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pond.sharepoint.com/sites/leads/Shared Documents/Creation/Sumthings/"/>
    </mc:Choice>
  </mc:AlternateContent>
  <xr:revisionPtr revIDLastSave="70" documentId="13_ncr:1_{D073BBB5-6014-47E9-8AA5-42712D928C56}" xr6:coauthVersionLast="47" xr6:coauthVersionMax="47" xr10:uidLastSave="{402FDB84-708E-4B25-BB93-00727C0090B1}"/>
  <bookViews>
    <workbookView xWindow="28680" yWindow="-120" windowWidth="29040" windowHeight="16440" xr2:uid="{D24C6D48-3A34-44B0-8A79-297479AB015B}"/>
  </bookViews>
  <sheets>
    <sheet name="Sum-up 1 " sheetId="4" r:id="rId1"/>
    <sheet name="Sum-down 1" sheetId="1" r:id="rId2"/>
    <sheet name="Sum-up 2" sheetId="2" r:id="rId3"/>
    <sheet name="Sum-down 2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4" l="1"/>
  <c r="D5" i="1"/>
  <c r="D10" i="4"/>
  <c r="D9" i="4"/>
  <c r="D8" i="4"/>
  <c r="D7" i="4"/>
  <c r="D6" i="4"/>
  <c r="F30" i="2"/>
  <c r="F38" i="2"/>
  <c r="F5" i="3" l="1"/>
  <c r="F4" i="3"/>
  <c r="F19" i="2"/>
  <c r="F21" i="3"/>
  <c r="F19" i="3"/>
  <c r="F22" i="2"/>
  <c r="D7" i="1" s="1"/>
  <c r="F28" i="3"/>
  <c r="F36" i="2"/>
  <c r="D9" i="1" s="1"/>
  <c r="D10" i="1"/>
  <c r="D6" i="1" l="1"/>
  <c r="D8" i="1"/>
</calcChain>
</file>

<file path=xl/sharedStrings.xml><?xml version="1.0" encoding="utf-8"?>
<sst xmlns="http://schemas.openxmlformats.org/spreadsheetml/2006/main" count="84" uniqueCount="42">
  <si>
    <t>REVENUES</t>
  </si>
  <si>
    <t>Co-productions</t>
  </si>
  <si>
    <t>Touring revenue / exhibition rental</t>
  </si>
  <si>
    <t xml:space="preserve">Presenting / hosting admissions and box office </t>
  </si>
  <si>
    <t xml:space="preserve">Other artistic revenues and fees  </t>
  </si>
  <si>
    <t>Sales, commissions and broadcasting (gross)</t>
  </si>
  <si>
    <t xml:space="preserve">Other earned revenues  </t>
  </si>
  <si>
    <t>Box office subscriptions</t>
  </si>
  <si>
    <t>Box office single tickets</t>
  </si>
  <si>
    <t>Total earned revenues</t>
  </si>
  <si>
    <t>Individual donations</t>
  </si>
  <si>
    <t>Corporate donations</t>
  </si>
  <si>
    <t>Foundation grants and donations</t>
  </si>
  <si>
    <t>Fundraising events (gross)</t>
  </si>
  <si>
    <t>Private sector revenues</t>
  </si>
  <si>
    <t>Total private sector revenues</t>
  </si>
  <si>
    <t>Education revenues</t>
  </si>
  <si>
    <t>Distribution revenues</t>
  </si>
  <si>
    <t>Guaranteed fees (local)</t>
  </si>
  <si>
    <t>Membership fees and dues income</t>
  </si>
  <si>
    <t>Corporate sponsorships</t>
  </si>
  <si>
    <t>Other private sector revenues</t>
  </si>
  <si>
    <t>Public sector revenues</t>
  </si>
  <si>
    <t>Federal public revenues</t>
  </si>
  <si>
    <t>Provincial public revenues</t>
  </si>
  <si>
    <t>Municipal public revenues</t>
  </si>
  <si>
    <t>Other public revenues</t>
  </si>
  <si>
    <t>Other revenues</t>
  </si>
  <si>
    <t>Total revenues</t>
  </si>
  <si>
    <t>Total public sector revenues</t>
  </si>
  <si>
    <t>Net investment income</t>
  </si>
  <si>
    <t>Bank interest income</t>
  </si>
  <si>
    <t>Total net investment income</t>
  </si>
  <si>
    <t>Sales and commissions income</t>
  </si>
  <si>
    <t>Education and outreach revenues</t>
  </si>
  <si>
    <t>SUM-UP</t>
  </si>
  <si>
    <t>SUM-DOWN</t>
  </si>
  <si>
    <t>Sum-up budget</t>
  </si>
  <si>
    <t>Sum-down budget</t>
  </si>
  <si>
    <t>Earned revenues</t>
  </si>
  <si>
    <t>Income from rental or sales of assets</t>
  </si>
  <si>
    <t>Sum-up vs sum-down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</si>
</sst>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883282"/>
      <name val="Calibri"/>
      <family val="2"/>
      <scheme val="minor"/>
    </font>
    <font>
      <b/>
      <sz val="11"/>
      <color rgb="FF883282"/>
      <name val="Calibri"/>
      <family val="2"/>
      <scheme val="minor"/>
    </font>
    <font>
      <i/>
      <sz val="7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8328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883282"/>
      </top>
      <bottom style="double">
        <color rgb="FF88328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65" fontId="0" fillId="0" borderId="0" xfId="0" applyNumberFormat="1"/>
    <xf numFmtId="165" fontId="1" fillId="0" borderId="0" xfId="0" applyNumberFormat="1" applyFont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164" fontId="6" fillId="0" borderId="2" xfId="0" applyNumberFormat="1" applyFont="1" applyBorder="1"/>
    <xf numFmtId="164" fontId="6" fillId="0" borderId="1" xfId="0" applyNumberFormat="1" applyFon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83282"/>
      <color rgb="FFB54F7D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2F10-5AE4-4C45-A4D7-C11C65D87CDB}">
  <dimension ref="B1:D12"/>
  <sheetViews>
    <sheetView showGridLines="0" showRowColHeaders="0" tabSelected="1" zoomScale="360" zoomScaleNormal="360" workbookViewId="0">
      <selection activeCell="D22" sqref="D21:D22"/>
    </sheetView>
  </sheetViews>
  <sheetFormatPr defaultRowHeight="15" x14ac:dyDescent="0.25"/>
  <cols>
    <col min="2" max="2" width="11.28515625" customWidth="1"/>
    <col min="3" max="3" width="22.28515625" customWidth="1"/>
    <col min="4" max="4" width="10.140625" bestFit="1" customWidth="1"/>
    <col min="5" max="5" width="11.85546875" customWidth="1"/>
    <col min="6" max="6" width="12" customWidth="1"/>
  </cols>
  <sheetData>
    <row r="1" spans="2:4" x14ac:dyDescent="0.25">
      <c r="B1" s="11"/>
    </row>
    <row r="2" spans="2:4" ht="18.75" x14ac:dyDescent="0.3">
      <c r="B2" s="5" t="s">
        <v>41</v>
      </c>
    </row>
    <row r="4" spans="2:4" x14ac:dyDescent="0.25">
      <c r="B4" s="6" t="s">
        <v>35</v>
      </c>
    </row>
    <row r="5" spans="2:4" x14ac:dyDescent="0.25">
      <c r="B5" t="s">
        <v>0</v>
      </c>
    </row>
    <row r="6" spans="2:4" x14ac:dyDescent="0.25">
      <c r="C6" t="s">
        <v>39</v>
      </c>
      <c r="D6" s="2">
        <f>'Sum-up 2'!$F19</f>
        <v>67750</v>
      </c>
    </row>
    <row r="7" spans="2:4" x14ac:dyDescent="0.25">
      <c r="C7" t="s">
        <v>30</v>
      </c>
      <c r="D7" s="2">
        <f>'Sum-up 2'!$F22</f>
        <v>250</v>
      </c>
    </row>
    <row r="8" spans="2:4" x14ac:dyDescent="0.25">
      <c r="C8" t="s">
        <v>14</v>
      </c>
      <c r="D8" s="2">
        <f>'Sum-up 2'!$F30</f>
        <v>27000</v>
      </c>
    </row>
    <row r="9" spans="2:4" x14ac:dyDescent="0.25">
      <c r="C9" t="s">
        <v>22</v>
      </c>
      <c r="D9" s="2">
        <f>'Sum-up 2'!$F36</f>
        <v>45000</v>
      </c>
    </row>
    <row r="10" spans="2:4" ht="15.75" thickBot="1" x14ac:dyDescent="0.3">
      <c r="C10" t="s">
        <v>27</v>
      </c>
      <c r="D10" s="2">
        <f>'Sum-up 2'!$F37</f>
        <v>0</v>
      </c>
    </row>
    <row r="11" spans="2:4" ht="15.75" thickBot="1" x14ac:dyDescent="0.3">
      <c r="B11" t="s">
        <v>28</v>
      </c>
      <c r="D11" s="10">
        <f>SUM(D6:D10)</f>
        <v>140000</v>
      </c>
    </row>
    <row r="12" spans="2:4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EB0D-295D-4174-840D-6861C8A35B0D}">
  <dimension ref="B1:D10"/>
  <sheetViews>
    <sheetView showGridLines="0" showRowColHeaders="0" zoomScale="360" zoomScaleNormal="360" workbookViewId="0">
      <selection activeCell="B4" sqref="B4"/>
    </sheetView>
  </sheetViews>
  <sheetFormatPr defaultRowHeight="15" x14ac:dyDescent="0.25"/>
  <cols>
    <col min="2" max="2" width="11.28515625" customWidth="1"/>
    <col min="3" max="3" width="22.28515625" customWidth="1"/>
    <col min="4" max="4" width="10.140625" bestFit="1" customWidth="1"/>
    <col min="5" max="5" width="11.85546875" customWidth="1"/>
    <col min="6" max="6" width="12" customWidth="1"/>
  </cols>
  <sheetData>
    <row r="1" spans="2:4" x14ac:dyDescent="0.25">
      <c r="B1" s="11"/>
    </row>
    <row r="2" spans="2:4" ht="18.75" x14ac:dyDescent="0.3">
      <c r="B2" s="5" t="s">
        <v>41</v>
      </c>
    </row>
    <row r="4" spans="2:4" x14ac:dyDescent="0.25">
      <c r="B4" s="6" t="s">
        <v>36</v>
      </c>
    </row>
    <row r="5" spans="2:4" ht="15.75" thickBot="1" x14ac:dyDescent="0.3">
      <c r="B5" t="s">
        <v>0</v>
      </c>
      <c r="D5" s="7">
        <f>SUM(D6:D10)</f>
        <v>140000</v>
      </c>
    </row>
    <row r="6" spans="2:4" ht="15.75" thickTop="1" x14ac:dyDescent="0.25">
      <c r="C6" t="s">
        <v>39</v>
      </c>
      <c r="D6" s="2">
        <f>'Sum-up 2'!$F19</f>
        <v>67750</v>
      </c>
    </row>
    <row r="7" spans="2:4" x14ac:dyDescent="0.25">
      <c r="C7" t="s">
        <v>30</v>
      </c>
      <c r="D7" s="2">
        <f>'Sum-up 2'!$F22</f>
        <v>250</v>
      </c>
    </row>
    <row r="8" spans="2:4" x14ac:dyDescent="0.25">
      <c r="C8" t="s">
        <v>14</v>
      </c>
      <c r="D8" s="2">
        <f>'Sum-up 2'!$F30</f>
        <v>27000</v>
      </c>
    </row>
    <row r="9" spans="2:4" x14ac:dyDescent="0.25">
      <c r="C9" t="s">
        <v>22</v>
      </c>
      <c r="D9" s="2">
        <f>'Sum-up 2'!$F36</f>
        <v>45000</v>
      </c>
    </row>
    <row r="10" spans="2:4" x14ac:dyDescent="0.25">
      <c r="C10" t="s">
        <v>27</v>
      </c>
      <c r="D10" s="2">
        <f>'Sum-up 2'!$F37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2E48-36B5-42D4-9579-7B49376CE341}">
  <dimension ref="A2:F39"/>
  <sheetViews>
    <sheetView showGridLines="0" showRowColHeaders="0" zoomScale="260" zoomScaleNormal="260" workbookViewId="0">
      <selection activeCell="F50" sqref="F50"/>
    </sheetView>
  </sheetViews>
  <sheetFormatPr defaultRowHeight="15" x14ac:dyDescent="0.25"/>
  <cols>
    <col min="2" max="4" width="5.5703125" customWidth="1"/>
    <col min="5" max="5" width="50.28515625" bestFit="1" customWidth="1"/>
    <col min="6" max="6" width="10.42578125" bestFit="1" customWidth="1"/>
  </cols>
  <sheetData>
    <row r="2" spans="1:6" ht="18.75" x14ac:dyDescent="0.3">
      <c r="B2" s="5" t="s">
        <v>37</v>
      </c>
    </row>
    <row r="4" spans="1:6" x14ac:dyDescent="0.25">
      <c r="A4">
        <v>1</v>
      </c>
      <c r="C4" t="s">
        <v>0</v>
      </c>
    </row>
    <row r="5" spans="1:6" x14ac:dyDescent="0.25">
      <c r="A5">
        <v>2</v>
      </c>
      <c r="D5" t="s">
        <v>39</v>
      </c>
      <c r="F5" s="2"/>
    </row>
    <row r="6" spans="1:6" x14ac:dyDescent="0.25">
      <c r="A6">
        <v>3</v>
      </c>
      <c r="E6" t="s">
        <v>7</v>
      </c>
      <c r="F6" s="2">
        <v>5000</v>
      </c>
    </row>
    <row r="7" spans="1:6" x14ac:dyDescent="0.25">
      <c r="A7">
        <v>4</v>
      </c>
      <c r="E7" t="s">
        <v>8</v>
      </c>
      <c r="F7" s="2">
        <v>2250</v>
      </c>
    </row>
    <row r="8" spans="1:6" x14ac:dyDescent="0.25">
      <c r="A8">
        <v>5</v>
      </c>
      <c r="E8" t="s">
        <v>1</v>
      </c>
      <c r="F8" s="2">
        <v>10000</v>
      </c>
    </row>
    <row r="9" spans="1:6" x14ac:dyDescent="0.25">
      <c r="A9">
        <v>6</v>
      </c>
      <c r="E9" t="s">
        <v>2</v>
      </c>
      <c r="F9" s="2">
        <v>10000</v>
      </c>
    </row>
    <row r="10" spans="1:6" x14ac:dyDescent="0.25">
      <c r="A10">
        <v>7</v>
      </c>
      <c r="E10" t="s">
        <v>3</v>
      </c>
      <c r="F10" s="2">
        <v>5000</v>
      </c>
    </row>
    <row r="11" spans="1:6" x14ac:dyDescent="0.25">
      <c r="A11">
        <v>8</v>
      </c>
      <c r="E11" t="s">
        <v>17</v>
      </c>
      <c r="F11" s="2">
        <v>2500</v>
      </c>
    </row>
    <row r="12" spans="1:6" x14ac:dyDescent="0.25">
      <c r="A12">
        <v>9</v>
      </c>
      <c r="E12" t="s">
        <v>18</v>
      </c>
      <c r="F12" s="2">
        <v>5000</v>
      </c>
    </row>
    <row r="13" spans="1:6" x14ac:dyDescent="0.25">
      <c r="A13">
        <v>10</v>
      </c>
      <c r="E13" t="s">
        <v>4</v>
      </c>
      <c r="F13" s="2">
        <v>2500</v>
      </c>
    </row>
    <row r="14" spans="1:6" x14ac:dyDescent="0.25">
      <c r="A14">
        <v>11</v>
      </c>
      <c r="E14" t="s">
        <v>34</v>
      </c>
      <c r="F14" s="2">
        <v>5000</v>
      </c>
    </row>
    <row r="15" spans="1:6" x14ac:dyDescent="0.25">
      <c r="A15">
        <v>12</v>
      </c>
      <c r="E15" t="s">
        <v>19</v>
      </c>
      <c r="F15" s="2">
        <v>500</v>
      </c>
    </row>
    <row r="16" spans="1:6" x14ac:dyDescent="0.25">
      <c r="A16">
        <v>13</v>
      </c>
      <c r="E16" t="s">
        <v>33</v>
      </c>
      <c r="F16" s="2">
        <v>12000</v>
      </c>
    </row>
    <row r="17" spans="1:6" x14ac:dyDescent="0.25">
      <c r="A17">
        <v>14</v>
      </c>
      <c r="E17" t="s">
        <v>40</v>
      </c>
      <c r="F17" s="2">
        <v>5000</v>
      </c>
    </row>
    <row r="18" spans="1:6" x14ac:dyDescent="0.25">
      <c r="A18">
        <v>15</v>
      </c>
      <c r="E18" t="s">
        <v>6</v>
      </c>
      <c r="F18" s="2">
        <v>3000</v>
      </c>
    </row>
    <row r="19" spans="1:6" x14ac:dyDescent="0.25">
      <c r="A19">
        <v>16</v>
      </c>
      <c r="E19" s="1" t="s">
        <v>9</v>
      </c>
      <c r="F19" s="8">
        <f>SUM(F6:F18)</f>
        <v>67750</v>
      </c>
    </row>
    <row r="20" spans="1:6" x14ac:dyDescent="0.25">
      <c r="A20">
        <v>17</v>
      </c>
      <c r="D20" t="s">
        <v>30</v>
      </c>
      <c r="E20" s="1"/>
      <c r="F20" s="3"/>
    </row>
    <row r="21" spans="1:6" x14ac:dyDescent="0.25">
      <c r="A21">
        <v>18</v>
      </c>
      <c r="E21" t="s">
        <v>31</v>
      </c>
      <c r="F21" s="2">
        <v>250</v>
      </c>
    </row>
    <row r="22" spans="1:6" x14ac:dyDescent="0.25">
      <c r="A22">
        <v>19</v>
      </c>
      <c r="E22" s="1" t="s">
        <v>32</v>
      </c>
      <c r="F22" s="8">
        <f>SUM(F20:F21)</f>
        <v>250</v>
      </c>
    </row>
    <row r="23" spans="1:6" x14ac:dyDescent="0.25">
      <c r="A23">
        <v>20</v>
      </c>
      <c r="D23" t="s">
        <v>14</v>
      </c>
      <c r="F23" s="2"/>
    </row>
    <row r="24" spans="1:6" x14ac:dyDescent="0.25">
      <c r="A24">
        <v>21</v>
      </c>
      <c r="E24" t="s">
        <v>10</v>
      </c>
      <c r="F24" s="2">
        <v>2000</v>
      </c>
    </row>
    <row r="25" spans="1:6" x14ac:dyDescent="0.25">
      <c r="A25">
        <v>22</v>
      </c>
      <c r="E25" t="s">
        <v>11</v>
      </c>
      <c r="F25" s="2">
        <v>7500</v>
      </c>
    </row>
    <row r="26" spans="1:6" x14ac:dyDescent="0.25">
      <c r="A26">
        <v>23</v>
      </c>
      <c r="E26" t="s">
        <v>20</v>
      </c>
      <c r="F26" s="2"/>
    </row>
    <row r="27" spans="1:6" x14ac:dyDescent="0.25">
      <c r="A27">
        <v>24</v>
      </c>
      <c r="E27" t="s">
        <v>12</v>
      </c>
      <c r="F27" s="2">
        <v>15000</v>
      </c>
    </row>
    <row r="28" spans="1:6" x14ac:dyDescent="0.25">
      <c r="A28">
        <v>25</v>
      </c>
      <c r="E28" t="s">
        <v>13</v>
      </c>
      <c r="F28" s="2">
        <v>2500</v>
      </c>
    </row>
    <row r="29" spans="1:6" x14ac:dyDescent="0.25">
      <c r="A29">
        <v>26</v>
      </c>
      <c r="E29" t="s">
        <v>21</v>
      </c>
      <c r="F29" s="2">
        <v>0</v>
      </c>
    </row>
    <row r="30" spans="1:6" x14ac:dyDescent="0.25">
      <c r="A30">
        <v>27</v>
      </c>
      <c r="E30" s="1" t="s">
        <v>15</v>
      </c>
      <c r="F30" s="8">
        <f>SUM(F23:F29)</f>
        <v>27000</v>
      </c>
    </row>
    <row r="31" spans="1:6" x14ac:dyDescent="0.25">
      <c r="A31">
        <v>28</v>
      </c>
      <c r="D31" t="s">
        <v>22</v>
      </c>
      <c r="F31" s="2"/>
    </row>
    <row r="32" spans="1:6" x14ac:dyDescent="0.25">
      <c r="A32">
        <v>29</v>
      </c>
      <c r="E32" t="s">
        <v>23</v>
      </c>
      <c r="F32" s="2">
        <v>25000</v>
      </c>
    </row>
    <row r="33" spans="1:6" x14ac:dyDescent="0.25">
      <c r="A33">
        <v>30</v>
      </c>
      <c r="E33" t="s">
        <v>24</v>
      </c>
      <c r="F33" s="2">
        <v>10000</v>
      </c>
    </row>
    <row r="34" spans="1:6" x14ac:dyDescent="0.25">
      <c r="A34">
        <v>31</v>
      </c>
      <c r="E34" t="s">
        <v>25</v>
      </c>
      <c r="F34" s="2">
        <v>10000</v>
      </c>
    </row>
    <row r="35" spans="1:6" x14ac:dyDescent="0.25">
      <c r="A35">
        <v>32</v>
      </c>
      <c r="E35" t="s">
        <v>26</v>
      </c>
      <c r="F35" s="2">
        <v>0</v>
      </c>
    </row>
    <row r="36" spans="1:6" x14ac:dyDescent="0.25">
      <c r="A36">
        <v>33</v>
      </c>
      <c r="E36" s="1" t="s">
        <v>29</v>
      </c>
      <c r="F36" s="8">
        <f>SUM(F31:F35)</f>
        <v>45000</v>
      </c>
    </row>
    <row r="37" spans="1:6" ht="15.75" thickBot="1" x14ac:dyDescent="0.3">
      <c r="A37">
        <v>34</v>
      </c>
      <c r="D37" t="s">
        <v>27</v>
      </c>
      <c r="F37" s="2">
        <v>0</v>
      </c>
    </row>
    <row r="38" spans="1:6" ht="15.75" thickBot="1" x14ac:dyDescent="0.3">
      <c r="A38">
        <v>35</v>
      </c>
      <c r="C38" t="s">
        <v>28</v>
      </c>
      <c r="F38" s="10">
        <f>F19+F22+F30+F36+F37</f>
        <v>140000</v>
      </c>
    </row>
    <row r="39" spans="1:6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CEF1-BD85-45AF-911F-08E0EA32B6F2}">
  <dimension ref="A2:F33"/>
  <sheetViews>
    <sheetView showGridLines="0" showRowColHeaders="0" zoomScale="265" zoomScaleNormal="265" workbookViewId="0">
      <selection activeCell="F43" sqref="F43"/>
    </sheetView>
  </sheetViews>
  <sheetFormatPr defaultRowHeight="15" x14ac:dyDescent="0.25"/>
  <cols>
    <col min="2" max="4" width="5.5703125" customWidth="1"/>
    <col min="5" max="5" width="49.85546875" customWidth="1"/>
    <col min="6" max="6" width="10.42578125" bestFit="1" customWidth="1"/>
  </cols>
  <sheetData>
    <row r="2" spans="1:6" s="4" customFormat="1" ht="18.75" x14ac:dyDescent="0.3">
      <c r="B2" s="5" t="s">
        <v>38</v>
      </c>
    </row>
    <row r="3" spans="1:6" ht="15.75" thickBot="1" x14ac:dyDescent="0.3"/>
    <row r="4" spans="1:6" ht="15.75" thickBot="1" x14ac:dyDescent="0.3">
      <c r="A4">
        <v>1</v>
      </c>
      <c r="C4" t="s">
        <v>0</v>
      </c>
      <c r="F4" s="10">
        <f>F5+F19+F21+F28+F33</f>
        <v>140000</v>
      </c>
    </row>
    <row r="5" spans="1:6" ht="15.75" thickTop="1" x14ac:dyDescent="0.25">
      <c r="A5">
        <v>2</v>
      </c>
      <c r="D5" t="s">
        <v>39</v>
      </c>
      <c r="F5" s="9">
        <f>SUM(F6:F18)</f>
        <v>67750</v>
      </c>
    </row>
    <row r="6" spans="1:6" x14ac:dyDescent="0.25">
      <c r="A6">
        <v>3</v>
      </c>
      <c r="E6" t="s">
        <v>7</v>
      </c>
      <c r="F6" s="2">
        <v>5000</v>
      </c>
    </row>
    <row r="7" spans="1:6" x14ac:dyDescent="0.25">
      <c r="A7">
        <v>4</v>
      </c>
      <c r="E7" t="s">
        <v>8</v>
      </c>
      <c r="F7" s="2">
        <v>2250</v>
      </c>
    </row>
    <row r="8" spans="1:6" x14ac:dyDescent="0.25">
      <c r="A8">
        <v>5</v>
      </c>
      <c r="E8" t="s">
        <v>1</v>
      </c>
      <c r="F8" s="2">
        <v>10000</v>
      </c>
    </row>
    <row r="9" spans="1:6" x14ac:dyDescent="0.25">
      <c r="A9">
        <v>6</v>
      </c>
      <c r="E9" t="s">
        <v>2</v>
      </c>
      <c r="F9" s="2">
        <v>10000</v>
      </c>
    </row>
    <row r="10" spans="1:6" x14ac:dyDescent="0.25">
      <c r="A10">
        <v>7</v>
      </c>
      <c r="E10" t="s">
        <v>3</v>
      </c>
      <c r="F10" s="2">
        <v>5000</v>
      </c>
    </row>
    <row r="11" spans="1:6" x14ac:dyDescent="0.25">
      <c r="A11">
        <v>8</v>
      </c>
      <c r="E11" t="s">
        <v>17</v>
      </c>
      <c r="F11" s="2">
        <v>2500</v>
      </c>
    </row>
    <row r="12" spans="1:6" x14ac:dyDescent="0.25">
      <c r="A12">
        <v>9</v>
      </c>
      <c r="E12" t="s">
        <v>18</v>
      </c>
      <c r="F12" s="2">
        <v>5000</v>
      </c>
    </row>
    <row r="13" spans="1:6" x14ac:dyDescent="0.25">
      <c r="A13">
        <v>10</v>
      </c>
      <c r="E13" t="s">
        <v>4</v>
      </c>
      <c r="F13" s="2">
        <v>2500</v>
      </c>
    </row>
    <row r="14" spans="1:6" x14ac:dyDescent="0.25">
      <c r="A14">
        <v>11</v>
      </c>
      <c r="E14" t="s">
        <v>16</v>
      </c>
      <c r="F14" s="2">
        <v>5000</v>
      </c>
    </row>
    <row r="15" spans="1:6" x14ac:dyDescent="0.25">
      <c r="A15">
        <v>12</v>
      </c>
      <c r="E15" t="s">
        <v>19</v>
      </c>
      <c r="F15" s="2">
        <v>500</v>
      </c>
    </row>
    <row r="16" spans="1:6" x14ac:dyDescent="0.25">
      <c r="A16">
        <v>13</v>
      </c>
      <c r="E16" t="s">
        <v>5</v>
      </c>
      <c r="F16" s="2">
        <v>12000</v>
      </c>
    </row>
    <row r="17" spans="1:6" x14ac:dyDescent="0.25">
      <c r="A17">
        <v>14</v>
      </c>
      <c r="E17" t="s">
        <v>40</v>
      </c>
      <c r="F17" s="2">
        <v>5000</v>
      </c>
    </row>
    <row r="18" spans="1:6" x14ac:dyDescent="0.25">
      <c r="A18">
        <v>15</v>
      </c>
      <c r="E18" t="s">
        <v>6</v>
      </c>
      <c r="F18" s="2">
        <v>3000</v>
      </c>
    </row>
    <row r="19" spans="1:6" x14ac:dyDescent="0.25">
      <c r="A19">
        <v>16</v>
      </c>
      <c r="D19" t="s">
        <v>30</v>
      </c>
      <c r="F19" s="8">
        <f>SUM(F20)</f>
        <v>250</v>
      </c>
    </row>
    <row r="20" spans="1:6" x14ac:dyDescent="0.25">
      <c r="A20">
        <v>17</v>
      </c>
      <c r="E20" t="s">
        <v>31</v>
      </c>
      <c r="F20" s="2">
        <v>250</v>
      </c>
    </row>
    <row r="21" spans="1:6" x14ac:dyDescent="0.25">
      <c r="A21">
        <v>18</v>
      </c>
      <c r="D21" t="s">
        <v>14</v>
      </c>
      <c r="F21" s="8">
        <f>SUM(F22:F27)</f>
        <v>27000</v>
      </c>
    </row>
    <row r="22" spans="1:6" x14ac:dyDescent="0.25">
      <c r="A22">
        <v>19</v>
      </c>
      <c r="E22" t="s">
        <v>10</v>
      </c>
      <c r="F22" s="2">
        <v>2000</v>
      </c>
    </row>
    <row r="23" spans="1:6" x14ac:dyDescent="0.25">
      <c r="A23">
        <v>20</v>
      </c>
      <c r="E23" t="s">
        <v>11</v>
      </c>
      <c r="F23" s="2">
        <v>7500</v>
      </c>
    </row>
    <row r="24" spans="1:6" x14ac:dyDescent="0.25">
      <c r="A24">
        <v>21</v>
      </c>
      <c r="E24" t="s">
        <v>20</v>
      </c>
      <c r="F24" s="2"/>
    </row>
    <row r="25" spans="1:6" x14ac:dyDescent="0.25">
      <c r="A25">
        <v>22</v>
      </c>
      <c r="E25" t="s">
        <v>12</v>
      </c>
      <c r="F25" s="2">
        <v>15000</v>
      </c>
    </row>
    <row r="26" spans="1:6" x14ac:dyDescent="0.25">
      <c r="A26">
        <v>23</v>
      </c>
      <c r="E26" t="s">
        <v>13</v>
      </c>
      <c r="F26" s="2">
        <v>2500</v>
      </c>
    </row>
    <row r="27" spans="1:6" x14ac:dyDescent="0.25">
      <c r="A27">
        <v>24</v>
      </c>
      <c r="E27" t="s">
        <v>21</v>
      </c>
      <c r="F27" s="2">
        <v>0</v>
      </c>
    </row>
    <row r="28" spans="1:6" x14ac:dyDescent="0.25">
      <c r="A28">
        <v>25</v>
      </c>
      <c r="D28" t="s">
        <v>22</v>
      </c>
      <c r="F28" s="8">
        <f>SUM(F29:F32)</f>
        <v>45000</v>
      </c>
    </row>
    <row r="29" spans="1:6" x14ac:dyDescent="0.25">
      <c r="A29">
        <v>26</v>
      </c>
      <c r="E29" t="s">
        <v>23</v>
      </c>
      <c r="F29" s="2">
        <v>25000</v>
      </c>
    </row>
    <row r="30" spans="1:6" x14ac:dyDescent="0.25">
      <c r="A30">
        <v>27</v>
      </c>
      <c r="E30" t="s">
        <v>24</v>
      </c>
      <c r="F30" s="2">
        <v>10000</v>
      </c>
    </row>
    <row r="31" spans="1:6" x14ac:dyDescent="0.25">
      <c r="A31">
        <v>28</v>
      </c>
      <c r="E31" t="s">
        <v>25</v>
      </c>
      <c r="F31" s="2">
        <v>10000</v>
      </c>
    </row>
    <row r="32" spans="1:6" x14ac:dyDescent="0.25">
      <c r="A32">
        <v>29</v>
      </c>
      <c r="E32" t="s">
        <v>26</v>
      </c>
      <c r="F32" s="2">
        <v>0</v>
      </c>
    </row>
    <row r="33" spans="1:6" x14ac:dyDescent="0.25">
      <c r="A33">
        <v>30</v>
      </c>
      <c r="D33" t="s">
        <v>27</v>
      </c>
      <c r="F33" s="8"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422CAEF27BA439D519353EDDB9AFE" ma:contentTypeVersion="12" ma:contentTypeDescription="Create a new document." ma:contentTypeScope="" ma:versionID="e368a446d05a7f6732f19fd2c4337369">
  <xsd:schema xmlns:xsd="http://www.w3.org/2001/XMLSchema" xmlns:xs="http://www.w3.org/2001/XMLSchema" xmlns:p="http://schemas.microsoft.com/office/2006/metadata/properties" xmlns:ns2="1d47f51e-da8c-4d85-9749-7de71783cd2d" xmlns:ns3="8398e144-46a4-48c0-bdc5-9f59e5daeb12" targetNamespace="http://schemas.microsoft.com/office/2006/metadata/properties" ma:root="true" ma:fieldsID="9a6abbaf05b3fb50c2e52498e3f21c82" ns2:_="" ns3:_="">
    <xsd:import namespace="1d47f51e-da8c-4d85-9749-7de71783cd2d"/>
    <xsd:import namespace="8398e144-46a4-48c0-bdc5-9f59e5daeb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7f51e-da8c-4d85-9749-7de71783c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aa9bc50-cd6b-4613-bb73-194d4b6a48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8e144-46a4-48c0-bdc5-9f59e5daeb1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37b7e2b-989d-487b-876b-a1e6a0a06e57}" ma:internalName="TaxCatchAll" ma:showField="CatchAllData" ma:web="8398e144-46a4-48c0-bdc5-9f59e5daeb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98e144-46a4-48c0-bdc5-9f59e5daeb12" xsi:nil="true"/>
    <lcf76f155ced4ddcb4097134ff3c332f xmlns="1d47f51e-da8c-4d85-9749-7de71783cd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3047C21-A84B-4026-AAB7-1018C370EF94}"/>
</file>

<file path=customXml/itemProps2.xml><?xml version="1.0" encoding="utf-8"?>
<ds:datastoreItem xmlns:ds="http://schemas.openxmlformats.org/officeDocument/2006/customXml" ds:itemID="{71E2E1E4-FD48-4388-8C26-D886FF9029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41D33D-3820-4C85-A73E-F035580A53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Sum-up 1 </vt:lpstr>
      <vt:lpstr>Sum-down 1</vt:lpstr>
      <vt:lpstr>Sum-up 2</vt:lpstr>
      <vt:lpstr>Sum-down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Pond</dc:creator>
  <cp:lastModifiedBy>Jessa Agilo</cp:lastModifiedBy>
  <dcterms:created xsi:type="dcterms:W3CDTF">2022-09-16T19:27:00Z</dcterms:created>
  <dcterms:modified xsi:type="dcterms:W3CDTF">2023-10-09T02:29:08Z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0x0101008F4422CAEF27BA439D519353EDDB9AFE</vt:lpwstr>
  </property>
</Properties>
</file>