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PondStation\APO-AV\Video\2021 AHA Contacts in excel\"/>
    </mc:Choice>
  </mc:AlternateContent>
  <xr:revisionPtr revIDLastSave="0" documentId="13_ncr:1_{0E80033B-B2D7-4F3C-836A-95AB502EF3B9}" xr6:coauthVersionLast="46" xr6:coauthVersionMax="46" xr10:uidLastSave="{00000000-0000-0000-0000-000000000000}"/>
  <bookViews>
    <workbookView xWindow="-120" yWindow="-120" windowWidth="29040" windowHeight="16440" activeTab="2" xr2:uid="{00000000-000D-0000-FFFF-FFFF00000000}"/>
  </bookViews>
  <sheets>
    <sheet name="Contacts" sheetId="1" r:id="rId1"/>
    <sheet name="Formulas" sheetId="2" r:id="rId2"/>
    <sheet name="FormulaBasics" sheetId="7" r:id="rId3"/>
    <sheet name="gSettings" sheetId="6" r:id="rId4"/>
    <sheet name="gCountries" sheetId="4" r:id="rId5"/>
    <sheet name="Acknowledgements" sheetId="3" r:id="rId6"/>
  </sheets>
  <definedNames>
    <definedName name="_xlnm._FilterDatabase" localSheetId="0" hidden="1">Contacts!$A$2:$X$3002</definedName>
    <definedName name="_xlnm._FilterDatabase" localSheetId="4" hidden="1">gCountries!$A$1:$O$1</definedName>
    <definedName name="CountryCodePrefix">gSettings!$C$2</definedName>
    <definedName name="PhoneAreaCodePrefix">gSettings!$C$3</definedName>
    <definedName name="PhoneAreaCodeSuffix">gSettings!$C$4</definedName>
    <definedName name="PhoneExtensionSeparator1">gSettings!$C$8</definedName>
    <definedName name="PhoneSeparator1">gSettings!$C$5</definedName>
    <definedName name="PhoneSeparator2">gSettings!$C$6</definedName>
    <definedName name="PhoneSeparator3">gSettings!$C$7</definedName>
    <definedName name="Separator1">gSettings!$C$5</definedName>
    <definedName name="Separator2">gSettings!$C$6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" i="7" l="1"/>
  <c r="I24" i="7"/>
  <c r="I23" i="7"/>
  <c r="I22" i="7"/>
  <c r="I21" i="7" a="1"/>
  <c r="I21" i="7" s="1"/>
  <c r="I20" i="7" a="1"/>
  <c r="I20" i="7" s="1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T3002" i="1" a="1"/>
  <c r="T3002" i="1" s="1"/>
  <c r="T3001" i="1" a="1"/>
  <c r="T3001" i="1" s="1"/>
  <c r="T3000" i="1" a="1"/>
  <c r="T3000" i="1" s="1"/>
  <c r="T2999" i="1"/>
  <c r="T2999" i="1" a="1"/>
  <c r="T2998" i="1" a="1"/>
  <c r="T2998" i="1" s="1"/>
  <c r="T2997" i="1" a="1"/>
  <c r="T2997" i="1" s="1"/>
  <c r="T2996" i="1" a="1"/>
  <c r="T2996" i="1" s="1"/>
  <c r="T2995" i="1" a="1"/>
  <c r="T2995" i="1" s="1"/>
  <c r="T2994" i="1" a="1"/>
  <c r="T2994" i="1" s="1"/>
  <c r="T2993" i="1" a="1"/>
  <c r="T2993" i="1" s="1"/>
  <c r="T2992" i="1" a="1"/>
  <c r="T2992" i="1" s="1"/>
  <c r="T2991" i="1" a="1"/>
  <c r="T2991" i="1" s="1"/>
  <c r="T2990" i="1" a="1"/>
  <c r="T2990" i="1" s="1"/>
  <c r="T2989" i="1" a="1"/>
  <c r="T2989" i="1" s="1"/>
  <c r="T2988" i="1" a="1"/>
  <c r="T2988" i="1" s="1"/>
  <c r="T2987" i="1" a="1"/>
  <c r="T2987" i="1" s="1"/>
  <c r="T2986" i="1" a="1"/>
  <c r="T2986" i="1" s="1"/>
  <c r="T2985" i="1" a="1"/>
  <c r="T2985" i="1" s="1"/>
  <c r="T2984" i="1" a="1"/>
  <c r="T2984" i="1" s="1"/>
  <c r="T2983" i="1"/>
  <c r="T2983" i="1" a="1"/>
  <c r="T2982" i="1" a="1"/>
  <c r="T2982" i="1" s="1"/>
  <c r="T2981" i="1" a="1"/>
  <c r="T2981" i="1" s="1"/>
  <c r="T2980" i="1" a="1"/>
  <c r="T2980" i="1" s="1"/>
  <c r="T2979" i="1" a="1"/>
  <c r="T2979" i="1" s="1"/>
  <c r="T2978" i="1" a="1"/>
  <c r="T2978" i="1" s="1"/>
  <c r="T2977" i="1" a="1"/>
  <c r="T2977" i="1" s="1"/>
  <c r="T2976" i="1" a="1"/>
  <c r="T2976" i="1" s="1"/>
  <c r="T2975" i="1" a="1"/>
  <c r="T2975" i="1" s="1"/>
  <c r="T2974" i="1" a="1"/>
  <c r="T2974" i="1" s="1"/>
  <c r="T2973" i="1" a="1"/>
  <c r="T2973" i="1" s="1"/>
  <c r="T2972" i="1" a="1"/>
  <c r="T2972" i="1" s="1"/>
  <c r="T2971" i="1"/>
  <c r="T2971" i="1" a="1"/>
  <c r="T2970" i="1" a="1"/>
  <c r="T2970" i="1" s="1"/>
  <c r="T2969" i="1" a="1"/>
  <c r="T2969" i="1" s="1"/>
  <c r="T2968" i="1" a="1"/>
  <c r="T2968" i="1" s="1"/>
  <c r="T2967" i="1" a="1"/>
  <c r="T2967" i="1" s="1"/>
  <c r="T2966" i="1" a="1"/>
  <c r="T2966" i="1" s="1"/>
  <c r="T2965" i="1" a="1"/>
  <c r="T2965" i="1" s="1"/>
  <c r="T2964" i="1" a="1"/>
  <c r="T2964" i="1" s="1"/>
  <c r="T2963" i="1" a="1"/>
  <c r="T2963" i="1" s="1"/>
  <c r="T2962" i="1" a="1"/>
  <c r="T2962" i="1" s="1"/>
  <c r="T2961" i="1" a="1"/>
  <c r="T2961" i="1" s="1"/>
  <c r="T2960" i="1" a="1"/>
  <c r="T2960" i="1" s="1"/>
  <c r="T2959" i="1" a="1"/>
  <c r="T2959" i="1" s="1"/>
  <c r="T2958" i="1" a="1"/>
  <c r="T2958" i="1" s="1"/>
  <c r="T2957" i="1" a="1"/>
  <c r="T2957" i="1" s="1"/>
  <c r="T2956" i="1" a="1"/>
  <c r="T2956" i="1" s="1"/>
  <c r="T2955" i="1" a="1"/>
  <c r="T2955" i="1" s="1"/>
  <c r="T2954" i="1" a="1"/>
  <c r="T2954" i="1" s="1"/>
  <c r="T2953" i="1" a="1"/>
  <c r="T2953" i="1" s="1"/>
  <c r="T2952" i="1" a="1"/>
  <c r="T2952" i="1" s="1"/>
  <c r="T2951" i="1"/>
  <c r="T2951" i="1" a="1"/>
  <c r="T2950" i="1" a="1"/>
  <c r="T2950" i="1" s="1"/>
  <c r="T2949" i="1" a="1"/>
  <c r="T2949" i="1" s="1"/>
  <c r="T2948" i="1" a="1"/>
  <c r="T2948" i="1" s="1"/>
  <c r="T2947" i="1" a="1"/>
  <c r="T2947" i="1" s="1"/>
  <c r="T2946" i="1" a="1"/>
  <c r="T2946" i="1" s="1"/>
  <c r="T2945" i="1" a="1"/>
  <c r="T2945" i="1" s="1"/>
  <c r="T2944" i="1" a="1"/>
  <c r="T2944" i="1" s="1"/>
  <c r="T2943" i="1" a="1"/>
  <c r="T2943" i="1" s="1"/>
  <c r="T2942" i="1" a="1"/>
  <c r="T2942" i="1" s="1"/>
  <c r="T2941" i="1" a="1"/>
  <c r="T2941" i="1" s="1"/>
  <c r="T2940" i="1" a="1"/>
  <c r="T2940" i="1" s="1"/>
  <c r="T2939" i="1"/>
  <c r="T2939" i="1" a="1"/>
  <c r="T2938" i="1" a="1"/>
  <c r="T2938" i="1" s="1"/>
  <c r="T2937" i="1" a="1"/>
  <c r="T2937" i="1" s="1"/>
  <c r="T2936" i="1" a="1"/>
  <c r="T2936" i="1" s="1"/>
  <c r="T2935" i="1" a="1"/>
  <c r="T2935" i="1" s="1"/>
  <c r="T2934" i="1" a="1"/>
  <c r="T2934" i="1" s="1"/>
  <c r="T2933" i="1" a="1"/>
  <c r="T2933" i="1" s="1"/>
  <c r="T2932" i="1" a="1"/>
  <c r="T2932" i="1" s="1"/>
  <c r="T2931" i="1" a="1"/>
  <c r="T2931" i="1" s="1"/>
  <c r="T2930" i="1" a="1"/>
  <c r="T2930" i="1" s="1"/>
  <c r="T2929" i="1" a="1"/>
  <c r="T2929" i="1" s="1"/>
  <c r="T2928" i="1" a="1"/>
  <c r="T2928" i="1" s="1"/>
  <c r="T2927" i="1" a="1"/>
  <c r="T2927" i="1" s="1"/>
  <c r="T2926" i="1" a="1"/>
  <c r="T2926" i="1" s="1"/>
  <c r="T2925" i="1" a="1"/>
  <c r="T2925" i="1" s="1"/>
  <c r="T2924" i="1" a="1"/>
  <c r="T2924" i="1" s="1"/>
  <c r="T2923" i="1" a="1"/>
  <c r="T2923" i="1" s="1"/>
  <c r="T2922" i="1" a="1"/>
  <c r="T2922" i="1" s="1"/>
  <c r="T2921" i="1" a="1"/>
  <c r="T2921" i="1" s="1"/>
  <c r="T2920" i="1" a="1"/>
  <c r="T2920" i="1" s="1"/>
  <c r="T2919" i="1"/>
  <c r="T2919" i="1" a="1"/>
  <c r="T2918" i="1" a="1"/>
  <c r="T2918" i="1" s="1"/>
  <c r="T2917" i="1" a="1"/>
  <c r="T2917" i="1" s="1"/>
  <c r="T2916" i="1" a="1"/>
  <c r="T2916" i="1" s="1"/>
  <c r="T2915" i="1" a="1"/>
  <c r="T2915" i="1" s="1"/>
  <c r="T2914" i="1" a="1"/>
  <c r="T2914" i="1" s="1"/>
  <c r="T2913" i="1" a="1"/>
  <c r="T2913" i="1" s="1"/>
  <c r="T2912" i="1" a="1"/>
  <c r="T2912" i="1" s="1"/>
  <c r="T2911" i="1" a="1"/>
  <c r="T2911" i="1" s="1"/>
  <c r="T2910" i="1" a="1"/>
  <c r="T2910" i="1" s="1"/>
  <c r="T2909" i="1" a="1"/>
  <c r="T2909" i="1" s="1"/>
  <c r="T2908" i="1" a="1"/>
  <c r="T2908" i="1" s="1"/>
  <c r="T2907" i="1"/>
  <c r="T2907" i="1" a="1"/>
  <c r="T2906" i="1" a="1"/>
  <c r="T2906" i="1" s="1"/>
  <c r="T2905" i="1" a="1"/>
  <c r="T2905" i="1" s="1"/>
  <c r="T2904" i="1" a="1"/>
  <c r="T2904" i="1" s="1"/>
  <c r="T2903" i="1" a="1"/>
  <c r="T2903" i="1" s="1"/>
  <c r="T2902" i="1" a="1"/>
  <c r="T2902" i="1" s="1"/>
  <c r="T2901" i="1" a="1"/>
  <c r="T2901" i="1" s="1"/>
  <c r="T2900" i="1" a="1"/>
  <c r="T2900" i="1" s="1"/>
  <c r="T2899" i="1" a="1"/>
  <c r="T2899" i="1" s="1"/>
  <c r="T2898" i="1" a="1"/>
  <c r="T2898" i="1" s="1"/>
  <c r="T2897" i="1" a="1"/>
  <c r="T2897" i="1" s="1"/>
  <c r="T2896" i="1" a="1"/>
  <c r="T2896" i="1" s="1"/>
  <c r="T2895" i="1" a="1"/>
  <c r="T2895" i="1" s="1"/>
  <c r="T2894" i="1" a="1"/>
  <c r="T2894" i="1" s="1"/>
  <c r="T2893" i="1" a="1"/>
  <c r="T2893" i="1" s="1"/>
  <c r="T2892" i="1" a="1"/>
  <c r="T2892" i="1" s="1"/>
  <c r="T2891" i="1" a="1"/>
  <c r="T2891" i="1" s="1"/>
  <c r="T2890" i="1" a="1"/>
  <c r="T2890" i="1" s="1"/>
  <c r="T2889" i="1" a="1"/>
  <c r="T2889" i="1" s="1"/>
  <c r="T2888" i="1" a="1"/>
  <c r="T2888" i="1" s="1"/>
  <c r="T2887" i="1"/>
  <c r="T2887" i="1" a="1"/>
  <c r="T2886" i="1" a="1"/>
  <c r="T2886" i="1" s="1"/>
  <c r="T2885" i="1" a="1"/>
  <c r="T2885" i="1" s="1"/>
  <c r="T2884" i="1" a="1"/>
  <c r="T2884" i="1" s="1"/>
  <c r="T2883" i="1" a="1"/>
  <c r="T2883" i="1" s="1"/>
  <c r="T2882" i="1" a="1"/>
  <c r="T2882" i="1" s="1"/>
  <c r="T2881" i="1" a="1"/>
  <c r="T2881" i="1" s="1"/>
  <c r="T2880" i="1" a="1"/>
  <c r="T2880" i="1" s="1"/>
  <c r="T2879" i="1" a="1"/>
  <c r="T2879" i="1" s="1"/>
  <c r="T2878" i="1" a="1"/>
  <c r="T2878" i="1" s="1"/>
  <c r="T2877" i="1" a="1"/>
  <c r="T2877" i="1" s="1"/>
  <c r="T2876" i="1" a="1"/>
  <c r="T2876" i="1" s="1"/>
  <c r="T2875" i="1"/>
  <c r="T2875" i="1" a="1"/>
  <c r="T2874" i="1" a="1"/>
  <c r="T2874" i="1" s="1"/>
  <c r="T2873" i="1" a="1"/>
  <c r="T2873" i="1" s="1"/>
  <c r="T2872" i="1" a="1"/>
  <c r="T2872" i="1" s="1"/>
  <c r="T2871" i="1" a="1"/>
  <c r="T2871" i="1" s="1"/>
  <c r="T2870" i="1" a="1"/>
  <c r="T2870" i="1" s="1"/>
  <c r="T2869" i="1" a="1"/>
  <c r="T2869" i="1" s="1"/>
  <c r="T2868" i="1" a="1"/>
  <c r="T2868" i="1" s="1"/>
  <c r="T2867" i="1" a="1"/>
  <c r="T2867" i="1" s="1"/>
  <c r="T2866" i="1" a="1"/>
  <c r="T2866" i="1" s="1"/>
  <c r="T2865" i="1" a="1"/>
  <c r="T2865" i="1" s="1"/>
  <c r="T2864" i="1" a="1"/>
  <c r="T2864" i="1" s="1"/>
  <c r="T2863" i="1" a="1"/>
  <c r="T2863" i="1" s="1"/>
  <c r="T2862" i="1" a="1"/>
  <c r="T2862" i="1" s="1"/>
  <c r="T2861" i="1" a="1"/>
  <c r="T2861" i="1" s="1"/>
  <c r="T2860" i="1" a="1"/>
  <c r="T2860" i="1" s="1"/>
  <c r="T2859" i="1" a="1"/>
  <c r="T2859" i="1" s="1"/>
  <c r="T2858" i="1" a="1"/>
  <c r="T2858" i="1" s="1"/>
  <c r="T2857" i="1" a="1"/>
  <c r="T2857" i="1" s="1"/>
  <c r="T2856" i="1" a="1"/>
  <c r="T2856" i="1" s="1"/>
  <c r="T2855" i="1"/>
  <c r="T2855" i="1" a="1"/>
  <c r="T2854" i="1" a="1"/>
  <c r="T2854" i="1" s="1"/>
  <c r="T2853" i="1" a="1"/>
  <c r="T2853" i="1" s="1"/>
  <c r="T2852" i="1" a="1"/>
  <c r="T2852" i="1" s="1"/>
  <c r="T2851" i="1" a="1"/>
  <c r="T2851" i="1" s="1"/>
  <c r="T2850" i="1" a="1"/>
  <c r="T2850" i="1" s="1"/>
  <c r="T2849" i="1" a="1"/>
  <c r="T2849" i="1" s="1"/>
  <c r="T2848" i="1" a="1"/>
  <c r="T2848" i="1" s="1"/>
  <c r="T2847" i="1" a="1"/>
  <c r="T2847" i="1" s="1"/>
  <c r="T2846" i="1" a="1"/>
  <c r="T2846" i="1" s="1"/>
  <c r="T2845" i="1" a="1"/>
  <c r="T2845" i="1" s="1"/>
  <c r="T2844" i="1" a="1"/>
  <c r="T2844" i="1" s="1"/>
  <c r="T2843" i="1"/>
  <c r="T2843" i="1" a="1"/>
  <c r="T2842" i="1" a="1"/>
  <c r="T2842" i="1" s="1"/>
  <c r="T2841" i="1" a="1"/>
  <c r="T2841" i="1" s="1"/>
  <c r="T2840" i="1" a="1"/>
  <c r="T2840" i="1" s="1"/>
  <c r="T2839" i="1" a="1"/>
  <c r="T2839" i="1" s="1"/>
  <c r="T2838" i="1" a="1"/>
  <c r="T2838" i="1" s="1"/>
  <c r="T2837" i="1" a="1"/>
  <c r="T2837" i="1" s="1"/>
  <c r="T2836" i="1" a="1"/>
  <c r="T2836" i="1" s="1"/>
  <c r="T2835" i="1" a="1"/>
  <c r="T2835" i="1" s="1"/>
  <c r="T2834" i="1" a="1"/>
  <c r="T2834" i="1" s="1"/>
  <c r="T2833" i="1" a="1"/>
  <c r="T2833" i="1" s="1"/>
  <c r="T2832" i="1" a="1"/>
  <c r="T2832" i="1" s="1"/>
  <c r="T2831" i="1" a="1"/>
  <c r="T2831" i="1" s="1"/>
  <c r="T2830" i="1" a="1"/>
  <c r="T2830" i="1" s="1"/>
  <c r="T2829" i="1" a="1"/>
  <c r="T2829" i="1" s="1"/>
  <c r="T2828" i="1" a="1"/>
  <c r="T2828" i="1" s="1"/>
  <c r="T2827" i="1" a="1"/>
  <c r="T2827" i="1" s="1"/>
  <c r="T2826" i="1" a="1"/>
  <c r="T2826" i="1" s="1"/>
  <c r="T2825" i="1" a="1"/>
  <c r="T2825" i="1" s="1"/>
  <c r="T2824" i="1" a="1"/>
  <c r="T2824" i="1" s="1"/>
  <c r="T2823" i="1"/>
  <c r="T2823" i="1" a="1"/>
  <c r="T2822" i="1" a="1"/>
  <c r="T2822" i="1" s="1"/>
  <c r="T2821" i="1" a="1"/>
  <c r="T2821" i="1" s="1"/>
  <c r="T2820" i="1" a="1"/>
  <c r="T2820" i="1" s="1"/>
  <c r="T2819" i="1" a="1"/>
  <c r="T2819" i="1" s="1"/>
  <c r="T2818" i="1" a="1"/>
  <c r="T2818" i="1" s="1"/>
  <c r="T2817" i="1" a="1"/>
  <c r="T2817" i="1" s="1"/>
  <c r="T2816" i="1" a="1"/>
  <c r="T2816" i="1" s="1"/>
  <c r="T2815" i="1" a="1"/>
  <c r="T2815" i="1" s="1"/>
  <c r="T2814" i="1" a="1"/>
  <c r="T2814" i="1" s="1"/>
  <c r="T2813" i="1" a="1"/>
  <c r="T2813" i="1" s="1"/>
  <c r="T2812" i="1" a="1"/>
  <c r="T2812" i="1" s="1"/>
  <c r="T2811" i="1"/>
  <c r="T2811" i="1" a="1"/>
  <c r="T2810" i="1" a="1"/>
  <c r="T2810" i="1" s="1"/>
  <c r="T2809" i="1" a="1"/>
  <c r="T2809" i="1" s="1"/>
  <c r="T2808" i="1" a="1"/>
  <c r="T2808" i="1" s="1"/>
  <c r="T2807" i="1" a="1"/>
  <c r="T2807" i="1" s="1"/>
  <c r="T2806" i="1" a="1"/>
  <c r="T2806" i="1" s="1"/>
  <c r="T2805" i="1" a="1"/>
  <c r="T2805" i="1" s="1"/>
  <c r="T2804" i="1" a="1"/>
  <c r="T2804" i="1" s="1"/>
  <c r="T2803" i="1" a="1"/>
  <c r="T2803" i="1" s="1"/>
  <c r="T2802" i="1" a="1"/>
  <c r="T2802" i="1" s="1"/>
  <c r="T2801" i="1" a="1"/>
  <c r="T2801" i="1" s="1"/>
  <c r="T2800" i="1" a="1"/>
  <c r="T2800" i="1" s="1"/>
  <c r="T2799" i="1" a="1"/>
  <c r="T2799" i="1" s="1"/>
  <c r="T2798" i="1" a="1"/>
  <c r="T2798" i="1" s="1"/>
  <c r="T2797" i="1" a="1"/>
  <c r="T2797" i="1" s="1"/>
  <c r="T2796" i="1" a="1"/>
  <c r="T2796" i="1" s="1"/>
  <c r="T2795" i="1" a="1"/>
  <c r="T2795" i="1" s="1"/>
  <c r="T2794" i="1" a="1"/>
  <c r="T2794" i="1" s="1"/>
  <c r="T2793" i="1" a="1"/>
  <c r="T2793" i="1" s="1"/>
  <c r="T2792" i="1" a="1"/>
  <c r="T2792" i="1" s="1"/>
  <c r="T2791" i="1"/>
  <c r="T2791" i="1" a="1"/>
  <c r="T2790" i="1" a="1"/>
  <c r="T2790" i="1" s="1"/>
  <c r="T2789" i="1" a="1"/>
  <c r="T2789" i="1" s="1"/>
  <c r="T2788" i="1" a="1"/>
  <c r="T2788" i="1" s="1"/>
  <c r="T2787" i="1" a="1"/>
  <c r="T2787" i="1" s="1"/>
  <c r="T2786" i="1" a="1"/>
  <c r="T2786" i="1" s="1"/>
  <c r="T2785" i="1" a="1"/>
  <c r="T2785" i="1" s="1"/>
  <c r="T2784" i="1" a="1"/>
  <c r="T2784" i="1" s="1"/>
  <c r="T2783" i="1"/>
  <c r="T2783" i="1" a="1"/>
  <c r="T2782" i="1" a="1"/>
  <c r="T2782" i="1" s="1"/>
  <c r="T2781" i="1" a="1"/>
  <c r="T2781" i="1" s="1"/>
  <c r="T2780" i="1" a="1"/>
  <c r="T2780" i="1" s="1"/>
  <c r="T2779" i="1"/>
  <c r="T2779" i="1" a="1"/>
  <c r="T2778" i="1" a="1"/>
  <c r="T2778" i="1" s="1"/>
  <c r="T2777" i="1" a="1"/>
  <c r="T2777" i="1" s="1"/>
  <c r="T2776" i="1" a="1"/>
  <c r="T2776" i="1" s="1"/>
  <c r="T2775" i="1" a="1"/>
  <c r="T2775" i="1" s="1"/>
  <c r="T2774" i="1" a="1"/>
  <c r="T2774" i="1" s="1"/>
  <c r="T2773" i="1" a="1"/>
  <c r="T2773" i="1" s="1"/>
  <c r="T2772" i="1" a="1"/>
  <c r="T2772" i="1" s="1"/>
  <c r="T2771" i="1" a="1"/>
  <c r="T2771" i="1" s="1"/>
  <c r="T2770" i="1" a="1"/>
  <c r="T2770" i="1" s="1"/>
  <c r="T2769" i="1" a="1"/>
  <c r="T2769" i="1" s="1"/>
  <c r="T2768" i="1" a="1"/>
  <c r="T2768" i="1" s="1"/>
  <c r="T2767" i="1" a="1"/>
  <c r="T2767" i="1" s="1"/>
  <c r="T2766" i="1" a="1"/>
  <c r="T2766" i="1" s="1"/>
  <c r="T2765" i="1" a="1"/>
  <c r="T2765" i="1" s="1"/>
  <c r="T2764" i="1" a="1"/>
  <c r="T2764" i="1" s="1"/>
  <c r="T2763" i="1" a="1"/>
  <c r="T2763" i="1" s="1"/>
  <c r="T2762" i="1" a="1"/>
  <c r="T2762" i="1" s="1"/>
  <c r="T2761" i="1" a="1"/>
  <c r="T2761" i="1" s="1"/>
  <c r="T2760" i="1" a="1"/>
  <c r="T2760" i="1" s="1"/>
  <c r="T2759" i="1"/>
  <c r="T2759" i="1" a="1"/>
  <c r="T2758" i="1" a="1"/>
  <c r="T2758" i="1" s="1"/>
  <c r="T2757" i="1" a="1"/>
  <c r="T2757" i="1" s="1"/>
  <c r="T2756" i="1" a="1"/>
  <c r="T2756" i="1" s="1"/>
  <c r="T2755" i="1" a="1"/>
  <c r="T2755" i="1" s="1"/>
  <c r="T2754" i="1" a="1"/>
  <c r="T2754" i="1" s="1"/>
  <c r="T2753" i="1" a="1"/>
  <c r="T2753" i="1" s="1"/>
  <c r="T2752" i="1" a="1"/>
  <c r="T2752" i="1" s="1"/>
  <c r="T2751" i="1"/>
  <c r="T2751" i="1" a="1"/>
  <c r="T2750" i="1" a="1"/>
  <c r="T2750" i="1" s="1"/>
  <c r="T2749" i="1" a="1"/>
  <c r="T2749" i="1" s="1"/>
  <c r="T2748" i="1" a="1"/>
  <c r="T2748" i="1" s="1"/>
  <c r="T2747" i="1"/>
  <c r="T2747" i="1" a="1"/>
  <c r="T2746" i="1" a="1"/>
  <c r="T2746" i="1" s="1"/>
  <c r="T2745" i="1" a="1"/>
  <c r="T2745" i="1" s="1"/>
  <c r="T2744" i="1" a="1"/>
  <c r="T2744" i="1" s="1"/>
  <c r="T2743" i="1" a="1"/>
  <c r="T2743" i="1" s="1"/>
  <c r="T2742" i="1" a="1"/>
  <c r="T2742" i="1" s="1"/>
  <c r="T2741" i="1" a="1"/>
  <c r="T2741" i="1" s="1"/>
  <c r="T2740" i="1" a="1"/>
  <c r="T2740" i="1" s="1"/>
  <c r="T2739" i="1" a="1"/>
  <c r="T2739" i="1" s="1"/>
  <c r="T2738" i="1" a="1"/>
  <c r="T2738" i="1" s="1"/>
  <c r="T2737" i="1" a="1"/>
  <c r="T2737" i="1" s="1"/>
  <c r="T2736" i="1" a="1"/>
  <c r="T2736" i="1" s="1"/>
  <c r="T2735" i="1" a="1"/>
  <c r="T2735" i="1" s="1"/>
  <c r="T2734" i="1" a="1"/>
  <c r="T2734" i="1" s="1"/>
  <c r="T2733" i="1" a="1"/>
  <c r="T2733" i="1" s="1"/>
  <c r="T2732" i="1" a="1"/>
  <c r="T2732" i="1" s="1"/>
  <c r="T2731" i="1"/>
  <c r="T2731" i="1" a="1"/>
  <c r="T2730" i="1" a="1"/>
  <c r="T2730" i="1" s="1"/>
  <c r="T2729" i="1" a="1"/>
  <c r="T2729" i="1" s="1"/>
  <c r="T2728" i="1" a="1"/>
  <c r="T2728" i="1" s="1"/>
  <c r="T2727" i="1"/>
  <c r="T2727" i="1" a="1"/>
  <c r="T2726" i="1" a="1"/>
  <c r="T2726" i="1" s="1"/>
  <c r="T2725" i="1" a="1"/>
  <c r="T2725" i="1" s="1"/>
  <c r="T2724" i="1" a="1"/>
  <c r="T2724" i="1" s="1"/>
  <c r="T2723" i="1" a="1"/>
  <c r="T2723" i="1" s="1"/>
  <c r="T2722" i="1" a="1"/>
  <c r="T2722" i="1" s="1"/>
  <c r="T2721" i="1" a="1"/>
  <c r="T2721" i="1" s="1"/>
  <c r="T2720" i="1" a="1"/>
  <c r="T2720" i="1" s="1"/>
  <c r="T2719" i="1"/>
  <c r="T2719" i="1" a="1"/>
  <c r="T2718" i="1" a="1"/>
  <c r="T2718" i="1" s="1"/>
  <c r="T2717" i="1" a="1"/>
  <c r="T2717" i="1" s="1"/>
  <c r="T2716" i="1" a="1"/>
  <c r="T2716" i="1" s="1"/>
  <c r="T2715" i="1"/>
  <c r="T2715" i="1" a="1"/>
  <c r="T2714" i="1" a="1"/>
  <c r="T2714" i="1" s="1"/>
  <c r="T2713" i="1" a="1"/>
  <c r="T2713" i="1" s="1"/>
  <c r="T2712" i="1" a="1"/>
  <c r="T2712" i="1" s="1"/>
  <c r="T2711" i="1" a="1"/>
  <c r="T2711" i="1" s="1"/>
  <c r="T2710" i="1" a="1"/>
  <c r="T2710" i="1" s="1"/>
  <c r="T2709" i="1" a="1"/>
  <c r="T2709" i="1" s="1"/>
  <c r="T2708" i="1" a="1"/>
  <c r="T2708" i="1" s="1"/>
  <c r="T2707" i="1" a="1"/>
  <c r="T2707" i="1" s="1"/>
  <c r="T2706" i="1" a="1"/>
  <c r="T2706" i="1" s="1"/>
  <c r="T2705" i="1" a="1"/>
  <c r="T2705" i="1" s="1"/>
  <c r="T2704" i="1" a="1"/>
  <c r="T2704" i="1" s="1"/>
  <c r="T2703" i="1" a="1"/>
  <c r="T2703" i="1" s="1"/>
  <c r="T2702" i="1" a="1"/>
  <c r="T2702" i="1" s="1"/>
  <c r="T2701" i="1" a="1"/>
  <c r="T2701" i="1" s="1"/>
  <c r="T2700" i="1" a="1"/>
  <c r="T2700" i="1" s="1"/>
  <c r="T2699" i="1"/>
  <c r="T2699" i="1" a="1"/>
  <c r="T2698" i="1" a="1"/>
  <c r="T2698" i="1" s="1"/>
  <c r="T2697" i="1" a="1"/>
  <c r="T2697" i="1" s="1"/>
  <c r="T2696" i="1" a="1"/>
  <c r="T2696" i="1" s="1"/>
  <c r="T2695" i="1"/>
  <c r="T2695" i="1" a="1"/>
  <c r="T2694" i="1" a="1"/>
  <c r="T2694" i="1" s="1"/>
  <c r="T2693" i="1" a="1"/>
  <c r="T2693" i="1" s="1"/>
  <c r="T2692" i="1" a="1"/>
  <c r="T2692" i="1" s="1"/>
  <c r="T2691" i="1" a="1"/>
  <c r="T2691" i="1" s="1"/>
  <c r="T2690" i="1" a="1"/>
  <c r="T2690" i="1" s="1"/>
  <c r="T2689" i="1" a="1"/>
  <c r="T2689" i="1" s="1"/>
  <c r="T2688" i="1" a="1"/>
  <c r="T2688" i="1" s="1"/>
  <c r="T2687" i="1"/>
  <c r="T2687" i="1" a="1"/>
  <c r="T2686" i="1" a="1"/>
  <c r="T2686" i="1" s="1"/>
  <c r="T2685" i="1" a="1"/>
  <c r="T2685" i="1" s="1"/>
  <c r="T2684" i="1" a="1"/>
  <c r="T2684" i="1" s="1"/>
  <c r="T2683" i="1"/>
  <c r="T2683" i="1" a="1"/>
  <c r="T2682" i="1" a="1"/>
  <c r="T2682" i="1" s="1"/>
  <c r="T2681" i="1" a="1"/>
  <c r="T2681" i="1" s="1"/>
  <c r="T2680" i="1" a="1"/>
  <c r="T2680" i="1" s="1"/>
  <c r="T2679" i="1" a="1"/>
  <c r="T2679" i="1" s="1"/>
  <c r="T2678" i="1" a="1"/>
  <c r="T2678" i="1" s="1"/>
  <c r="T2677" i="1" a="1"/>
  <c r="T2677" i="1" s="1"/>
  <c r="T2676" i="1" a="1"/>
  <c r="T2676" i="1" s="1"/>
  <c r="T2675" i="1" a="1"/>
  <c r="T2675" i="1" s="1"/>
  <c r="T2674" i="1" a="1"/>
  <c r="T2674" i="1" s="1"/>
  <c r="T2673" i="1" a="1"/>
  <c r="T2673" i="1" s="1"/>
  <c r="T2672" i="1" a="1"/>
  <c r="T2672" i="1" s="1"/>
  <c r="T2671" i="1" a="1"/>
  <c r="T2671" i="1" s="1"/>
  <c r="T2670" i="1" a="1"/>
  <c r="T2670" i="1" s="1"/>
  <c r="T2669" i="1" a="1"/>
  <c r="T2669" i="1" s="1"/>
  <c r="T2668" i="1" a="1"/>
  <c r="T2668" i="1" s="1"/>
  <c r="T2667" i="1"/>
  <c r="T2667" i="1" a="1"/>
  <c r="T2666" i="1" a="1"/>
  <c r="T2666" i="1" s="1"/>
  <c r="T2665" i="1" a="1"/>
  <c r="T2665" i="1" s="1"/>
  <c r="T2664" i="1" a="1"/>
  <c r="T2664" i="1" s="1"/>
  <c r="T2663" i="1"/>
  <c r="T2663" i="1" a="1"/>
  <c r="T2662" i="1"/>
  <c r="T2662" i="1" a="1"/>
  <c r="T2661" i="1" a="1"/>
  <c r="T2661" i="1" s="1"/>
  <c r="T2660" i="1"/>
  <c r="T2660" i="1" a="1"/>
  <c r="T2659" i="1"/>
  <c r="T2659" i="1" a="1"/>
  <c r="T2658" i="1"/>
  <c r="T2658" i="1" a="1"/>
  <c r="T2657" i="1" a="1"/>
  <c r="T2657" i="1" s="1"/>
  <c r="T2656" i="1" a="1"/>
  <c r="T2656" i="1" s="1"/>
  <c r="T2655" i="1" a="1"/>
  <c r="T2655" i="1" s="1"/>
  <c r="T2654" i="1" a="1"/>
  <c r="T2654" i="1" s="1"/>
  <c r="T2653" i="1" a="1"/>
  <c r="T2653" i="1" s="1"/>
  <c r="T2652" i="1"/>
  <c r="T2652" i="1" a="1"/>
  <c r="T2651" i="1"/>
  <c r="T2651" i="1" a="1"/>
  <c r="T2650" i="1"/>
  <c r="T2650" i="1" a="1"/>
  <c r="T2649" i="1" a="1"/>
  <c r="T2649" i="1" s="1"/>
  <c r="T2648" i="1" a="1"/>
  <c r="T2648" i="1" s="1"/>
  <c r="T2647" i="1" a="1"/>
  <c r="T2647" i="1" s="1"/>
  <c r="T2646" i="1" a="1"/>
  <c r="T2646" i="1" s="1"/>
  <c r="T2645" i="1" a="1"/>
  <c r="T2645" i="1" s="1"/>
  <c r="T2644" i="1"/>
  <c r="T2644" i="1" a="1"/>
  <c r="T2643" i="1"/>
  <c r="T2643" i="1" a="1"/>
  <c r="T2642" i="1"/>
  <c r="T2642" i="1" a="1"/>
  <c r="T2641" i="1" a="1"/>
  <c r="T2641" i="1" s="1"/>
  <c r="T2640" i="1" a="1"/>
  <c r="T2640" i="1" s="1"/>
  <c r="T2639" i="1" a="1"/>
  <c r="T2639" i="1" s="1"/>
  <c r="T2638" i="1" a="1"/>
  <c r="T2638" i="1" s="1"/>
  <c r="T2637" i="1" a="1"/>
  <c r="T2637" i="1" s="1"/>
  <c r="T2636" i="1"/>
  <c r="T2636" i="1" a="1"/>
  <c r="T2635" i="1"/>
  <c r="T2635" i="1" a="1"/>
  <c r="T2634" i="1"/>
  <c r="T2634" i="1" a="1"/>
  <c r="T2633" i="1" a="1"/>
  <c r="T2633" i="1" s="1"/>
  <c r="T2632" i="1" a="1"/>
  <c r="T2632" i="1" s="1"/>
  <c r="T2631" i="1" a="1"/>
  <c r="T2631" i="1" s="1"/>
  <c r="T2630" i="1" a="1"/>
  <c r="T2630" i="1" s="1"/>
  <c r="T2629" i="1" a="1"/>
  <c r="T2629" i="1" s="1"/>
  <c r="T2628" i="1"/>
  <c r="T2628" i="1" a="1"/>
  <c r="T2627" i="1"/>
  <c r="T2627" i="1" a="1"/>
  <c r="T2626" i="1"/>
  <c r="T2626" i="1" a="1"/>
  <c r="T2625" i="1" a="1"/>
  <c r="T2625" i="1" s="1"/>
  <c r="T2624" i="1" a="1"/>
  <c r="T2624" i="1" s="1"/>
  <c r="T2623" i="1" a="1"/>
  <c r="T2623" i="1" s="1"/>
  <c r="T2622" i="1" a="1"/>
  <c r="T2622" i="1" s="1"/>
  <c r="T2621" i="1" a="1"/>
  <c r="T2621" i="1" s="1"/>
  <c r="T2620" i="1"/>
  <c r="T2620" i="1" a="1"/>
  <c r="T2619" i="1"/>
  <c r="T2619" i="1" a="1"/>
  <c r="T2618" i="1"/>
  <c r="T2618" i="1" a="1"/>
  <c r="T2617" i="1" a="1"/>
  <c r="T2617" i="1" s="1"/>
  <c r="T2616" i="1" a="1"/>
  <c r="T2616" i="1" s="1"/>
  <c r="T2615" i="1" a="1"/>
  <c r="T2615" i="1" s="1"/>
  <c r="T2614" i="1" a="1"/>
  <c r="T2614" i="1" s="1"/>
  <c r="T2613" i="1" a="1"/>
  <c r="T2613" i="1" s="1"/>
  <c r="T2612" i="1"/>
  <c r="T2612" i="1" a="1"/>
  <c r="T2611" i="1"/>
  <c r="T2611" i="1" a="1"/>
  <c r="T2610" i="1"/>
  <c r="T2610" i="1" a="1"/>
  <c r="T2609" i="1" a="1"/>
  <c r="T2609" i="1" s="1"/>
  <c r="T2608" i="1" a="1"/>
  <c r="T2608" i="1" s="1"/>
  <c r="T2607" i="1" a="1"/>
  <c r="T2607" i="1" s="1"/>
  <c r="T2606" i="1" a="1"/>
  <c r="T2606" i="1" s="1"/>
  <c r="T2605" i="1" a="1"/>
  <c r="T2605" i="1" s="1"/>
  <c r="T2604" i="1"/>
  <c r="T2604" i="1" a="1"/>
  <c r="T2603" i="1"/>
  <c r="T2603" i="1" a="1"/>
  <c r="T2602" i="1"/>
  <c r="T2602" i="1" a="1"/>
  <c r="T2601" i="1" a="1"/>
  <c r="T2601" i="1" s="1"/>
  <c r="T2600" i="1" a="1"/>
  <c r="T2600" i="1" s="1"/>
  <c r="T2599" i="1" a="1"/>
  <c r="T2599" i="1" s="1"/>
  <c r="T2598" i="1" a="1"/>
  <c r="T2598" i="1" s="1"/>
  <c r="T2597" i="1" a="1"/>
  <c r="T2597" i="1" s="1"/>
  <c r="T2596" i="1"/>
  <c r="T2596" i="1" a="1"/>
  <c r="T2595" i="1"/>
  <c r="T2595" i="1" a="1"/>
  <c r="T2594" i="1"/>
  <c r="T2594" i="1" a="1"/>
  <c r="T2593" i="1" a="1"/>
  <c r="T2593" i="1" s="1"/>
  <c r="T2592" i="1" a="1"/>
  <c r="T2592" i="1" s="1"/>
  <c r="T2591" i="1" a="1"/>
  <c r="T2591" i="1" s="1"/>
  <c r="T2590" i="1" a="1"/>
  <c r="T2590" i="1" s="1"/>
  <c r="T2589" i="1" a="1"/>
  <c r="T2589" i="1" s="1"/>
  <c r="T2588" i="1"/>
  <c r="T2588" i="1" a="1"/>
  <c r="T2587" i="1"/>
  <c r="T2587" i="1" a="1"/>
  <c r="T2586" i="1"/>
  <c r="T2586" i="1" a="1"/>
  <c r="T2585" i="1" a="1"/>
  <c r="T2585" i="1" s="1"/>
  <c r="T2584" i="1" a="1"/>
  <c r="T2584" i="1" s="1"/>
  <c r="T2583" i="1" a="1"/>
  <c r="T2583" i="1" s="1"/>
  <c r="T2582" i="1" a="1"/>
  <c r="T2582" i="1" s="1"/>
  <c r="T2581" i="1" a="1"/>
  <c r="T2581" i="1" s="1"/>
  <c r="T2580" i="1"/>
  <c r="T2580" i="1" a="1"/>
  <c r="T2579" i="1"/>
  <c r="T2579" i="1" a="1"/>
  <c r="T2578" i="1"/>
  <c r="T2578" i="1" a="1"/>
  <c r="T2577" i="1" a="1"/>
  <c r="T2577" i="1" s="1"/>
  <c r="T2576" i="1" a="1"/>
  <c r="T2576" i="1" s="1"/>
  <c r="T2575" i="1" a="1"/>
  <c r="T2575" i="1" s="1"/>
  <c r="T2574" i="1" a="1"/>
  <c r="T2574" i="1" s="1"/>
  <c r="T2573" i="1" a="1"/>
  <c r="T2573" i="1" s="1"/>
  <c r="T2572" i="1"/>
  <c r="T2572" i="1" a="1"/>
  <c r="T2571" i="1"/>
  <c r="T2571" i="1" a="1"/>
  <c r="T2570" i="1"/>
  <c r="T2570" i="1" a="1"/>
  <c r="T2569" i="1" a="1"/>
  <c r="T2569" i="1" s="1"/>
  <c r="T2568" i="1" a="1"/>
  <c r="T2568" i="1" s="1"/>
  <c r="T2567" i="1" a="1"/>
  <c r="T2567" i="1" s="1"/>
  <c r="T2566" i="1" a="1"/>
  <c r="T2566" i="1" s="1"/>
  <c r="T2565" i="1" a="1"/>
  <c r="T2565" i="1" s="1"/>
  <c r="T2564" i="1"/>
  <c r="T2564" i="1" a="1"/>
  <c r="T2563" i="1"/>
  <c r="T2563" i="1" a="1"/>
  <c r="T2562" i="1"/>
  <c r="T2562" i="1" a="1"/>
  <c r="T2561" i="1" a="1"/>
  <c r="T2561" i="1" s="1"/>
  <c r="T2560" i="1" a="1"/>
  <c r="T2560" i="1" s="1"/>
  <c r="T2559" i="1" a="1"/>
  <c r="T2559" i="1" s="1"/>
  <c r="T2558" i="1" a="1"/>
  <c r="T2558" i="1" s="1"/>
  <c r="T2557" i="1" a="1"/>
  <c r="T2557" i="1" s="1"/>
  <c r="T2556" i="1"/>
  <c r="T2556" i="1" a="1"/>
  <c r="T2555" i="1"/>
  <c r="T2555" i="1" a="1"/>
  <c r="T2554" i="1"/>
  <c r="T2554" i="1" a="1"/>
  <c r="T2553" i="1" a="1"/>
  <c r="T2553" i="1" s="1"/>
  <c r="T2552" i="1" a="1"/>
  <c r="T2552" i="1" s="1"/>
  <c r="T2551" i="1" a="1"/>
  <c r="T2551" i="1" s="1"/>
  <c r="T2550" i="1" a="1"/>
  <c r="T2550" i="1" s="1"/>
  <c r="T2549" i="1" a="1"/>
  <c r="T2549" i="1" s="1"/>
  <c r="T2548" i="1"/>
  <c r="T2548" i="1" a="1"/>
  <c r="T2547" i="1"/>
  <c r="T2547" i="1" a="1"/>
  <c r="T2546" i="1"/>
  <c r="T2546" i="1" a="1"/>
  <c r="T2545" i="1" a="1"/>
  <c r="T2545" i="1" s="1"/>
  <c r="T2544" i="1" a="1"/>
  <c r="T2544" i="1" s="1"/>
  <c r="T2543" i="1" a="1"/>
  <c r="T2543" i="1" s="1"/>
  <c r="T2542" i="1" a="1"/>
  <c r="T2542" i="1" s="1"/>
  <c r="T2541" i="1" a="1"/>
  <c r="T2541" i="1" s="1"/>
  <c r="T2540" i="1"/>
  <c r="T2540" i="1" a="1"/>
  <c r="T2539" i="1"/>
  <c r="T2539" i="1" a="1"/>
  <c r="T2538" i="1"/>
  <c r="T2538" i="1" a="1"/>
  <c r="T2537" i="1" a="1"/>
  <c r="T2537" i="1" s="1"/>
  <c r="T2536" i="1" a="1"/>
  <c r="T2536" i="1" s="1"/>
  <c r="T2535" i="1" a="1"/>
  <c r="T2535" i="1" s="1"/>
  <c r="T2534" i="1" a="1"/>
  <c r="T2534" i="1" s="1"/>
  <c r="T2533" i="1" a="1"/>
  <c r="T2533" i="1" s="1"/>
  <c r="T2532" i="1"/>
  <c r="T2532" i="1" a="1"/>
  <c r="T2531" i="1"/>
  <c r="T2531" i="1" a="1"/>
  <c r="T2530" i="1"/>
  <c r="T2530" i="1" a="1"/>
  <c r="T2529" i="1" a="1"/>
  <c r="T2529" i="1" s="1"/>
  <c r="T2528" i="1" a="1"/>
  <c r="T2528" i="1" s="1"/>
  <c r="T2527" i="1" a="1"/>
  <c r="T2527" i="1" s="1"/>
  <c r="T2526" i="1" a="1"/>
  <c r="T2526" i="1" s="1"/>
  <c r="T2525" i="1" a="1"/>
  <c r="T2525" i="1" s="1"/>
  <c r="T2524" i="1"/>
  <c r="T2524" i="1" a="1"/>
  <c r="T2523" i="1"/>
  <c r="T2523" i="1" a="1"/>
  <c r="T2522" i="1"/>
  <c r="T2522" i="1" a="1"/>
  <c r="T2521" i="1" a="1"/>
  <c r="T2521" i="1" s="1"/>
  <c r="T2520" i="1" a="1"/>
  <c r="T2520" i="1" s="1"/>
  <c r="T2519" i="1" a="1"/>
  <c r="T2519" i="1" s="1"/>
  <c r="T2518" i="1" a="1"/>
  <c r="T2518" i="1" s="1"/>
  <c r="T2517" i="1" a="1"/>
  <c r="T2517" i="1" s="1"/>
  <c r="T2516" i="1"/>
  <c r="T2516" i="1" a="1"/>
  <c r="T2515" i="1"/>
  <c r="T2515" i="1" a="1"/>
  <c r="T2514" i="1"/>
  <c r="T2514" i="1" a="1"/>
  <c r="T2513" i="1" a="1"/>
  <c r="T2513" i="1" s="1"/>
  <c r="T2512" i="1" a="1"/>
  <c r="T2512" i="1" s="1"/>
  <c r="T2511" i="1" a="1"/>
  <c r="T2511" i="1" s="1"/>
  <c r="T2510" i="1" a="1"/>
  <c r="T2510" i="1" s="1"/>
  <c r="T2509" i="1" a="1"/>
  <c r="T2509" i="1" s="1"/>
  <c r="T2508" i="1"/>
  <c r="T2508" i="1" a="1"/>
  <c r="T2507" i="1"/>
  <c r="T2507" i="1" a="1"/>
  <c r="T2506" i="1"/>
  <c r="T2506" i="1" a="1"/>
  <c r="T2505" i="1" a="1"/>
  <c r="T2505" i="1" s="1"/>
  <c r="T2504" i="1" a="1"/>
  <c r="T2504" i="1" s="1"/>
  <c r="T2503" i="1" a="1"/>
  <c r="T2503" i="1" s="1"/>
  <c r="T2502" i="1" a="1"/>
  <c r="T2502" i="1" s="1"/>
  <c r="T2501" i="1" a="1"/>
  <c r="T2501" i="1" s="1"/>
  <c r="T2500" i="1"/>
  <c r="T2500" i="1" a="1"/>
  <c r="T2499" i="1"/>
  <c r="T2499" i="1" a="1"/>
  <c r="T2498" i="1"/>
  <c r="T2498" i="1" a="1"/>
  <c r="T2497" i="1" a="1"/>
  <c r="T2497" i="1" s="1"/>
  <c r="T2496" i="1" a="1"/>
  <c r="T2496" i="1" s="1"/>
  <c r="T2495" i="1" a="1"/>
  <c r="T2495" i="1" s="1"/>
  <c r="T2494" i="1" a="1"/>
  <c r="T2494" i="1" s="1"/>
  <c r="T2493" i="1" a="1"/>
  <c r="T2493" i="1" s="1"/>
  <c r="T2492" i="1"/>
  <c r="T2492" i="1" a="1"/>
  <c r="T2491" i="1"/>
  <c r="T2491" i="1" a="1"/>
  <c r="T2490" i="1"/>
  <c r="T2490" i="1" a="1"/>
  <c r="T2489" i="1" a="1"/>
  <c r="T2489" i="1" s="1"/>
  <c r="T2488" i="1" a="1"/>
  <c r="T2488" i="1" s="1"/>
  <c r="T2487" i="1" a="1"/>
  <c r="T2487" i="1" s="1"/>
  <c r="T2486" i="1" a="1"/>
  <c r="T2486" i="1" s="1"/>
  <c r="T2485" i="1" a="1"/>
  <c r="T2485" i="1" s="1"/>
  <c r="T2484" i="1"/>
  <c r="T2484" i="1" a="1"/>
  <c r="T2483" i="1"/>
  <c r="T2483" i="1" a="1"/>
  <c r="T2482" i="1"/>
  <c r="T2482" i="1" a="1"/>
  <c r="T2481" i="1" a="1"/>
  <c r="T2481" i="1" s="1"/>
  <c r="T2480" i="1" a="1"/>
  <c r="T2480" i="1" s="1"/>
  <c r="T2479" i="1" a="1"/>
  <c r="T2479" i="1" s="1"/>
  <c r="T2478" i="1" a="1"/>
  <c r="T2478" i="1" s="1"/>
  <c r="T2477" i="1" a="1"/>
  <c r="T2477" i="1" s="1"/>
  <c r="T2476" i="1"/>
  <c r="T2476" i="1" a="1"/>
  <c r="T2475" i="1"/>
  <c r="T2475" i="1" a="1"/>
  <c r="T2474" i="1"/>
  <c r="T2474" i="1" a="1"/>
  <c r="T2473" i="1" a="1"/>
  <c r="T2473" i="1" s="1"/>
  <c r="T2472" i="1" a="1"/>
  <c r="T2472" i="1" s="1"/>
  <c r="T2471" i="1" a="1"/>
  <c r="T2471" i="1" s="1"/>
  <c r="T2470" i="1" a="1"/>
  <c r="T2470" i="1" s="1"/>
  <c r="T2469" i="1" a="1"/>
  <c r="T2469" i="1" s="1"/>
  <c r="T2468" i="1"/>
  <c r="T2468" i="1" a="1"/>
  <c r="T2467" i="1"/>
  <c r="T2467" i="1" a="1"/>
  <c r="T2466" i="1"/>
  <c r="T2466" i="1" a="1"/>
  <c r="T2465" i="1" a="1"/>
  <c r="T2465" i="1" s="1"/>
  <c r="T2464" i="1" a="1"/>
  <c r="T2464" i="1" s="1"/>
  <c r="T2463" i="1" a="1"/>
  <c r="T2463" i="1" s="1"/>
  <c r="T2462" i="1" a="1"/>
  <c r="T2462" i="1" s="1"/>
  <c r="T2461" i="1" a="1"/>
  <c r="T2461" i="1" s="1"/>
  <c r="T2460" i="1"/>
  <c r="T2460" i="1" a="1"/>
  <c r="T2459" i="1"/>
  <c r="T2459" i="1" a="1"/>
  <c r="T2458" i="1"/>
  <c r="T2458" i="1" a="1"/>
  <c r="T2457" i="1" a="1"/>
  <c r="T2457" i="1" s="1"/>
  <c r="T2456" i="1" a="1"/>
  <c r="T2456" i="1" s="1"/>
  <c r="T2455" i="1" a="1"/>
  <c r="T2455" i="1" s="1"/>
  <c r="T2454" i="1" a="1"/>
  <c r="T2454" i="1" s="1"/>
  <c r="T2453" i="1" a="1"/>
  <c r="T2453" i="1" s="1"/>
  <c r="T2452" i="1"/>
  <c r="T2452" i="1" a="1"/>
  <c r="T2451" i="1"/>
  <c r="T2451" i="1" a="1"/>
  <c r="T2450" i="1"/>
  <c r="T2450" i="1" a="1"/>
  <c r="T2449" i="1" a="1"/>
  <c r="T2449" i="1" s="1"/>
  <c r="T2448" i="1" a="1"/>
  <c r="T2448" i="1" s="1"/>
  <c r="T2447" i="1" a="1"/>
  <c r="T2447" i="1" s="1"/>
  <c r="T2446" i="1" a="1"/>
  <c r="T2446" i="1" s="1"/>
  <c r="T2445" i="1" a="1"/>
  <c r="T2445" i="1" s="1"/>
  <c r="T2444" i="1"/>
  <c r="T2444" i="1" a="1"/>
  <c r="T2443" i="1"/>
  <c r="T2443" i="1" a="1"/>
  <c r="T2442" i="1"/>
  <c r="T2442" i="1" a="1"/>
  <c r="T2441" i="1" a="1"/>
  <c r="T2441" i="1" s="1"/>
  <c r="T2440" i="1" a="1"/>
  <c r="T2440" i="1" s="1"/>
  <c r="T2439" i="1" a="1"/>
  <c r="T2439" i="1" s="1"/>
  <c r="T2438" i="1" a="1"/>
  <c r="T2438" i="1" s="1"/>
  <c r="T2437" i="1" a="1"/>
  <c r="T2437" i="1" s="1"/>
  <c r="T2436" i="1"/>
  <c r="T2436" i="1" a="1"/>
  <c r="T2435" i="1"/>
  <c r="T2435" i="1" a="1"/>
  <c r="T2434" i="1"/>
  <c r="T2434" i="1" a="1"/>
  <c r="T2433" i="1" a="1"/>
  <c r="T2433" i="1" s="1"/>
  <c r="T2432" i="1" a="1"/>
  <c r="T2432" i="1" s="1"/>
  <c r="T2431" i="1" a="1"/>
  <c r="T2431" i="1" s="1"/>
  <c r="T2430" i="1" a="1"/>
  <c r="T2430" i="1" s="1"/>
  <c r="T2429" i="1" a="1"/>
  <c r="T2429" i="1" s="1"/>
  <c r="T2428" i="1"/>
  <c r="T2428" i="1" a="1"/>
  <c r="T2427" i="1"/>
  <c r="T2427" i="1" a="1"/>
  <c r="T2426" i="1"/>
  <c r="T2426" i="1" a="1"/>
  <c r="T2425" i="1" a="1"/>
  <c r="T2425" i="1" s="1"/>
  <c r="T2424" i="1" a="1"/>
  <c r="T2424" i="1" s="1"/>
  <c r="T2423" i="1" a="1"/>
  <c r="T2423" i="1" s="1"/>
  <c r="T2422" i="1" a="1"/>
  <c r="T2422" i="1" s="1"/>
  <c r="T2421" i="1" a="1"/>
  <c r="T2421" i="1" s="1"/>
  <c r="T2420" i="1"/>
  <c r="T2420" i="1" a="1"/>
  <c r="T2419" i="1"/>
  <c r="T2419" i="1" a="1"/>
  <c r="T2418" i="1"/>
  <c r="T2418" i="1" a="1"/>
  <c r="T2417" i="1" a="1"/>
  <c r="T2417" i="1" s="1"/>
  <c r="T2416" i="1" a="1"/>
  <c r="T2416" i="1" s="1"/>
  <c r="T2415" i="1" a="1"/>
  <c r="T2415" i="1" s="1"/>
  <c r="T2414" i="1" a="1"/>
  <c r="T2414" i="1" s="1"/>
  <c r="T2413" i="1" a="1"/>
  <c r="T2413" i="1" s="1"/>
  <c r="T2412" i="1"/>
  <c r="T2412" i="1" a="1"/>
  <c r="T2411" i="1"/>
  <c r="T2411" i="1" a="1"/>
  <c r="T2410" i="1"/>
  <c r="T2410" i="1" a="1"/>
  <c r="T2409" i="1" a="1"/>
  <c r="T2409" i="1" s="1"/>
  <c r="T2408" i="1" a="1"/>
  <c r="T2408" i="1" s="1"/>
  <c r="T2407" i="1" a="1"/>
  <c r="T2407" i="1" s="1"/>
  <c r="T2406" i="1" a="1"/>
  <c r="T2406" i="1" s="1"/>
  <c r="T2405" i="1" a="1"/>
  <c r="T2405" i="1" s="1"/>
  <c r="T2404" i="1"/>
  <c r="T2404" i="1" a="1"/>
  <c r="T2403" i="1"/>
  <c r="T2403" i="1" a="1"/>
  <c r="T2402" i="1"/>
  <c r="T2402" i="1" a="1"/>
  <c r="T2401" i="1" a="1"/>
  <c r="T2401" i="1" s="1"/>
  <c r="T2400" i="1" a="1"/>
  <c r="T2400" i="1" s="1"/>
  <c r="T2399" i="1" a="1"/>
  <c r="T2399" i="1" s="1"/>
  <c r="T2398" i="1" a="1"/>
  <c r="T2398" i="1" s="1"/>
  <c r="T2397" i="1" a="1"/>
  <c r="T2397" i="1" s="1"/>
  <c r="T2396" i="1"/>
  <c r="T2396" i="1" a="1"/>
  <c r="T2395" i="1"/>
  <c r="T2395" i="1" a="1"/>
  <c r="T2394" i="1"/>
  <c r="T2394" i="1" a="1"/>
  <c r="T2393" i="1" a="1"/>
  <c r="T2393" i="1" s="1"/>
  <c r="T2392" i="1" a="1"/>
  <c r="T2392" i="1" s="1"/>
  <c r="T2391" i="1" a="1"/>
  <c r="T2391" i="1" s="1"/>
  <c r="T2390" i="1" a="1"/>
  <c r="T2390" i="1" s="1"/>
  <c r="T2389" i="1" a="1"/>
  <c r="T2389" i="1" s="1"/>
  <c r="T2388" i="1"/>
  <c r="T2388" i="1" a="1"/>
  <c r="T2387" i="1"/>
  <c r="T2387" i="1" a="1"/>
  <c r="T2386" i="1"/>
  <c r="T2386" i="1" a="1"/>
  <c r="T2385" i="1" a="1"/>
  <c r="T2385" i="1" s="1"/>
  <c r="T2384" i="1" a="1"/>
  <c r="T2384" i="1" s="1"/>
  <c r="T2383" i="1" a="1"/>
  <c r="T2383" i="1" s="1"/>
  <c r="T2382" i="1" a="1"/>
  <c r="T2382" i="1" s="1"/>
  <c r="T2381" i="1" a="1"/>
  <c r="T2381" i="1" s="1"/>
  <c r="T2380" i="1"/>
  <c r="T2380" i="1" a="1"/>
  <c r="T2379" i="1"/>
  <c r="T2379" i="1" a="1"/>
  <c r="T2378" i="1"/>
  <c r="T2378" i="1" a="1"/>
  <c r="T2377" i="1" a="1"/>
  <c r="T2377" i="1" s="1"/>
  <c r="T2376" i="1" a="1"/>
  <c r="T2376" i="1" s="1"/>
  <c r="T2375" i="1" a="1"/>
  <c r="T2375" i="1" s="1"/>
  <c r="T2374" i="1" a="1"/>
  <c r="T2374" i="1" s="1"/>
  <c r="T2373" i="1" a="1"/>
  <c r="T2373" i="1" s="1"/>
  <c r="T2372" i="1"/>
  <c r="T2372" i="1" a="1"/>
  <c r="T2371" i="1"/>
  <c r="T2371" i="1" a="1"/>
  <c r="T2370" i="1"/>
  <c r="T2370" i="1" a="1"/>
  <c r="T2369" i="1" a="1"/>
  <c r="T2369" i="1" s="1"/>
  <c r="T2368" i="1" a="1"/>
  <c r="T2368" i="1" s="1"/>
  <c r="T2367" i="1" a="1"/>
  <c r="T2367" i="1" s="1"/>
  <c r="T2366" i="1" a="1"/>
  <c r="T2366" i="1" s="1"/>
  <c r="T2365" i="1" a="1"/>
  <c r="T2365" i="1" s="1"/>
  <c r="T2364" i="1"/>
  <c r="T2364" i="1" a="1"/>
  <c r="T2363" i="1"/>
  <c r="T2363" i="1" a="1"/>
  <c r="T2362" i="1"/>
  <c r="T2362" i="1" a="1"/>
  <c r="T2361" i="1"/>
  <c r="T2361" i="1" a="1"/>
  <c r="T2360" i="1"/>
  <c r="T2360" i="1" a="1"/>
  <c r="T2359" i="1" a="1"/>
  <c r="T2359" i="1" s="1"/>
  <c r="T2358" i="1"/>
  <c r="T2358" i="1" a="1"/>
  <c r="T2357" i="1"/>
  <c r="T2357" i="1" a="1"/>
  <c r="T2356" i="1"/>
  <c r="T2356" i="1" a="1"/>
  <c r="T2355" i="1" a="1"/>
  <c r="T2355" i="1" s="1"/>
  <c r="T2354" i="1"/>
  <c r="T2354" i="1" a="1"/>
  <c r="T2353" i="1"/>
  <c r="T2353" i="1" a="1"/>
  <c r="T2352" i="1"/>
  <c r="T2352" i="1" a="1"/>
  <c r="T2351" i="1" a="1"/>
  <c r="T2351" i="1" s="1"/>
  <c r="T2350" i="1"/>
  <c r="T2350" i="1" a="1"/>
  <c r="T2349" i="1"/>
  <c r="T2349" i="1" a="1"/>
  <c r="T2348" i="1"/>
  <c r="T2348" i="1" a="1"/>
  <c r="T2347" i="1" a="1"/>
  <c r="T2347" i="1" s="1"/>
  <c r="T2346" i="1"/>
  <c r="T2346" i="1" a="1"/>
  <c r="T2345" i="1" a="1"/>
  <c r="T2345" i="1" s="1"/>
  <c r="T2344" i="1" a="1"/>
  <c r="T2344" i="1" s="1"/>
  <c r="T2343" i="1" a="1"/>
  <c r="T2343" i="1" s="1"/>
  <c r="T2342" i="1"/>
  <c r="T2342" i="1" a="1"/>
  <c r="T2341" i="1"/>
  <c r="T2341" i="1" a="1"/>
  <c r="T2340" i="1"/>
  <c r="T2340" i="1" a="1"/>
  <c r="T2339" i="1" a="1"/>
  <c r="T2339" i="1" s="1"/>
  <c r="T2338" i="1"/>
  <c r="T2338" i="1" a="1"/>
  <c r="T2337" i="1" a="1"/>
  <c r="T2337" i="1" s="1"/>
  <c r="T2336" i="1" a="1"/>
  <c r="T2336" i="1" s="1"/>
  <c r="T2335" i="1" a="1"/>
  <c r="T2335" i="1" s="1"/>
  <c r="T2334" i="1"/>
  <c r="T2334" i="1" a="1"/>
  <c r="T2333" i="1" a="1"/>
  <c r="T2333" i="1" s="1"/>
  <c r="T2332" i="1"/>
  <c r="T2332" i="1" a="1"/>
  <c r="T2331" i="1" a="1"/>
  <c r="T2331" i="1" s="1"/>
  <c r="T2330" i="1" a="1"/>
  <c r="T2330" i="1" s="1"/>
  <c r="T2329" i="1"/>
  <c r="T2329" i="1" a="1"/>
  <c r="T2328" i="1" a="1"/>
  <c r="T2328" i="1" s="1"/>
  <c r="T2327" i="1" a="1"/>
  <c r="T2327" i="1" s="1"/>
  <c r="T2326" i="1"/>
  <c r="T2326" i="1" a="1"/>
  <c r="T2325" i="1"/>
  <c r="T2325" i="1" a="1"/>
  <c r="T2324" i="1" a="1"/>
  <c r="T2324" i="1" s="1"/>
  <c r="T2323" i="1" a="1"/>
  <c r="T2323" i="1" s="1"/>
  <c r="T2322" i="1" a="1"/>
  <c r="T2322" i="1" s="1"/>
  <c r="T2321" i="1" a="1"/>
  <c r="T2321" i="1" s="1"/>
  <c r="T2320" i="1"/>
  <c r="T2320" i="1" a="1"/>
  <c r="T2319" i="1" a="1"/>
  <c r="T2319" i="1" s="1"/>
  <c r="T2318" i="1"/>
  <c r="T2318" i="1" a="1"/>
  <c r="T2317" i="1"/>
  <c r="T2317" i="1" a="1"/>
  <c r="T2316" i="1"/>
  <c r="T2316" i="1" a="1"/>
  <c r="T2315" i="1" a="1"/>
  <c r="T2315" i="1" s="1"/>
  <c r="T2314" i="1" a="1"/>
  <c r="T2314" i="1" s="1"/>
  <c r="T2313" i="1" a="1"/>
  <c r="T2313" i="1" s="1"/>
  <c r="T2312" i="1" a="1"/>
  <c r="T2312" i="1" s="1"/>
  <c r="T2311" i="1" a="1"/>
  <c r="T2311" i="1" s="1"/>
  <c r="T2310" i="1"/>
  <c r="T2310" i="1" a="1"/>
  <c r="T2309" i="1"/>
  <c r="T2309" i="1" a="1"/>
  <c r="T2308" i="1"/>
  <c r="T2308" i="1" a="1"/>
  <c r="T2307" i="1" a="1"/>
  <c r="T2307" i="1" s="1"/>
  <c r="T2306" i="1"/>
  <c r="T2306" i="1" a="1"/>
  <c r="T2305" i="1" a="1"/>
  <c r="T2305" i="1" s="1"/>
  <c r="T2304" i="1" a="1"/>
  <c r="T2304" i="1" s="1"/>
  <c r="T2303" i="1" a="1"/>
  <c r="T2303" i="1" s="1"/>
  <c r="T2302" i="1"/>
  <c r="T2302" i="1" a="1"/>
  <c r="T2301" i="1"/>
  <c r="T2301" i="1" a="1"/>
  <c r="T2300" i="1"/>
  <c r="T2300" i="1" a="1"/>
  <c r="T2299" i="1" a="1"/>
  <c r="T2299" i="1" s="1"/>
  <c r="T2298" i="1" a="1"/>
  <c r="T2298" i="1" s="1"/>
  <c r="T2297" i="1"/>
  <c r="T2297" i="1" a="1"/>
  <c r="T2296" i="1" a="1"/>
  <c r="T2296" i="1" s="1"/>
  <c r="T2295" i="1" a="1"/>
  <c r="T2295" i="1" s="1"/>
  <c r="T2294" i="1"/>
  <c r="T2294" i="1" a="1"/>
  <c r="T2293" i="1"/>
  <c r="T2293" i="1" a="1"/>
  <c r="T2292" i="1"/>
  <c r="T2292" i="1" a="1"/>
  <c r="T2291" i="1" a="1"/>
  <c r="T2291" i="1" s="1"/>
  <c r="T2290" i="1" a="1"/>
  <c r="T2290" i="1" s="1"/>
  <c r="T2289" i="1" a="1"/>
  <c r="T2289" i="1" s="1"/>
  <c r="T2288" i="1"/>
  <c r="T2288" i="1" a="1"/>
  <c r="T2287" i="1" a="1"/>
  <c r="T2287" i="1" s="1"/>
  <c r="T2286" i="1"/>
  <c r="T2286" i="1" a="1"/>
  <c r="T2285" i="1"/>
  <c r="T2285" i="1" a="1"/>
  <c r="T2284" i="1"/>
  <c r="T2284" i="1" a="1"/>
  <c r="T2283" i="1" a="1"/>
  <c r="T2283" i="1" s="1"/>
  <c r="T2282" i="1" a="1"/>
  <c r="T2282" i="1" s="1"/>
  <c r="T2281" i="1" a="1"/>
  <c r="T2281" i="1" s="1"/>
  <c r="T2280" i="1" a="1"/>
  <c r="T2280" i="1" s="1"/>
  <c r="T2279" i="1" a="1"/>
  <c r="T2279" i="1" s="1"/>
  <c r="T2278" i="1"/>
  <c r="T2278" i="1" a="1"/>
  <c r="T2277" i="1"/>
  <c r="T2277" i="1" a="1"/>
  <c r="T2276" i="1"/>
  <c r="T2276" i="1" a="1"/>
  <c r="T2275" i="1" a="1"/>
  <c r="T2275" i="1" s="1"/>
  <c r="T2274" i="1"/>
  <c r="T2274" i="1" a="1"/>
  <c r="T2273" i="1" a="1"/>
  <c r="T2273" i="1" s="1"/>
  <c r="T2272" i="1" a="1"/>
  <c r="T2272" i="1" s="1"/>
  <c r="T2271" i="1" a="1"/>
  <c r="T2271" i="1" s="1"/>
  <c r="T2270" i="1"/>
  <c r="T2270" i="1" a="1"/>
  <c r="T2269" i="1"/>
  <c r="T2269" i="1" a="1"/>
  <c r="T2268" i="1"/>
  <c r="T2268" i="1" a="1"/>
  <c r="T2267" i="1" a="1"/>
  <c r="T2267" i="1" s="1"/>
  <c r="T2266" i="1" a="1"/>
  <c r="T2266" i="1" s="1"/>
  <c r="T2265" i="1"/>
  <c r="T2265" i="1" a="1"/>
  <c r="T2264" i="1" a="1"/>
  <c r="T2264" i="1" s="1"/>
  <c r="T2263" i="1" a="1"/>
  <c r="T2263" i="1" s="1"/>
  <c r="T2262" i="1"/>
  <c r="T2262" i="1" a="1"/>
  <c r="T2261" i="1"/>
  <c r="T2261" i="1" a="1"/>
  <c r="T2260" i="1"/>
  <c r="T2260" i="1" a="1"/>
  <c r="T2259" i="1" a="1"/>
  <c r="T2259" i="1" s="1"/>
  <c r="T2258" i="1" a="1"/>
  <c r="T2258" i="1" s="1"/>
  <c r="T2257" i="1" a="1"/>
  <c r="T2257" i="1" s="1"/>
  <c r="T2256" i="1"/>
  <c r="T2256" i="1" a="1"/>
  <c r="T2255" i="1" a="1"/>
  <c r="T2255" i="1" s="1"/>
  <c r="T2254" i="1"/>
  <c r="T2254" i="1" a="1"/>
  <c r="T2253" i="1"/>
  <c r="T2253" i="1" a="1"/>
  <c r="T2252" i="1"/>
  <c r="T2252" i="1" a="1"/>
  <c r="T2251" i="1" a="1"/>
  <c r="T2251" i="1" s="1"/>
  <c r="T2250" i="1" a="1"/>
  <c r="T2250" i="1" s="1"/>
  <c r="T2249" i="1" a="1"/>
  <c r="T2249" i="1" s="1"/>
  <c r="T2248" i="1" a="1"/>
  <c r="T2248" i="1" s="1"/>
  <c r="T2247" i="1" a="1"/>
  <c r="T2247" i="1" s="1"/>
  <c r="T2246" i="1"/>
  <c r="T2246" i="1" a="1"/>
  <c r="T2245" i="1"/>
  <c r="T2245" i="1" a="1"/>
  <c r="T2244" i="1"/>
  <c r="T2244" i="1" a="1"/>
  <c r="T2243" i="1" a="1"/>
  <c r="T2243" i="1" s="1"/>
  <c r="T2242" i="1"/>
  <c r="T2242" i="1" a="1"/>
  <c r="T2241" i="1" a="1"/>
  <c r="T2241" i="1" s="1"/>
  <c r="T2240" i="1" a="1"/>
  <c r="T2240" i="1" s="1"/>
  <c r="T2239" i="1" a="1"/>
  <c r="T2239" i="1" s="1"/>
  <c r="T2238" i="1"/>
  <c r="T2238" i="1" a="1"/>
  <c r="T2237" i="1"/>
  <c r="T2237" i="1" a="1"/>
  <c r="T2236" i="1"/>
  <c r="T2236" i="1" a="1"/>
  <c r="T2235" i="1" a="1"/>
  <c r="T2235" i="1" s="1"/>
  <c r="T2234" i="1" a="1"/>
  <c r="T2234" i="1" s="1"/>
  <c r="T2233" i="1"/>
  <c r="T2233" i="1" a="1"/>
  <c r="T2232" i="1" a="1"/>
  <c r="T2232" i="1" s="1"/>
  <c r="T2231" i="1" a="1"/>
  <c r="T2231" i="1" s="1"/>
  <c r="T2230" i="1"/>
  <c r="T2230" i="1" a="1"/>
  <c r="T2229" i="1"/>
  <c r="T2229" i="1" a="1"/>
  <c r="T2228" i="1"/>
  <c r="T2228" i="1" a="1"/>
  <c r="T2227" i="1" a="1"/>
  <c r="T2227" i="1" s="1"/>
  <c r="T2226" i="1" a="1"/>
  <c r="T2226" i="1" s="1"/>
  <c r="T2225" i="1" a="1"/>
  <c r="T2225" i="1" s="1"/>
  <c r="T2224" i="1"/>
  <c r="T2224" i="1" a="1"/>
  <c r="T2223" i="1" a="1"/>
  <c r="T2223" i="1" s="1"/>
  <c r="T2222" i="1"/>
  <c r="T2222" i="1" a="1"/>
  <c r="T2221" i="1"/>
  <c r="T2221" i="1" a="1"/>
  <c r="T2220" i="1"/>
  <c r="T2220" i="1" a="1"/>
  <c r="T2219" i="1" a="1"/>
  <c r="T2219" i="1" s="1"/>
  <c r="T2218" i="1" a="1"/>
  <c r="T2218" i="1" s="1"/>
  <c r="T2217" i="1" a="1"/>
  <c r="T2217" i="1" s="1"/>
  <c r="T2216" i="1" a="1"/>
  <c r="T2216" i="1" s="1"/>
  <c r="T2215" i="1" a="1"/>
  <c r="T2215" i="1" s="1"/>
  <c r="T2214" i="1"/>
  <c r="T2214" i="1" a="1"/>
  <c r="T2213" i="1"/>
  <c r="T2213" i="1" a="1"/>
  <c r="T2212" i="1"/>
  <c r="T2212" i="1" a="1"/>
  <c r="T2211" i="1" a="1"/>
  <c r="T2211" i="1" s="1"/>
  <c r="T2210" i="1"/>
  <c r="T2210" i="1" a="1"/>
  <c r="T2209" i="1" a="1"/>
  <c r="T2209" i="1" s="1"/>
  <c r="T2208" i="1" a="1"/>
  <c r="T2208" i="1" s="1"/>
  <c r="T2207" i="1" a="1"/>
  <c r="T2207" i="1" s="1"/>
  <c r="T2206" i="1"/>
  <c r="T2206" i="1" a="1"/>
  <c r="T2205" i="1"/>
  <c r="T2205" i="1" a="1"/>
  <c r="T2204" i="1"/>
  <c r="T2204" i="1" a="1"/>
  <c r="T2203" i="1" a="1"/>
  <c r="T2203" i="1" s="1"/>
  <c r="T2202" i="1" a="1"/>
  <c r="T2202" i="1" s="1"/>
  <c r="T2201" i="1"/>
  <c r="T2201" i="1" a="1"/>
  <c r="T2200" i="1" a="1"/>
  <c r="T2200" i="1" s="1"/>
  <c r="T2199" i="1" a="1"/>
  <c r="T2199" i="1" s="1"/>
  <c r="T2198" i="1"/>
  <c r="T2198" i="1" a="1"/>
  <c r="T2197" i="1"/>
  <c r="T2197" i="1" a="1"/>
  <c r="T2196" i="1"/>
  <c r="T2196" i="1" a="1"/>
  <c r="T2195" i="1" a="1"/>
  <c r="T2195" i="1" s="1"/>
  <c r="T2194" i="1" a="1"/>
  <c r="T2194" i="1" s="1"/>
  <c r="T2193" i="1" a="1"/>
  <c r="T2193" i="1" s="1"/>
  <c r="T2192" i="1"/>
  <c r="T2192" i="1" a="1"/>
  <c r="T2191" i="1" a="1"/>
  <c r="T2191" i="1" s="1"/>
  <c r="T2190" i="1"/>
  <c r="T2190" i="1" a="1"/>
  <c r="T2189" i="1"/>
  <c r="T2189" i="1" a="1"/>
  <c r="T2188" i="1"/>
  <c r="T2188" i="1" a="1"/>
  <c r="T2187" i="1" a="1"/>
  <c r="T2187" i="1" s="1"/>
  <c r="T2186" i="1" a="1"/>
  <c r="T2186" i="1" s="1"/>
  <c r="T2185" i="1" a="1"/>
  <c r="T2185" i="1" s="1"/>
  <c r="T2184" i="1" a="1"/>
  <c r="T2184" i="1" s="1"/>
  <c r="T2183" i="1" a="1"/>
  <c r="T2183" i="1" s="1"/>
  <c r="T2182" i="1"/>
  <c r="T2182" i="1" a="1"/>
  <c r="T2181" i="1"/>
  <c r="T2181" i="1" a="1"/>
  <c r="T2180" i="1"/>
  <c r="T2180" i="1" a="1"/>
  <c r="T2179" i="1" a="1"/>
  <c r="T2179" i="1" s="1"/>
  <c r="T2178" i="1"/>
  <c r="T2178" i="1" a="1"/>
  <c r="T2177" i="1" a="1"/>
  <c r="T2177" i="1" s="1"/>
  <c r="T2176" i="1" a="1"/>
  <c r="T2176" i="1" s="1"/>
  <c r="T2175" i="1" a="1"/>
  <c r="T2175" i="1" s="1"/>
  <c r="T2174" i="1"/>
  <c r="T2174" i="1" a="1"/>
  <c r="T2173" i="1"/>
  <c r="T2173" i="1" a="1"/>
  <c r="T2172" i="1"/>
  <c r="T2172" i="1" a="1"/>
  <c r="T2171" i="1" a="1"/>
  <c r="T2171" i="1" s="1"/>
  <c r="T2170" i="1" a="1"/>
  <c r="T2170" i="1" s="1"/>
  <c r="T2169" i="1"/>
  <c r="T2169" i="1" a="1"/>
  <c r="T2168" i="1" a="1"/>
  <c r="T2168" i="1" s="1"/>
  <c r="T2167" i="1" a="1"/>
  <c r="T2167" i="1" s="1"/>
  <c r="T2166" i="1"/>
  <c r="T2166" i="1" a="1"/>
  <c r="T2165" i="1"/>
  <c r="T2165" i="1" a="1"/>
  <c r="T2164" i="1"/>
  <c r="T2164" i="1" a="1"/>
  <c r="T2163" i="1" a="1"/>
  <c r="T2163" i="1" s="1"/>
  <c r="T2162" i="1" a="1"/>
  <c r="T2162" i="1" s="1"/>
  <c r="T2161" i="1" a="1"/>
  <c r="T2161" i="1" s="1"/>
  <c r="T2160" i="1"/>
  <c r="T2160" i="1" a="1"/>
  <c r="T2159" i="1" a="1"/>
  <c r="T2159" i="1" s="1"/>
  <c r="T2158" i="1"/>
  <c r="T2158" i="1" a="1"/>
  <c r="T2157" i="1"/>
  <c r="T2157" i="1" a="1"/>
  <c r="T2156" i="1"/>
  <c r="T2156" i="1" a="1"/>
  <c r="T2155" i="1" a="1"/>
  <c r="T2155" i="1" s="1"/>
  <c r="T2154" i="1" a="1"/>
  <c r="T2154" i="1" s="1"/>
  <c r="T2153" i="1" a="1"/>
  <c r="T2153" i="1" s="1"/>
  <c r="T2152" i="1" a="1"/>
  <c r="T2152" i="1" s="1"/>
  <c r="T2151" i="1" a="1"/>
  <c r="T2151" i="1" s="1"/>
  <c r="T2150" i="1"/>
  <c r="T2150" i="1" a="1"/>
  <c r="T2149" i="1"/>
  <c r="T2149" i="1" a="1"/>
  <c r="T2148" i="1"/>
  <c r="T2148" i="1" a="1"/>
  <c r="T2147" i="1" a="1"/>
  <c r="T2147" i="1" s="1"/>
  <c r="T2146" i="1"/>
  <c r="T2146" i="1" a="1"/>
  <c r="T2145" i="1" a="1"/>
  <c r="T2145" i="1" s="1"/>
  <c r="T2144" i="1" a="1"/>
  <c r="T2144" i="1" s="1"/>
  <c r="T2143" i="1" a="1"/>
  <c r="T2143" i="1" s="1"/>
  <c r="T2142" i="1"/>
  <c r="T2142" i="1" a="1"/>
  <c r="T2141" i="1"/>
  <c r="T2141" i="1" a="1"/>
  <c r="T2140" i="1"/>
  <c r="T2140" i="1" a="1"/>
  <c r="T2139" i="1" a="1"/>
  <c r="T2139" i="1" s="1"/>
  <c r="T2138" i="1" a="1"/>
  <c r="T2138" i="1" s="1"/>
  <c r="T2137" i="1"/>
  <c r="T2137" i="1" a="1"/>
  <c r="T2136" i="1" a="1"/>
  <c r="T2136" i="1" s="1"/>
  <c r="T2135" i="1" a="1"/>
  <c r="T2135" i="1" s="1"/>
  <c r="T2134" i="1"/>
  <c r="T2134" i="1" a="1"/>
  <c r="T2133" i="1"/>
  <c r="T2133" i="1" a="1"/>
  <c r="T2132" i="1"/>
  <c r="T2132" i="1" a="1"/>
  <c r="T2131" i="1" a="1"/>
  <c r="T2131" i="1" s="1"/>
  <c r="T2130" i="1" a="1"/>
  <c r="T2130" i="1" s="1"/>
  <c r="T2129" i="1" a="1"/>
  <c r="T2129" i="1" s="1"/>
  <c r="T2128" i="1"/>
  <c r="T2128" i="1" a="1"/>
  <c r="T2127" i="1" a="1"/>
  <c r="T2127" i="1" s="1"/>
  <c r="T2126" i="1"/>
  <c r="T2126" i="1" a="1"/>
  <c r="T2125" i="1"/>
  <c r="T2125" i="1" a="1"/>
  <c r="T2124" i="1"/>
  <c r="T2124" i="1" a="1"/>
  <c r="T2123" i="1" a="1"/>
  <c r="T2123" i="1" s="1"/>
  <c r="T2122" i="1" a="1"/>
  <c r="T2122" i="1" s="1"/>
  <c r="T2121" i="1" a="1"/>
  <c r="T2121" i="1" s="1"/>
  <c r="T2120" i="1" a="1"/>
  <c r="T2120" i="1" s="1"/>
  <c r="T2119" i="1" a="1"/>
  <c r="T2119" i="1" s="1"/>
  <c r="T2118" i="1"/>
  <c r="T2118" i="1" a="1"/>
  <c r="T2117" i="1"/>
  <c r="T2117" i="1" a="1"/>
  <c r="T2116" i="1"/>
  <c r="T2116" i="1" a="1"/>
  <c r="T2115" i="1" a="1"/>
  <c r="T2115" i="1" s="1"/>
  <c r="T2114" i="1"/>
  <c r="T2114" i="1" a="1"/>
  <c r="T2113" i="1" a="1"/>
  <c r="T2113" i="1" s="1"/>
  <c r="T2112" i="1" a="1"/>
  <c r="T2112" i="1" s="1"/>
  <c r="T2111" i="1" a="1"/>
  <c r="T2111" i="1" s="1"/>
  <c r="T2110" i="1"/>
  <c r="T2110" i="1" a="1"/>
  <c r="T2109" i="1"/>
  <c r="T2109" i="1" a="1"/>
  <c r="T2108" i="1"/>
  <c r="T2108" i="1" a="1"/>
  <c r="T2107" i="1" a="1"/>
  <c r="T2107" i="1" s="1"/>
  <c r="T2106" i="1" a="1"/>
  <c r="T2106" i="1" s="1"/>
  <c r="T2105" i="1"/>
  <c r="T2105" i="1" a="1"/>
  <c r="T2104" i="1" a="1"/>
  <c r="T2104" i="1" s="1"/>
  <c r="T2103" i="1" a="1"/>
  <c r="T2103" i="1" s="1"/>
  <c r="T2102" i="1"/>
  <c r="T2102" i="1" a="1"/>
  <c r="T2101" i="1"/>
  <c r="T2101" i="1" a="1"/>
  <c r="T2100" i="1"/>
  <c r="T2100" i="1" a="1"/>
  <c r="T2099" i="1" a="1"/>
  <c r="T2099" i="1" s="1"/>
  <c r="T2098" i="1" a="1"/>
  <c r="T2098" i="1" s="1"/>
  <c r="T2097" i="1" a="1"/>
  <c r="T2097" i="1" s="1"/>
  <c r="T2096" i="1"/>
  <c r="T2096" i="1" a="1"/>
  <c r="T2095" i="1" a="1"/>
  <c r="T2095" i="1" s="1"/>
  <c r="T2094" i="1"/>
  <c r="T2094" i="1" a="1"/>
  <c r="T2093" i="1"/>
  <c r="T2093" i="1" a="1"/>
  <c r="T2092" i="1"/>
  <c r="T2092" i="1" a="1"/>
  <c r="T2091" i="1" a="1"/>
  <c r="T2091" i="1" s="1"/>
  <c r="T2090" i="1" a="1"/>
  <c r="T2090" i="1" s="1"/>
  <c r="T2089" i="1" a="1"/>
  <c r="T2089" i="1" s="1"/>
  <c r="T2088" i="1" a="1"/>
  <c r="T2088" i="1" s="1"/>
  <c r="T2087" i="1" a="1"/>
  <c r="T2087" i="1" s="1"/>
  <c r="T2086" i="1"/>
  <c r="T2086" i="1" a="1"/>
  <c r="T2085" i="1"/>
  <c r="T2085" i="1" a="1"/>
  <c r="T2084" i="1"/>
  <c r="T2084" i="1" a="1"/>
  <c r="T2083" i="1" a="1"/>
  <c r="T2083" i="1" s="1"/>
  <c r="T2082" i="1"/>
  <c r="T2082" i="1" a="1"/>
  <c r="T2081" i="1" a="1"/>
  <c r="T2081" i="1" s="1"/>
  <c r="T2080" i="1" a="1"/>
  <c r="T2080" i="1" s="1"/>
  <c r="T2079" i="1" a="1"/>
  <c r="T2079" i="1" s="1"/>
  <c r="T2078" i="1"/>
  <c r="T2078" i="1" a="1"/>
  <c r="T2077" i="1"/>
  <c r="T2077" i="1" a="1"/>
  <c r="T2076" i="1"/>
  <c r="T2076" i="1" a="1"/>
  <c r="T2075" i="1" a="1"/>
  <c r="T2075" i="1" s="1"/>
  <c r="T2074" i="1" a="1"/>
  <c r="T2074" i="1" s="1"/>
  <c r="T2073" i="1" a="1"/>
  <c r="T2073" i="1" s="1"/>
  <c r="T2072" i="1" a="1"/>
  <c r="T2072" i="1" s="1"/>
  <c r="T2071" i="1" a="1"/>
  <c r="T2071" i="1" s="1"/>
  <c r="T2070" i="1"/>
  <c r="T2070" i="1" a="1"/>
  <c r="T2069" i="1"/>
  <c r="T2069" i="1" a="1"/>
  <c r="T2068" i="1"/>
  <c r="T2068" i="1" a="1"/>
  <c r="T2067" i="1" a="1"/>
  <c r="T2067" i="1" s="1"/>
  <c r="T2066" i="1" a="1"/>
  <c r="T2066" i="1" s="1"/>
  <c r="T2065" i="1" a="1"/>
  <c r="T2065" i="1" s="1"/>
  <c r="T2064" i="1"/>
  <c r="T2064" i="1" a="1"/>
  <c r="T2063" i="1" a="1"/>
  <c r="T2063" i="1" s="1"/>
  <c r="T2062" i="1"/>
  <c r="T2062" i="1" a="1"/>
  <c r="T2061" i="1"/>
  <c r="T2061" i="1" a="1"/>
  <c r="T2060" i="1"/>
  <c r="T2060" i="1" a="1"/>
  <c r="T2059" i="1" a="1"/>
  <c r="T2059" i="1" s="1"/>
  <c r="T2058" i="1" a="1"/>
  <c r="T2058" i="1" s="1"/>
  <c r="T2057" i="1" a="1"/>
  <c r="T2057" i="1" s="1"/>
  <c r="T2056" i="1" a="1"/>
  <c r="T2056" i="1" s="1"/>
  <c r="T2055" i="1" a="1"/>
  <c r="T2055" i="1" s="1"/>
  <c r="T2054" i="1"/>
  <c r="T2054" i="1" a="1"/>
  <c r="T2053" i="1"/>
  <c r="T2053" i="1" a="1"/>
  <c r="T2052" i="1"/>
  <c r="T2052" i="1" a="1"/>
  <c r="T2051" i="1" a="1"/>
  <c r="T2051" i="1" s="1"/>
  <c r="T2050" i="1"/>
  <c r="T2050" i="1" a="1"/>
  <c r="T2049" i="1" a="1"/>
  <c r="T2049" i="1" s="1"/>
  <c r="T2048" i="1" a="1"/>
  <c r="T2048" i="1" s="1"/>
  <c r="T2047" i="1" a="1"/>
  <c r="T2047" i="1" s="1"/>
  <c r="T2046" i="1"/>
  <c r="T2046" i="1" a="1"/>
  <c r="T2045" i="1"/>
  <c r="T2045" i="1" a="1"/>
  <c r="T2044" i="1"/>
  <c r="T2044" i="1" a="1"/>
  <c r="T2043" i="1" a="1"/>
  <c r="T2043" i="1" s="1"/>
  <c r="T2042" i="1" a="1"/>
  <c r="T2042" i="1" s="1"/>
  <c r="T2041" i="1"/>
  <c r="T2041" i="1" a="1"/>
  <c r="T2040" i="1" a="1"/>
  <c r="T2040" i="1" s="1"/>
  <c r="T2039" i="1" a="1"/>
  <c r="T2039" i="1" s="1"/>
  <c r="T2038" i="1"/>
  <c r="T2038" i="1" a="1"/>
  <c r="T2037" i="1"/>
  <c r="T2037" i="1" a="1"/>
  <c r="T2036" i="1"/>
  <c r="T2036" i="1" a="1"/>
  <c r="T2035" i="1" a="1"/>
  <c r="T2035" i="1" s="1"/>
  <c r="T2034" i="1" a="1"/>
  <c r="T2034" i="1" s="1"/>
  <c r="T2033" i="1" a="1"/>
  <c r="T2033" i="1" s="1"/>
  <c r="T2032" i="1"/>
  <c r="T2032" i="1" a="1"/>
  <c r="T2031" i="1" a="1"/>
  <c r="T2031" i="1" s="1"/>
  <c r="T2030" i="1"/>
  <c r="T2030" i="1" a="1"/>
  <c r="T2029" i="1"/>
  <c r="T2029" i="1" a="1"/>
  <c r="T2028" i="1"/>
  <c r="T2028" i="1" a="1"/>
  <c r="T2027" i="1" a="1"/>
  <c r="T2027" i="1" s="1"/>
  <c r="T2026" i="1" a="1"/>
  <c r="T2026" i="1" s="1"/>
  <c r="T2025" i="1" a="1"/>
  <c r="T2025" i="1" s="1"/>
  <c r="T2024" i="1" a="1"/>
  <c r="T2024" i="1" s="1"/>
  <c r="T2023" i="1" a="1"/>
  <c r="T2023" i="1" s="1"/>
  <c r="T2022" i="1"/>
  <c r="T2022" i="1" a="1"/>
  <c r="T2021" i="1"/>
  <c r="T2021" i="1" a="1"/>
  <c r="T2020" i="1"/>
  <c r="T2020" i="1" a="1"/>
  <c r="T2019" i="1"/>
  <c r="T2019" i="1" a="1"/>
  <c r="T2018" i="1" a="1"/>
  <c r="T2018" i="1" s="1"/>
  <c r="T2017" i="1"/>
  <c r="T2017" i="1" a="1"/>
  <c r="T2016" i="1"/>
  <c r="T2016" i="1" a="1"/>
  <c r="T2015" i="1" a="1"/>
  <c r="T2015" i="1" s="1"/>
  <c r="T2014" i="1" a="1"/>
  <c r="T2014" i="1" s="1"/>
  <c r="T2013" i="1"/>
  <c r="T2013" i="1" a="1"/>
  <c r="T2012" i="1" a="1"/>
  <c r="T2012" i="1" s="1"/>
  <c r="T2011" i="1" a="1"/>
  <c r="T2011" i="1" s="1"/>
  <c r="T2010" i="1" a="1"/>
  <c r="T2010" i="1" s="1"/>
  <c r="T2009" i="1"/>
  <c r="T2009" i="1" a="1"/>
  <c r="T2008" i="1" a="1"/>
  <c r="T2008" i="1" s="1"/>
  <c r="T2007" i="1"/>
  <c r="T2007" i="1" a="1"/>
  <c r="T2006" i="1" a="1"/>
  <c r="T2006" i="1" s="1"/>
  <c r="T2005" i="1"/>
  <c r="T2005" i="1" a="1"/>
  <c r="T2004" i="1" a="1"/>
  <c r="T2004" i="1" s="1"/>
  <c r="T2003" i="1" a="1"/>
  <c r="T2003" i="1" s="1"/>
  <c r="T2002" i="1" a="1"/>
  <c r="T2002" i="1" s="1"/>
  <c r="T2001" i="1" a="1"/>
  <c r="T2001" i="1" s="1"/>
  <c r="T2000" i="1"/>
  <c r="T2000" i="1" a="1"/>
  <c r="T1999" i="1" a="1"/>
  <c r="T1999" i="1" s="1"/>
  <c r="T1998" i="1" a="1"/>
  <c r="T1998" i="1" s="1"/>
  <c r="T1997" i="1" a="1"/>
  <c r="T1997" i="1" s="1"/>
  <c r="T1996" i="1" a="1"/>
  <c r="T1996" i="1" s="1"/>
  <c r="T1995" i="1" a="1"/>
  <c r="T1995" i="1" s="1"/>
  <c r="T1994" i="1" a="1"/>
  <c r="T1994" i="1" s="1"/>
  <c r="T1993" i="1"/>
  <c r="T1993" i="1" a="1"/>
  <c r="T1992" i="1" a="1"/>
  <c r="T1992" i="1" s="1"/>
  <c r="T1991" i="1"/>
  <c r="T1991" i="1" a="1"/>
  <c r="T1990" i="1" a="1"/>
  <c r="T1990" i="1" s="1"/>
  <c r="T1989" i="1" a="1"/>
  <c r="T1989" i="1" s="1"/>
  <c r="T1988" i="1" a="1"/>
  <c r="T1988" i="1" s="1"/>
  <c r="T1987" i="1" a="1"/>
  <c r="T1987" i="1" s="1"/>
  <c r="T1986" i="1" a="1"/>
  <c r="T1986" i="1" s="1"/>
  <c r="T1985" i="1" a="1"/>
  <c r="T1985" i="1" s="1"/>
  <c r="T1984" i="1"/>
  <c r="T1984" i="1" a="1"/>
  <c r="T1983" i="1" a="1"/>
  <c r="T1983" i="1" s="1"/>
  <c r="T1982" i="1" a="1"/>
  <c r="T1982" i="1" s="1"/>
  <c r="T1981" i="1" a="1"/>
  <c r="T1981" i="1" s="1"/>
  <c r="T1980" i="1" a="1"/>
  <c r="T1980" i="1" s="1"/>
  <c r="T1979" i="1" a="1"/>
  <c r="T1979" i="1" s="1"/>
  <c r="T1978" i="1" a="1"/>
  <c r="T1978" i="1" s="1"/>
  <c r="T1977" i="1"/>
  <c r="T1977" i="1" a="1"/>
  <c r="T1976" i="1" a="1"/>
  <c r="T1976" i="1" s="1"/>
  <c r="T1975" i="1"/>
  <c r="T1975" i="1" a="1"/>
  <c r="T1974" i="1" a="1"/>
  <c r="T1974" i="1" s="1"/>
  <c r="T1973" i="1" a="1"/>
  <c r="T1973" i="1" s="1"/>
  <c r="T1972" i="1" a="1"/>
  <c r="T1972" i="1" s="1"/>
  <c r="T1971" i="1" a="1"/>
  <c r="T1971" i="1" s="1"/>
  <c r="T1970" i="1" a="1"/>
  <c r="T1970" i="1" s="1"/>
  <c r="T1969" i="1" a="1"/>
  <c r="T1969" i="1" s="1"/>
  <c r="T1968" i="1"/>
  <c r="T1968" i="1" a="1"/>
  <c r="T1967" i="1" a="1"/>
  <c r="T1967" i="1" s="1"/>
  <c r="T1966" i="1" a="1"/>
  <c r="T1966" i="1" s="1"/>
  <c r="T1965" i="1" a="1"/>
  <c r="T1965" i="1" s="1"/>
  <c r="T1964" i="1" a="1"/>
  <c r="T1964" i="1" s="1"/>
  <c r="T1963" i="1" a="1"/>
  <c r="T1963" i="1" s="1"/>
  <c r="T1962" i="1" a="1"/>
  <c r="T1962" i="1" s="1"/>
  <c r="T1961" i="1"/>
  <c r="T1961" i="1" a="1"/>
  <c r="T1960" i="1" a="1"/>
  <c r="T1960" i="1" s="1"/>
  <c r="T1959" i="1"/>
  <c r="T1959" i="1" a="1"/>
  <c r="T1958" i="1" a="1"/>
  <c r="T1958" i="1" s="1"/>
  <c r="T1957" i="1" a="1"/>
  <c r="T1957" i="1" s="1"/>
  <c r="T1956" i="1" a="1"/>
  <c r="T1956" i="1" s="1"/>
  <c r="T1955" i="1" a="1"/>
  <c r="T1955" i="1" s="1"/>
  <c r="T1954" i="1" a="1"/>
  <c r="T1954" i="1" s="1"/>
  <c r="T1953" i="1" a="1"/>
  <c r="T1953" i="1" s="1"/>
  <c r="T1952" i="1"/>
  <c r="T1952" i="1" a="1"/>
  <c r="T1951" i="1" a="1"/>
  <c r="T1951" i="1" s="1"/>
  <c r="T1950" i="1" a="1"/>
  <c r="T1950" i="1" s="1"/>
  <c r="T1949" i="1" a="1"/>
  <c r="T1949" i="1" s="1"/>
  <c r="T1948" i="1" a="1"/>
  <c r="T1948" i="1" s="1"/>
  <c r="T1947" i="1" a="1"/>
  <c r="T1947" i="1" s="1"/>
  <c r="T1946" i="1" a="1"/>
  <c r="T1946" i="1" s="1"/>
  <c r="T1945" i="1"/>
  <c r="T1945" i="1" a="1"/>
  <c r="T1944" i="1" a="1"/>
  <c r="T1944" i="1" s="1"/>
  <c r="T1943" i="1"/>
  <c r="T1943" i="1" a="1"/>
  <c r="T1942" i="1" a="1"/>
  <c r="T1942" i="1" s="1"/>
  <c r="T1941" i="1" a="1"/>
  <c r="T1941" i="1" s="1"/>
  <c r="T1940" i="1" a="1"/>
  <c r="T1940" i="1" s="1"/>
  <c r="T1939" i="1" a="1"/>
  <c r="T1939" i="1" s="1"/>
  <c r="T1938" i="1" a="1"/>
  <c r="T1938" i="1" s="1"/>
  <c r="T1937" i="1" a="1"/>
  <c r="T1937" i="1" s="1"/>
  <c r="T1936" i="1"/>
  <c r="T1936" i="1" a="1"/>
  <c r="T1935" i="1" a="1"/>
  <c r="T1935" i="1" s="1"/>
  <c r="T1934" i="1" a="1"/>
  <c r="T1934" i="1" s="1"/>
  <c r="T1933" i="1" a="1"/>
  <c r="T1933" i="1" s="1"/>
  <c r="T1932" i="1" a="1"/>
  <c r="T1932" i="1" s="1"/>
  <c r="T1931" i="1" a="1"/>
  <c r="T1931" i="1" s="1"/>
  <c r="T1930" i="1" a="1"/>
  <c r="T1930" i="1" s="1"/>
  <c r="T1929" i="1"/>
  <c r="T1929" i="1" a="1"/>
  <c r="T1928" i="1" a="1"/>
  <c r="T1928" i="1" s="1"/>
  <c r="T1927" i="1"/>
  <c r="T1927" i="1" a="1"/>
  <c r="T1926" i="1" a="1"/>
  <c r="T1926" i="1" s="1"/>
  <c r="T1925" i="1" a="1"/>
  <c r="T1925" i="1" s="1"/>
  <c r="T1924" i="1" a="1"/>
  <c r="T1924" i="1" s="1"/>
  <c r="T1923" i="1" a="1"/>
  <c r="T1923" i="1" s="1"/>
  <c r="T1922" i="1" a="1"/>
  <c r="T1922" i="1" s="1"/>
  <c r="T1921" i="1" a="1"/>
  <c r="T1921" i="1" s="1"/>
  <c r="T1920" i="1"/>
  <c r="T1920" i="1" a="1"/>
  <c r="T1919" i="1" a="1"/>
  <c r="T1919" i="1" s="1"/>
  <c r="T1918" i="1" a="1"/>
  <c r="T1918" i="1" s="1"/>
  <c r="T1917" i="1" a="1"/>
  <c r="T1917" i="1" s="1"/>
  <c r="T1916" i="1" a="1"/>
  <c r="T1916" i="1" s="1"/>
  <c r="T1915" i="1" a="1"/>
  <c r="T1915" i="1" s="1"/>
  <c r="T1914" i="1" a="1"/>
  <c r="T1914" i="1" s="1"/>
  <c r="T1913" i="1"/>
  <c r="T1913" i="1" a="1"/>
  <c r="T1912" i="1" a="1"/>
  <c r="T1912" i="1" s="1"/>
  <c r="T1911" i="1"/>
  <c r="T1911" i="1" a="1"/>
  <c r="T1910" i="1" a="1"/>
  <c r="T1910" i="1" s="1"/>
  <c r="T1909" i="1" a="1"/>
  <c r="T1909" i="1" s="1"/>
  <c r="T1908" i="1" a="1"/>
  <c r="T1908" i="1" s="1"/>
  <c r="T1907" i="1" a="1"/>
  <c r="T1907" i="1" s="1"/>
  <c r="T1906" i="1" a="1"/>
  <c r="T1906" i="1" s="1"/>
  <c r="T1905" i="1" a="1"/>
  <c r="T1905" i="1" s="1"/>
  <c r="T1904" i="1"/>
  <c r="T1904" i="1" a="1"/>
  <c r="T1903" i="1" a="1"/>
  <c r="T1903" i="1" s="1"/>
  <c r="T1902" i="1" a="1"/>
  <c r="T1902" i="1" s="1"/>
  <c r="T1901" i="1" a="1"/>
  <c r="T1901" i="1" s="1"/>
  <c r="T1900" i="1" a="1"/>
  <c r="T1900" i="1" s="1"/>
  <c r="T1899" i="1" a="1"/>
  <c r="T1899" i="1" s="1"/>
  <c r="T1898" i="1" a="1"/>
  <c r="T1898" i="1" s="1"/>
  <c r="T1897" i="1"/>
  <c r="T1897" i="1" a="1"/>
  <c r="T1896" i="1" a="1"/>
  <c r="T1896" i="1" s="1"/>
  <c r="T1895" i="1"/>
  <c r="T1895" i="1" a="1"/>
  <c r="T1894" i="1" a="1"/>
  <c r="T1894" i="1" s="1"/>
  <c r="T1893" i="1" a="1"/>
  <c r="T1893" i="1" s="1"/>
  <c r="T1892" i="1" a="1"/>
  <c r="T1892" i="1" s="1"/>
  <c r="T1891" i="1" a="1"/>
  <c r="T1891" i="1" s="1"/>
  <c r="T1890" i="1" a="1"/>
  <c r="T1890" i="1" s="1"/>
  <c r="T1889" i="1" a="1"/>
  <c r="T1889" i="1" s="1"/>
  <c r="T1888" i="1"/>
  <c r="T1888" i="1" a="1"/>
  <c r="T1887" i="1" a="1"/>
  <c r="T1887" i="1" s="1"/>
  <c r="T1886" i="1" a="1"/>
  <c r="T1886" i="1" s="1"/>
  <c r="T1885" i="1" a="1"/>
  <c r="T1885" i="1" s="1"/>
  <c r="T1884" i="1" a="1"/>
  <c r="T1884" i="1" s="1"/>
  <c r="T1883" i="1" a="1"/>
  <c r="T1883" i="1" s="1"/>
  <c r="T1882" i="1" a="1"/>
  <c r="T1882" i="1" s="1"/>
  <c r="T1881" i="1"/>
  <c r="T1881" i="1" a="1"/>
  <c r="T1880" i="1" a="1"/>
  <c r="T1880" i="1" s="1"/>
  <c r="T1879" i="1"/>
  <c r="T1879" i="1" a="1"/>
  <c r="T1878" i="1" a="1"/>
  <c r="T1878" i="1" s="1"/>
  <c r="T1877" i="1" a="1"/>
  <c r="T1877" i="1" s="1"/>
  <c r="T1876" i="1" a="1"/>
  <c r="T1876" i="1" s="1"/>
  <c r="T1875" i="1" a="1"/>
  <c r="T1875" i="1" s="1"/>
  <c r="T1874" i="1" a="1"/>
  <c r="T1874" i="1" s="1"/>
  <c r="T1873" i="1" a="1"/>
  <c r="T1873" i="1" s="1"/>
  <c r="T1872" i="1"/>
  <c r="T1872" i="1" a="1"/>
  <c r="T1871" i="1" a="1"/>
  <c r="T1871" i="1" s="1"/>
  <c r="T1870" i="1" a="1"/>
  <c r="T1870" i="1" s="1"/>
  <c r="T1869" i="1" a="1"/>
  <c r="T1869" i="1" s="1"/>
  <c r="T1868" i="1" a="1"/>
  <c r="T1868" i="1" s="1"/>
  <c r="T1867" i="1" a="1"/>
  <c r="T1867" i="1" s="1"/>
  <c r="T1866" i="1" a="1"/>
  <c r="T1866" i="1" s="1"/>
  <c r="T1865" i="1"/>
  <c r="T1865" i="1" a="1"/>
  <c r="T1864" i="1" a="1"/>
  <c r="T1864" i="1" s="1"/>
  <c r="T1863" i="1"/>
  <c r="T1863" i="1" a="1"/>
  <c r="T1862" i="1" a="1"/>
  <c r="T1862" i="1" s="1"/>
  <c r="T1861" i="1" a="1"/>
  <c r="T1861" i="1" s="1"/>
  <c r="T1860" i="1" a="1"/>
  <c r="T1860" i="1" s="1"/>
  <c r="T1859" i="1" a="1"/>
  <c r="T1859" i="1" s="1"/>
  <c r="T1858" i="1" a="1"/>
  <c r="T1858" i="1" s="1"/>
  <c r="T1857" i="1" a="1"/>
  <c r="T1857" i="1" s="1"/>
  <c r="T1856" i="1"/>
  <c r="T1856" i="1" a="1"/>
  <c r="T1855" i="1" a="1"/>
  <c r="T1855" i="1" s="1"/>
  <c r="T1854" i="1" a="1"/>
  <c r="T1854" i="1" s="1"/>
  <c r="T1853" i="1" a="1"/>
  <c r="T1853" i="1" s="1"/>
  <c r="T1852" i="1" a="1"/>
  <c r="T1852" i="1" s="1"/>
  <c r="T1851" i="1" a="1"/>
  <c r="T1851" i="1" s="1"/>
  <c r="T1850" i="1" a="1"/>
  <c r="T1850" i="1" s="1"/>
  <c r="T1849" i="1"/>
  <c r="T1849" i="1" a="1"/>
  <c r="T1848" i="1" a="1"/>
  <c r="T1848" i="1" s="1"/>
  <c r="T1847" i="1"/>
  <c r="T1847" i="1" a="1"/>
  <c r="T1846" i="1" a="1"/>
  <c r="T1846" i="1" s="1"/>
  <c r="T1845" i="1" a="1"/>
  <c r="T1845" i="1" s="1"/>
  <c r="T1844" i="1" a="1"/>
  <c r="T1844" i="1" s="1"/>
  <c r="T1843" i="1" a="1"/>
  <c r="T1843" i="1" s="1"/>
  <c r="T1842" i="1" a="1"/>
  <c r="T1842" i="1" s="1"/>
  <c r="T1841" i="1" a="1"/>
  <c r="T1841" i="1" s="1"/>
  <c r="T1840" i="1"/>
  <c r="T1840" i="1" a="1"/>
  <c r="T1839" i="1" a="1"/>
  <c r="T1839" i="1" s="1"/>
  <c r="T1838" i="1" a="1"/>
  <c r="T1838" i="1" s="1"/>
  <c r="T1837" i="1" a="1"/>
  <c r="T1837" i="1" s="1"/>
  <c r="T1836" i="1" a="1"/>
  <c r="T1836" i="1" s="1"/>
  <c r="T1835" i="1" a="1"/>
  <c r="T1835" i="1" s="1"/>
  <c r="T1834" i="1" a="1"/>
  <c r="T1834" i="1" s="1"/>
  <c r="T1833" i="1"/>
  <c r="T1833" i="1" a="1"/>
  <c r="T1832" i="1" a="1"/>
  <c r="T1832" i="1" s="1"/>
  <c r="T1831" i="1"/>
  <c r="T1831" i="1" a="1"/>
  <c r="T1830" i="1" a="1"/>
  <c r="T1830" i="1" s="1"/>
  <c r="T1829" i="1" a="1"/>
  <c r="T1829" i="1" s="1"/>
  <c r="T1828" i="1" a="1"/>
  <c r="T1828" i="1" s="1"/>
  <c r="T1827" i="1" a="1"/>
  <c r="T1827" i="1" s="1"/>
  <c r="T1826" i="1" a="1"/>
  <c r="T1826" i="1" s="1"/>
  <c r="T1825" i="1" a="1"/>
  <c r="T1825" i="1" s="1"/>
  <c r="T1824" i="1"/>
  <c r="T1824" i="1" a="1"/>
  <c r="T1823" i="1" a="1"/>
  <c r="T1823" i="1" s="1"/>
  <c r="T1822" i="1" a="1"/>
  <c r="T1822" i="1" s="1"/>
  <c r="T1821" i="1" a="1"/>
  <c r="T1821" i="1" s="1"/>
  <c r="T1820" i="1" a="1"/>
  <c r="T1820" i="1" s="1"/>
  <c r="T1819" i="1"/>
  <c r="T1819" i="1" a="1"/>
  <c r="T1818" i="1" a="1"/>
  <c r="T1818" i="1" s="1"/>
  <c r="T1817" i="1"/>
  <c r="T1817" i="1" a="1"/>
  <c r="T1816" i="1" a="1"/>
  <c r="T1816" i="1" s="1"/>
  <c r="T1815" i="1"/>
  <c r="T1815" i="1" a="1"/>
  <c r="T1814" i="1" a="1"/>
  <c r="T1814" i="1" s="1"/>
  <c r="T1813" i="1" a="1"/>
  <c r="T1813" i="1" s="1"/>
  <c r="T1812" i="1" a="1"/>
  <c r="T1812" i="1" s="1"/>
  <c r="T1811" i="1" a="1"/>
  <c r="T1811" i="1" s="1"/>
  <c r="T1810" i="1" a="1"/>
  <c r="T1810" i="1" s="1"/>
  <c r="T1809" i="1" a="1"/>
  <c r="T1809" i="1" s="1"/>
  <c r="T1808" i="1"/>
  <c r="T1808" i="1" a="1"/>
  <c r="T1807" i="1" a="1"/>
  <c r="T1807" i="1" s="1"/>
  <c r="T1806" i="1" a="1"/>
  <c r="T1806" i="1" s="1"/>
  <c r="T1805" i="1"/>
  <c r="T1805" i="1" a="1"/>
  <c r="T1804" i="1" a="1"/>
  <c r="T1804" i="1" s="1"/>
  <c r="T1803" i="1" a="1"/>
  <c r="T1803" i="1" s="1"/>
  <c r="T1802" i="1" a="1"/>
  <c r="T1802" i="1" s="1"/>
  <c r="T1801" i="1"/>
  <c r="T1801" i="1" a="1"/>
  <c r="T1800" i="1" a="1"/>
  <c r="T1800" i="1" s="1"/>
  <c r="T1799" i="1"/>
  <c r="T1799" i="1" a="1"/>
  <c r="T1798" i="1" a="1"/>
  <c r="T1798" i="1" s="1"/>
  <c r="T1797" i="1" a="1"/>
  <c r="T1797" i="1" s="1"/>
  <c r="T1796" i="1"/>
  <c r="T1796" i="1" a="1"/>
  <c r="T1795" i="1" a="1"/>
  <c r="T1795" i="1" s="1"/>
  <c r="T1794" i="1" a="1"/>
  <c r="T1794" i="1" s="1"/>
  <c r="T1793" i="1" a="1"/>
  <c r="T1793" i="1" s="1"/>
  <c r="T1792" i="1"/>
  <c r="T1792" i="1" a="1"/>
  <c r="T1791" i="1" a="1"/>
  <c r="T1791" i="1" s="1"/>
  <c r="T1790" i="1" a="1"/>
  <c r="T1790" i="1" s="1"/>
  <c r="T1789" i="1" a="1"/>
  <c r="T1789" i="1" s="1"/>
  <c r="T1788" i="1" a="1"/>
  <c r="T1788" i="1" s="1"/>
  <c r="T1787" i="1"/>
  <c r="T1787" i="1" a="1"/>
  <c r="T1786" i="1" a="1"/>
  <c r="T1786" i="1" s="1"/>
  <c r="T1785" i="1"/>
  <c r="T1785" i="1" a="1"/>
  <c r="T1784" i="1" a="1"/>
  <c r="T1784" i="1" s="1"/>
  <c r="T1783" i="1"/>
  <c r="T1783" i="1" a="1"/>
  <c r="T1782" i="1" a="1"/>
  <c r="T1782" i="1" s="1"/>
  <c r="T1781" i="1" a="1"/>
  <c r="T1781" i="1" s="1"/>
  <c r="T1780" i="1" a="1"/>
  <c r="T1780" i="1" s="1"/>
  <c r="T1779" i="1" a="1"/>
  <c r="T1779" i="1" s="1"/>
  <c r="T1778" i="1" a="1"/>
  <c r="T1778" i="1" s="1"/>
  <c r="T1777" i="1" a="1"/>
  <c r="T1777" i="1" s="1"/>
  <c r="T1776" i="1"/>
  <c r="T1776" i="1" a="1"/>
  <c r="T1775" i="1" a="1"/>
  <c r="T1775" i="1" s="1"/>
  <c r="T1774" i="1" a="1"/>
  <c r="T1774" i="1" s="1"/>
  <c r="T1773" i="1"/>
  <c r="T1773" i="1" a="1"/>
  <c r="T1772" i="1" a="1"/>
  <c r="T1772" i="1" s="1"/>
  <c r="T1771" i="1" a="1"/>
  <c r="T1771" i="1" s="1"/>
  <c r="T1770" i="1" a="1"/>
  <c r="T1770" i="1" s="1"/>
  <c r="T1769" i="1"/>
  <c r="T1769" i="1" a="1"/>
  <c r="T1768" i="1" a="1"/>
  <c r="T1768" i="1" s="1"/>
  <c r="T1767" i="1"/>
  <c r="T1767" i="1" a="1"/>
  <c r="T1766" i="1" a="1"/>
  <c r="T1766" i="1" s="1"/>
  <c r="T1765" i="1" a="1"/>
  <c r="T1765" i="1" s="1"/>
  <c r="T1764" i="1"/>
  <c r="T1764" i="1" a="1"/>
  <c r="T1763" i="1" a="1"/>
  <c r="T1763" i="1" s="1"/>
  <c r="T1762" i="1" a="1"/>
  <c r="T1762" i="1" s="1"/>
  <c r="T1761" i="1" a="1"/>
  <c r="T1761" i="1" s="1"/>
  <c r="T1760" i="1"/>
  <c r="T1760" i="1" a="1"/>
  <c r="T1759" i="1" a="1"/>
  <c r="T1759" i="1" s="1"/>
  <c r="T1758" i="1" a="1"/>
  <c r="T1758" i="1" s="1"/>
  <c r="T1757" i="1" a="1"/>
  <c r="T1757" i="1" s="1"/>
  <c r="T1756" i="1" a="1"/>
  <c r="T1756" i="1" s="1"/>
  <c r="T1755" i="1"/>
  <c r="T1755" i="1" a="1"/>
  <c r="T1754" i="1" a="1"/>
  <c r="T1754" i="1" s="1"/>
  <c r="T1753" i="1"/>
  <c r="T1753" i="1" a="1"/>
  <c r="T1752" i="1" a="1"/>
  <c r="T1752" i="1" s="1"/>
  <c r="T1751" i="1"/>
  <c r="T1751" i="1" a="1"/>
  <c r="T1750" i="1" a="1"/>
  <c r="T1750" i="1" s="1"/>
  <c r="T1749" i="1" a="1"/>
  <c r="T1749" i="1" s="1"/>
  <c r="T1748" i="1" a="1"/>
  <c r="T1748" i="1" s="1"/>
  <c r="T1747" i="1" a="1"/>
  <c r="T1747" i="1" s="1"/>
  <c r="T1746" i="1" a="1"/>
  <c r="T1746" i="1" s="1"/>
  <c r="T1745" i="1" a="1"/>
  <c r="T1745" i="1" s="1"/>
  <c r="T1744" i="1"/>
  <c r="T1744" i="1" a="1"/>
  <c r="T1743" i="1" a="1"/>
  <c r="T1743" i="1" s="1"/>
  <c r="T1742" i="1" a="1"/>
  <c r="T1742" i="1" s="1"/>
  <c r="T1741" i="1"/>
  <c r="T1741" i="1" a="1"/>
  <c r="T1740" i="1" a="1"/>
  <c r="T1740" i="1" s="1"/>
  <c r="T1739" i="1" a="1"/>
  <c r="T1739" i="1" s="1"/>
  <c r="T1738" i="1" a="1"/>
  <c r="T1738" i="1" s="1"/>
  <c r="T1737" i="1"/>
  <c r="T1737" i="1" a="1"/>
  <c r="T1736" i="1" a="1"/>
  <c r="T1736" i="1" s="1"/>
  <c r="T1735" i="1"/>
  <c r="T1735" i="1" a="1"/>
  <c r="T1734" i="1" a="1"/>
  <c r="T1734" i="1" s="1"/>
  <c r="T1733" i="1" a="1"/>
  <c r="T1733" i="1" s="1"/>
  <c r="T1732" i="1"/>
  <c r="T1732" i="1" a="1"/>
  <c r="T1731" i="1" a="1"/>
  <c r="T1731" i="1" s="1"/>
  <c r="T1730" i="1" a="1"/>
  <c r="T1730" i="1" s="1"/>
  <c r="T1729" i="1" a="1"/>
  <c r="T1729" i="1" s="1"/>
  <c r="T1728" i="1"/>
  <c r="T1728" i="1" a="1"/>
  <c r="T1727" i="1" a="1"/>
  <c r="T1727" i="1" s="1"/>
  <c r="T1726" i="1" a="1"/>
  <c r="T1726" i="1" s="1"/>
  <c r="T1725" i="1" a="1"/>
  <c r="T1725" i="1" s="1"/>
  <c r="T1724" i="1" a="1"/>
  <c r="T1724" i="1" s="1"/>
  <c r="T1723" i="1"/>
  <c r="T1723" i="1" a="1"/>
  <c r="T1722" i="1" a="1"/>
  <c r="T1722" i="1" s="1"/>
  <c r="T1721" i="1"/>
  <c r="T1721" i="1" a="1"/>
  <c r="T1720" i="1" a="1"/>
  <c r="T1720" i="1" s="1"/>
  <c r="T1719" i="1"/>
  <c r="T1719" i="1" a="1"/>
  <c r="T1718" i="1" a="1"/>
  <c r="T1718" i="1" s="1"/>
  <c r="T1717" i="1" a="1"/>
  <c r="T1717" i="1" s="1"/>
  <c r="T1716" i="1" a="1"/>
  <c r="T1716" i="1" s="1"/>
  <c r="T1715" i="1" a="1"/>
  <c r="T1715" i="1" s="1"/>
  <c r="T1714" i="1" a="1"/>
  <c r="T1714" i="1" s="1"/>
  <c r="T1713" i="1" a="1"/>
  <c r="T1713" i="1" s="1"/>
  <c r="T1712" i="1"/>
  <c r="T1712" i="1" a="1"/>
  <c r="T1711" i="1" a="1"/>
  <c r="T1711" i="1" s="1"/>
  <c r="T1710" i="1" a="1"/>
  <c r="T1710" i="1" s="1"/>
  <c r="T1709" i="1"/>
  <c r="T1709" i="1" a="1"/>
  <c r="T1708" i="1" a="1"/>
  <c r="T1708" i="1" s="1"/>
  <c r="T1707" i="1" a="1"/>
  <c r="T1707" i="1" s="1"/>
  <c r="T1706" i="1" a="1"/>
  <c r="T1706" i="1" s="1"/>
  <c r="T1705" i="1"/>
  <c r="T1705" i="1" a="1"/>
  <c r="T1704" i="1" a="1"/>
  <c r="T1704" i="1" s="1"/>
  <c r="T1703" i="1"/>
  <c r="T1703" i="1" a="1"/>
  <c r="T1702" i="1" a="1"/>
  <c r="T1702" i="1" s="1"/>
  <c r="T1701" i="1" a="1"/>
  <c r="T1701" i="1" s="1"/>
  <c r="T1700" i="1"/>
  <c r="T1700" i="1" a="1"/>
  <c r="T1699" i="1" a="1"/>
  <c r="T1699" i="1" s="1"/>
  <c r="T1698" i="1" a="1"/>
  <c r="T1698" i="1" s="1"/>
  <c r="T1697" i="1" a="1"/>
  <c r="T1697" i="1" s="1"/>
  <c r="T1696" i="1"/>
  <c r="T1696" i="1" a="1"/>
  <c r="T1695" i="1" a="1"/>
  <c r="T1695" i="1" s="1"/>
  <c r="T1694" i="1" a="1"/>
  <c r="T1694" i="1" s="1"/>
  <c r="T1693" i="1" a="1"/>
  <c r="T1693" i="1" s="1"/>
  <c r="T1692" i="1" a="1"/>
  <c r="T1692" i="1" s="1"/>
  <c r="T1691" i="1"/>
  <c r="T1691" i="1" a="1"/>
  <c r="T1690" i="1" a="1"/>
  <c r="T1690" i="1" s="1"/>
  <c r="T1689" i="1"/>
  <c r="T1689" i="1" a="1"/>
  <c r="T1688" i="1" a="1"/>
  <c r="T1688" i="1" s="1"/>
  <c r="T1687" i="1" a="1"/>
  <c r="T1687" i="1" s="1"/>
  <c r="T1686" i="1" a="1"/>
  <c r="T1686" i="1" s="1"/>
  <c r="T1685" i="1"/>
  <c r="T1685" i="1" a="1"/>
  <c r="T1684" i="1" a="1"/>
  <c r="T1684" i="1" s="1"/>
  <c r="T1683" i="1"/>
  <c r="T1683" i="1" a="1"/>
  <c r="T1682" i="1" a="1"/>
  <c r="T1682" i="1" s="1"/>
  <c r="T1681" i="1"/>
  <c r="T1681" i="1" a="1"/>
  <c r="T1680" i="1" a="1"/>
  <c r="T1680" i="1" s="1"/>
  <c r="T1679" i="1" a="1"/>
  <c r="T1679" i="1" s="1"/>
  <c r="T1678" i="1" a="1"/>
  <c r="T1678" i="1" s="1"/>
  <c r="T1677" i="1" a="1"/>
  <c r="T1677" i="1" s="1"/>
  <c r="T1676" i="1" a="1"/>
  <c r="T1676" i="1" s="1"/>
  <c r="T1675" i="1" a="1"/>
  <c r="T1675" i="1" s="1"/>
  <c r="T1674" i="1" a="1"/>
  <c r="T1674" i="1" s="1"/>
  <c r="T1673" i="1" a="1"/>
  <c r="T1673" i="1" s="1"/>
  <c r="T1672" i="1" a="1"/>
  <c r="T1672" i="1" s="1"/>
  <c r="T1671" i="1" a="1"/>
  <c r="T1671" i="1" s="1"/>
  <c r="T1670" i="1" a="1"/>
  <c r="T1670" i="1" s="1"/>
  <c r="T1669" i="1"/>
  <c r="T1669" i="1" a="1"/>
  <c r="T1668" i="1" a="1"/>
  <c r="T1668" i="1" s="1"/>
  <c r="T1667" i="1"/>
  <c r="T1667" i="1" a="1"/>
  <c r="T1666" i="1" a="1"/>
  <c r="T1666" i="1" s="1"/>
  <c r="T1665" i="1"/>
  <c r="T1665" i="1" a="1"/>
  <c r="T1664" i="1" a="1"/>
  <c r="T1664" i="1" s="1"/>
  <c r="T1663" i="1" a="1"/>
  <c r="T1663" i="1" s="1"/>
  <c r="T1662" i="1" a="1"/>
  <c r="T1662" i="1" s="1"/>
  <c r="T1661" i="1" a="1"/>
  <c r="T1661" i="1" s="1"/>
  <c r="T1660" i="1" a="1"/>
  <c r="T1660" i="1" s="1"/>
  <c r="T1659" i="1" a="1"/>
  <c r="T1659" i="1" s="1"/>
  <c r="T1658" i="1" a="1"/>
  <c r="T1658" i="1" s="1"/>
  <c r="T1657" i="1" a="1"/>
  <c r="T1657" i="1" s="1"/>
  <c r="T1656" i="1" a="1"/>
  <c r="T1656" i="1" s="1"/>
  <c r="T1655" i="1" a="1"/>
  <c r="T1655" i="1" s="1"/>
  <c r="T1654" i="1" a="1"/>
  <c r="T1654" i="1" s="1"/>
  <c r="T1653" i="1"/>
  <c r="T1653" i="1" a="1"/>
  <c r="T1652" i="1" a="1"/>
  <c r="T1652" i="1" s="1"/>
  <c r="T1651" i="1"/>
  <c r="T1651" i="1" a="1"/>
  <c r="T1650" i="1" a="1"/>
  <c r="T1650" i="1" s="1"/>
  <c r="T1649" i="1"/>
  <c r="T1649" i="1" a="1"/>
  <c r="T1648" i="1" a="1"/>
  <c r="T1648" i="1" s="1"/>
  <c r="T1647" i="1" a="1"/>
  <c r="T1647" i="1" s="1"/>
  <c r="T1646" i="1" a="1"/>
  <c r="T1646" i="1" s="1"/>
  <c r="T1645" i="1" a="1"/>
  <c r="T1645" i="1" s="1"/>
  <c r="T1644" i="1" a="1"/>
  <c r="T1644" i="1" s="1"/>
  <c r="T1643" i="1" a="1"/>
  <c r="T1643" i="1" s="1"/>
  <c r="T1642" i="1" a="1"/>
  <c r="T1642" i="1" s="1"/>
  <c r="T1641" i="1" a="1"/>
  <c r="T1641" i="1" s="1"/>
  <c r="T1640" i="1" a="1"/>
  <c r="T1640" i="1" s="1"/>
  <c r="T1639" i="1" a="1"/>
  <c r="T1639" i="1" s="1"/>
  <c r="T1638" i="1" a="1"/>
  <c r="T1638" i="1" s="1"/>
  <c r="T1637" i="1"/>
  <c r="T1637" i="1" a="1"/>
  <c r="T1636" i="1" a="1"/>
  <c r="T1636" i="1" s="1"/>
  <c r="T1635" i="1"/>
  <c r="T1635" i="1" a="1"/>
  <c r="T1634" i="1" a="1"/>
  <c r="T1634" i="1" s="1"/>
  <c r="T1633" i="1"/>
  <c r="T1633" i="1" a="1"/>
  <c r="T1632" i="1" a="1"/>
  <c r="T1632" i="1" s="1"/>
  <c r="T1631" i="1" a="1"/>
  <c r="T1631" i="1" s="1"/>
  <c r="T1630" i="1" a="1"/>
  <c r="T1630" i="1" s="1"/>
  <c r="T1629" i="1" a="1"/>
  <c r="T1629" i="1" s="1"/>
  <c r="T1628" i="1" a="1"/>
  <c r="T1628" i="1" s="1"/>
  <c r="T1627" i="1" a="1"/>
  <c r="T1627" i="1" s="1"/>
  <c r="T1626" i="1" a="1"/>
  <c r="T1626" i="1" s="1"/>
  <c r="T1625" i="1" a="1"/>
  <c r="T1625" i="1" s="1"/>
  <c r="T1624" i="1" a="1"/>
  <c r="T1624" i="1" s="1"/>
  <c r="T1623" i="1" a="1"/>
  <c r="T1623" i="1" s="1"/>
  <c r="T1622" i="1" a="1"/>
  <c r="T1622" i="1" s="1"/>
  <c r="T1621" i="1"/>
  <c r="T1621" i="1" a="1"/>
  <c r="T1620" i="1" a="1"/>
  <c r="T1620" i="1" s="1"/>
  <c r="T1619" i="1"/>
  <c r="T1619" i="1" a="1"/>
  <c r="T1618" i="1" a="1"/>
  <c r="T1618" i="1" s="1"/>
  <c r="T1617" i="1"/>
  <c r="T1617" i="1" a="1"/>
  <c r="T1616" i="1" a="1"/>
  <c r="T1616" i="1" s="1"/>
  <c r="T1615" i="1" a="1"/>
  <c r="T1615" i="1" s="1"/>
  <c r="T1614" i="1" a="1"/>
  <c r="T1614" i="1" s="1"/>
  <c r="T1613" i="1" a="1"/>
  <c r="T1613" i="1" s="1"/>
  <c r="T1612" i="1" a="1"/>
  <c r="T1612" i="1" s="1"/>
  <c r="T1611" i="1" a="1"/>
  <c r="T1611" i="1" s="1"/>
  <c r="T1610" i="1" a="1"/>
  <c r="T1610" i="1" s="1"/>
  <c r="T1609" i="1" a="1"/>
  <c r="T1609" i="1" s="1"/>
  <c r="T1608" i="1" a="1"/>
  <c r="T1608" i="1" s="1"/>
  <c r="T1607" i="1" a="1"/>
  <c r="T1607" i="1" s="1"/>
  <c r="T1606" i="1" a="1"/>
  <c r="T1606" i="1" s="1"/>
  <c r="T1605" i="1"/>
  <c r="T1605" i="1" a="1"/>
  <c r="T1604" i="1" a="1"/>
  <c r="T1604" i="1" s="1"/>
  <c r="T1603" i="1"/>
  <c r="T1603" i="1" a="1"/>
  <c r="T1602" i="1" a="1"/>
  <c r="T1602" i="1" s="1"/>
  <c r="T1601" i="1"/>
  <c r="T1601" i="1" a="1"/>
  <c r="T1600" i="1" a="1"/>
  <c r="T1600" i="1" s="1"/>
  <c r="T1599" i="1" a="1"/>
  <c r="T1599" i="1" s="1"/>
  <c r="T1598" i="1" a="1"/>
  <c r="T1598" i="1" s="1"/>
  <c r="T1597" i="1" a="1"/>
  <c r="T1597" i="1" s="1"/>
  <c r="T1596" i="1" a="1"/>
  <c r="T1596" i="1" s="1"/>
  <c r="T1595" i="1" a="1"/>
  <c r="T1595" i="1" s="1"/>
  <c r="T1594" i="1" a="1"/>
  <c r="T1594" i="1" s="1"/>
  <c r="T1593" i="1" a="1"/>
  <c r="T1593" i="1" s="1"/>
  <c r="T1592" i="1" a="1"/>
  <c r="T1592" i="1" s="1"/>
  <c r="T1591" i="1" a="1"/>
  <c r="T1591" i="1" s="1"/>
  <c r="T1590" i="1" a="1"/>
  <c r="T1590" i="1" s="1"/>
  <c r="T1589" i="1"/>
  <c r="T1589" i="1" a="1"/>
  <c r="T1588" i="1" a="1"/>
  <c r="T1588" i="1" s="1"/>
  <c r="T1587" i="1"/>
  <c r="T1587" i="1" a="1"/>
  <c r="T1586" i="1" a="1"/>
  <c r="T1586" i="1" s="1"/>
  <c r="T1585" i="1"/>
  <c r="T1585" i="1" a="1"/>
  <c r="T1584" i="1" a="1"/>
  <c r="T1584" i="1" s="1"/>
  <c r="T1583" i="1" a="1"/>
  <c r="T1583" i="1" s="1"/>
  <c r="T1582" i="1" a="1"/>
  <c r="T1582" i="1" s="1"/>
  <c r="T1581" i="1" a="1"/>
  <c r="T1581" i="1" s="1"/>
  <c r="T1580" i="1" a="1"/>
  <c r="T1580" i="1" s="1"/>
  <c r="T1579" i="1" a="1"/>
  <c r="T1579" i="1" s="1"/>
  <c r="T1578" i="1" a="1"/>
  <c r="T1578" i="1" s="1"/>
  <c r="T1577" i="1" a="1"/>
  <c r="T1577" i="1" s="1"/>
  <c r="T1576" i="1" a="1"/>
  <c r="T1576" i="1" s="1"/>
  <c r="T1575" i="1" a="1"/>
  <c r="T1575" i="1" s="1"/>
  <c r="T1574" i="1" a="1"/>
  <c r="T1574" i="1" s="1"/>
  <c r="T1573" i="1"/>
  <c r="T1573" i="1" a="1"/>
  <c r="T1572" i="1" a="1"/>
  <c r="T1572" i="1" s="1"/>
  <c r="T1571" i="1"/>
  <c r="T1571" i="1" a="1"/>
  <c r="T1570" i="1" a="1"/>
  <c r="T1570" i="1" s="1"/>
  <c r="T1569" i="1"/>
  <c r="T1569" i="1" a="1"/>
  <c r="T1568" i="1" a="1"/>
  <c r="T1568" i="1" s="1"/>
  <c r="T1567" i="1" a="1"/>
  <c r="T1567" i="1" s="1"/>
  <c r="T1566" i="1" a="1"/>
  <c r="T1566" i="1" s="1"/>
  <c r="T1565" i="1" a="1"/>
  <c r="T1565" i="1" s="1"/>
  <c r="T1564" i="1" a="1"/>
  <c r="T1564" i="1" s="1"/>
  <c r="T1563" i="1" a="1"/>
  <c r="T1563" i="1" s="1"/>
  <c r="T1562" i="1" a="1"/>
  <c r="T1562" i="1" s="1"/>
  <c r="T1561" i="1" a="1"/>
  <c r="T1561" i="1" s="1"/>
  <c r="T1560" i="1" a="1"/>
  <c r="T1560" i="1" s="1"/>
  <c r="T1559" i="1" a="1"/>
  <c r="T1559" i="1" s="1"/>
  <c r="T1558" i="1" a="1"/>
  <c r="T1558" i="1" s="1"/>
  <c r="T1557" i="1"/>
  <c r="T1557" i="1" a="1"/>
  <c r="T1556" i="1" a="1"/>
  <c r="T1556" i="1" s="1"/>
  <c r="T1555" i="1"/>
  <c r="T1555" i="1" a="1"/>
  <c r="T1554" i="1" a="1"/>
  <c r="T1554" i="1" s="1"/>
  <c r="T1553" i="1"/>
  <c r="T1553" i="1" a="1"/>
  <c r="T1552" i="1" a="1"/>
  <c r="T1552" i="1" s="1"/>
  <c r="T1551" i="1" a="1"/>
  <c r="T1551" i="1" s="1"/>
  <c r="T1550" i="1" a="1"/>
  <c r="T1550" i="1" s="1"/>
  <c r="T1549" i="1" a="1"/>
  <c r="T1549" i="1" s="1"/>
  <c r="T1548" i="1" a="1"/>
  <c r="T1548" i="1" s="1"/>
  <c r="T1547" i="1" a="1"/>
  <c r="T1547" i="1" s="1"/>
  <c r="T1546" i="1" a="1"/>
  <c r="T1546" i="1" s="1"/>
  <c r="T1545" i="1" a="1"/>
  <c r="T1545" i="1" s="1"/>
  <c r="T1544" i="1" a="1"/>
  <c r="T1544" i="1" s="1"/>
  <c r="T1543" i="1" a="1"/>
  <c r="T1543" i="1" s="1"/>
  <c r="T1542" i="1" a="1"/>
  <c r="T1542" i="1" s="1"/>
  <c r="T1541" i="1"/>
  <c r="T1541" i="1" a="1"/>
  <c r="T1540" i="1" a="1"/>
  <c r="T1540" i="1" s="1"/>
  <c r="T1539" i="1"/>
  <c r="T1539" i="1" a="1"/>
  <c r="T1538" i="1" a="1"/>
  <c r="T1538" i="1" s="1"/>
  <c r="T1537" i="1"/>
  <c r="T1537" i="1" a="1"/>
  <c r="T1536" i="1" a="1"/>
  <c r="T1536" i="1" s="1"/>
  <c r="T1535" i="1" a="1"/>
  <c r="T1535" i="1" s="1"/>
  <c r="T1534" i="1" a="1"/>
  <c r="T1534" i="1" s="1"/>
  <c r="T1533" i="1" a="1"/>
  <c r="T1533" i="1" s="1"/>
  <c r="T1532" i="1" a="1"/>
  <c r="T1532" i="1" s="1"/>
  <c r="T1531" i="1" a="1"/>
  <c r="T1531" i="1" s="1"/>
  <c r="T1530" i="1" a="1"/>
  <c r="T1530" i="1" s="1"/>
  <c r="T1529" i="1" a="1"/>
  <c r="T1529" i="1" s="1"/>
  <c r="T1528" i="1" a="1"/>
  <c r="T1528" i="1" s="1"/>
  <c r="T1527" i="1" a="1"/>
  <c r="T1527" i="1" s="1"/>
  <c r="T1526" i="1" a="1"/>
  <c r="T1526" i="1" s="1"/>
  <c r="T1525" i="1"/>
  <c r="T1525" i="1" a="1"/>
  <c r="T1524" i="1" a="1"/>
  <c r="T1524" i="1" s="1"/>
  <c r="T1523" i="1"/>
  <c r="T1523" i="1" a="1"/>
  <c r="T1522" i="1" a="1"/>
  <c r="T1522" i="1" s="1"/>
  <c r="T1521" i="1"/>
  <c r="T1521" i="1" a="1"/>
  <c r="T1520" i="1" a="1"/>
  <c r="T1520" i="1" s="1"/>
  <c r="T1519" i="1" a="1"/>
  <c r="T1519" i="1" s="1"/>
  <c r="T1518" i="1" a="1"/>
  <c r="T1518" i="1" s="1"/>
  <c r="T1517" i="1" a="1"/>
  <c r="T1517" i="1" s="1"/>
  <c r="T1516" i="1" a="1"/>
  <c r="T1516" i="1" s="1"/>
  <c r="T1515" i="1" a="1"/>
  <c r="T1515" i="1" s="1"/>
  <c r="T1514" i="1" a="1"/>
  <c r="T1514" i="1" s="1"/>
  <c r="T1513" i="1" a="1"/>
  <c r="T1513" i="1" s="1"/>
  <c r="T1512" i="1" a="1"/>
  <c r="T1512" i="1" s="1"/>
  <c r="T1511" i="1" a="1"/>
  <c r="T1511" i="1" s="1"/>
  <c r="T1510" i="1" a="1"/>
  <c r="T1510" i="1" s="1"/>
  <c r="T1509" i="1"/>
  <c r="T1509" i="1" a="1"/>
  <c r="T1508" i="1" a="1"/>
  <c r="T1508" i="1" s="1"/>
  <c r="T1507" i="1"/>
  <c r="T1507" i="1" a="1"/>
  <c r="T1506" i="1" a="1"/>
  <c r="T1506" i="1" s="1"/>
  <c r="T1505" i="1"/>
  <c r="T1505" i="1" a="1"/>
  <c r="T1504" i="1" a="1"/>
  <c r="T1504" i="1" s="1"/>
  <c r="T1503" i="1" a="1"/>
  <c r="T1503" i="1" s="1"/>
  <c r="T1502" i="1" a="1"/>
  <c r="T1502" i="1" s="1"/>
  <c r="T1501" i="1" a="1"/>
  <c r="T1501" i="1" s="1"/>
  <c r="T1500" i="1" a="1"/>
  <c r="T1500" i="1" s="1"/>
  <c r="T1499" i="1" a="1"/>
  <c r="T1499" i="1" s="1"/>
  <c r="T1498" i="1" a="1"/>
  <c r="T1498" i="1" s="1"/>
  <c r="T1497" i="1" a="1"/>
  <c r="T1497" i="1" s="1"/>
  <c r="T1496" i="1" a="1"/>
  <c r="T1496" i="1" s="1"/>
  <c r="T1495" i="1" a="1"/>
  <c r="T1495" i="1" s="1"/>
  <c r="T1494" i="1" a="1"/>
  <c r="T1494" i="1" s="1"/>
  <c r="T1493" i="1"/>
  <c r="T1493" i="1" a="1"/>
  <c r="T1492" i="1" a="1"/>
  <c r="T1492" i="1" s="1"/>
  <c r="T1491" i="1"/>
  <c r="T1491" i="1" a="1"/>
  <c r="T1490" i="1" a="1"/>
  <c r="T1490" i="1" s="1"/>
  <c r="T1489" i="1"/>
  <c r="T1489" i="1" a="1"/>
  <c r="T1488" i="1" a="1"/>
  <c r="T1488" i="1" s="1"/>
  <c r="T1487" i="1" a="1"/>
  <c r="T1487" i="1" s="1"/>
  <c r="T1486" i="1" a="1"/>
  <c r="T1486" i="1" s="1"/>
  <c r="T1485" i="1" a="1"/>
  <c r="T1485" i="1" s="1"/>
  <c r="T1484" i="1" a="1"/>
  <c r="T1484" i="1" s="1"/>
  <c r="T1483" i="1" a="1"/>
  <c r="T1483" i="1" s="1"/>
  <c r="T1482" i="1" a="1"/>
  <c r="T1482" i="1" s="1"/>
  <c r="T1481" i="1" a="1"/>
  <c r="T1481" i="1" s="1"/>
  <c r="T1480" i="1" a="1"/>
  <c r="T1480" i="1" s="1"/>
  <c r="T1479" i="1" a="1"/>
  <c r="T1479" i="1" s="1"/>
  <c r="T1478" i="1" a="1"/>
  <c r="T1478" i="1" s="1"/>
  <c r="T1477" i="1"/>
  <c r="T1477" i="1" a="1"/>
  <c r="T1476" i="1" a="1"/>
  <c r="T1476" i="1" s="1"/>
  <c r="T1475" i="1"/>
  <c r="T1475" i="1" a="1"/>
  <c r="T1474" i="1" a="1"/>
  <c r="T1474" i="1" s="1"/>
  <c r="T1473" i="1"/>
  <c r="T1473" i="1" a="1"/>
  <c r="T1472" i="1" a="1"/>
  <c r="T1472" i="1" s="1"/>
  <c r="T1471" i="1" a="1"/>
  <c r="T1471" i="1" s="1"/>
  <c r="T1470" i="1" a="1"/>
  <c r="T1470" i="1" s="1"/>
  <c r="T1469" i="1" a="1"/>
  <c r="T1469" i="1" s="1"/>
  <c r="T1468" i="1" a="1"/>
  <c r="T1468" i="1" s="1"/>
  <c r="T1467" i="1" a="1"/>
  <c r="T1467" i="1" s="1"/>
  <c r="T1466" i="1" a="1"/>
  <c r="T1466" i="1" s="1"/>
  <c r="T1465" i="1" a="1"/>
  <c r="T1465" i="1" s="1"/>
  <c r="T1464" i="1" a="1"/>
  <c r="T1464" i="1" s="1"/>
  <c r="T1463" i="1" a="1"/>
  <c r="T1463" i="1" s="1"/>
  <c r="T1462" i="1" a="1"/>
  <c r="T1462" i="1" s="1"/>
  <c r="T1461" i="1"/>
  <c r="T1461" i="1" a="1"/>
  <c r="T1460" i="1" a="1"/>
  <c r="T1460" i="1" s="1"/>
  <c r="T1459" i="1"/>
  <c r="T1459" i="1" a="1"/>
  <c r="T1458" i="1" a="1"/>
  <c r="T1458" i="1" s="1"/>
  <c r="T1457" i="1"/>
  <c r="T1457" i="1" a="1"/>
  <c r="T1456" i="1" a="1"/>
  <c r="T1456" i="1" s="1"/>
  <c r="T1455" i="1" a="1"/>
  <c r="T1455" i="1" s="1"/>
  <c r="T1454" i="1" a="1"/>
  <c r="T1454" i="1" s="1"/>
  <c r="T1453" i="1" a="1"/>
  <c r="T1453" i="1" s="1"/>
  <c r="T1452" i="1" a="1"/>
  <c r="T1452" i="1" s="1"/>
  <c r="T1451" i="1" a="1"/>
  <c r="T1451" i="1" s="1"/>
  <c r="T1450" i="1" a="1"/>
  <c r="T1450" i="1" s="1"/>
  <c r="T1449" i="1" a="1"/>
  <c r="T1449" i="1" s="1"/>
  <c r="T1448" i="1" a="1"/>
  <c r="T1448" i="1" s="1"/>
  <c r="T1447" i="1" a="1"/>
  <c r="T1447" i="1" s="1"/>
  <c r="T1446" i="1" a="1"/>
  <c r="T1446" i="1" s="1"/>
  <c r="T1445" i="1"/>
  <c r="T1445" i="1" a="1"/>
  <c r="T1444" i="1" a="1"/>
  <c r="T1444" i="1" s="1"/>
  <c r="T1443" i="1"/>
  <c r="T1443" i="1" a="1"/>
  <c r="T1442" i="1" a="1"/>
  <c r="T1442" i="1" s="1"/>
  <c r="T1441" i="1"/>
  <c r="T1441" i="1" a="1"/>
  <c r="T1440" i="1" a="1"/>
  <c r="T1440" i="1" s="1"/>
  <c r="T1439" i="1" a="1"/>
  <c r="T1439" i="1" s="1"/>
  <c r="T1438" i="1" a="1"/>
  <c r="T1438" i="1" s="1"/>
  <c r="T1437" i="1" a="1"/>
  <c r="T1437" i="1" s="1"/>
  <c r="T1436" i="1" a="1"/>
  <c r="T1436" i="1" s="1"/>
  <c r="T1435" i="1" a="1"/>
  <c r="T1435" i="1" s="1"/>
  <c r="T1434" i="1" a="1"/>
  <c r="T1434" i="1" s="1"/>
  <c r="T1433" i="1" a="1"/>
  <c r="T1433" i="1" s="1"/>
  <c r="T1432" i="1" a="1"/>
  <c r="T1432" i="1" s="1"/>
  <c r="T1431" i="1" a="1"/>
  <c r="T1431" i="1" s="1"/>
  <c r="T1430" i="1" a="1"/>
  <c r="T1430" i="1" s="1"/>
  <c r="T1429" i="1"/>
  <c r="T1429" i="1" a="1"/>
  <c r="T1428" i="1" a="1"/>
  <c r="T1428" i="1" s="1"/>
  <c r="T1427" i="1"/>
  <c r="T1427" i="1" a="1"/>
  <c r="T1426" i="1" a="1"/>
  <c r="T1426" i="1" s="1"/>
  <c r="T1425" i="1"/>
  <c r="T1425" i="1" a="1"/>
  <c r="T1424" i="1" a="1"/>
  <c r="T1424" i="1" s="1"/>
  <c r="T1423" i="1" a="1"/>
  <c r="T1423" i="1" s="1"/>
  <c r="T1422" i="1" a="1"/>
  <c r="T1422" i="1" s="1"/>
  <c r="T1421" i="1" a="1"/>
  <c r="T1421" i="1" s="1"/>
  <c r="T1420" i="1" a="1"/>
  <c r="T1420" i="1" s="1"/>
  <c r="T1419" i="1" a="1"/>
  <c r="T1419" i="1" s="1"/>
  <c r="T1418" i="1" a="1"/>
  <c r="T1418" i="1" s="1"/>
  <c r="T1417" i="1" a="1"/>
  <c r="T1417" i="1" s="1"/>
  <c r="T1416" i="1" a="1"/>
  <c r="T1416" i="1" s="1"/>
  <c r="T1415" i="1" a="1"/>
  <c r="T1415" i="1" s="1"/>
  <c r="T1414" i="1" a="1"/>
  <c r="T1414" i="1" s="1"/>
  <c r="T1413" i="1"/>
  <c r="T1413" i="1" a="1"/>
  <c r="T1412" i="1" a="1"/>
  <c r="T1412" i="1" s="1"/>
  <c r="T1411" i="1"/>
  <c r="T1411" i="1" a="1"/>
  <c r="T1410" i="1" a="1"/>
  <c r="T1410" i="1" s="1"/>
  <c r="T1409" i="1"/>
  <c r="T1409" i="1" a="1"/>
  <c r="T1408" i="1" a="1"/>
  <c r="T1408" i="1" s="1"/>
  <c r="T1407" i="1" a="1"/>
  <c r="T1407" i="1" s="1"/>
  <c r="T1406" i="1" a="1"/>
  <c r="T1406" i="1" s="1"/>
  <c r="T1405" i="1" a="1"/>
  <c r="T1405" i="1" s="1"/>
  <c r="T1404" i="1" a="1"/>
  <c r="T1404" i="1" s="1"/>
  <c r="T1403" i="1" a="1"/>
  <c r="T1403" i="1" s="1"/>
  <c r="T1402" i="1" a="1"/>
  <c r="T1402" i="1" s="1"/>
  <c r="T1401" i="1" a="1"/>
  <c r="T1401" i="1" s="1"/>
  <c r="T1400" i="1" a="1"/>
  <c r="T1400" i="1" s="1"/>
  <c r="T1399" i="1" a="1"/>
  <c r="T1399" i="1" s="1"/>
  <c r="T1398" i="1" a="1"/>
  <c r="T1398" i="1" s="1"/>
  <c r="T1397" i="1"/>
  <c r="T1397" i="1" a="1"/>
  <c r="T1396" i="1" a="1"/>
  <c r="T1396" i="1" s="1"/>
  <c r="T1395" i="1"/>
  <c r="T1395" i="1" a="1"/>
  <c r="T1394" i="1" a="1"/>
  <c r="T1394" i="1" s="1"/>
  <c r="T1393" i="1"/>
  <c r="T1393" i="1" a="1"/>
  <c r="T1392" i="1" a="1"/>
  <c r="T1392" i="1" s="1"/>
  <c r="T1391" i="1" a="1"/>
  <c r="T1391" i="1" s="1"/>
  <c r="T1390" i="1" a="1"/>
  <c r="T1390" i="1" s="1"/>
  <c r="T1389" i="1" a="1"/>
  <c r="T1389" i="1" s="1"/>
  <c r="T1388" i="1" a="1"/>
  <c r="T1388" i="1" s="1"/>
  <c r="T1387" i="1" a="1"/>
  <c r="T1387" i="1" s="1"/>
  <c r="T1386" i="1" a="1"/>
  <c r="T1386" i="1" s="1"/>
  <c r="T1385" i="1" a="1"/>
  <c r="T1385" i="1" s="1"/>
  <c r="T1384" i="1" a="1"/>
  <c r="T1384" i="1" s="1"/>
  <c r="T1383" i="1"/>
  <c r="T1383" i="1" a="1"/>
  <c r="T1382" i="1" a="1"/>
  <c r="T1382" i="1" s="1"/>
  <c r="T1381" i="1"/>
  <c r="T1381" i="1" a="1"/>
  <c r="T1380" i="1" a="1"/>
  <c r="T1380" i="1" s="1"/>
  <c r="T1379" i="1"/>
  <c r="T1379" i="1" a="1"/>
  <c r="T1378" i="1" a="1"/>
  <c r="T1378" i="1" s="1"/>
  <c r="T1377" i="1"/>
  <c r="T1377" i="1" a="1"/>
  <c r="T1376" i="1" a="1"/>
  <c r="T1376" i="1" s="1"/>
  <c r="T1375" i="1" a="1"/>
  <c r="T1375" i="1" s="1"/>
  <c r="T1374" i="1" a="1"/>
  <c r="T1374" i="1" s="1"/>
  <c r="T1373" i="1" a="1"/>
  <c r="T1373" i="1" s="1"/>
  <c r="T1372" i="1" a="1"/>
  <c r="T1372" i="1" s="1"/>
  <c r="T1371" i="1" a="1"/>
  <c r="T1371" i="1" s="1"/>
  <c r="T1370" i="1" a="1"/>
  <c r="T1370" i="1" s="1"/>
  <c r="T1369" i="1" a="1"/>
  <c r="T1369" i="1" s="1"/>
  <c r="T1368" i="1" a="1"/>
  <c r="T1368" i="1" s="1"/>
  <c r="T1367" i="1" a="1"/>
  <c r="T1367" i="1" s="1"/>
  <c r="T1366" i="1" a="1"/>
  <c r="T1366" i="1" s="1"/>
  <c r="T1365" i="1"/>
  <c r="T1365" i="1" a="1"/>
  <c r="T1364" i="1" a="1"/>
  <c r="T1364" i="1" s="1"/>
  <c r="T1363" i="1"/>
  <c r="T1363" i="1" a="1"/>
  <c r="T1362" i="1" a="1"/>
  <c r="T1362" i="1" s="1"/>
  <c r="T1361" i="1"/>
  <c r="T1361" i="1" a="1"/>
  <c r="T1360" i="1" a="1"/>
  <c r="T1360" i="1" s="1"/>
  <c r="T1359" i="1" a="1"/>
  <c r="T1359" i="1" s="1"/>
  <c r="T1358" i="1" a="1"/>
  <c r="T1358" i="1" s="1"/>
  <c r="T1357" i="1" a="1"/>
  <c r="T1357" i="1" s="1"/>
  <c r="T1356" i="1" a="1"/>
  <c r="T1356" i="1" s="1"/>
  <c r="T1355" i="1" a="1"/>
  <c r="T1355" i="1" s="1"/>
  <c r="T1354" i="1" a="1"/>
  <c r="T1354" i="1" s="1"/>
  <c r="T1353" i="1" a="1"/>
  <c r="T1353" i="1" s="1"/>
  <c r="T1352" i="1" a="1"/>
  <c r="T1352" i="1" s="1"/>
  <c r="T1351" i="1"/>
  <c r="T1351" i="1" a="1"/>
  <c r="T1350" i="1" a="1"/>
  <c r="T1350" i="1" s="1"/>
  <c r="T1349" i="1"/>
  <c r="T1349" i="1" a="1"/>
  <c r="T1348" i="1" a="1"/>
  <c r="T1348" i="1" s="1"/>
  <c r="T1347" i="1"/>
  <c r="T1347" i="1" a="1"/>
  <c r="T1346" i="1" a="1"/>
  <c r="T1346" i="1" s="1"/>
  <c r="T1345" i="1"/>
  <c r="T1345" i="1" a="1"/>
  <c r="T1344" i="1" a="1"/>
  <c r="T1344" i="1" s="1"/>
  <c r="T1343" i="1" a="1"/>
  <c r="T1343" i="1" s="1"/>
  <c r="T1342" i="1" a="1"/>
  <c r="T1342" i="1" s="1"/>
  <c r="T1341" i="1" a="1"/>
  <c r="T1341" i="1" s="1"/>
  <c r="T1340" i="1" a="1"/>
  <c r="T1340" i="1" s="1"/>
  <c r="T1339" i="1" a="1"/>
  <c r="T1339" i="1" s="1"/>
  <c r="T1338" i="1" a="1"/>
  <c r="T1338" i="1" s="1"/>
  <c r="T1337" i="1" a="1"/>
  <c r="T1337" i="1" s="1"/>
  <c r="T1336" i="1" a="1"/>
  <c r="T1336" i="1" s="1"/>
  <c r="T1335" i="1" a="1"/>
  <c r="T1335" i="1" s="1"/>
  <c r="T1334" i="1" a="1"/>
  <c r="T1334" i="1" s="1"/>
  <c r="T1333" i="1"/>
  <c r="T1333" i="1" a="1"/>
  <c r="T1332" i="1" a="1"/>
  <c r="T1332" i="1" s="1"/>
  <c r="T1331" i="1"/>
  <c r="T1331" i="1" a="1"/>
  <c r="T1330" i="1" a="1"/>
  <c r="T1330" i="1" s="1"/>
  <c r="T1329" i="1"/>
  <c r="T1329" i="1" a="1"/>
  <c r="T1328" i="1" a="1"/>
  <c r="T1328" i="1" s="1"/>
  <c r="T1327" i="1" a="1"/>
  <c r="T1327" i="1" s="1"/>
  <c r="T1326" i="1" a="1"/>
  <c r="T1326" i="1" s="1"/>
  <c r="T1325" i="1" a="1"/>
  <c r="T1325" i="1" s="1"/>
  <c r="T1324" i="1" a="1"/>
  <c r="T1324" i="1" s="1"/>
  <c r="T1323" i="1" a="1"/>
  <c r="T1323" i="1" s="1"/>
  <c r="T1322" i="1" a="1"/>
  <c r="T1322" i="1" s="1"/>
  <c r="T1321" i="1" a="1"/>
  <c r="T1321" i="1" s="1"/>
  <c r="T1320" i="1" a="1"/>
  <c r="T1320" i="1" s="1"/>
  <c r="T1319" i="1"/>
  <c r="T1319" i="1" a="1"/>
  <c r="T1318" i="1" a="1"/>
  <c r="T1318" i="1" s="1"/>
  <c r="T1317" i="1"/>
  <c r="T1317" i="1" a="1"/>
  <c r="T1316" i="1" a="1"/>
  <c r="T1316" i="1" s="1"/>
  <c r="T1315" i="1"/>
  <c r="T1315" i="1" a="1"/>
  <c r="T1314" i="1" a="1"/>
  <c r="T1314" i="1" s="1"/>
  <c r="T1313" i="1"/>
  <c r="T1313" i="1" a="1"/>
  <c r="T1312" i="1" a="1"/>
  <c r="T1312" i="1" s="1"/>
  <c r="T1311" i="1" a="1"/>
  <c r="T1311" i="1" s="1"/>
  <c r="T1310" i="1" a="1"/>
  <c r="T1310" i="1" s="1"/>
  <c r="T1309" i="1" a="1"/>
  <c r="T1309" i="1" s="1"/>
  <c r="T1308" i="1" a="1"/>
  <c r="T1308" i="1" s="1"/>
  <c r="T1307" i="1" a="1"/>
  <c r="T1307" i="1" s="1"/>
  <c r="T1306" i="1" a="1"/>
  <c r="T1306" i="1" s="1"/>
  <c r="T1305" i="1" a="1"/>
  <c r="T1305" i="1" s="1"/>
  <c r="T1304" i="1" a="1"/>
  <c r="T1304" i="1" s="1"/>
  <c r="T1303" i="1" a="1"/>
  <c r="T1303" i="1" s="1"/>
  <c r="T1302" i="1" a="1"/>
  <c r="T1302" i="1" s="1"/>
  <c r="T1301" i="1"/>
  <c r="T1301" i="1" a="1"/>
  <c r="T1300" i="1" a="1"/>
  <c r="T1300" i="1" s="1"/>
  <c r="T1299" i="1"/>
  <c r="T1299" i="1" a="1"/>
  <c r="T1298" i="1" a="1"/>
  <c r="T1298" i="1" s="1"/>
  <c r="T1297" i="1"/>
  <c r="T1297" i="1" a="1"/>
  <c r="T1296" i="1" a="1"/>
  <c r="T1296" i="1" s="1"/>
  <c r="T1295" i="1" a="1"/>
  <c r="T1295" i="1" s="1"/>
  <c r="T1294" i="1" a="1"/>
  <c r="T1294" i="1" s="1"/>
  <c r="T1293" i="1" a="1"/>
  <c r="T1293" i="1" s="1"/>
  <c r="T1292" i="1" a="1"/>
  <c r="T1292" i="1" s="1"/>
  <c r="T1291" i="1" a="1"/>
  <c r="T1291" i="1" s="1"/>
  <c r="T1290" i="1" a="1"/>
  <c r="T1290" i="1" s="1"/>
  <c r="T1289" i="1" a="1"/>
  <c r="T1289" i="1" s="1"/>
  <c r="T1288" i="1" a="1"/>
  <c r="T1288" i="1" s="1"/>
  <c r="T1287" i="1"/>
  <c r="T1287" i="1" a="1"/>
  <c r="T1286" i="1" a="1"/>
  <c r="T1286" i="1" s="1"/>
  <c r="T1285" i="1"/>
  <c r="T1285" i="1" a="1"/>
  <c r="T1284" i="1" a="1"/>
  <c r="T1284" i="1" s="1"/>
  <c r="T1283" i="1"/>
  <c r="T1283" i="1" a="1"/>
  <c r="T1282" i="1" a="1"/>
  <c r="T1282" i="1" s="1"/>
  <c r="T1281" i="1"/>
  <c r="T1281" i="1" a="1"/>
  <c r="T1280" i="1" a="1"/>
  <c r="T1280" i="1" s="1"/>
  <c r="T1279" i="1" a="1"/>
  <c r="T1279" i="1" s="1"/>
  <c r="T1278" i="1" a="1"/>
  <c r="T1278" i="1" s="1"/>
  <c r="T1277" i="1" a="1"/>
  <c r="T1277" i="1" s="1"/>
  <c r="T1276" i="1" a="1"/>
  <c r="T1276" i="1" s="1"/>
  <c r="T1275" i="1" a="1"/>
  <c r="T1275" i="1" s="1"/>
  <c r="T1274" i="1" a="1"/>
  <c r="T1274" i="1" s="1"/>
  <c r="T1273" i="1" a="1"/>
  <c r="T1273" i="1" s="1"/>
  <c r="T1272" i="1" a="1"/>
  <c r="T1272" i="1" s="1"/>
  <c r="T1271" i="1" a="1"/>
  <c r="T1271" i="1" s="1"/>
  <c r="T1270" i="1" a="1"/>
  <c r="T1270" i="1" s="1"/>
  <c r="T1269" i="1"/>
  <c r="T1269" i="1" a="1"/>
  <c r="T1268" i="1" a="1"/>
  <c r="T1268" i="1" s="1"/>
  <c r="T1267" i="1"/>
  <c r="T1267" i="1" a="1"/>
  <c r="T1266" i="1" a="1"/>
  <c r="T1266" i="1" s="1"/>
  <c r="T1265" i="1"/>
  <c r="T1265" i="1" a="1"/>
  <c r="T1264" i="1" a="1"/>
  <c r="T1264" i="1" s="1"/>
  <c r="T1263" i="1" a="1"/>
  <c r="T1263" i="1" s="1"/>
  <c r="T1262" i="1" a="1"/>
  <c r="T1262" i="1" s="1"/>
  <c r="T1261" i="1" a="1"/>
  <c r="T1261" i="1" s="1"/>
  <c r="T1260" i="1" a="1"/>
  <c r="T1260" i="1" s="1"/>
  <c r="T1259" i="1" a="1"/>
  <c r="T1259" i="1" s="1"/>
  <c r="T1258" i="1" a="1"/>
  <c r="T1258" i="1" s="1"/>
  <c r="T1257" i="1" a="1"/>
  <c r="T1257" i="1" s="1"/>
  <c r="T1256" i="1" a="1"/>
  <c r="T1256" i="1" s="1"/>
  <c r="T1255" i="1"/>
  <c r="T1255" i="1" a="1"/>
  <c r="T1254" i="1" a="1"/>
  <c r="T1254" i="1" s="1"/>
  <c r="T1253" i="1"/>
  <c r="T1253" i="1" a="1"/>
  <c r="T1252" i="1" a="1"/>
  <c r="T1252" i="1" s="1"/>
  <c r="T1251" i="1"/>
  <c r="T1251" i="1" a="1"/>
  <c r="T1250" i="1" a="1"/>
  <c r="T1250" i="1" s="1"/>
  <c r="T1249" i="1"/>
  <c r="T1249" i="1" a="1"/>
  <c r="T1248" i="1" a="1"/>
  <c r="T1248" i="1" s="1"/>
  <c r="T1247" i="1" a="1"/>
  <c r="T1247" i="1" s="1"/>
  <c r="T1246" i="1" a="1"/>
  <c r="T1246" i="1" s="1"/>
  <c r="T1245" i="1" a="1"/>
  <c r="T1245" i="1" s="1"/>
  <c r="T1244" i="1" a="1"/>
  <c r="T1244" i="1" s="1"/>
  <c r="T1243" i="1" a="1"/>
  <c r="T1243" i="1" s="1"/>
  <c r="T1242" i="1" a="1"/>
  <c r="T1242" i="1" s="1"/>
  <c r="T1241" i="1" a="1"/>
  <c r="T1241" i="1" s="1"/>
  <c r="T1240" i="1" a="1"/>
  <c r="T1240" i="1" s="1"/>
  <c r="T1239" i="1" a="1"/>
  <c r="T1239" i="1" s="1"/>
  <c r="T1238" i="1" a="1"/>
  <c r="T1238" i="1" s="1"/>
  <c r="T1237" i="1"/>
  <c r="T1237" i="1" a="1"/>
  <c r="T1236" i="1" a="1"/>
  <c r="T1236" i="1" s="1"/>
  <c r="T1235" i="1"/>
  <c r="T1235" i="1" a="1"/>
  <c r="T1234" i="1" a="1"/>
  <c r="T1234" i="1" s="1"/>
  <c r="T1233" i="1"/>
  <c r="T1233" i="1" a="1"/>
  <c r="T1232" i="1" a="1"/>
  <c r="T1232" i="1" s="1"/>
  <c r="T1231" i="1" a="1"/>
  <c r="T1231" i="1" s="1"/>
  <c r="T1230" i="1" a="1"/>
  <c r="T1230" i="1" s="1"/>
  <c r="T1229" i="1" a="1"/>
  <c r="T1229" i="1" s="1"/>
  <c r="T1228" i="1" a="1"/>
  <c r="T1228" i="1" s="1"/>
  <c r="T1227" i="1" a="1"/>
  <c r="T1227" i="1" s="1"/>
  <c r="T1226" i="1" a="1"/>
  <c r="T1226" i="1" s="1"/>
  <c r="T1225" i="1" a="1"/>
  <c r="T1225" i="1" s="1"/>
  <c r="T1224" i="1" a="1"/>
  <c r="T1224" i="1" s="1"/>
  <c r="T1223" i="1"/>
  <c r="T1223" i="1" a="1"/>
  <c r="T1222" i="1" a="1"/>
  <c r="T1222" i="1" s="1"/>
  <c r="T1221" i="1"/>
  <c r="T1221" i="1" a="1"/>
  <c r="T1220" i="1" a="1"/>
  <c r="T1220" i="1" s="1"/>
  <c r="T1219" i="1"/>
  <c r="T1219" i="1" a="1"/>
  <c r="T1218" i="1" a="1"/>
  <c r="T1218" i="1" s="1"/>
  <c r="T1217" i="1"/>
  <c r="T1217" i="1" a="1"/>
  <c r="T1216" i="1" a="1"/>
  <c r="T1216" i="1" s="1"/>
  <c r="T1215" i="1" a="1"/>
  <c r="T1215" i="1" s="1"/>
  <c r="T1214" i="1" a="1"/>
  <c r="T1214" i="1" s="1"/>
  <c r="T1213" i="1" a="1"/>
  <c r="T1213" i="1" s="1"/>
  <c r="T1212" i="1" a="1"/>
  <c r="T1212" i="1" s="1"/>
  <c r="T1211" i="1" a="1"/>
  <c r="T1211" i="1" s="1"/>
  <c r="T1210" i="1" a="1"/>
  <c r="T1210" i="1" s="1"/>
  <c r="T1209" i="1"/>
  <c r="T1209" i="1" a="1"/>
  <c r="T1208" i="1" a="1"/>
  <c r="T1208" i="1" s="1"/>
  <c r="T1207" i="1"/>
  <c r="T1207" i="1" a="1"/>
  <c r="T1206" i="1" a="1"/>
  <c r="T1206" i="1" s="1"/>
  <c r="T1205" i="1"/>
  <c r="T1205" i="1" a="1"/>
  <c r="T1204" i="1" a="1"/>
  <c r="T1204" i="1" s="1"/>
  <c r="T1203" i="1"/>
  <c r="T1203" i="1" a="1"/>
  <c r="T1202" i="1" a="1"/>
  <c r="T1202" i="1" s="1"/>
  <c r="T1201" i="1"/>
  <c r="T1201" i="1" a="1"/>
  <c r="T1200" i="1" a="1"/>
  <c r="T1200" i="1" s="1"/>
  <c r="T1199" i="1" a="1"/>
  <c r="T1199" i="1" s="1"/>
  <c r="T1198" i="1" a="1"/>
  <c r="T1198" i="1" s="1"/>
  <c r="T1197" i="1" a="1"/>
  <c r="T1197" i="1" s="1"/>
  <c r="T1196" i="1" a="1"/>
  <c r="T1196" i="1" s="1"/>
  <c r="T1195" i="1" a="1"/>
  <c r="T1195" i="1" s="1"/>
  <c r="T1194" i="1" a="1"/>
  <c r="T1194" i="1" s="1"/>
  <c r="T1193" i="1" a="1"/>
  <c r="T1193" i="1" s="1"/>
  <c r="T1192" i="1" a="1"/>
  <c r="T1192" i="1" s="1"/>
  <c r="T1191" i="1"/>
  <c r="T1191" i="1" a="1"/>
  <c r="T1190" i="1" a="1"/>
  <c r="T1190" i="1" s="1"/>
  <c r="T1189" i="1"/>
  <c r="T1189" i="1" a="1"/>
  <c r="T1188" i="1" a="1"/>
  <c r="T1188" i="1" s="1"/>
  <c r="T1187" i="1"/>
  <c r="T1187" i="1" a="1"/>
  <c r="T1186" i="1" a="1"/>
  <c r="T1186" i="1" s="1"/>
  <c r="T1185" i="1"/>
  <c r="T1185" i="1" a="1"/>
  <c r="T1184" i="1" a="1"/>
  <c r="T1184" i="1" s="1"/>
  <c r="T1183" i="1" a="1"/>
  <c r="T1183" i="1" s="1"/>
  <c r="T1182" i="1" a="1"/>
  <c r="T1182" i="1" s="1"/>
  <c r="T1181" i="1" a="1"/>
  <c r="T1181" i="1" s="1"/>
  <c r="T1180" i="1" a="1"/>
  <c r="T1180" i="1" s="1"/>
  <c r="T1179" i="1" a="1"/>
  <c r="T1179" i="1" s="1"/>
  <c r="T1178" i="1" a="1"/>
  <c r="T1178" i="1" s="1"/>
  <c r="T1177" i="1" a="1"/>
  <c r="T1177" i="1" s="1"/>
  <c r="T1176" i="1" a="1"/>
  <c r="T1176" i="1" s="1"/>
  <c r="T1175" i="1" a="1"/>
  <c r="T1175" i="1" s="1"/>
  <c r="T1174" i="1" a="1"/>
  <c r="T1174" i="1" s="1"/>
  <c r="T1173" i="1"/>
  <c r="T1173" i="1" a="1"/>
  <c r="T1172" i="1" a="1"/>
  <c r="T1172" i="1" s="1"/>
  <c r="T1171" i="1"/>
  <c r="T1171" i="1" a="1"/>
  <c r="T1170" i="1" a="1"/>
  <c r="T1170" i="1" s="1"/>
  <c r="T1169" i="1"/>
  <c r="T1169" i="1" a="1"/>
  <c r="T1168" i="1" a="1"/>
  <c r="T1168" i="1" s="1"/>
  <c r="T1167" i="1" a="1"/>
  <c r="T1167" i="1" s="1"/>
  <c r="T1166" i="1" a="1"/>
  <c r="T1166" i="1" s="1"/>
  <c r="T1165" i="1" a="1"/>
  <c r="T1165" i="1" s="1"/>
  <c r="T1164" i="1" a="1"/>
  <c r="T1164" i="1" s="1"/>
  <c r="T1163" i="1" a="1"/>
  <c r="T1163" i="1" s="1"/>
  <c r="T1162" i="1" a="1"/>
  <c r="T1162" i="1" s="1"/>
  <c r="T1161" i="1" a="1"/>
  <c r="T1161" i="1" s="1"/>
  <c r="T1160" i="1" a="1"/>
  <c r="T1160" i="1" s="1"/>
  <c r="T1159" i="1" a="1"/>
  <c r="T1159" i="1" s="1"/>
  <c r="T1158" i="1" a="1"/>
  <c r="T1158" i="1" s="1"/>
  <c r="T1157" i="1"/>
  <c r="T1157" i="1" a="1"/>
  <c r="T1156" i="1" a="1"/>
  <c r="T1156" i="1" s="1"/>
  <c r="T1155" i="1"/>
  <c r="T1155" i="1" a="1"/>
  <c r="T1154" i="1" a="1"/>
  <c r="T1154" i="1" s="1"/>
  <c r="T1153" i="1"/>
  <c r="T1153" i="1" a="1"/>
  <c r="T1152" i="1" a="1"/>
  <c r="T1152" i="1" s="1"/>
  <c r="T1151" i="1" a="1"/>
  <c r="T1151" i="1" s="1"/>
  <c r="T1150" i="1" a="1"/>
  <c r="T1150" i="1" s="1"/>
  <c r="T1149" i="1" a="1"/>
  <c r="T1149" i="1" s="1"/>
  <c r="T1148" i="1" a="1"/>
  <c r="T1148" i="1" s="1"/>
  <c r="T1147" i="1" a="1"/>
  <c r="T1147" i="1" s="1"/>
  <c r="T1146" i="1" a="1"/>
  <c r="T1146" i="1" s="1"/>
  <c r="T1145" i="1" a="1"/>
  <c r="T1145" i="1" s="1"/>
  <c r="T1144" i="1" a="1"/>
  <c r="T1144" i="1" s="1"/>
  <c r="T1143" i="1" a="1"/>
  <c r="T1143" i="1" s="1"/>
  <c r="T1142" i="1" a="1"/>
  <c r="T1142" i="1" s="1"/>
  <c r="T1141" i="1"/>
  <c r="T1141" i="1" a="1"/>
  <c r="T1140" i="1" a="1"/>
  <c r="T1140" i="1" s="1"/>
  <c r="T1139" i="1"/>
  <c r="T1139" i="1" a="1"/>
  <c r="T1138" i="1" a="1"/>
  <c r="T1138" i="1" s="1"/>
  <c r="T1137" i="1"/>
  <c r="T1137" i="1" a="1"/>
  <c r="T1136" i="1" a="1"/>
  <c r="T1136" i="1" s="1"/>
  <c r="T1135" i="1" a="1"/>
  <c r="T1135" i="1" s="1"/>
  <c r="T1134" i="1" a="1"/>
  <c r="T1134" i="1" s="1"/>
  <c r="T1133" i="1" a="1"/>
  <c r="T1133" i="1" s="1"/>
  <c r="T1132" i="1" a="1"/>
  <c r="T1132" i="1" s="1"/>
  <c r="T1131" i="1" a="1"/>
  <c r="T1131" i="1" s="1"/>
  <c r="T1130" i="1" a="1"/>
  <c r="T1130" i="1" s="1"/>
  <c r="T1129" i="1"/>
  <c r="T1129" i="1" a="1"/>
  <c r="T1128" i="1"/>
  <c r="T1128" i="1" a="1"/>
  <c r="T1127" i="1" a="1"/>
  <c r="T1127" i="1" s="1"/>
  <c r="T1126" i="1" a="1"/>
  <c r="T1126" i="1" s="1"/>
  <c r="T1125" i="1"/>
  <c r="T1125" i="1" a="1"/>
  <c r="T1124" i="1" a="1"/>
  <c r="T1124" i="1" s="1"/>
  <c r="T1123" i="1" a="1"/>
  <c r="T1123" i="1" s="1"/>
  <c r="T1122" i="1" a="1"/>
  <c r="T1122" i="1" s="1"/>
  <c r="T1121" i="1"/>
  <c r="T1121" i="1" a="1"/>
  <c r="T1120" i="1" a="1"/>
  <c r="T1120" i="1" s="1"/>
  <c r="T1119" i="1" a="1"/>
  <c r="T1119" i="1" s="1"/>
  <c r="T1118" i="1" a="1"/>
  <c r="T1118" i="1" s="1"/>
  <c r="T1117" i="1"/>
  <c r="T1117" i="1" a="1"/>
  <c r="T1116" i="1" a="1"/>
  <c r="T1116" i="1" s="1"/>
  <c r="T1115" i="1" a="1"/>
  <c r="T1115" i="1" s="1"/>
  <c r="T1114" i="1" a="1"/>
  <c r="T1114" i="1" s="1"/>
  <c r="T1113" i="1"/>
  <c r="T1113" i="1" a="1"/>
  <c r="T1112" i="1"/>
  <c r="T1112" i="1" a="1"/>
  <c r="T1111" i="1" a="1"/>
  <c r="T1111" i="1" s="1"/>
  <c r="T1110" i="1" a="1"/>
  <c r="T1110" i="1" s="1"/>
  <c r="T1109" i="1"/>
  <c r="T1109" i="1" a="1"/>
  <c r="T1108" i="1" a="1"/>
  <c r="T1108" i="1" s="1"/>
  <c r="T1107" i="1" a="1"/>
  <c r="T1107" i="1" s="1"/>
  <c r="T1106" i="1" a="1"/>
  <c r="T1106" i="1" s="1"/>
  <c r="T1105" i="1"/>
  <c r="T1105" i="1" a="1"/>
  <c r="T1104" i="1" a="1"/>
  <c r="T1104" i="1" s="1"/>
  <c r="T1103" i="1" a="1"/>
  <c r="T1103" i="1" s="1"/>
  <c r="T1102" i="1" a="1"/>
  <c r="T1102" i="1" s="1"/>
  <c r="T1101" i="1"/>
  <c r="T1101" i="1" a="1"/>
  <c r="T1100" i="1" a="1"/>
  <c r="T1100" i="1" s="1"/>
  <c r="T1099" i="1" a="1"/>
  <c r="T1099" i="1" s="1"/>
  <c r="T1098" i="1" a="1"/>
  <c r="T1098" i="1" s="1"/>
  <c r="T1097" i="1"/>
  <c r="T1097" i="1" a="1"/>
  <c r="T1096" i="1"/>
  <c r="T1096" i="1" a="1"/>
  <c r="T1095" i="1" a="1"/>
  <c r="T1095" i="1" s="1"/>
  <c r="T1094" i="1" a="1"/>
  <c r="T1094" i="1" s="1"/>
  <c r="T1093" i="1"/>
  <c r="T1093" i="1" a="1"/>
  <c r="T1092" i="1" a="1"/>
  <c r="T1092" i="1" s="1"/>
  <c r="T1091" i="1" a="1"/>
  <c r="T1091" i="1" s="1"/>
  <c r="T1090" i="1" a="1"/>
  <c r="T1090" i="1" s="1"/>
  <c r="T1089" i="1"/>
  <c r="T1089" i="1" a="1"/>
  <c r="T1088" i="1" a="1"/>
  <c r="T1088" i="1" s="1"/>
  <c r="T1087" i="1" a="1"/>
  <c r="T1087" i="1" s="1"/>
  <c r="T1086" i="1" a="1"/>
  <c r="T1086" i="1" s="1"/>
  <c r="T1085" i="1"/>
  <c r="T1085" i="1" a="1"/>
  <c r="T1084" i="1" a="1"/>
  <c r="T1084" i="1" s="1"/>
  <c r="T1083" i="1" a="1"/>
  <c r="T1083" i="1" s="1"/>
  <c r="T1082" i="1" a="1"/>
  <c r="T1082" i="1" s="1"/>
  <c r="T1081" i="1" a="1"/>
  <c r="T1081" i="1" s="1"/>
  <c r="T1080" i="1" a="1"/>
  <c r="T1080" i="1" s="1"/>
  <c r="T1079" i="1" a="1"/>
  <c r="T1079" i="1" s="1"/>
  <c r="T1078" i="1" a="1"/>
  <c r="T1078" i="1" s="1"/>
  <c r="T1077" i="1" a="1"/>
  <c r="T1077" i="1" s="1"/>
  <c r="T1076" i="1" a="1"/>
  <c r="T1076" i="1" s="1"/>
  <c r="T1075" i="1" a="1"/>
  <c r="T1075" i="1" s="1"/>
  <c r="T1074" i="1" a="1"/>
  <c r="T1074" i="1" s="1"/>
  <c r="T1073" i="1" a="1"/>
  <c r="T1073" i="1" s="1"/>
  <c r="T1072" i="1" a="1"/>
  <c r="T1072" i="1" s="1"/>
  <c r="T1071" i="1" a="1"/>
  <c r="T1071" i="1" s="1"/>
  <c r="T1070" i="1" a="1"/>
  <c r="T1070" i="1" s="1"/>
  <c r="T1069" i="1" a="1"/>
  <c r="T1069" i="1" s="1"/>
  <c r="T1068" i="1" a="1"/>
  <c r="T1068" i="1" s="1"/>
  <c r="T1067" i="1" a="1"/>
  <c r="T1067" i="1" s="1"/>
  <c r="T1066" i="1" a="1"/>
  <c r="T1066" i="1" s="1"/>
  <c r="T1065" i="1" a="1"/>
  <c r="T1065" i="1" s="1"/>
  <c r="T1064" i="1" a="1"/>
  <c r="T1064" i="1" s="1"/>
  <c r="T1063" i="1" a="1"/>
  <c r="T1063" i="1" s="1"/>
  <c r="T1062" i="1" a="1"/>
  <c r="T1062" i="1" s="1"/>
  <c r="T1061" i="1" a="1"/>
  <c r="T1061" i="1" s="1"/>
  <c r="T1060" i="1" a="1"/>
  <c r="T1060" i="1" s="1"/>
  <c r="T1059" i="1" a="1"/>
  <c r="T1059" i="1" s="1"/>
  <c r="T1058" i="1" a="1"/>
  <c r="T1058" i="1" s="1"/>
  <c r="T1057" i="1" a="1"/>
  <c r="T1057" i="1" s="1"/>
  <c r="T1056" i="1" a="1"/>
  <c r="T1056" i="1" s="1"/>
  <c r="T1055" i="1" a="1"/>
  <c r="T1055" i="1" s="1"/>
  <c r="T1054" i="1" a="1"/>
  <c r="T1054" i="1" s="1"/>
  <c r="T1053" i="1" a="1"/>
  <c r="T1053" i="1" s="1"/>
  <c r="T1052" i="1" a="1"/>
  <c r="T1052" i="1" s="1"/>
  <c r="T1051" i="1" a="1"/>
  <c r="T1051" i="1" s="1"/>
  <c r="T1050" i="1" a="1"/>
  <c r="T1050" i="1" s="1"/>
  <c r="T1049" i="1" a="1"/>
  <c r="T1049" i="1" s="1"/>
  <c r="T1048" i="1" a="1"/>
  <c r="T1048" i="1" s="1"/>
  <c r="T1047" i="1" a="1"/>
  <c r="T1047" i="1" s="1"/>
  <c r="T1046" i="1" a="1"/>
  <c r="T1046" i="1" s="1"/>
  <c r="T1045" i="1" a="1"/>
  <c r="T1045" i="1" s="1"/>
  <c r="T1044" i="1" a="1"/>
  <c r="T1044" i="1" s="1"/>
  <c r="T1043" i="1" a="1"/>
  <c r="T1043" i="1" s="1"/>
  <c r="T1042" i="1" a="1"/>
  <c r="T1042" i="1" s="1"/>
  <c r="T1041" i="1" a="1"/>
  <c r="T1041" i="1" s="1"/>
  <c r="T1040" i="1" a="1"/>
  <c r="T1040" i="1" s="1"/>
  <c r="T1039" i="1" a="1"/>
  <c r="T1039" i="1" s="1"/>
  <c r="T1038" i="1" a="1"/>
  <c r="T1038" i="1" s="1"/>
  <c r="T1037" i="1" a="1"/>
  <c r="T1037" i="1" s="1"/>
  <c r="T1036" i="1" a="1"/>
  <c r="T1036" i="1" s="1"/>
  <c r="T1035" i="1" a="1"/>
  <c r="T1035" i="1" s="1"/>
  <c r="T1034" i="1" a="1"/>
  <c r="T1034" i="1" s="1"/>
  <c r="T1033" i="1" a="1"/>
  <c r="T1033" i="1" s="1"/>
  <c r="T1032" i="1" a="1"/>
  <c r="T1032" i="1" s="1"/>
  <c r="T1031" i="1" a="1"/>
  <c r="T1031" i="1" s="1"/>
  <c r="T1030" i="1" a="1"/>
  <c r="T1030" i="1" s="1"/>
  <c r="T1029" i="1" a="1"/>
  <c r="T1029" i="1" s="1"/>
  <c r="T1028" i="1" a="1"/>
  <c r="T1028" i="1" s="1"/>
  <c r="T1027" i="1" a="1"/>
  <c r="T1027" i="1" s="1"/>
  <c r="T1026" i="1" a="1"/>
  <c r="T1026" i="1" s="1"/>
  <c r="T1025" i="1" a="1"/>
  <c r="T1025" i="1" s="1"/>
  <c r="T1024" i="1" a="1"/>
  <c r="T1024" i="1" s="1"/>
  <c r="T1023" i="1" a="1"/>
  <c r="T1023" i="1" s="1"/>
  <c r="T1022" i="1" a="1"/>
  <c r="T1022" i="1" s="1"/>
  <c r="T1021" i="1" a="1"/>
  <c r="T1021" i="1" s="1"/>
  <c r="T1020" i="1" a="1"/>
  <c r="T1020" i="1" s="1"/>
  <c r="T1019" i="1" a="1"/>
  <c r="T1019" i="1" s="1"/>
  <c r="T1018" i="1" a="1"/>
  <c r="T1018" i="1" s="1"/>
  <c r="T1017" i="1" a="1"/>
  <c r="T1017" i="1" s="1"/>
  <c r="T1016" i="1" a="1"/>
  <c r="T1016" i="1" s="1"/>
  <c r="T1015" i="1" a="1"/>
  <c r="T1015" i="1" s="1"/>
  <c r="T1014" i="1" a="1"/>
  <c r="T1014" i="1" s="1"/>
  <c r="T1013" i="1" a="1"/>
  <c r="T1013" i="1" s="1"/>
  <c r="T1012" i="1" a="1"/>
  <c r="T1012" i="1" s="1"/>
  <c r="T1011" i="1" a="1"/>
  <c r="T1011" i="1" s="1"/>
  <c r="T1010" i="1" a="1"/>
  <c r="T1010" i="1" s="1"/>
  <c r="T1009" i="1" a="1"/>
  <c r="T1009" i="1" s="1"/>
  <c r="T1008" i="1" a="1"/>
  <c r="T1008" i="1" s="1"/>
  <c r="T1007" i="1" a="1"/>
  <c r="T1007" i="1" s="1"/>
  <c r="T1006" i="1" a="1"/>
  <c r="T1006" i="1" s="1"/>
  <c r="T1005" i="1" a="1"/>
  <c r="T1005" i="1" s="1"/>
  <c r="T1004" i="1" a="1"/>
  <c r="T1004" i="1" s="1"/>
  <c r="T1003" i="1" a="1"/>
  <c r="T1003" i="1" s="1"/>
  <c r="T1002" i="1" a="1"/>
  <c r="T1002" i="1" s="1"/>
  <c r="T1001" i="1" a="1"/>
  <c r="T1001" i="1" s="1"/>
  <c r="T1000" i="1" a="1"/>
  <c r="T1000" i="1" s="1"/>
  <c r="T999" i="1" a="1"/>
  <c r="T999" i="1" s="1"/>
  <c r="T998" i="1" a="1"/>
  <c r="T998" i="1" s="1"/>
  <c r="T997" i="1" a="1"/>
  <c r="T997" i="1" s="1"/>
  <c r="T996" i="1" a="1"/>
  <c r="T996" i="1" s="1"/>
  <c r="T995" i="1" a="1"/>
  <c r="T995" i="1" s="1"/>
  <c r="T994" i="1" a="1"/>
  <c r="T994" i="1" s="1"/>
  <c r="T993" i="1" a="1"/>
  <c r="T993" i="1" s="1"/>
  <c r="T992" i="1" a="1"/>
  <c r="T992" i="1" s="1"/>
  <c r="T991" i="1" a="1"/>
  <c r="T991" i="1" s="1"/>
  <c r="T990" i="1" a="1"/>
  <c r="T990" i="1" s="1"/>
  <c r="T989" i="1" a="1"/>
  <c r="T989" i="1" s="1"/>
  <c r="T988" i="1" a="1"/>
  <c r="T988" i="1" s="1"/>
  <c r="T987" i="1" a="1"/>
  <c r="T987" i="1" s="1"/>
  <c r="T986" i="1" a="1"/>
  <c r="T986" i="1" s="1"/>
  <c r="T985" i="1" a="1"/>
  <c r="T985" i="1" s="1"/>
  <c r="T984" i="1" a="1"/>
  <c r="T984" i="1" s="1"/>
  <c r="T983" i="1" a="1"/>
  <c r="T983" i="1" s="1"/>
  <c r="T982" i="1" a="1"/>
  <c r="T982" i="1" s="1"/>
  <c r="T981" i="1" a="1"/>
  <c r="T981" i="1" s="1"/>
  <c r="T980" i="1" a="1"/>
  <c r="T980" i="1" s="1"/>
  <c r="T979" i="1" a="1"/>
  <c r="T979" i="1" s="1"/>
  <c r="T978" i="1" a="1"/>
  <c r="T978" i="1" s="1"/>
  <c r="T977" i="1" a="1"/>
  <c r="T977" i="1" s="1"/>
  <c r="T976" i="1" a="1"/>
  <c r="T976" i="1" s="1"/>
  <c r="T975" i="1" a="1"/>
  <c r="T975" i="1" s="1"/>
  <c r="T974" i="1" a="1"/>
  <c r="T974" i="1" s="1"/>
  <c r="T973" i="1" a="1"/>
  <c r="T973" i="1" s="1"/>
  <c r="T972" i="1" a="1"/>
  <c r="T972" i="1" s="1"/>
  <c r="T971" i="1" a="1"/>
  <c r="T971" i="1" s="1"/>
  <c r="T970" i="1" a="1"/>
  <c r="T970" i="1" s="1"/>
  <c r="T969" i="1" a="1"/>
  <c r="T969" i="1" s="1"/>
  <c r="T968" i="1" a="1"/>
  <c r="T968" i="1" s="1"/>
  <c r="T967" i="1" a="1"/>
  <c r="T967" i="1" s="1"/>
  <c r="T966" i="1" a="1"/>
  <c r="T966" i="1" s="1"/>
  <c r="T965" i="1" a="1"/>
  <c r="T965" i="1" s="1"/>
  <c r="T964" i="1" a="1"/>
  <c r="T964" i="1" s="1"/>
  <c r="T963" i="1" a="1"/>
  <c r="T963" i="1" s="1"/>
  <c r="T962" i="1" a="1"/>
  <c r="T962" i="1" s="1"/>
  <c r="T961" i="1" a="1"/>
  <c r="T961" i="1" s="1"/>
  <c r="T960" i="1" a="1"/>
  <c r="T960" i="1" s="1"/>
  <c r="T959" i="1" a="1"/>
  <c r="T959" i="1" s="1"/>
  <c r="T958" i="1" a="1"/>
  <c r="T958" i="1" s="1"/>
  <c r="T957" i="1" a="1"/>
  <c r="T957" i="1" s="1"/>
  <c r="T956" i="1" a="1"/>
  <c r="T956" i="1" s="1"/>
  <c r="T955" i="1" a="1"/>
  <c r="T955" i="1" s="1"/>
  <c r="T954" i="1" a="1"/>
  <c r="T954" i="1" s="1"/>
  <c r="T953" i="1" a="1"/>
  <c r="T953" i="1" s="1"/>
  <c r="T952" i="1" a="1"/>
  <c r="T952" i="1" s="1"/>
  <c r="T951" i="1" a="1"/>
  <c r="T951" i="1" s="1"/>
  <c r="T950" i="1" a="1"/>
  <c r="T950" i="1" s="1"/>
  <c r="T949" i="1" a="1"/>
  <c r="T949" i="1" s="1"/>
  <c r="T948" i="1" a="1"/>
  <c r="T948" i="1" s="1"/>
  <c r="T947" i="1" a="1"/>
  <c r="T947" i="1" s="1"/>
  <c r="T946" i="1" a="1"/>
  <c r="T946" i="1" s="1"/>
  <c r="T945" i="1" a="1"/>
  <c r="T945" i="1" s="1"/>
  <c r="T944" i="1" a="1"/>
  <c r="T944" i="1" s="1"/>
  <c r="T943" i="1" a="1"/>
  <c r="T943" i="1" s="1"/>
  <c r="T942" i="1" a="1"/>
  <c r="T942" i="1" s="1"/>
  <c r="T941" i="1" a="1"/>
  <c r="T941" i="1" s="1"/>
  <c r="T940" i="1" a="1"/>
  <c r="T940" i="1" s="1"/>
  <c r="T939" i="1" a="1"/>
  <c r="T939" i="1" s="1"/>
  <c r="T938" i="1" a="1"/>
  <c r="T938" i="1" s="1"/>
  <c r="T937" i="1" a="1"/>
  <c r="T937" i="1" s="1"/>
  <c r="T936" i="1" a="1"/>
  <c r="T936" i="1" s="1"/>
  <c r="T935" i="1" a="1"/>
  <c r="T935" i="1" s="1"/>
  <c r="T934" i="1" a="1"/>
  <c r="T934" i="1" s="1"/>
  <c r="T933" i="1" a="1"/>
  <c r="T933" i="1" s="1"/>
  <c r="T932" i="1" a="1"/>
  <c r="T932" i="1" s="1"/>
  <c r="T931" i="1" a="1"/>
  <c r="T931" i="1" s="1"/>
  <c r="T930" i="1" a="1"/>
  <c r="T930" i="1" s="1"/>
  <c r="T929" i="1" a="1"/>
  <c r="T929" i="1" s="1"/>
  <c r="T928" i="1" a="1"/>
  <c r="T928" i="1" s="1"/>
  <c r="T927" i="1" a="1"/>
  <c r="T927" i="1" s="1"/>
  <c r="T926" i="1" a="1"/>
  <c r="T926" i="1" s="1"/>
  <c r="T925" i="1" a="1"/>
  <c r="T925" i="1" s="1"/>
  <c r="T924" i="1" a="1"/>
  <c r="T924" i="1" s="1"/>
  <c r="T923" i="1" a="1"/>
  <c r="T923" i="1" s="1"/>
  <c r="T922" i="1" a="1"/>
  <c r="T922" i="1" s="1"/>
  <c r="T921" i="1" a="1"/>
  <c r="T921" i="1" s="1"/>
  <c r="T920" i="1" a="1"/>
  <c r="T920" i="1" s="1"/>
  <c r="T919" i="1" a="1"/>
  <c r="T919" i="1" s="1"/>
  <c r="T918" i="1" a="1"/>
  <c r="T918" i="1" s="1"/>
  <c r="T917" i="1" a="1"/>
  <c r="T917" i="1" s="1"/>
  <c r="T916" i="1" a="1"/>
  <c r="T916" i="1" s="1"/>
  <c r="T915" i="1" a="1"/>
  <c r="T915" i="1" s="1"/>
  <c r="T914" i="1" a="1"/>
  <c r="T914" i="1" s="1"/>
  <c r="T913" i="1" a="1"/>
  <c r="T913" i="1" s="1"/>
  <c r="T912" i="1" a="1"/>
  <c r="T912" i="1" s="1"/>
  <c r="T911" i="1" a="1"/>
  <c r="T911" i="1" s="1"/>
  <c r="T910" i="1" a="1"/>
  <c r="T910" i="1" s="1"/>
  <c r="T909" i="1" a="1"/>
  <c r="T909" i="1" s="1"/>
  <c r="T908" i="1" a="1"/>
  <c r="T908" i="1" s="1"/>
  <c r="T907" i="1" a="1"/>
  <c r="T907" i="1" s="1"/>
  <c r="T906" i="1" a="1"/>
  <c r="T906" i="1" s="1"/>
  <c r="T905" i="1" a="1"/>
  <c r="T905" i="1" s="1"/>
  <c r="T904" i="1" a="1"/>
  <c r="T904" i="1" s="1"/>
  <c r="T903" i="1" a="1"/>
  <c r="T903" i="1" s="1"/>
  <c r="T902" i="1" a="1"/>
  <c r="T902" i="1" s="1"/>
  <c r="T901" i="1" a="1"/>
  <c r="T901" i="1" s="1"/>
  <c r="T900" i="1" a="1"/>
  <c r="T900" i="1" s="1"/>
  <c r="T899" i="1" a="1"/>
  <c r="T899" i="1" s="1"/>
  <c r="T898" i="1" a="1"/>
  <c r="T898" i="1" s="1"/>
  <c r="T897" i="1" a="1"/>
  <c r="T897" i="1" s="1"/>
  <c r="T896" i="1" a="1"/>
  <c r="T896" i="1" s="1"/>
  <c r="T895" i="1" a="1"/>
  <c r="T895" i="1" s="1"/>
  <c r="T894" i="1" a="1"/>
  <c r="T894" i="1" s="1"/>
  <c r="T893" i="1" a="1"/>
  <c r="T893" i="1" s="1"/>
  <c r="T892" i="1" a="1"/>
  <c r="T892" i="1" s="1"/>
  <c r="T891" i="1" a="1"/>
  <c r="T891" i="1" s="1"/>
  <c r="T890" i="1" a="1"/>
  <c r="T890" i="1" s="1"/>
  <c r="T889" i="1" a="1"/>
  <c r="T889" i="1" s="1"/>
  <c r="T888" i="1" a="1"/>
  <c r="T888" i="1" s="1"/>
  <c r="T887" i="1" a="1"/>
  <c r="T887" i="1" s="1"/>
  <c r="T886" i="1" a="1"/>
  <c r="T886" i="1" s="1"/>
  <c r="T885" i="1" a="1"/>
  <c r="T885" i="1" s="1"/>
  <c r="T884" i="1" a="1"/>
  <c r="T884" i="1" s="1"/>
  <c r="T883" i="1" a="1"/>
  <c r="T883" i="1" s="1"/>
  <c r="T882" i="1" a="1"/>
  <c r="T882" i="1" s="1"/>
  <c r="T881" i="1" a="1"/>
  <c r="T881" i="1" s="1"/>
  <c r="T880" i="1" a="1"/>
  <c r="T880" i="1" s="1"/>
  <c r="T879" i="1" a="1"/>
  <c r="T879" i="1" s="1"/>
  <c r="T878" i="1" a="1"/>
  <c r="T878" i="1" s="1"/>
  <c r="T877" i="1" a="1"/>
  <c r="T877" i="1" s="1"/>
  <c r="T876" i="1" a="1"/>
  <c r="T876" i="1" s="1"/>
  <c r="T875" i="1" a="1"/>
  <c r="T875" i="1" s="1"/>
  <c r="T874" i="1" a="1"/>
  <c r="T874" i="1" s="1"/>
  <c r="T873" i="1" a="1"/>
  <c r="T873" i="1" s="1"/>
  <c r="T872" i="1" a="1"/>
  <c r="T872" i="1" s="1"/>
  <c r="T871" i="1" a="1"/>
  <c r="T871" i="1" s="1"/>
  <c r="T870" i="1" a="1"/>
  <c r="T870" i="1" s="1"/>
  <c r="T869" i="1" a="1"/>
  <c r="T869" i="1" s="1"/>
  <c r="T868" i="1" a="1"/>
  <c r="T868" i="1" s="1"/>
  <c r="T867" i="1" a="1"/>
  <c r="T867" i="1" s="1"/>
  <c r="T866" i="1" a="1"/>
  <c r="T866" i="1" s="1"/>
  <c r="T865" i="1" a="1"/>
  <c r="T865" i="1" s="1"/>
  <c r="T864" i="1" a="1"/>
  <c r="T864" i="1" s="1"/>
  <c r="T863" i="1" a="1"/>
  <c r="T863" i="1" s="1"/>
  <c r="T862" i="1" a="1"/>
  <c r="T862" i="1" s="1"/>
  <c r="T861" i="1" a="1"/>
  <c r="T861" i="1" s="1"/>
  <c r="T860" i="1" a="1"/>
  <c r="T860" i="1" s="1"/>
  <c r="T859" i="1" a="1"/>
  <c r="T859" i="1" s="1"/>
  <c r="T858" i="1" a="1"/>
  <c r="T858" i="1" s="1"/>
  <c r="T857" i="1" a="1"/>
  <c r="T857" i="1" s="1"/>
  <c r="T856" i="1" a="1"/>
  <c r="T856" i="1" s="1"/>
  <c r="T855" i="1" a="1"/>
  <c r="T855" i="1" s="1"/>
  <c r="T854" i="1" a="1"/>
  <c r="T854" i="1" s="1"/>
  <c r="T853" i="1" a="1"/>
  <c r="T853" i="1" s="1"/>
  <c r="T852" i="1" a="1"/>
  <c r="T852" i="1" s="1"/>
  <c r="T851" i="1" a="1"/>
  <c r="T851" i="1" s="1"/>
  <c r="T850" i="1" a="1"/>
  <c r="T850" i="1" s="1"/>
  <c r="T849" i="1" a="1"/>
  <c r="T849" i="1" s="1"/>
  <c r="T848" i="1" a="1"/>
  <c r="T848" i="1" s="1"/>
  <c r="T847" i="1" a="1"/>
  <c r="T847" i="1" s="1"/>
  <c r="T846" i="1" a="1"/>
  <c r="T846" i="1" s="1"/>
  <c r="T845" i="1" a="1"/>
  <c r="T845" i="1" s="1"/>
  <c r="T844" i="1" a="1"/>
  <c r="T844" i="1" s="1"/>
  <c r="T843" i="1" a="1"/>
  <c r="T843" i="1" s="1"/>
  <c r="T842" i="1" a="1"/>
  <c r="T842" i="1" s="1"/>
  <c r="T841" i="1" a="1"/>
  <c r="T841" i="1" s="1"/>
  <c r="T840" i="1" a="1"/>
  <c r="T840" i="1" s="1"/>
  <c r="T839" i="1" a="1"/>
  <c r="T839" i="1" s="1"/>
  <c r="T838" i="1" a="1"/>
  <c r="T838" i="1" s="1"/>
  <c r="T837" i="1" a="1"/>
  <c r="T837" i="1" s="1"/>
  <c r="T836" i="1" a="1"/>
  <c r="T836" i="1" s="1"/>
  <c r="T835" i="1" a="1"/>
  <c r="T835" i="1" s="1"/>
  <c r="T834" i="1" a="1"/>
  <c r="T834" i="1" s="1"/>
  <c r="T833" i="1" a="1"/>
  <c r="T833" i="1" s="1"/>
  <c r="T832" i="1" a="1"/>
  <c r="T832" i="1" s="1"/>
  <c r="T831" i="1" a="1"/>
  <c r="T831" i="1" s="1"/>
  <c r="T830" i="1" a="1"/>
  <c r="T830" i="1" s="1"/>
  <c r="T829" i="1" a="1"/>
  <c r="T829" i="1" s="1"/>
  <c r="T828" i="1" a="1"/>
  <c r="T828" i="1" s="1"/>
  <c r="T827" i="1" a="1"/>
  <c r="T827" i="1" s="1"/>
  <c r="T826" i="1" a="1"/>
  <c r="T826" i="1" s="1"/>
  <c r="T825" i="1" a="1"/>
  <c r="T825" i="1" s="1"/>
  <c r="T824" i="1" a="1"/>
  <c r="T824" i="1" s="1"/>
  <c r="T823" i="1" a="1"/>
  <c r="T823" i="1" s="1"/>
  <c r="T822" i="1" a="1"/>
  <c r="T822" i="1" s="1"/>
  <c r="T821" i="1" a="1"/>
  <c r="T821" i="1" s="1"/>
  <c r="T820" i="1" a="1"/>
  <c r="T820" i="1" s="1"/>
  <c r="T819" i="1" a="1"/>
  <c r="T819" i="1" s="1"/>
  <c r="T818" i="1" a="1"/>
  <c r="T818" i="1" s="1"/>
  <c r="T817" i="1" a="1"/>
  <c r="T817" i="1" s="1"/>
  <c r="T816" i="1" a="1"/>
  <c r="T816" i="1" s="1"/>
  <c r="T815" i="1" a="1"/>
  <c r="T815" i="1" s="1"/>
  <c r="T814" i="1" a="1"/>
  <c r="T814" i="1" s="1"/>
  <c r="T813" i="1" a="1"/>
  <c r="T813" i="1" s="1"/>
  <c r="T812" i="1" a="1"/>
  <c r="T812" i="1" s="1"/>
  <c r="T811" i="1" a="1"/>
  <c r="T811" i="1" s="1"/>
  <c r="T810" i="1" a="1"/>
  <c r="T810" i="1" s="1"/>
  <c r="T809" i="1" a="1"/>
  <c r="T809" i="1" s="1"/>
  <c r="T808" i="1" a="1"/>
  <c r="T808" i="1" s="1"/>
  <c r="T807" i="1" a="1"/>
  <c r="T807" i="1" s="1"/>
  <c r="T806" i="1" a="1"/>
  <c r="T806" i="1" s="1"/>
  <c r="T805" i="1" a="1"/>
  <c r="T805" i="1" s="1"/>
  <c r="T804" i="1" a="1"/>
  <c r="T804" i="1" s="1"/>
  <c r="T803" i="1" a="1"/>
  <c r="T803" i="1" s="1"/>
  <c r="T802" i="1" a="1"/>
  <c r="T802" i="1" s="1"/>
  <c r="T801" i="1" a="1"/>
  <c r="T801" i="1" s="1"/>
  <c r="T800" i="1" a="1"/>
  <c r="T800" i="1" s="1"/>
  <c r="T799" i="1" a="1"/>
  <c r="T799" i="1" s="1"/>
  <c r="T798" i="1" a="1"/>
  <c r="T798" i="1" s="1"/>
  <c r="T797" i="1" a="1"/>
  <c r="T797" i="1" s="1"/>
  <c r="T796" i="1" a="1"/>
  <c r="T796" i="1" s="1"/>
  <c r="T795" i="1" a="1"/>
  <c r="T795" i="1" s="1"/>
  <c r="T794" i="1" a="1"/>
  <c r="T794" i="1" s="1"/>
  <c r="T793" i="1" a="1"/>
  <c r="T793" i="1" s="1"/>
  <c r="T792" i="1" a="1"/>
  <c r="T792" i="1" s="1"/>
  <c r="T791" i="1" a="1"/>
  <c r="T791" i="1" s="1"/>
  <c r="T790" i="1" a="1"/>
  <c r="T790" i="1" s="1"/>
  <c r="T789" i="1" a="1"/>
  <c r="T789" i="1" s="1"/>
  <c r="T788" i="1" a="1"/>
  <c r="T788" i="1" s="1"/>
  <c r="T787" i="1" a="1"/>
  <c r="T787" i="1" s="1"/>
  <c r="T786" i="1" a="1"/>
  <c r="T786" i="1" s="1"/>
  <c r="T785" i="1" a="1"/>
  <c r="T785" i="1" s="1"/>
  <c r="T784" i="1" a="1"/>
  <c r="T784" i="1" s="1"/>
  <c r="T783" i="1" a="1"/>
  <c r="T783" i="1" s="1"/>
  <c r="T782" i="1" a="1"/>
  <c r="T782" i="1" s="1"/>
  <c r="T781" i="1" a="1"/>
  <c r="T781" i="1" s="1"/>
  <c r="T780" i="1" a="1"/>
  <c r="T780" i="1" s="1"/>
  <c r="T779" i="1" a="1"/>
  <c r="T779" i="1" s="1"/>
  <c r="T778" i="1" a="1"/>
  <c r="T778" i="1" s="1"/>
  <c r="T777" i="1" a="1"/>
  <c r="T777" i="1" s="1"/>
  <c r="T776" i="1" a="1"/>
  <c r="T776" i="1" s="1"/>
  <c r="T775" i="1" a="1"/>
  <c r="T775" i="1" s="1"/>
  <c r="T774" i="1" a="1"/>
  <c r="T774" i="1" s="1"/>
  <c r="T773" i="1" a="1"/>
  <c r="T773" i="1" s="1"/>
  <c r="T772" i="1" a="1"/>
  <c r="T772" i="1" s="1"/>
  <c r="T771" i="1" a="1"/>
  <c r="T771" i="1" s="1"/>
  <c r="T770" i="1" a="1"/>
  <c r="T770" i="1" s="1"/>
  <c r="T769" i="1" a="1"/>
  <c r="T769" i="1" s="1"/>
  <c r="T768" i="1" a="1"/>
  <c r="T768" i="1" s="1"/>
  <c r="T767" i="1" a="1"/>
  <c r="T767" i="1" s="1"/>
  <c r="T766" i="1" a="1"/>
  <c r="T766" i="1" s="1"/>
  <c r="T765" i="1" a="1"/>
  <c r="T765" i="1" s="1"/>
  <c r="T764" i="1" a="1"/>
  <c r="T764" i="1" s="1"/>
  <c r="T763" i="1" a="1"/>
  <c r="T763" i="1" s="1"/>
  <c r="T762" i="1" a="1"/>
  <c r="T762" i="1" s="1"/>
  <c r="T761" i="1" a="1"/>
  <c r="T761" i="1" s="1"/>
  <c r="T760" i="1" a="1"/>
  <c r="T760" i="1" s="1"/>
  <c r="T759" i="1" a="1"/>
  <c r="T759" i="1" s="1"/>
  <c r="T758" i="1" a="1"/>
  <c r="T758" i="1" s="1"/>
  <c r="T757" i="1" a="1"/>
  <c r="T757" i="1" s="1"/>
  <c r="T756" i="1" a="1"/>
  <c r="T756" i="1" s="1"/>
  <c r="T755" i="1" a="1"/>
  <c r="T755" i="1" s="1"/>
  <c r="T754" i="1" a="1"/>
  <c r="T754" i="1" s="1"/>
  <c r="T753" i="1" a="1"/>
  <c r="T753" i="1" s="1"/>
  <c r="T752" i="1" a="1"/>
  <c r="T752" i="1" s="1"/>
  <c r="T751" i="1" a="1"/>
  <c r="T751" i="1" s="1"/>
  <c r="T750" i="1" a="1"/>
  <c r="T750" i="1" s="1"/>
  <c r="T749" i="1" a="1"/>
  <c r="T749" i="1" s="1"/>
  <c r="T748" i="1" a="1"/>
  <c r="T748" i="1" s="1"/>
  <c r="T747" i="1" a="1"/>
  <c r="T747" i="1" s="1"/>
  <c r="T746" i="1" a="1"/>
  <c r="T746" i="1" s="1"/>
  <c r="T745" i="1" a="1"/>
  <c r="T745" i="1" s="1"/>
  <c r="T744" i="1" a="1"/>
  <c r="T744" i="1" s="1"/>
  <c r="T743" i="1" a="1"/>
  <c r="T743" i="1" s="1"/>
  <c r="T742" i="1" a="1"/>
  <c r="T742" i="1" s="1"/>
  <c r="T741" i="1" a="1"/>
  <c r="T741" i="1" s="1"/>
  <c r="T740" i="1" a="1"/>
  <c r="T740" i="1" s="1"/>
  <c r="T739" i="1" a="1"/>
  <c r="T739" i="1" s="1"/>
  <c r="T738" i="1" a="1"/>
  <c r="T738" i="1" s="1"/>
  <c r="T737" i="1" a="1"/>
  <c r="T737" i="1" s="1"/>
  <c r="T736" i="1" a="1"/>
  <c r="T736" i="1" s="1"/>
  <c r="T735" i="1" a="1"/>
  <c r="T735" i="1" s="1"/>
  <c r="T734" i="1" a="1"/>
  <c r="T734" i="1" s="1"/>
  <c r="T733" i="1" a="1"/>
  <c r="T733" i="1" s="1"/>
  <c r="T732" i="1" a="1"/>
  <c r="T732" i="1" s="1"/>
  <c r="T731" i="1" a="1"/>
  <c r="T731" i="1" s="1"/>
  <c r="T730" i="1" a="1"/>
  <c r="T730" i="1" s="1"/>
  <c r="T729" i="1" a="1"/>
  <c r="T729" i="1" s="1"/>
  <c r="T728" i="1" a="1"/>
  <c r="T728" i="1" s="1"/>
  <c r="T727" i="1" a="1"/>
  <c r="T727" i="1" s="1"/>
  <c r="T726" i="1" a="1"/>
  <c r="T726" i="1" s="1"/>
  <c r="T725" i="1" a="1"/>
  <c r="T725" i="1" s="1"/>
  <c r="T724" i="1" a="1"/>
  <c r="T724" i="1" s="1"/>
  <c r="T723" i="1" a="1"/>
  <c r="T723" i="1" s="1"/>
  <c r="T722" i="1" a="1"/>
  <c r="T722" i="1" s="1"/>
  <c r="T721" i="1" a="1"/>
  <c r="T721" i="1" s="1"/>
  <c r="T720" i="1" a="1"/>
  <c r="T720" i="1" s="1"/>
  <c r="T719" i="1" a="1"/>
  <c r="T719" i="1" s="1"/>
  <c r="T718" i="1" a="1"/>
  <c r="T718" i="1" s="1"/>
  <c r="T717" i="1" a="1"/>
  <c r="T717" i="1" s="1"/>
  <c r="T716" i="1" a="1"/>
  <c r="T716" i="1" s="1"/>
  <c r="T715" i="1" a="1"/>
  <c r="T715" i="1" s="1"/>
  <c r="T714" i="1" a="1"/>
  <c r="T714" i="1" s="1"/>
  <c r="T713" i="1" a="1"/>
  <c r="T713" i="1" s="1"/>
  <c r="T712" i="1" a="1"/>
  <c r="T712" i="1" s="1"/>
  <c r="T711" i="1" a="1"/>
  <c r="T711" i="1" s="1"/>
  <c r="T710" i="1" a="1"/>
  <c r="T710" i="1" s="1"/>
  <c r="T709" i="1" a="1"/>
  <c r="T709" i="1" s="1"/>
  <c r="T708" i="1" a="1"/>
  <c r="T708" i="1" s="1"/>
  <c r="T707" i="1" a="1"/>
  <c r="T707" i="1" s="1"/>
  <c r="T706" i="1" a="1"/>
  <c r="T706" i="1" s="1"/>
  <c r="T705" i="1" a="1"/>
  <c r="T705" i="1" s="1"/>
  <c r="T704" i="1" a="1"/>
  <c r="T704" i="1" s="1"/>
  <c r="T703" i="1" a="1"/>
  <c r="T703" i="1" s="1"/>
  <c r="T702" i="1" a="1"/>
  <c r="T702" i="1" s="1"/>
  <c r="T701" i="1" a="1"/>
  <c r="T701" i="1" s="1"/>
  <c r="T700" i="1" a="1"/>
  <c r="T700" i="1" s="1"/>
  <c r="T699" i="1" a="1"/>
  <c r="T699" i="1" s="1"/>
  <c r="T698" i="1" a="1"/>
  <c r="T698" i="1" s="1"/>
  <c r="T697" i="1" a="1"/>
  <c r="T697" i="1" s="1"/>
  <c r="T696" i="1" a="1"/>
  <c r="T696" i="1" s="1"/>
  <c r="T695" i="1" a="1"/>
  <c r="T695" i="1" s="1"/>
  <c r="T694" i="1" a="1"/>
  <c r="T694" i="1" s="1"/>
  <c r="T693" i="1" a="1"/>
  <c r="T693" i="1" s="1"/>
  <c r="T692" i="1" a="1"/>
  <c r="T692" i="1" s="1"/>
  <c r="T691" i="1" a="1"/>
  <c r="T691" i="1" s="1"/>
  <c r="T690" i="1" a="1"/>
  <c r="T690" i="1" s="1"/>
  <c r="T689" i="1" a="1"/>
  <c r="T689" i="1" s="1"/>
  <c r="T688" i="1" a="1"/>
  <c r="T688" i="1" s="1"/>
  <c r="T687" i="1" a="1"/>
  <c r="T687" i="1" s="1"/>
  <c r="T686" i="1" a="1"/>
  <c r="T686" i="1" s="1"/>
  <c r="T685" i="1" a="1"/>
  <c r="T685" i="1" s="1"/>
  <c r="T684" i="1" a="1"/>
  <c r="T684" i="1" s="1"/>
  <c r="T683" i="1" a="1"/>
  <c r="T683" i="1" s="1"/>
  <c r="T682" i="1" a="1"/>
  <c r="T682" i="1" s="1"/>
  <c r="T681" i="1" a="1"/>
  <c r="T681" i="1" s="1"/>
  <c r="T680" i="1" a="1"/>
  <c r="T680" i="1" s="1"/>
  <c r="T679" i="1" a="1"/>
  <c r="T679" i="1" s="1"/>
  <c r="T678" i="1" a="1"/>
  <c r="T678" i="1" s="1"/>
  <c r="T677" i="1" a="1"/>
  <c r="T677" i="1" s="1"/>
  <c r="T676" i="1" a="1"/>
  <c r="T676" i="1" s="1"/>
  <c r="T675" i="1" a="1"/>
  <c r="T675" i="1" s="1"/>
  <c r="T674" i="1" a="1"/>
  <c r="T674" i="1" s="1"/>
  <c r="T673" i="1" a="1"/>
  <c r="T673" i="1" s="1"/>
  <c r="T672" i="1" a="1"/>
  <c r="T672" i="1" s="1"/>
  <c r="T671" i="1" a="1"/>
  <c r="T671" i="1" s="1"/>
  <c r="T670" i="1" a="1"/>
  <c r="T670" i="1" s="1"/>
  <c r="T669" i="1" a="1"/>
  <c r="T669" i="1" s="1"/>
  <c r="T668" i="1" a="1"/>
  <c r="T668" i="1" s="1"/>
  <c r="T667" i="1" a="1"/>
  <c r="T667" i="1" s="1"/>
  <c r="T666" i="1" a="1"/>
  <c r="T666" i="1" s="1"/>
  <c r="T665" i="1" a="1"/>
  <c r="T665" i="1" s="1"/>
  <c r="T664" i="1" a="1"/>
  <c r="T664" i="1" s="1"/>
  <c r="T663" i="1" a="1"/>
  <c r="T663" i="1" s="1"/>
  <c r="T662" i="1" a="1"/>
  <c r="T662" i="1" s="1"/>
  <c r="T661" i="1" a="1"/>
  <c r="T661" i="1" s="1"/>
  <c r="T660" i="1" a="1"/>
  <c r="T660" i="1" s="1"/>
  <c r="T659" i="1" a="1"/>
  <c r="T659" i="1" s="1"/>
  <c r="T658" i="1" a="1"/>
  <c r="T658" i="1" s="1"/>
  <c r="T657" i="1" a="1"/>
  <c r="T657" i="1" s="1"/>
  <c r="T656" i="1" a="1"/>
  <c r="T656" i="1" s="1"/>
  <c r="T655" i="1" a="1"/>
  <c r="T655" i="1" s="1"/>
  <c r="T654" i="1" a="1"/>
  <c r="T654" i="1" s="1"/>
  <c r="T653" i="1" a="1"/>
  <c r="T653" i="1" s="1"/>
  <c r="T652" i="1" a="1"/>
  <c r="T652" i="1" s="1"/>
  <c r="T651" i="1" a="1"/>
  <c r="T651" i="1" s="1"/>
  <c r="T650" i="1" a="1"/>
  <c r="T650" i="1" s="1"/>
  <c r="T649" i="1" a="1"/>
  <c r="T649" i="1" s="1"/>
  <c r="T648" i="1" a="1"/>
  <c r="T648" i="1" s="1"/>
  <c r="T647" i="1" a="1"/>
  <c r="T647" i="1" s="1"/>
  <c r="T646" i="1" a="1"/>
  <c r="T646" i="1" s="1"/>
  <c r="T645" i="1" a="1"/>
  <c r="T645" i="1" s="1"/>
  <c r="T644" i="1" a="1"/>
  <c r="T644" i="1" s="1"/>
  <c r="T643" i="1" a="1"/>
  <c r="T643" i="1" s="1"/>
  <c r="T642" i="1" a="1"/>
  <c r="T642" i="1" s="1"/>
  <c r="T641" i="1" a="1"/>
  <c r="T641" i="1" s="1"/>
  <c r="T640" i="1" a="1"/>
  <c r="T640" i="1" s="1"/>
  <c r="T639" i="1" a="1"/>
  <c r="T639" i="1" s="1"/>
  <c r="T638" i="1" a="1"/>
  <c r="T638" i="1" s="1"/>
  <c r="T637" i="1" a="1"/>
  <c r="T637" i="1" s="1"/>
  <c r="T636" i="1" a="1"/>
  <c r="T636" i="1" s="1"/>
  <c r="T635" i="1" a="1"/>
  <c r="T635" i="1" s="1"/>
  <c r="T634" i="1" a="1"/>
  <c r="T634" i="1" s="1"/>
  <c r="T633" i="1" a="1"/>
  <c r="T633" i="1" s="1"/>
  <c r="T632" i="1" a="1"/>
  <c r="T632" i="1" s="1"/>
  <c r="T631" i="1" a="1"/>
  <c r="T631" i="1" s="1"/>
  <c r="T630" i="1" a="1"/>
  <c r="T630" i="1" s="1"/>
  <c r="T629" i="1" a="1"/>
  <c r="T629" i="1" s="1"/>
  <c r="T628" i="1" a="1"/>
  <c r="T628" i="1" s="1"/>
  <c r="T627" i="1" a="1"/>
  <c r="T627" i="1" s="1"/>
  <c r="T626" i="1" a="1"/>
  <c r="T626" i="1" s="1"/>
  <c r="T625" i="1" a="1"/>
  <c r="T625" i="1" s="1"/>
  <c r="T624" i="1" a="1"/>
  <c r="T624" i="1" s="1"/>
  <c r="T623" i="1" a="1"/>
  <c r="T623" i="1" s="1"/>
  <c r="T622" i="1" a="1"/>
  <c r="T622" i="1" s="1"/>
  <c r="T621" i="1" a="1"/>
  <c r="T621" i="1" s="1"/>
  <c r="T620" i="1" a="1"/>
  <c r="T620" i="1" s="1"/>
  <c r="T619" i="1" a="1"/>
  <c r="T619" i="1" s="1"/>
  <c r="T618" i="1" a="1"/>
  <c r="T618" i="1" s="1"/>
  <c r="T617" i="1" a="1"/>
  <c r="T617" i="1" s="1"/>
  <c r="T616" i="1" a="1"/>
  <c r="T616" i="1" s="1"/>
  <c r="T615" i="1" a="1"/>
  <c r="T615" i="1" s="1"/>
  <c r="T614" i="1" a="1"/>
  <c r="T614" i="1" s="1"/>
  <c r="T613" i="1" a="1"/>
  <c r="T613" i="1" s="1"/>
  <c r="T612" i="1" a="1"/>
  <c r="T612" i="1" s="1"/>
  <c r="T611" i="1" a="1"/>
  <c r="T611" i="1" s="1"/>
  <c r="T610" i="1" a="1"/>
  <c r="T610" i="1" s="1"/>
  <c r="T609" i="1" a="1"/>
  <c r="T609" i="1" s="1"/>
  <c r="T608" i="1" a="1"/>
  <c r="T608" i="1" s="1"/>
  <c r="T607" i="1" a="1"/>
  <c r="T607" i="1" s="1"/>
  <c r="T606" i="1" a="1"/>
  <c r="T606" i="1" s="1"/>
  <c r="T605" i="1" a="1"/>
  <c r="T605" i="1" s="1"/>
  <c r="T604" i="1" a="1"/>
  <c r="T604" i="1" s="1"/>
  <c r="T603" i="1" a="1"/>
  <c r="T603" i="1" s="1"/>
  <c r="T602" i="1" a="1"/>
  <c r="T602" i="1" s="1"/>
  <c r="T601" i="1" a="1"/>
  <c r="T601" i="1" s="1"/>
  <c r="T600" i="1" a="1"/>
  <c r="T600" i="1" s="1"/>
  <c r="T599" i="1" a="1"/>
  <c r="T599" i="1" s="1"/>
  <c r="T598" i="1" a="1"/>
  <c r="T598" i="1" s="1"/>
  <c r="T597" i="1" a="1"/>
  <c r="T597" i="1" s="1"/>
  <c r="T596" i="1" a="1"/>
  <c r="T596" i="1" s="1"/>
  <c r="T595" i="1" a="1"/>
  <c r="T595" i="1" s="1"/>
  <c r="T594" i="1"/>
  <c r="T594" i="1" a="1"/>
  <c r="T593" i="1"/>
  <c r="T593" i="1" a="1"/>
  <c r="T592" i="1"/>
  <c r="T592" i="1" a="1"/>
  <c r="T591" i="1" a="1"/>
  <c r="T591" i="1" s="1"/>
  <c r="T590" i="1" a="1"/>
  <c r="T590" i="1" s="1"/>
  <c r="T589" i="1" a="1"/>
  <c r="T589" i="1" s="1"/>
  <c r="T588" i="1" a="1"/>
  <c r="T588" i="1" s="1"/>
  <c r="T587" i="1" a="1"/>
  <c r="T587" i="1" s="1"/>
  <c r="T586" i="1"/>
  <c r="T586" i="1" a="1"/>
  <c r="T585" i="1"/>
  <c r="T585" i="1" a="1"/>
  <c r="T584" i="1"/>
  <c r="T584" i="1" a="1"/>
  <c r="T583" i="1" a="1"/>
  <c r="T583" i="1" s="1"/>
  <c r="T582" i="1" a="1"/>
  <c r="T582" i="1" s="1"/>
  <c r="T581" i="1" a="1"/>
  <c r="T581" i="1" s="1"/>
  <c r="T580" i="1" a="1"/>
  <c r="T580" i="1" s="1"/>
  <c r="T579" i="1" a="1"/>
  <c r="T579" i="1" s="1"/>
  <c r="T578" i="1"/>
  <c r="T578" i="1" a="1"/>
  <c r="T577" i="1"/>
  <c r="T577" i="1" a="1"/>
  <c r="T576" i="1"/>
  <c r="T576" i="1" a="1"/>
  <c r="T575" i="1" a="1"/>
  <c r="T575" i="1" s="1"/>
  <c r="T574" i="1" a="1"/>
  <c r="T574" i="1" s="1"/>
  <c r="T573" i="1" a="1"/>
  <c r="T573" i="1" s="1"/>
  <c r="T572" i="1" a="1"/>
  <c r="T572" i="1" s="1"/>
  <c r="T571" i="1" a="1"/>
  <c r="T571" i="1" s="1"/>
  <c r="T570" i="1"/>
  <c r="T570" i="1" a="1"/>
  <c r="T569" i="1"/>
  <c r="T569" i="1" a="1"/>
  <c r="T568" i="1"/>
  <c r="T568" i="1" a="1"/>
  <c r="T567" i="1" a="1"/>
  <c r="T567" i="1" s="1"/>
  <c r="T566" i="1" a="1"/>
  <c r="T566" i="1" s="1"/>
  <c r="T565" i="1" a="1"/>
  <c r="T565" i="1" s="1"/>
  <c r="T564" i="1" a="1"/>
  <c r="T564" i="1" s="1"/>
  <c r="T563" i="1" a="1"/>
  <c r="T563" i="1" s="1"/>
  <c r="T562" i="1"/>
  <c r="T562" i="1" a="1"/>
  <c r="T561" i="1"/>
  <c r="T561" i="1" a="1"/>
  <c r="T560" i="1"/>
  <c r="T560" i="1" a="1"/>
  <c r="T559" i="1" a="1"/>
  <c r="T559" i="1" s="1"/>
  <c r="T558" i="1" a="1"/>
  <c r="T558" i="1" s="1"/>
  <c r="T557" i="1" a="1"/>
  <c r="T557" i="1" s="1"/>
  <c r="T556" i="1" a="1"/>
  <c r="T556" i="1" s="1"/>
  <c r="T555" i="1" a="1"/>
  <c r="T555" i="1" s="1"/>
  <c r="T554" i="1"/>
  <c r="T554" i="1" a="1"/>
  <c r="T553" i="1"/>
  <c r="T553" i="1" a="1"/>
  <c r="T552" i="1"/>
  <c r="T552" i="1" a="1"/>
  <c r="T551" i="1" a="1"/>
  <c r="T551" i="1" s="1"/>
  <c r="T550" i="1" a="1"/>
  <c r="T550" i="1" s="1"/>
  <c r="T549" i="1" a="1"/>
  <c r="T549" i="1" s="1"/>
  <c r="T548" i="1" a="1"/>
  <c r="T548" i="1" s="1"/>
  <c r="T547" i="1" a="1"/>
  <c r="T547" i="1" s="1"/>
  <c r="T546" i="1"/>
  <c r="T546" i="1" a="1"/>
  <c r="T545" i="1"/>
  <c r="T545" i="1" a="1"/>
  <c r="T544" i="1"/>
  <c r="T544" i="1" a="1"/>
  <c r="T543" i="1" a="1"/>
  <c r="T543" i="1" s="1"/>
  <c r="T542" i="1" a="1"/>
  <c r="T542" i="1" s="1"/>
  <c r="T541" i="1" a="1"/>
  <c r="T541" i="1" s="1"/>
  <c r="T540" i="1" a="1"/>
  <c r="T540" i="1" s="1"/>
  <c r="T539" i="1" a="1"/>
  <c r="T539" i="1" s="1"/>
  <c r="T538" i="1"/>
  <c r="T538" i="1" a="1"/>
  <c r="T537" i="1"/>
  <c r="T537" i="1" a="1"/>
  <c r="T536" i="1"/>
  <c r="T536" i="1" a="1"/>
  <c r="T535" i="1" a="1"/>
  <c r="T535" i="1" s="1"/>
  <c r="T534" i="1" a="1"/>
  <c r="T534" i="1" s="1"/>
  <c r="T533" i="1" a="1"/>
  <c r="T533" i="1" s="1"/>
  <c r="T532" i="1" a="1"/>
  <c r="T532" i="1" s="1"/>
  <c r="T531" i="1" a="1"/>
  <c r="T531" i="1" s="1"/>
  <c r="T530" i="1"/>
  <c r="T530" i="1" a="1"/>
  <c r="T529" i="1"/>
  <c r="T529" i="1" a="1"/>
  <c r="T528" i="1"/>
  <c r="T528" i="1" a="1"/>
  <c r="T527" i="1" a="1"/>
  <c r="T527" i="1" s="1"/>
  <c r="T526" i="1" a="1"/>
  <c r="T526" i="1" s="1"/>
  <c r="T525" i="1" a="1"/>
  <c r="T525" i="1" s="1"/>
  <c r="T524" i="1" a="1"/>
  <c r="T524" i="1" s="1"/>
  <c r="T523" i="1" a="1"/>
  <c r="T523" i="1" s="1"/>
  <c r="T522" i="1"/>
  <c r="T522" i="1" a="1"/>
  <c r="T521" i="1"/>
  <c r="T521" i="1" a="1"/>
  <c r="T520" i="1"/>
  <c r="T520" i="1" a="1"/>
  <c r="T519" i="1" a="1"/>
  <c r="T519" i="1" s="1"/>
  <c r="T518" i="1" a="1"/>
  <c r="T518" i="1" s="1"/>
  <c r="T517" i="1" a="1"/>
  <c r="T517" i="1" s="1"/>
  <c r="T516" i="1" a="1"/>
  <c r="T516" i="1" s="1"/>
  <c r="T515" i="1" a="1"/>
  <c r="T515" i="1" s="1"/>
  <c r="T514" i="1"/>
  <c r="T514" i="1" a="1"/>
  <c r="T513" i="1"/>
  <c r="T513" i="1" a="1"/>
  <c r="T512" i="1"/>
  <c r="T512" i="1" a="1"/>
  <c r="T511" i="1" a="1"/>
  <c r="T511" i="1" s="1"/>
  <c r="T510" i="1" a="1"/>
  <c r="T510" i="1" s="1"/>
  <c r="T509" i="1" a="1"/>
  <c r="T509" i="1" s="1"/>
  <c r="T508" i="1" a="1"/>
  <c r="T508" i="1" s="1"/>
  <c r="T507" i="1" a="1"/>
  <c r="T507" i="1" s="1"/>
  <c r="T506" i="1"/>
  <c r="T506" i="1" a="1"/>
  <c r="T505" i="1"/>
  <c r="T505" i="1" a="1"/>
  <c r="T504" i="1"/>
  <c r="T504" i="1" a="1"/>
  <c r="T503" i="1" a="1"/>
  <c r="T503" i="1" s="1"/>
  <c r="T502" i="1" a="1"/>
  <c r="T502" i="1" s="1"/>
  <c r="T501" i="1" a="1"/>
  <c r="T501" i="1" s="1"/>
  <c r="T500" i="1" a="1"/>
  <c r="T500" i="1" s="1"/>
  <c r="T499" i="1" a="1"/>
  <c r="T499" i="1" s="1"/>
  <c r="T498" i="1"/>
  <c r="T498" i="1" a="1"/>
  <c r="T497" i="1"/>
  <c r="T497" i="1" a="1"/>
  <c r="T496" i="1"/>
  <c r="T496" i="1" a="1"/>
  <c r="T495" i="1" a="1"/>
  <c r="T495" i="1" s="1"/>
  <c r="T494" i="1" a="1"/>
  <c r="T494" i="1" s="1"/>
  <c r="T493" i="1" a="1"/>
  <c r="T493" i="1" s="1"/>
  <c r="T492" i="1" a="1"/>
  <c r="T492" i="1" s="1"/>
  <c r="T491" i="1" a="1"/>
  <c r="T491" i="1" s="1"/>
  <c r="T490" i="1"/>
  <c r="T490" i="1" a="1"/>
  <c r="T489" i="1"/>
  <c r="T489" i="1" a="1"/>
  <c r="T488" i="1"/>
  <c r="T488" i="1" a="1"/>
  <c r="T487" i="1" a="1"/>
  <c r="T487" i="1" s="1"/>
  <c r="T486" i="1" a="1"/>
  <c r="T486" i="1" s="1"/>
  <c r="T485" i="1" a="1"/>
  <c r="T485" i="1" s="1"/>
  <c r="T484" i="1" a="1"/>
  <c r="T484" i="1" s="1"/>
  <c r="T483" i="1" a="1"/>
  <c r="T483" i="1" s="1"/>
  <c r="T482" i="1"/>
  <c r="T482" i="1" a="1"/>
  <c r="T481" i="1"/>
  <c r="T481" i="1" a="1"/>
  <c r="T480" i="1"/>
  <c r="T480" i="1" a="1"/>
  <c r="T479" i="1" a="1"/>
  <c r="T479" i="1" s="1"/>
  <c r="T478" i="1" a="1"/>
  <c r="T478" i="1" s="1"/>
  <c r="T477" i="1" a="1"/>
  <c r="T477" i="1" s="1"/>
  <c r="T476" i="1" a="1"/>
  <c r="T476" i="1" s="1"/>
  <c r="T475" i="1" a="1"/>
  <c r="T475" i="1" s="1"/>
  <c r="T474" i="1"/>
  <c r="T474" i="1" a="1"/>
  <c r="T473" i="1"/>
  <c r="T473" i="1" a="1"/>
  <c r="T472" i="1"/>
  <c r="T472" i="1" a="1"/>
  <c r="T471" i="1" a="1"/>
  <c r="T471" i="1" s="1"/>
  <c r="T470" i="1" a="1"/>
  <c r="T470" i="1" s="1"/>
  <c r="T469" i="1" a="1"/>
  <c r="T469" i="1" s="1"/>
  <c r="T468" i="1" a="1"/>
  <c r="T468" i="1" s="1"/>
  <c r="T467" i="1" a="1"/>
  <c r="T467" i="1" s="1"/>
  <c r="T466" i="1"/>
  <c r="T466" i="1" a="1"/>
  <c r="T465" i="1"/>
  <c r="T465" i="1" a="1"/>
  <c r="T464" i="1"/>
  <c r="T464" i="1" a="1"/>
  <c r="T463" i="1" a="1"/>
  <c r="T463" i="1" s="1"/>
  <c r="T462" i="1" a="1"/>
  <c r="T462" i="1" s="1"/>
  <c r="T461" i="1" a="1"/>
  <c r="T461" i="1" s="1"/>
  <c r="T460" i="1" a="1"/>
  <c r="T460" i="1" s="1"/>
  <c r="T459" i="1" a="1"/>
  <c r="T459" i="1" s="1"/>
  <c r="T458" i="1"/>
  <c r="T458" i="1" a="1"/>
  <c r="T457" i="1"/>
  <c r="T457" i="1" a="1"/>
  <c r="T456" i="1"/>
  <c r="T456" i="1" a="1"/>
  <c r="T455" i="1" a="1"/>
  <c r="T455" i="1" s="1"/>
  <c r="T454" i="1" a="1"/>
  <c r="T454" i="1" s="1"/>
  <c r="T453" i="1" a="1"/>
  <c r="T453" i="1" s="1"/>
  <c r="T452" i="1" a="1"/>
  <c r="T452" i="1" s="1"/>
  <c r="T451" i="1" a="1"/>
  <c r="T451" i="1" s="1"/>
  <c r="T450" i="1"/>
  <c r="T450" i="1" a="1"/>
  <c r="T449" i="1"/>
  <c r="T449" i="1" a="1"/>
  <c r="T448" i="1"/>
  <c r="T448" i="1" a="1"/>
  <c r="T447" i="1" a="1"/>
  <c r="T447" i="1" s="1"/>
  <c r="T446" i="1" a="1"/>
  <c r="T446" i="1" s="1"/>
  <c r="T445" i="1" a="1"/>
  <c r="T445" i="1" s="1"/>
  <c r="T444" i="1" a="1"/>
  <c r="T444" i="1" s="1"/>
  <c r="T443" i="1" a="1"/>
  <c r="T443" i="1" s="1"/>
  <c r="T442" i="1"/>
  <c r="T442" i="1" a="1"/>
  <c r="T441" i="1"/>
  <c r="T441" i="1" a="1"/>
  <c r="T440" i="1"/>
  <c r="T440" i="1" a="1"/>
  <c r="T439" i="1" a="1"/>
  <c r="T439" i="1" s="1"/>
  <c r="T438" i="1" a="1"/>
  <c r="T438" i="1" s="1"/>
  <c r="T437" i="1" a="1"/>
  <c r="T437" i="1" s="1"/>
  <c r="T436" i="1" a="1"/>
  <c r="T436" i="1" s="1"/>
  <c r="T435" i="1" a="1"/>
  <c r="T435" i="1" s="1"/>
  <c r="T434" i="1" a="1"/>
  <c r="T434" i="1" s="1"/>
  <c r="T433" i="1"/>
  <c r="T433" i="1" a="1"/>
  <c r="T432" i="1"/>
  <c r="T432" i="1" a="1"/>
  <c r="T431" i="1" a="1"/>
  <c r="T431" i="1" s="1"/>
  <c r="T430" i="1" a="1"/>
  <c r="T430" i="1" s="1"/>
  <c r="T429" i="1"/>
  <c r="T429" i="1" a="1"/>
  <c r="T428" i="1" a="1"/>
  <c r="T428" i="1" s="1"/>
  <c r="T427" i="1" a="1"/>
  <c r="T427" i="1" s="1"/>
  <c r="T426" i="1"/>
  <c r="T426" i="1" a="1"/>
  <c r="T425" i="1" a="1"/>
  <c r="T425" i="1" s="1"/>
  <c r="T424" i="1"/>
  <c r="T424" i="1" a="1"/>
  <c r="T423" i="1" a="1"/>
  <c r="T423" i="1" s="1"/>
  <c r="T422" i="1" a="1"/>
  <c r="T422" i="1" s="1"/>
  <c r="T421" i="1"/>
  <c r="T421" i="1" a="1"/>
  <c r="T420" i="1" a="1"/>
  <c r="T420" i="1" s="1"/>
  <c r="T419" i="1" a="1"/>
  <c r="T419" i="1" s="1"/>
  <c r="T418" i="1"/>
  <c r="T418" i="1" a="1"/>
  <c r="T417" i="1"/>
  <c r="T417" i="1" a="1"/>
  <c r="T416" i="1" a="1"/>
  <c r="T416" i="1" s="1"/>
  <c r="T415" i="1" a="1"/>
  <c r="T415" i="1" s="1"/>
  <c r="T414" i="1" a="1"/>
  <c r="T414" i="1" s="1"/>
  <c r="T413" i="1" a="1"/>
  <c r="T413" i="1" s="1"/>
  <c r="T412" i="1"/>
  <c r="T412" i="1" a="1"/>
  <c r="T411" i="1" a="1"/>
  <c r="T411" i="1" s="1"/>
  <c r="T410" i="1"/>
  <c r="T410" i="1" a="1"/>
  <c r="T409" i="1"/>
  <c r="T409" i="1" a="1"/>
  <c r="T408" i="1" a="1"/>
  <c r="T408" i="1" s="1"/>
  <c r="T407" i="1" a="1"/>
  <c r="T407" i="1" s="1"/>
  <c r="T406" i="1" a="1"/>
  <c r="T406" i="1" s="1"/>
  <c r="T405" i="1" a="1"/>
  <c r="T405" i="1" s="1"/>
  <c r="T404" i="1"/>
  <c r="T404" i="1" a="1"/>
  <c r="T403" i="1" a="1"/>
  <c r="T403" i="1" s="1"/>
  <c r="T402" i="1"/>
  <c r="T402" i="1" a="1"/>
  <c r="T401" i="1"/>
  <c r="T401" i="1" a="1"/>
  <c r="T400" i="1"/>
  <c r="T400" i="1" a="1"/>
  <c r="T399" i="1" a="1"/>
  <c r="T399" i="1" s="1"/>
  <c r="T398" i="1" a="1"/>
  <c r="T398" i="1" s="1"/>
  <c r="T397" i="1"/>
  <c r="T397" i="1" a="1"/>
  <c r="T396" i="1" a="1"/>
  <c r="T396" i="1" s="1"/>
  <c r="T395" i="1" a="1"/>
  <c r="T395" i="1" s="1"/>
  <c r="T394" i="1"/>
  <c r="T394" i="1" a="1"/>
  <c r="T393" i="1" a="1"/>
  <c r="T393" i="1" s="1"/>
  <c r="T392" i="1"/>
  <c r="T392" i="1" a="1"/>
  <c r="T391" i="1" a="1"/>
  <c r="T391" i="1" s="1"/>
  <c r="T390" i="1"/>
  <c r="T390" i="1" a="1"/>
  <c r="T389" i="1" a="1"/>
  <c r="T389" i="1" s="1"/>
  <c r="T388" i="1"/>
  <c r="T388" i="1" a="1"/>
  <c r="T387" i="1" a="1"/>
  <c r="T387" i="1" s="1"/>
  <c r="T386" i="1" a="1"/>
  <c r="T386" i="1" s="1"/>
  <c r="T385" i="1"/>
  <c r="T385" i="1" a="1"/>
  <c r="T384" i="1" a="1"/>
  <c r="T384" i="1" s="1"/>
  <c r="T383" i="1" a="1"/>
  <c r="T383" i="1" s="1"/>
  <c r="T382" i="1" a="1"/>
  <c r="T382" i="1" s="1"/>
  <c r="T381" i="1"/>
  <c r="T381" i="1" a="1"/>
  <c r="T380" i="1" a="1"/>
  <c r="T380" i="1" s="1"/>
  <c r="T379" i="1" a="1"/>
  <c r="T379" i="1" s="1"/>
  <c r="T378" i="1"/>
  <c r="T378" i="1" a="1"/>
  <c r="T377" i="1" a="1"/>
  <c r="T377" i="1" s="1"/>
  <c r="T376" i="1"/>
  <c r="T376" i="1" a="1"/>
  <c r="T375" i="1" a="1"/>
  <c r="T375" i="1" s="1"/>
  <c r="T374" i="1"/>
  <c r="T374" i="1" a="1"/>
  <c r="T373" i="1" a="1"/>
  <c r="T373" i="1" s="1"/>
  <c r="T372" i="1"/>
  <c r="T372" i="1" a="1"/>
  <c r="T371" i="1" a="1"/>
  <c r="T371" i="1" s="1"/>
  <c r="T370" i="1" a="1"/>
  <c r="T370" i="1" s="1"/>
  <c r="T369" i="1"/>
  <c r="T369" i="1" a="1"/>
  <c r="T368" i="1" a="1"/>
  <c r="T368" i="1" s="1"/>
  <c r="T367" i="1" a="1"/>
  <c r="T367" i="1" s="1"/>
  <c r="T366" i="1" a="1"/>
  <c r="T366" i="1" s="1"/>
  <c r="T365" i="1"/>
  <c r="T365" i="1" a="1"/>
  <c r="T364" i="1" a="1"/>
  <c r="T364" i="1" s="1"/>
  <c r="T363" i="1" a="1"/>
  <c r="T363" i="1" s="1"/>
  <c r="T362" i="1"/>
  <c r="T362" i="1" a="1"/>
  <c r="T361" i="1" a="1"/>
  <c r="T361" i="1" s="1"/>
  <c r="T360" i="1"/>
  <c r="T360" i="1" a="1"/>
  <c r="T359" i="1" a="1"/>
  <c r="T359" i="1" s="1"/>
  <c r="T358" i="1"/>
  <c r="T358" i="1" a="1"/>
  <c r="T357" i="1" a="1"/>
  <c r="T357" i="1" s="1"/>
  <c r="T356" i="1"/>
  <c r="T356" i="1" a="1"/>
  <c r="T355" i="1" a="1"/>
  <c r="T355" i="1" s="1"/>
  <c r="T354" i="1" a="1"/>
  <c r="T354" i="1" s="1"/>
  <c r="T353" i="1"/>
  <c r="T353" i="1" a="1"/>
  <c r="T352" i="1" a="1"/>
  <c r="T352" i="1" s="1"/>
  <c r="T351" i="1" a="1"/>
  <c r="T351" i="1" s="1"/>
  <c r="T350" i="1" a="1"/>
  <c r="T350" i="1" s="1"/>
  <c r="T349" i="1"/>
  <c r="T349" i="1" a="1"/>
  <c r="T348" i="1" a="1"/>
  <c r="T348" i="1" s="1"/>
  <c r="T347" i="1" a="1"/>
  <c r="T347" i="1" s="1"/>
  <c r="T346" i="1"/>
  <c r="T346" i="1" a="1"/>
  <c r="T345" i="1" a="1"/>
  <c r="T345" i="1" s="1"/>
  <c r="T344" i="1"/>
  <c r="T344" i="1" a="1"/>
  <c r="T343" i="1" a="1"/>
  <c r="T343" i="1" s="1"/>
  <c r="T342" i="1"/>
  <c r="T342" i="1" a="1"/>
  <c r="T341" i="1" a="1"/>
  <c r="T341" i="1" s="1"/>
  <c r="T340" i="1"/>
  <c r="T340" i="1" a="1"/>
  <c r="T339" i="1" a="1"/>
  <c r="T339" i="1" s="1"/>
  <c r="T338" i="1" a="1"/>
  <c r="T338" i="1" s="1"/>
  <c r="T337" i="1"/>
  <c r="T337" i="1" a="1"/>
  <c r="T336" i="1" a="1"/>
  <c r="T336" i="1" s="1"/>
  <c r="T335" i="1" a="1"/>
  <c r="T335" i="1" s="1"/>
  <c r="T334" i="1" a="1"/>
  <c r="T334" i="1" s="1"/>
  <c r="T333" i="1"/>
  <c r="T333" i="1" a="1"/>
  <c r="T332" i="1" a="1"/>
  <c r="T332" i="1" s="1"/>
  <c r="T331" i="1" a="1"/>
  <c r="T331" i="1" s="1"/>
  <c r="T330" i="1"/>
  <c r="T330" i="1" a="1"/>
  <c r="T329" i="1" a="1"/>
  <c r="T329" i="1" s="1"/>
  <c r="T328" i="1"/>
  <c r="T328" i="1" a="1"/>
  <c r="T327" i="1" a="1"/>
  <c r="T327" i="1" s="1"/>
  <c r="T326" i="1"/>
  <c r="T326" i="1" a="1"/>
  <c r="T325" i="1" a="1"/>
  <c r="T325" i="1" s="1"/>
  <c r="T324" i="1"/>
  <c r="T324" i="1" a="1"/>
  <c r="T323" i="1" a="1"/>
  <c r="T323" i="1" s="1"/>
  <c r="T322" i="1" a="1"/>
  <c r="T322" i="1" s="1"/>
  <c r="T321" i="1"/>
  <c r="T321" i="1" a="1"/>
  <c r="T320" i="1" a="1"/>
  <c r="T320" i="1" s="1"/>
  <c r="T319" i="1" a="1"/>
  <c r="T319" i="1" s="1"/>
  <c r="T318" i="1" a="1"/>
  <c r="T318" i="1" s="1"/>
  <c r="T317" i="1"/>
  <c r="T317" i="1" a="1"/>
  <c r="T316" i="1" a="1"/>
  <c r="T316" i="1" s="1"/>
  <c r="T315" i="1" a="1"/>
  <c r="T315" i="1" s="1"/>
  <c r="T314" i="1"/>
  <c r="T314" i="1" a="1"/>
  <c r="T313" i="1" a="1"/>
  <c r="T313" i="1" s="1"/>
  <c r="T312" i="1"/>
  <c r="T312" i="1" a="1"/>
  <c r="T311" i="1" a="1"/>
  <c r="T311" i="1" s="1"/>
  <c r="T310" i="1"/>
  <c r="T310" i="1" a="1"/>
  <c r="T309" i="1" a="1"/>
  <c r="T309" i="1" s="1"/>
  <c r="T308" i="1"/>
  <c r="T308" i="1" a="1"/>
  <c r="T307" i="1" a="1"/>
  <c r="T307" i="1" s="1"/>
  <c r="T306" i="1" a="1"/>
  <c r="T306" i="1" s="1"/>
  <c r="T305" i="1"/>
  <c r="T305" i="1" a="1"/>
  <c r="T304" i="1" a="1"/>
  <c r="T304" i="1" s="1"/>
  <c r="T303" i="1" a="1"/>
  <c r="T303" i="1" s="1"/>
  <c r="T302" i="1" a="1"/>
  <c r="T302" i="1" s="1"/>
  <c r="T301" i="1"/>
  <c r="T301" i="1" a="1"/>
  <c r="T300" i="1" a="1"/>
  <c r="T300" i="1" s="1"/>
  <c r="T299" i="1" a="1"/>
  <c r="T299" i="1" s="1"/>
  <c r="T298" i="1"/>
  <c r="T298" i="1" a="1"/>
  <c r="T297" i="1" a="1"/>
  <c r="T297" i="1" s="1"/>
  <c r="T296" i="1"/>
  <c r="T296" i="1" a="1"/>
  <c r="T295" i="1" a="1"/>
  <c r="T295" i="1" s="1"/>
  <c r="T294" i="1"/>
  <c r="T294" i="1" a="1"/>
  <c r="T293" i="1" a="1"/>
  <c r="T293" i="1" s="1"/>
  <c r="T292" i="1"/>
  <c r="T292" i="1" a="1"/>
  <c r="T291" i="1" a="1"/>
  <c r="T291" i="1" s="1"/>
  <c r="T290" i="1" a="1"/>
  <c r="T290" i="1" s="1"/>
  <c r="T289" i="1"/>
  <c r="T289" i="1" a="1"/>
  <c r="T288" i="1" a="1"/>
  <c r="T288" i="1" s="1"/>
  <c r="T287" i="1" a="1"/>
  <c r="T287" i="1" s="1"/>
  <c r="T286" i="1" a="1"/>
  <c r="T286" i="1" s="1"/>
  <c r="T285" i="1"/>
  <c r="T285" i="1" a="1"/>
  <c r="T284" i="1" a="1"/>
  <c r="T284" i="1" s="1"/>
  <c r="T283" i="1" a="1"/>
  <c r="T283" i="1" s="1"/>
  <c r="T282" i="1"/>
  <c r="T282" i="1" a="1"/>
  <c r="T281" i="1" a="1"/>
  <c r="T281" i="1" s="1"/>
  <c r="T280" i="1"/>
  <c r="T280" i="1" a="1"/>
  <c r="T279" i="1" a="1"/>
  <c r="T279" i="1" s="1"/>
  <c r="T278" i="1"/>
  <c r="T278" i="1" a="1"/>
  <c r="T277" i="1" a="1"/>
  <c r="T277" i="1" s="1"/>
  <c r="T276" i="1"/>
  <c r="T276" i="1" a="1"/>
  <c r="T275" i="1" a="1"/>
  <c r="T275" i="1" s="1"/>
  <c r="T274" i="1" a="1"/>
  <c r="T274" i="1" s="1"/>
  <c r="T273" i="1"/>
  <c r="T273" i="1" a="1"/>
  <c r="T272" i="1" a="1"/>
  <c r="T272" i="1" s="1"/>
  <c r="T271" i="1" a="1"/>
  <c r="T271" i="1" s="1"/>
  <c r="T270" i="1" a="1"/>
  <c r="T270" i="1" s="1"/>
  <c r="T269" i="1"/>
  <c r="T269" i="1" a="1"/>
  <c r="T268" i="1" a="1"/>
  <c r="T268" i="1" s="1"/>
  <c r="T267" i="1" a="1"/>
  <c r="T267" i="1" s="1"/>
  <c r="T266" i="1"/>
  <c r="T266" i="1" a="1"/>
  <c r="T265" i="1" a="1"/>
  <c r="T265" i="1" s="1"/>
  <c r="T264" i="1"/>
  <c r="T264" i="1" a="1"/>
  <c r="T263" i="1" a="1"/>
  <c r="T263" i="1" s="1"/>
  <c r="T262" i="1"/>
  <c r="T262" i="1" a="1"/>
  <c r="T261" i="1" a="1"/>
  <c r="T261" i="1" s="1"/>
  <c r="T260" i="1"/>
  <c r="T260" i="1" a="1"/>
  <c r="T259" i="1" a="1"/>
  <c r="T259" i="1" s="1"/>
  <c r="T258" i="1" a="1"/>
  <c r="T258" i="1" s="1"/>
  <c r="T257" i="1"/>
  <c r="T257" i="1" a="1"/>
  <c r="T256" i="1" a="1"/>
  <c r="T256" i="1" s="1"/>
  <c r="T255" i="1" a="1"/>
  <c r="T255" i="1" s="1"/>
  <c r="T254" i="1" a="1"/>
  <c r="T254" i="1" s="1"/>
  <c r="T253" i="1"/>
  <c r="T253" i="1" a="1"/>
  <c r="T252" i="1" a="1"/>
  <c r="T252" i="1" s="1"/>
  <c r="T251" i="1" a="1"/>
  <c r="T251" i="1" s="1"/>
  <c r="T250" i="1"/>
  <c r="T250" i="1" a="1"/>
  <c r="T249" i="1" a="1"/>
  <c r="T249" i="1" s="1"/>
  <c r="T248" i="1"/>
  <c r="T248" i="1" a="1"/>
  <c r="T247" i="1" a="1"/>
  <c r="T247" i="1" s="1"/>
  <c r="T246" i="1"/>
  <c r="T246" i="1" a="1"/>
  <c r="T245" i="1" a="1"/>
  <c r="T245" i="1" s="1"/>
  <c r="T244" i="1"/>
  <c r="T244" i="1" a="1"/>
  <c r="T243" i="1" a="1"/>
  <c r="T243" i="1" s="1"/>
  <c r="T242" i="1" a="1"/>
  <c r="T242" i="1" s="1"/>
  <c r="T241" i="1"/>
  <c r="T241" i="1" a="1"/>
  <c r="T240" i="1" a="1"/>
  <c r="T240" i="1" s="1"/>
  <c r="T239" i="1" a="1"/>
  <c r="T239" i="1" s="1"/>
  <c r="T238" i="1" a="1"/>
  <c r="T238" i="1" s="1"/>
  <c r="T237" i="1"/>
  <c r="T237" i="1" a="1"/>
  <c r="T236" i="1" a="1"/>
  <c r="T236" i="1" s="1"/>
  <c r="T235" i="1" a="1"/>
  <c r="T235" i="1" s="1"/>
  <c r="T234" i="1"/>
  <c r="T234" i="1" a="1"/>
  <c r="T233" i="1" a="1"/>
  <c r="T233" i="1" s="1"/>
  <c r="T232" i="1"/>
  <c r="T232" i="1" a="1"/>
  <c r="T231" i="1" a="1"/>
  <c r="T231" i="1" s="1"/>
  <c r="T230" i="1"/>
  <c r="T230" i="1" a="1"/>
  <c r="T229" i="1" a="1"/>
  <c r="T229" i="1" s="1"/>
  <c r="T228" i="1"/>
  <c r="T228" i="1" a="1"/>
  <c r="T227" i="1" a="1"/>
  <c r="T227" i="1" s="1"/>
  <c r="T226" i="1" a="1"/>
  <c r="T226" i="1" s="1"/>
  <c r="T225" i="1"/>
  <c r="T225" i="1" a="1"/>
  <c r="T224" i="1" a="1"/>
  <c r="T224" i="1" s="1"/>
  <c r="T223" i="1" a="1"/>
  <c r="T223" i="1" s="1"/>
  <c r="T222" i="1" a="1"/>
  <c r="T222" i="1" s="1"/>
  <c r="T221" i="1"/>
  <c r="T221" i="1" a="1"/>
  <c r="T220" i="1" a="1"/>
  <c r="T220" i="1" s="1"/>
  <c r="T219" i="1" a="1"/>
  <c r="T219" i="1" s="1"/>
  <c r="T218" i="1"/>
  <c r="T218" i="1" a="1"/>
  <c r="T217" i="1" a="1"/>
  <c r="T217" i="1" s="1"/>
  <c r="T216" i="1"/>
  <c r="T216" i="1" a="1"/>
  <c r="T215" i="1" a="1"/>
  <c r="T215" i="1" s="1"/>
  <c r="T214" i="1"/>
  <c r="T214" i="1" a="1"/>
  <c r="T213" i="1" a="1"/>
  <c r="T213" i="1" s="1"/>
  <c r="T212" i="1"/>
  <c r="T212" i="1" a="1"/>
  <c r="T211" i="1" a="1"/>
  <c r="T211" i="1" s="1"/>
  <c r="T210" i="1" a="1"/>
  <c r="T210" i="1" s="1"/>
  <c r="T209" i="1"/>
  <c r="T209" i="1" a="1"/>
  <c r="T208" i="1" a="1"/>
  <c r="T208" i="1" s="1"/>
  <c r="T207" i="1" a="1"/>
  <c r="T207" i="1" s="1"/>
  <c r="T206" i="1" a="1"/>
  <c r="T206" i="1" s="1"/>
  <c r="T205" i="1"/>
  <c r="T205" i="1" a="1"/>
  <c r="T204" i="1" a="1"/>
  <c r="T204" i="1" s="1"/>
  <c r="T203" i="1" a="1"/>
  <c r="T203" i="1" s="1"/>
  <c r="T202" i="1"/>
  <c r="T202" i="1" a="1"/>
  <c r="T201" i="1" a="1"/>
  <c r="T201" i="1" s="1"/>
  <c r="T200" i="1"/>
  <c r="T200" i="1" a="1"/>
  <c r="T199" i="1" a="1"/>
  <c r="T199" i="1" s="1"/>
  <c r="T198" i="1"/>
  <c r="T198" i="1" a="1"/>
  <c r="T197" i="1" a="1"/>
  <c r="T197" i="1" s="1"/>
  <c r="T196" i="1"/>
  <c r="T196" i="1" a="1"/>
  <c r="T195" i="1" a="1"/>
  <c r="T195" i="1" s="1"/>
  <c r="T194" i="1" a="1"/>
  <c r="T194" i="1" s="1"/>
  <c r="T193" i="1"/>
  <c r="T193" i="1" a="1"/>
  <c r="T192" i="1" a="1"/>
  <c r="T192" i="1" s="1"/>
  <c r="T191" i="1" a="1"/>
  <c r="T191" i="1" s="1"/>
  <c r="T190" i="1" a="1"/>
  <c r="T190" i="1" s="1"/>
  <c r="T189" i="1"/>
  <c r="T189" i="1" a="1"/>
  <c r="T188" i="1" a="1"/>
  <c r="T188" i="1" s="1"/>
  <c r="T187" i="1" a="1"/>
  <c r="T187" i="1" s="1"/>
  <c r="T186" i="1"/>
  <c r="T186" i="1" a="1"/>
  <c r="T185" i="1" a="1"/>
  <c r="T185" i="1" s="1"/>
  <c r="T184" i="1"/>
  <c r="T184" i="1" a="1"/>
  <c r="T183" i="1" a="1"/>
  <c r="T183" i="1" s="1"/>
  <c r="T182" i="1"/>
  <c r="T182" i="1" a="1"/>
  <c r="T181" i="1" a="1"/>
  <c r="T181" i="1" s="1"/>
  <c r="T180" i="1"/>
  <c r="T180" i="1" a="1"/>
  <c r="T179" i="1" a="1"/>
  <c r="T179" i="1" s="1"/>
  <c r="T178" i="1" a="1"/>
  <c r="T178" i="1" s="1"/>
  <c r="T177" i="1"/>
  <c r="T177" i="1" a="1"/>
  <c r="T176" i="1" a="1"/>
  <c r="T176" i="1" s="1"/>
  <c r="T175" i="1" a="1"/>
  <c r="T175" i="1" s="1"/>
  <c r="T174" i="1" a="1"/>
  <c r="T174" i="1" s="1"/>
  <c r="T173" i="1"/>
  <c r="T173" i="1" a="1"/>
  <c r="T172" i="1" a="1"/>
  <c r="T172" i="1" s="1"/>
  <c r="T171" i="1" a="1"/>
  <c r="T171" i="1" s="1"/>
  <c r="T170" i="1"/>
  <c r="T170" i="1" a="1"/>
  <c r="T169" i="1" a="1"/>
  <c r="T169" i="1" s="1"/>
  <c r="T168" i="1"/>
  <c r="T168" i="1" a="1"/>
  <c r="T167" i="1" a="1"/>
  <c r="T167" i="1" s="1"/>
  <c r="T166" i="1"/>
  <c r="T166" i="1" a="1"/>
  <c r="T165" i="1" a="1"/>
  <c r="T165" i="1" s="1"/>
  <c r="T164" i="1"/>
  <c r="T164" i="1" a="1"/>
  <c r="T163" i="1" a="1"/>
  <c r="T163" i="1" s="1"/>
  <c r="T162" i="1" a="1"/>
  <c r="T162" i="1" s="1"/>
  <c r="T161" i="1"/>
  <c r="T161" i="1" a="1"/>
  <c r="T160" i="1" a="1"/>
  <c r="T160" i="1" s="1"/>
  <c r="T159" i="1" a="1"/>
  <c r="T159" i="1" s="1"/>
  <c r="T158" i="1" a="1"/>
  <c r="T158" i="1" s="1"/>
  <c r="T157" i="1"/>
  <c r="T157" i="1" a="1"/>
  <c r="T156" i="1" a="1"/>
  <c r="T156" i="1" s="1"/>
  <c r="T155" i="1" a="1"/>
  <c r="T155" i="1" s="1"/>
  <c r="T154" i="1"/>
  <c r="T154" i="1" a="1"/>
  <c r="T153" i="1" a="1"/>
  <c r="T153" i="1" s="1"/>
  <c r="T152" i="1"/>
  <c r="T152" i="1" a="1"/>
  <c r="T151" i="1" a="1"/>
  <c r="T151" i="1" s="1"/>
  <c r="T150" i="1"/>
  <c r="T150" i="1" a="1"/>
  <c r="T149" i="1" a="1"/>
  <c r="T149" i="1" s="1"/>
  <c r="T148" i="1"/>
  <c r="T148" i="1" a="1"/>
  <c r="T147" i="1" a="1"/>
  <c r="T147" i="1" s="1"/>
  <c r="T146" i="1" a="1"/>
  <c r="T146" i="1" s="1"/>
  <c r="T145" i="1"/>
  <c r="T145" i="1" a="1"/>
  <c r="T144" i="1" a="1"/>
  <c r="T144" i="1" s="1"/>
  <c r="T143" i="1" a="1"/>
  <c r="T143" i="1" s="1"/>
  <c r="T142" i="1" a="1"/>
  <c r="T142" i="1" s="1"/>
  <c r="T141" i="1"/>
  <c r="T141" i="1" a="1"/>
  <c r="T140" i="1" a="1"/>
  <c r="T140" i="1" s="1"/>
  <c r="T139" i="1" a="1"/>
  <c r="T139" i="1" s="1"/>
  <c r="T138" i="1"/>
  <c r="T138" i="1" a="1"/>
  <c r="T137" i="1" a="1"/>
  <c r="T137" i="1" s="1"/>
  <c r="T136" i="1"/>
  <c r="T136" i="1" a="1"/>
  <c r="T135" i="1" a="1"/>
  <c r="T135" i="1" s="1"/>
  <c r="T134" i="1"/>
  <c r="T134" i="1" a="1"/>
  <c r="T133" i="1" a="1"/>
  <c r="T133" i="1" s="1"/>
  <c r="T132" i="1"/>
  <c r="T132" i="1" a="1"/>
  <c r="T131" i="1" a="1"/>
  <c r="T131" i="1" s="1"/>
  <c r="T130" i="1" a="1"/>
  <c r="T130" i="1" s="1"/>
  <c r="T129" i="1"/>
  <c r="T129" i="1" a="1"/>
  <c r="T128" i="1" a="1"/>
  <c r="T128" i="1" s="1"/>
  <c r="T127" i="1" a="1"/>
  <c r="T127" i="1" s="1"/>
  <c r="T126" i="1" a="1"/>
  <c r="T126" i="1" s="1"/>
  <c r="T125" i="1"/>
  <c r="T125" i="1" a="1"/>
  <c r="T124" i="1" a="1"/>
  <c r="T124" i="1" s="1"/>
  <c r="T123" i="1" a="1"/>
  <c r="T123" i="1" s="1"/>
  <c r="T122" i="1"/>
  <c r="T122" i="1" a="1"/>
  <c r="T121" i="1" a="1"/>
  <c r="T121" i="1" s="1"/>
  <c r="T120" i="1"/>
  <c r="T120" i="1" a="1"/>
  <c r="T119" i="1" a="1"/>
  <c r="T119" i="1" s="1"/>
  <c r="T118" i="1"/>
  <c r="T118" i="1" a="1"/>
  <c r="T117" i="1" a="1"/>
  <c r="T117" i="1" s="1"/>
  <c r="T116" i="1" a="1"/>
  <c r="T116" i="1" s="1"/>
  <c r="T115" i="1" a="1"/>
  <c r="T115" i="1" s="1"/>
  <c r="T114" i="1" a="1"/>
  <c r="T114" i="1" s="1"/>
  <c r="T113" i="1"/>
  <c r="T113" i="1" a="1"/>
  <c r="T112" i="1" a="1"/>
  <c r="T112" i="1" s="1"/>
  <c r="T111" i="1" a="1"/>
  <c r="T111" i="1" s="1"/>
  <c r="T110" i="1" a="1"/>
  <c r="T110" i="1" s="1"/>
  <c r="T109" i="1" a="1"/>
  <c r="T109" i="1" s="1"/>
  <c r="T108" i="1" a="1"/>
  <c r="T108" i="1" s="1"/>
  <c r="T107" i="1" a="1"/>
  <c r="T107" i="1" s="1"/>
  <c r="T106" i="1"/>
  <c r="T106" i="1" a="1"/>
  <c r="T105" i="1" a="1"/>
  <c r="T105" i="1" s="1"/>
  <c r="T104" i="1"/>
  <c r="T104" i="1" a="1"/>
  <c r="T103" i="1" a="1"/>
  <c r="T103" i="1" s="1"/>
  <c r="T102" i="1" a="1"/>
  <c r="T102" i="1" s="1"/>
  <c r="T101" i="1" a="1"/>
  <c r="T101" i="1" s="1"/>
  <c r="T100" i="1" a="1"/>
  <c r="T100" i="1" s="1"/>
  <c r="T99" i="1" a="1"/>
  <c r="T99" i="1" s="1"/>
  <c r="T98" i="1" a="1"/>
  <c r="T98" i="1" s="1"/>
  <c r="T97" i="1"/>
  <c r="T97" i="1" a="1"/>
  <c r="T96" i="1" a="1"/>
  <c r="T96" i="1" s="1"/>
  <c r="T95" i="1" a="1"/>
  <c r="T95" i="1" s="1"/>
  <c r="T94" i="1" a="1"/>
  <c r="T94" i="1" s="1"/>
  <c r="T93" i="1" a="1"/>
  <c r="T93" i="1" s="1"/>
  <c r="T92" i="1" a="1"/>
  <c r="T92" i="1" s="1"/>
  <c r="T91" i="1" a="1"/>
  <c r="T91" i="1" s="1"/>
  <c r="T90" i="1"/>
  <c r="T90" i="1" a="1"/>
  <c r="T89" i="1" a="1"/>
  <c r="T89" i="1" s="1"/>
  <c r="T88" i="1"/>
  <c r="T88" i="1" a="1"/>
  <c r="T87" i="1" a="1"/>
  <c r="T87" i="1" s="1"/>
  <c r="T86" i="1" a="1"/>
  <c r="T86" i="1" s="1"/>
  <c r="T85" i="1" a="1"/>
  <c r="T85" i="1" s="1"/>
  <c r="T84" i="1" a="1"/>
  <c r="T84" i="1" s="1"/>
  <c r="T83" i="1" a="1"/>
  <c r="T83" i="1" s="1"/>
  <c r="T82" i="1" a="1"/>
  <c r="T82" i="1" s="1"/>
  <c r="T81" i="1"/>
  <c r="T81" i="1" a="1"/>
  <c r="T80" i="1" a="1"/>
  <c r="T80" i="1" s="1"/>
  <c r="T79" i="1" a="1"/>
  <c r="T79" i="1" s="1"/>
  <c r="T78" i="1" a="1"/>
  <c r="T78" i="1" s="1"/>
  <c r="T77" i="1" a="1"/>
  <c r="T77" i="1" s="1"/>
  <c r="T76" i="1" a="1"/>
  <c r="T76" i="1" s="1"/>
  <c r="T75" i="1" a="1"/>
  <c r="T75" i="1" s="1"/>
  <c r="T74" i="1"/>
  <c r="T74" i="1" a="1"/>
  <c r="T73" i="1" a="1"/>
  <c r="T73" i="1" s="1"/>
  <c r="T72" i="1"/>
  <c r="T72" i="1" a="1"/>
  <c r="T71" i="1" a="1"/>
  <c r="T71" i="1" s="1"/>
  <c r="T70" i="1" a="1"/>
  <c r="T70" i="1" s="1"/>
  <c r="T69" i="1" a="1"/>
  <c r="T69" i="1" s="1"/>
  <c r="T68" i="1" a="1"/>
  <c r="T68" i="1" s="1"/>
  <c r="T67" i="1" a="1"/>
  <c r="T67" i="1" s="1"/>
  <c r="T66" i="1" a="1"/>
  <c r="T66" i="1" s="1"/>
  <c r="T65" i="1"/>
  <c r="T65" i="1" a="1"/>
  <c r="T64" i="1" a="1"/>
  <c r="T64" i="1" s="1"/>
  <c r="T63" i="1" a="1"/>
  <c r="T63" i="1" s="1"/>
  <c r="T62" i="1" a="1"/>
  <c r="T62" i="1" s="1"/>
  <c r="T61" i="1" a="1"/>
  <c r="T61" i="1" s="1"/>
  <c r="T60" i="1" a="1"/>
  <c r="T60" i="1" s="1"/>
  <c r="T59" i="1" a="1"/>
  <c r="T59" i="1" s="1"/>
  <c r="T58" i="1"/>
  <c r="T58" i="1" a="1"/>
  <c r="T57" i="1" a="1"/>
  <c r="T57" i="1" s="1"/>
  <c r="T56" i="1"/>
  <c r="T56" i="1" a="1"/>
  <c r="T55" i="1" a="1"/>
  <c r="T55" i="1" s="1"/>
  <c r="T54" i="1" a="1"/>
  <c r="T54" i="1" s="1"/>
  <c r="T53" i="1" a="1"/>
  <c r="T53" i="1" s="1"/>
  <c r="T52" i="1" a="1"/>
  <c r="T52" i="1" s="1"/>
  <c r="T51" i="1" a="1"/>
  <c r="T51" i="1" s="1"/>
  <c r="T50" i="1" a="1"/>
  <c r="T50" i="1" s="1"/>
  <c r="T49" i="1"/>
  <c r="T49" i="1" a="1"/>
  <c r="T48" i="1" a="1"/>
  <c r="T48" i="1" s="1"/>
  <c r="T47" i="1" a="1"/>
  <c r="T47" i="1" s="1"/>
  <c r="T46" i="1" a="1"/>
  <c r="T46" i="1" s="1"/>
  <c r="T45" i="1" a="1"/>
  <c r="T45" i="1" s="1"/>
  <c r="T44" i="1" a="1"/>
  <c r="T44" i="1" s="1"/>
  <c r="T43" i="1" a="1"/>
  <c r="T43" i="1" s="1"/>
  <c r="T42" i="1"/>
  <c r="T42" i="1" a="1"/>
  <c r="T41" i="1" a="1"/>
  <c r="T41" i="1" s="1"/>
  <c r="T40" i="1"/>
  <c r="T40" i="1" a="1"/>
  <c r="T39" i="1" a="1"/>
  <c r="T39" i="1" s="1"/>
  <c r="T38" i="1" a="1"/>
  <c r="T38" i="1" s="1"/>
  <c r="T37" i="1" a="1"/>
  <c r="T37" i="1" s="1"/>
  <c r="T36" i="1" a="1"/>
  <c r="T36" i="1" s="1"/>
  <c r="T35" i="1" a="1"/>
  <c r="T35" i="1" s="1"/>
  <c r="T34" i="1" a="1"/>
  <c r="T34" i="1" s="1"/>
  <c r="T33" i="1"/>
  <c r="T33" i="1" a="1"/>
  <c r="T32" i="1" a="1"/>
  <c r="T32" i="1" s="1"/>
  <c r="T31" i="1" a="1"/>
  <c r="T31" i="1" s="1"/>
  <c r="T30" i="1" a="1"/>
  <c r="T30" i="1" s="1"/>
  <c r="T29" i="1" a="1"/>
  <c r="T29" i="1" s="1"/>
  <c r="T28" i="1" a="1"/>
  <c r="T28" i="1" s="1"/>
  <c r="T27" i="1" a="1"/>
  <c r="T27" i="1" s="1"/>
  <c r="T26" i="1"/>
  <c r="T26" i="1" a="1"/>
  <c r="T25" i="1" a="1"/>
  <c r="T25" i="1" s="1"/>
  <c r="T24" i="1"/>
  <c r="T24" i="1" a="1"/>
  <c r="T23" i="1" a="1"/>
  <c r="T23" i="1" s="1"/>
  <c r="T22" i="1" a="1"/>
  <c r="T22" i="1" s="1"/>
  <c r="T21" i="1" a="1"/>
  <c r="T21" i="1" s="1"/>
  <c r="T20" i="1" a="1"/>
  <c r="T20" i="1" s="1"/>
  <c r="T19" i="1" a="1"/>
  <c r="T19" i="1" s="1"/>
  <c r="T18" i="1" a="1"/>
  <c r="T18" i="1" s="1"/>
  <c r="T17" i="1"/>
  <c r="T17" i="1" a="1"/>
  <c r="T4" i="1" a="1"/>
  <c r="T4" i="1" s="1"/>
  <c r="T5" i="1" a="1"/>
  <c r="T5" i="1" s="1"/>
  <c r="T6" i="1" a="1"/>
  <c r="T6" i="1" s="1"/>
  <c r="T7" i="1" a="1"/>
  <c r="T7" i="1"/>
  <c r="T8" i="1" a="1"/>
  <c r="T8" i="1" s="1"/>
  <c r="T9" i="1" a="1"/>
  <c r="T9" i="1" s="1"/>
  <c r="T10" i="1" a="1"/>
  <c r="T10" i="1" s="1"/>
  <c r="T11" i="1" a="1"/>
  <c r="T11" i="1"/>
  <c r="T12" i="1" a="1"/>
  <c r="T12" i="1" s="1"/>
  <c r="T13" i="1" a="1"/>
  <c r="T13" i="1" s="1"/>
  <c r="T14" i="1" a="1"/>
  <c r="T14" i="1" s="1"/>
  <c r="T15" i="1" a="1"/>
  <c r="T15" i="1" s="1"/>
  <c r="T16" i="1" a="1"/>
  <c r="T16" i="1" s="1"/>
  <c r="T3" i="1" a="1"/>
  <c r="T3" i="1" s="1"/>
  <c r="F16" i="6"/>
  <c r="A62" i="2" a="1"/>
  <c r="A62" i="2" s="1"/>
  <c r="H236" i="4" l="1"/>
  <c r="H235" i="4"/>
  <c r="H178" i="4"/>
  <c r="H160" i="4"/>
  <c r="H41" i="4"/>
  <c r="H23" i="4"/>
  <c r="H15" i="4"/>
  <c r="B3002" i="1" a="1"/>
  <c r="B3002" i="1" s="1"/>
  <c r="B3001" i="1" a="1"/>
  <c r="B3001" i="1" s="1"/>
  <c r="B3000" i="1" a="1"/>
  <c r="B3000" i="1" s="1"/>
  <c r="B2999" i="1" a="1"/>
  <c r="B2999" i="1" s="1"/>
  <c r="B2998" i="1" a="1"/>
  <c r="B2998" i="1" s="1"/>
  <c r="B2997" i="1" a="1"/>
  <c r="B2997" i="1" s="1"/>
  <c r="B2996" i="1" a="1"/>
  <c r="B2996" i="1" s="1"/>
  <c r="B2995" i="1" a="1"/>
  <c r="B2995" i="1" s="1"/>
  <c r="B2994" i="1" a="1"/>
  <c r="B2994" i="1" s="1"/>
  <c r="B2993" i="1" a="1"/>
  <c r="B2993" i="1" s="1"/>
  <c r="B2992" i="1" a="1"/>
  <c r="B2992" i="1" s="1"/>
  <c r="B2991" i="1" a="1"/>
  <c r="B2991" i="1" s="1"/>
  <c r="B2990" i="1" a="1"/>
  <c r="B2990" i="1" s="1"/>
  <c r="B2989" i="1" a="1"/>
  <c r="B2989" i="1" s="1"/>
  <c r="B2988" i="1" a="1"/>
  <c r="B2988" i="1" s="1"/>
  <c r="B2987" i="1" a="1"/>
  <c r="B2987" i="1" s="1"/>
  <c r="B2986" i="1" a="1"/>
  <c r="B2986" i="1" s="1"/>
  <c r="B2985" i="1" a="1"/>
  <c r="B2985" i="1" s="1"/>
  <c r="B2984" i="1" a="1"/>
  <c r="B2984" i="1" s="1"/>
  <c r="B2983" i="1" a="1"/>
  <c r="B2983" i="1" s="1"/>
  <c r="B2982" i="1" a="1"/>
  <c r="B2982" i="1" s="1"/>
  <c r="B2981" i="1" a="1"/>
  <c r="B2981" i="1" s="1"/>
  <c r="B2980" i="1" a="1"/>
  <c r="B2980" i="1" s="1"/>
  <c r="B2979" i="1" a="1"/>
  <c r="B2979" i="1" s="1"/>
  <c r="B2978" i="1" a="1"/>
  <c r="B2978" i="1" s="1"/>
  <c r="B2977" i="1" a="1"/>
  <c r="B2977" i="1" s="1"/>
  <c r="B2976" i="1" a="1"/>
  <c r="B2976" i="1" s="1"/>
  <c r="B2975" i="1" a="1"/>
  <c r="B2975" i="1" s="1"/>
  <c r="B2974" i="1" a="1"/>
  <c r="B2974" i="1" s="1"/>
  <c r="B2973" i="1" a="1"/>
  <c r="B2973" i="1" s="1"/>
  <c r="B2972" i="1" a="1"/>
  <c r="B2972" i="1" s="1"/>
  <c r="B2971" i="1" a="1"/>
  <c r="B2971" i="1" s="1"/>
  <c r="B2970" i="1" a="1"/>
  <c r="B2970" i="1" s="1"/>
  <c r="B2969" i="1" a="1"/>
  <c r="B2969" i="1" s="1"/>
  <c r="B2968" i="1" a="1"/>
  <c r="B2968" i="1" s="1"/>
  <c r="B2967" i="1" a="1"/>
  <c r="B2967" i="1" s="1"/>
  <c r="B2966" i="1" a="1"/>
  <c r="B2966" i="1" s="1"/>
  <c r="B2965" i="1" a="1"/>
  <c r="B2965" i="1" s="1"/>
  <c r="B2964" i="1" a="1"/>
  <c r="B2964" i="1" s="1"/>
  <c r="B2963" i="1" a="1"/>
  <c r="B2963" i="1" s="1"/>
  <c r="B2962" i="1" a="1"/>
  <c r="B2962" i="1" s="1"/>
  <c r="B2961" i="1" a="1"/>
  <c r="B2961" i="1" s="1"/>
  <c r="B2960" i="1" a="1"/>
  <c r="B2960" i="1" s="1"/>
  <c r="B2959" i="1" a="1"/>
  <c r="B2959" i="1" s="1"/>
  <c r="B2958" i="1" a="1"/>
  <c r="B2958" i="1" s="1"/>
  <c r="B2957" i="1" a="1"/>
  <c r="B2957" i="1" s="1"/>
  <c r="B2956" i="1" a="1"/>
  <c r="B2956" i="1" s="1"/>
  <c r="B2955" i="1" a="1"/>
  <c r="B2955" i="1" s="1"/>
  <c r="B2954" i="1" a="1"/>
  <c r="B2954" i="1" s="1"/>
  <c r="B2953" i="1" a="1"/>
  <c r="B2953" i="1" s="1"/>
  <c r="B2952" i="1" a="1"/>
  <c r="B2952" i="1" s="1"/>
  <c r="B2951" i="1" a="1"/>
  <c r="B2951" i="1" s="1"/>
  <c r="B2950" i="1" a="1"/>
  <c r="B2950" i="1" s="1"/>
  <c r="B2949" i="1" a="1"/>
  <c r="B2949" i="1" s="1"/>
  <c r="B2948" i="1" a="1"/>
  <c r="B2948" i="1" s="1"/>
  <c r="B2947" i="1" a="1"/>
  <c r="B2947" i="1" s="1"/>
  <c r="B2946" i="1" a="1"/>
  <c r="B2946" i="1" s="1"/>
  <c r="B2945" i="1" a="1"/>
  <c r="B2945" i="1" s="1"/>
  <c r="B2944" i="1" a="1"/>
  <c r="B2944" i="1" s="1"/>
  <c r="B2943" i="1" a="1"/>
  <c r="B2943" i="1" s="1"/>
  <c r="B2942" i="1" a="1"/>
  <c r="B2942" i="1" s="1"/>
  <c r="B2941" i="1" a="1"/>
  <c r="B2941" i="1" s="1"/>
  <c r="B2940" i="1" a="1"/>
  <c r="B2940" i="1" s="1"/>
  <c r="B2939" i="1" a="1"/>
  <c r="B2939" i="1" s="1"/>
  <c r="B2938" i="1" a="1"/>
  <c r="B2938" i="1" s="1"/>
  <c r="B2937" i="1" a="1"/>
  <c r="B2937" i="1" s="1"/>
  <c r="B2936" i="1" a="1"/>
  <c r="B2936" i="1" s="1"/>
  <c r="B2935" i="1" a="1"/>
  <c r="B2935" i="1" s="1"/>
  <c r="B2934" i="1" a="1"/>
  <c r="B2934" i="1" s="1"/>
  <c r="B2933" i="1" a="1"/>
  <c r="B2933" i="1" s="1"/>
  <c r="B2932" i="1" a="1"/>
  <c r="B2932" i="1" s="1"/>
  <c r="B2931" i="1" a="1"/>
  <c r="B2931" i="1" s="1"/>
  <c r="B2930" i="1" a="1"/>
  <c r="B2930" i="1" s="1"/>
  <c r="B2929" i="1" a="1"/>
  <c r="B2929" i="1" s="1"/>
  <c r="B2928" i="1" a="1"/>
  <c r="B2928" i="1" s="1"/>
  <c r="B2927" i="1" a="1"/>
  <c r="B2927" i="1" s="1"/>
  <c r="B2926" i="1" a="1"/>
  <c r="B2926" i="1" s="1"/>
  <c r="B2925" i="1" a="1"/>
  <c r="B2925" i="1" s="1"/>
  <c r="B2924" i="1" a="1"/>
  <c r="B2924" i="1" s="1"/>
  <c r="B2923" i="1" a="1"/>
  <c r="B2923" i="1" s="1"/>
  <c r="B2922" i="1" a="1"/>
  <c r="B2922" i="1" s="1"/>
  <c r="B2921" i="1" a="1"/>
  <c r="B2921" i="1" s="1"/>
  <c r="B2920" i="1" a="1"/>
  <c r="B2920" i="1" s="1"/>
  <c r="B2919" i="1" a="1"/>
  <c r="B2919" i="1" s="1"/>
  <c r="B2918" i="1" a="1"/>
  <c r="B2918" i="1" s="1"/>
  <c r="B2917" i="1" a="1"/>
  <c r="B2917" i="1" s="1"/>
  <c r="B2916" i="1" a="1"/>
  <c r="B2916" i="1" s="1"/>
  <c r="B2915" i="1" a="1"/>
  <c r="B2915" i="1" s="1"/>
  <c r="B2914" i="1" a="1"/>
  <c r="B2914" i="1" s="1"/>
  <c r="B2913" i="1" a="1"/>
  <c r="B2913" i="1" s="1"/>
  <c r="B2912" i="1" a="1"/>
  <c r="B2912" i="1" s="1"/>
  <c r="B2911" i="1" a="1"/>
  <c r="B2911" i="1" s="1"/>
  <c r="B2910" i="1" a="1"/>
  <c r="B2910" i="1" s="1"/>
  <c r="B2909" i="1" a="1"/>
  <c r="B2909" i="1" s="1"/>
  <c r="B2908" i="1" a="1"/>
  <c r="B2908" i="1" s="1"/>
  <c r="B2907" i="1" a="1"/>
  <c r="B2907" i="1" s="1"/>
  <c r="B2906" i="1" a="1"/>
  <c r="B2906" i="1" s="1"/>
  <c r="B2905" i="1" a="1"/>
  <c r="B2905" i="1" s="1"/>
  <c r="B2904" i="1" a="1"/>
  <c r="B2904" i="1" s="1"/>
  <c r="B2903" i="1" a="1"/>
  <c r="B2903" i="1" s="1"/>
  <c r="B2902" i="1" a="1"/>
  <c r="B2902" i="1" s="1"/>
  <c r="B2901" i="1" a="1"/>
  <c r="B2901" i="1" s="1"/>
  <c r="B2900" i="1" a="1"/>
  <c r="B2900" i="1" s="1"/>
  <c r="B2899" i="1" a="1"/>
  <c r="B2899" i="1" s="1"/>
  <c r="B2898" i="1" a="1"/>
  <c r="B2898" i="1" s="1"/>
  <c r="B2897" i="1" a="1"/>
  <c r="B2897" i="1" s="1"/>
  <c r="B2896" i="1" a="1"/>
  <c r="B2896" i="1" s="1"/>
  <c r="B2895" i="1" a="1"/>
  <c r="B2895" i="1" s="1"/>
  <c r="B2894" i="1" a="1"/>
  <c r="B2894" i="1" s="1"/>
  <c r="B2893" i="1" a="1"/>
  <c r="B2893" i="1" s="1"/>
  <c r="B2892" i="1" a="1"/>
  <c r="B2892" i="1" s="1"/>
  <c r="B2891" i="1" a="1"/>
  <c r="B2891" i="1" s="1"/>
  <c r="B2890" i="1" a="1"/>
  <c r="B2890" i="1" s="1"/>
  <c r="B2889" i="1" a="1"/>
  <c r="B2889" i="1" s="1"/>
  <c r="B2888" i="1" a="1"/>
  <c r="B2888" i="1" s="1"/>
  <c r="B2887" i="1" a="1"/>
  <c r="B2887" i="1" s="1"/>
  <c r="B2886" i="1" a="1"/>
  <c r="B2886" i="1" s="1"/>
  <c r="B2885" i="1" a="1"/>
  <c r="B2885" i="1" s="1"/>
  <c r="B2884" i="1" a="1"/>
  <c r="B2884" i="1" s="1"/>
  <c r="B2883" i="1" a="1"/>
  <c r="B2883" i="1" s="1"/>
  <c r="B2882" i="1" a="1"/>
  <c r="B2882" i="1" s="1"/>
  <c r="B2881" i="1" a="1"/>
  <c r="B2881" i="1" s="1"/>
  <c r="B2880" i="1" a="1"/>
  <c r="B2880" i="1" s="1"/>
  <c r="B2879" i="1" a="1"/>
  <c r="B2879" i="1" s="1"/>
  <c r="B2878" i="1" a="1"/>
  <c r="B2878" i="1" s="1"/>
  <c r="B2877" i="1" a="1"/>
  <c r="B2877" i="1" s="1"/>
  <c r="B2876" i="1" a="1"/>
  <c r="B2876" i="1" s="1"/>
  <c r="B2875" i="1" a="1"/>
  <c r="B2875" i="1" s="1"/>
  <c r="B2874" i="1" a="1"/>
  <c r="B2874" i="1" s="1"/>
  <c r="B2873" i="1" a="1"/>
  <c r="B2873" i="1" s="1"/>
  <c r="B2872" i="1" a="1"/>
  <c r="B2872" i="1" s="1"/>
  <c r="B2871" i="1" a="1"/>
  <c r="B2871" i="1" s="1"/>
  <c r="B2870" i="1" a="1"/>
  <c r="B2870" i="1" s="1"/>
  <c r="B2869" i="1" a="1"/>
  <c r="B2869" i="1" s="1"/>
  <c r="B2868" i="1" a="1"/>
  <c r="B2868" i="1" s="1"/>
  <c r="B2867" i="1" a="1"/>
  <c r="B2867" i="1" s="1"/>
  <c r="B2866" i="1" a="1"/>
  <c r="B2866" i="1" s="1"/>
  <c r="B2865" i="1" a="1"/>
  <c r="B2865" i="1" s="1"/>
  <c r="B2864" i="1" a="1"/>
  <c r="B2864" i="1" s="1"/>
  <c r="B2863" i="1" a="1"/>
  <c r="B2863" i="1" s="1"/>
  <c r="B2862" i="1" a="1"/>
  <c r="B2862" i="1" s="1"/>
  <c r="B2861" i="1" a="1"/>
  <c r="B2861" i="1" s="1"/>
  <c r="B2860" i="1" a="1"/>
  <c r="B2860" i="1" s="1"/>
  <c r="B2859" i="1" a="1"/>
  <c r="B2859" i="1" s="1"/>
  <c r="B2858" i="1" a="1"/>
  <c r="B2858" i="1" s="1"/>
  <c r="B2857" i="1" a="1"/>
  <c r="B2857" i="1" s="1"/>
  <c r="B2856" i="1" a="1"/>
  <c r="B2856" i="1" s="1"/>
  <c r="B2855" i="1" a="1"/>
  <c r="B2855" i="1" s="1"/>
  <c r="B2854" i="1" a="1"/>
  <c r="B2854" i="1" s="1"/>
  <c r="B2853" i="1" a="1"/>
  <c r="B2853" i="1" s="1"/>
  <c r="B2852" i="1" a="1"/>
  <c r="B2852" i="1" s="1"/>
  <c r="B2851" i="1" a="1"/>
  <c r="B2851" i="1" s="1"/>
  <c r="B2850" i="1" a="1"/>
  <c r="B2850" i="1" s="1"/>
  <c r="B2849" i="1" a="1"/>
  <c r="B2849" i="1" s="1"/>
  <c r="B2848" i="1" a="1"/>
  <c r="B2848" i="1" s="1"/>
  <c r="B2847" i="1" a="1"/>
  <c r="B2847" i="1" s="1"/>
  <c r="B2846" i="1" a="1"/>
  <c r="B2846" i="1" s="1"/>
  <c r="B2845" i="1" a="1"/>
  <c r="B2845" i="1" s="1"/>
  <c r="B2844" i="1" a="1"/>
  <c r="B2844" i="1" s="1"/>
  <c r="B2843" i="1" a="1"/>
  <c r="B2843" i="1" s="1"/>
  <c r="B2842" i="1" a="1"/>
  <c r="B2842" i="1" s="1"/>
  <c r="B2841" i="1" a="1"/>
  <c r="B2841" i="1" s="1"/>
  <c r="B2840" i="1" a="1"/>
  <c r="B2840" i="1" s="1"/>
  <c r="B2839" i="1" a="1"/>
  <c r="B2839" i="1" s="1"/>
  <c r="B2838" i="1" a="1"/>
  <c r="B2838" i="1" s="1"/>
  <c r="B2837" i="1" a="1"/>
  <c r="B2837" i="1" s="1"/>
  <c r="B2836" i="1" a="1"/>
  <c r="B2836" i="1" s="1"/>
  <c r="B2835" i="1" a="1"/>
  <c r="B2835" i="1" s="1"/>
  <c r="B2834" i="1" a="1"/>
  <c r="B2834" i="1" s="1"/>
  <c r="B2833" i="1" a="1"/>
  <c r="B2833" i="1" s="1"/>
  <c r="B2832" i="1" a="1"/>
  <c r="B2832" i="1" s="1"/>
  <c r="B2831" i="1" a="1"/>
  <c r="B2831" i="1" s="1"/>
  <c r="B2830" i="1" a="1"/>
  <c r="B2830" i="1" s="1"/>
  <c r="B2829" i="1" a="1"/>
  <c r="B2829" i="1" s="1"/>
  <c r="B2828" i="1" a="1"/>
  <c r="B2828" i="1" s="1"/>
  <c r="B2827" i="1" a="1"/>
  <c r="B2827" i="1" s="1"/>
  <c r="B2826" i="1" a="1"/>
  <c r="B2826" i="1" s="1"/>
  <c r="B2825" i="1" a="1"/>
  <c r="B2825" i="1" s="1"/>
  <c r="B2824" i="1" a="1"/>
  <c r="B2824" i="1" s="1"/>
  <c r="B2823" i="1" a="1"/>
  <c r="B2823" i="1" s="1"/>
  <c r="B2822" i="1" a="1"/>
  <c r="B2822" i="1" s="1"/>
  <c r="B2821" i="1" a="1"/>
  <c r="B2821" i="1" s="1"/>
  <c r="B2820" i="1" a="1"/>
  <c r="B2820" i="1" s="1"/>
  <c r="B2819" i="1" a="1"/>
  <c r="B2819" i="1" s="1"/>
  <c r="B2818" i="1" a="1"/>
  <c r="B2818" i="1" s="1"/>
  <c r="B2817" i="1" a="1"/>
  <c r="B2817" i="1" s="1"/>
  <c r="B2816" i="1" a="1"/>
  <c r="B2816" i="1" s="1"/>
  <c r="B2815" i="1" a="1"/>
  <c r="B2815" i="1" s="1"/>
  <c r="B2814" i="1" a="1"/>
  <c r="B2814" i="1" s="1"/>
  <c r="B2813" i="1" a="1"/>
  <c r="B2813" i="1" s="1"/>
  <c r="B2812" i="1" a="1"/>
  <c r="B2812" i="1" s="1"/>
  <c r="B2811" i="1" a="1"/>
  <c r="B2811" i="1" s="1"/>
  <c r="B2810" i="1" a="1"/>
  <c r="B2810" i="1" s="1"/>
  <c r="B2809" i="1" a="1"/>
  <c r="B2809" i="1" s="1"/>
  <c r="B2808" i="1" a="1"/>
  <c r="B2808" i="1" s="1"/>
  <c r="B2807" i="1" a="1"/>
  <c r="B2807" i="1" s="1"/>
  <c r="B2806" i="1" a="1"/>
  <c r="B2806" i="1" s="1"/>
  <c r="B2805" i="1" a="1"/>
  <c r="B2805" i="1" s="1"/>
  <c r="B2804" i="1" a="1"/>
  <c r="B2804" i="1" s="1"/>
  <c r="B2803" i="1" a="1"/>
  <c r="B2803" i="1" s="1"/>
  <c r="B2802" i="1" a="1"/>
  <c r="B2802" i="1" s="1"/>
  <c r="B2801" i="1" a="1"/>
  <c r="B2801" i="1" s="1"/>
  <c r="B2800" i="1" a="1"/>
  <c r="B2800" i="1" s="1"/>
  <c r="B2799" i="1" a="1"/>
  <c r="B2799" i="1" s="1"/>
  <c r="B2798" i="1" a="1"/>
  <c r="B2798" i="1" s="1"/>
  <c r="B2797" i="1" a="1"/>
  <c r="B2797" i="1" s="1"/>
  <c r="B2796" i="1" a="1"/>
  <c r="B2796" i="1" s="1"/>
  <c r="B2795" i="1" a="1"/>
  <c r="B2795" i="1" s="1"/>
  <c r="B2794" i="1" a="1"/>
  <c r="B2794" i="1" s="1"/>
  <c r="B2793" i="1" a="1"/>
  <c r="B2793" i="1" s="1"/>
  <c r="B2792" i="1" a="1"/>
  <c r="B2792" i="1" s="1"/>
  <c r="B2791" i="1" a="1"/>
  <c r="B2791" i="1" s="1"/>
  <c r="B2790" i="1" a="1"/>
  <c r="B2790" i="1" s="1"/>
  <c r="B2789" i="1" a="1"/>
  <c r="B2789" i="1" s="1"/>
  <c r="B2788" i="1" a="1"/>
  <c r="B2788" i="1" s="1"/>
  <c r="B2787" i="1" a="1"/>
  <c r="B2787" i="1" s="1"/>
  <c r="B2786" i="1" a="1"/>
  <c r="B2786" i="1" s="1"/>
  <c r="B2785" i="1" a="1"/>
  <c r="B2785" i="1" s="1"/>
  <c r="B2784" i="1" a="1"/>
  <c r="B2784" i="1" s="1"/>
  <c r="B2783" i="1" a="1"/>
  <c r="B2783" i="1" s="1"/>
  <c r="B2782" i="1" a="1"/>
  <c r="B2782" i="1" s="1"/>
  <c r="B2781" i="1" a="1"/>
  <c r="B2781" i="1" s="1"/>
  <c r="B2780" i="1" a="1"/>
  <c r="B2780" i="1" s="1"/>
  <c r="B2779" i="1" a="1"/>
  <c r="B2779" i="1" s="1"/>
  <c r="B2778" i="1" a="1"/>
  <c r="B2778" i="1" s="1"/>
  <c r="B2777" i="1" a="1"/>
  <c r="B2777" i="1" s="1"/>
  <c r="B2776" i="1" a="1"/>
  <c r="B2776" i="1" s="1"/>
  <c r="B2775" i="1" a="1"/>
  <c r="B2775" i="1" s="1"/>
  <c r="B2774" i="1" a="1"/>
  <c r="B2774" i="1" s="1"/>
  <c r="B2773" i="1" a="1"/>
  <c r="B2773" i="1" s="1"/>
  <c r="B2772" i="1" a="1"/>
  <c r="B2772" i="1" s="1"/>
  <c r="B2771" i="1" a="1"/>
  <c r="B2771" i="1" s="1"/>
  <c r="B2770" i="1" a="1"/>
  <c r="B2770" i="1" s="1"/>
  <c r="B2769" i="1" a="1"/>
  <c r="B2769" i="1" s="1"/>
  <c r="B2768" i="1" a="1"/>
  <c r="B2768" i="1" s="1"/>
  <c r="B2767" i="1" a="1"/>
  <c r="B2767" i="1" s="1"/>
  <c r="B2766" i="1" a="1"/>
  <c r="B2766" i="1" s="1"/>
  <c r="B2765" i="1" a="1"/>
  <c r="B2765" i="1" s="1"/>
  <c r="B2764" i="1" a="1"/>
  <c r="B2764" i="1" s="1"/>
  <c r="B2763" i="1" a="1"/>
  <c r="B2763" i="1" s="1"/>
  <c r="B2762" i="1" a="1"/>
  <c r="B2762" i="1" s="1"/>
  <c r="B2761" i="1" a="1"/>
  <c r="B2761" i="1" s="1"/>
  <c r="B2760" i="1" a="1"/>
  <c r="B2760" i="1" s="1"/>
  <c r="B2759" i="1" a="1"/>
  <c r="B2759" i="1" s="1"/>
  <c r="B2758" i="1" a="1"/>
  <c r="B2758" i="1" s="1"/>
  <c r="B2757" i="1" a="1"/>
  <c r="B2757" i="1" s="1"/>
  <c r="B2756" i="1" a="1"/>
  <c r="B2756" i="1" s="1"/>
  <c r="B2755" i="1" a="1"/>
  <c r="B2755" i="1" s="1"/>
  <c r="B2754" i="1" a="1"/>
  <c r="B2754" i="1" s="1"/>
  <c r="B2753" i="1" a="1"/>
  <c r="B2753" i="1" s="1"/>
  <c r="B2752" i="1" a="1"/>
  <c r="B2752" i="1" s="1"/>
  <c r="B2751" i="1" a="1"/>
  <c r="B2751" i="1" s="1"/>
  <c r="B2750" i="1" a="1"/>
  <c r="B2750" i="1" s="1"/>
  <c r="B2749" i="1" a="1"/>
  <c r="B2749" i="1" s="1"/>
  <c r="B2748" i="1" a="1"/>
  <c r="B2748" i="1" s="1"/>
  <c r="B2747" i="1" a="1"/>
  <c r="B2747" i="1" s="1"/>
  <c r="B2746" i="1" a="1"/>
  <c r="B2746" i="1" s="1"/>
  <c r="B2745" i="1" a="1"/>
  <c r="B2745" i="1" s="1"/>
  <c r="B2744" i="1" a="1"/>
  <c r="B2744" i="1" s="1"/>
  <c r="B2743" i="1" a="1"/>
  <c r="B2743" i="1" s="1"/>
  <c r="B2742" i="1" a="1"/>
  <c r="B2742" i="1" s="1"/>
  <c r="B2741" i="1" a="1"/>
  <c r="B2741" i="1" s="1"/>
  <c r="B2740" i="1" a="1"/>
  <c r="B2740" i="1" s="1"/>
  <c r="B2739" i="1" a="1"/>
  <c r="B2739" i="1" s="1"/>
  <c r="B2738" i="1" a="1"/>
  <c r="B2738" i="1" s="1"/>
  <c r="B2737" i="1" a="1"/>
  <c r="B2737" i="1" s="1"/>
  <c r="B2736" i="1" a="1"/>
  <c r="B2736" i="1" s="1"/>
  <c r="B2735" i="1" a="1"/>
  <c r="B2735" i="1" s="1"/>
  <c r="B2734" i="1" a="1"/>
  <c r="B2734" i="1" s="1"/>
  <c r="B2733" i="1" a="1"/>
  <c r="B2733" i="1" s="1"/>
  <c r="B2732" i="1" a="1"/>
  <c r="B2732" i="1" s="1"/>
  <c r="B2731" i="1" a="1"/>
  <c r="B2731" i="1" s="1"/>
  <c r="B2730" i="1" a="1"/>
  <c r="B2730" i="1" s="1"/>
  <c r="B2729" i="1" a="1"/>
  <c r="B2729" i="1" s="1"/>
  <c r="B2728" i="1" a="1"/>
  <c r="B2728" i="1" s="1"/>
  <c r="B2727" i="1" a="1"/>
  <c r="B2727" i="1" s="1"/>
  <c r="B2726" i="1" a="1"/>
  <c r="B2726" i="1" s="1"/>
  <c r="B2725" i="1" a="1"/>
  <c r="B2725" i="1" s="1"/>
  <c r="B2724" i="1" a="1"/>
  <c r="B2724" i="1" s="1"/>
  <c r="B2723" i="1" a="1"/>
  <c r="B2723" i="1" s="1"/>
  <c r="B2722" i="1" a="1"/>
  <c r="B2722" i="1" s="1"/>
  <c r="B2721" i="1" a="1"/>
  <c r="B2721" i="1" s="1"/>
  <c r="B2720" i="1" a="1"/>
  <c r="B2720" i="1" s="1"/>
  <c r="B2719" i="1" a="1"/>
  <c r="B2719" i="1" s="1"/>
  <c r="B2718" i="1" a="1"/>
  <c r="B2718" i="1" s="1"/>
  <c r="B2717" i="1" a="1"/>
  <c r="B2717" i="1" s="1"/>
  <c r="B2716" i="1" a="1"/>
  <c r="B2716" i="1" s="1"/>
  <c r="B2715" i="1" a="1"/>
  <c r="B2715" i="1" s="1"/>
  <c r="B2714" i="1" a="1"/>
  <c r="B2714" i="1" s="1"/>
  <c r="B2713" i="1" a="1"/>
  <c r="B2713" i="1" s="1"/>
  <c r="B2712" i="1" a="1"/>
  <c r="B2712" i="1" s="1"/>
  <c r="B2711" i="1" a="1"/>
  <c r="B2711" i="1" s="1"/>
  <c r="B2710" i="1" a="1"/>
  <c r="B2710" i="1" s="1"/>
  <c r="B2709" i="1" a="1"/>
  <c r="B2709" i="1" s="1"/>
  <c r="B2708" i="1" a="1"/>
  <c r="B2708" i="1" s="1"/>
  <c r="B2707" i="1" a="1"/>
  <c r="B2707" i="1" s="1"/>
  <c r="B2706" i="1" a="1"/>
  <c r="B2706" i="1" s="1"/>
  <c r="B2705" i="1" a="1"/>
  <c r="B2705" i="1" s="1"/>
  <c r="B2704" i="1" a="1"/>
  <c r="B2704" i="1" s="1"/>
  <c r="B2703" i="1" a="1"/>
  <c r="B2703" i="1" s="1"/>
  <c r="B2702" i="1" a="1"/>
  <c r="B2702" i="1" s="1"/>
  <c r="B2701" i="1" a="1"/>
  <c r="B2701" i="1" s="1"/>
  <c r="B2700" i="1" a="1"/>
  <c r="B2700" i="1" s="1"/>
  <c r="B2699" i="1" a="1"/>
  <c r="B2699" i="1" s="1"/>
  <c r="B2698" i="1" a="1"/>
  <c r="B2698" i="1" s="1"/>
  <c r="B2697" i="1" a="1"/>
  <c r="B2697" i="1" s="1"/>
  <c r="B2696" i="1" a="1"/>
  <c r="B2696" i="1" s="1"/>
  <c r="B2695" i="1" a="1"/>
  <c r="B2695" i="1" s="1"/>
  <c r="B2694" i="1" a="1"/>
  <c r="B2694" i="1" s="1"/>
  <c r="B2693" i="1" a="1"/>
  <c r="B2693" i="1" s="1"/>
  <c r="B2692" i="1" a="1"/>
  <c r="B2692" i="1" s="1"/>
  <c r="B2691" i="1" a="1"/>
  <c r="B2691" i="1" s="1"/>
  <c r="B2690" i="1" a="1"/>
  <c r="B2690" i="1" s="1"/>
  <c r="B2689" i="1" a="1"/>
  <c r="B2689" i="1" s="1"/>
  <c r="B2688" i="1" a="1"/>
  <c r="B2688" i="1" s="1"/>
  <c r="B2687" i="1" a="1"/>
  <c r="B2687" i="1" s="1"/>
  <c r="B2686" i="1" a="1"/>
  <c r="B2686" i="1" s="1"/>
  <c r="B2685" i="1" a="1"/>
  <c r="B2685" i="1" s="1"/>
  <c r="B2684" i="1" a="1"/>
  <c r="B2684" i="1" s="1"/>
  <c r="B2683" i="1" a="1"/>
  <c r="B2683" i="1" s="1"/>
  <c r="B2682" i="1" a="1"/>
  <c r="B2682" i="1" s="1"/>
  <c r="B2681" i="1" a="1"/>
  <c r="B2681" i="1" s="1"/>
  <c r="B2680" i="1" a="1"/>
  <c r="B2680" i="1" s="1"/>
  <c r="B2679" i="1" a="1"/>
  <c r="B2679" i="1" s="1"/>
  <c r="B2678" i="1" a="1"/>
  <c r="B2678" i="1" s="1"/>
  <c r="B2677" i="1" a="1"/>
  <c r="B2677" i="1" s="1"/>
  <c r="B2676" i="1" a="1"/>
  <c r="B2676" i="1" s="1"/>
  <c r="B2675" i="1" a="1"/>
  <c r="B2675" i="1" s="1"/>
  <c r="B2674" i="1" a="1"/>
  <c r="B2674" i="1" s="1"/>
  <c r="B2673" i="1" a="1"/>
  <c r="B2673" i="1" s="1"/>
  <c r="B2672" i="1" a="1"/>
  <c r="B2672" i="1" s="1"/>
  <c r="B2671" i="1" a="1"/>
  <c r="B2671" i="1" s="1"/>
  <c r="B2670" i="1" a="1"/>
  <c r="B2670" i="1" s="1"/>
  <c r="B2669" i="1" a="1"/>
  <c r="B2669" i="1" s="1"/>
  <c r="B2668" i="1" a="1"/>
  <c r="B2668" i="1" s="1"/>
  <c r="B2667" i="1" a="1"/>
  <c r="B2667" i="1" s="1"/>
  <c r="B2666" i="1" a="1"/>
  <c r="B2666" i="1" s="1"/>
  <c r="B2665" i="1" a="1"/>
  <c r="B2665" i="1" s="1"/>
  <c r="B2664" i="1" a="1"/>
  <c r="B2664" i="1" s="1"/>
  <c r="B2663" i="1" a="1"/>
  <c r="B2663" i="1" s="1"/>
  <c r="B2662" i="1" a="1"/>
  <c r="B2662" i="1" s="1"/>
  <c r="B2661" i="1" a="1"/>
  <c r="B2661" i="1" s="1"/>
  <c r="B2660" i="1" a="1"/>
  <c r="B2660" i="1" s="1"/>
  <c r="B2659" i="1" a="1"/>
  <c r="B2659" i="1" s="1"/>
  <c r="B2658" i="1" a="1"/>
  <c r="B2658" i="1" s="1"/>
  <c r="B2657" i="1" a="1"/>
  <c r="B2657" i="1" s="1"/>
  <c r="B2656" i="1" a="1"/>
  <c r="B2656" i="1" s="1"/>
  <c r="B2655" i="1" a="1"/>
  <c r="B2655" i="1" s="1"/>
  <c r="B2654" i="1" a="1"/>
  <c r="B2654" i="1" s="1"/>
  <c r="B2653" i="1" a="1"/>
  <c r="B2653" i="1" s="1"/>
  <c r="B2652" i="1" a="1"/>
  <c r="B2652" i="1" s="1"/>
  <c r="B2651" i="1" a="1"/>
  <c r="B2651" i="1" s="1"/>
  <c r="B2650" i="1" a="1"/>
  <c r="B2650" i="1" s="1"/>
  <c r="B2649" i="1" a="1"/>
  <c r="B2649" i="1" s="1"/>
  <c r="B2648" i="1" a="1"/>
  <c r="B2648" i="1" s="1"/>
  <c r="B2647" i="1" a="1"/>
  <c r="B2647" i="1" s="1"/>
  <c r="B2646" i="1" a="1"/>
  <c r="B2646" i="1" s="1"/>
  <c r="B2645" i="1" a="1"/>
  <c r="B2645" i="1" s="1"/>
  <c r="B2644" i="1" a="1"/>
  <c r="B2644" i="1" s="1"/>
  <c r="B2643" i="1" a="1"/>
  <c r="B2643" i="1" s="1"/>
  <c r="B2642" i="1" a="1"/>
  <c r="B2642" i="1" s="1"/>
  <c r="B2641" i="1" a="1"/>
  <c r="B2641" i="1" s="1"/>
  <c r="B2640" i="1" a="1"/>
  <c r="B2640" i="1" s="1"/>
  <c r="B2639" i="1" a="1"/>
  <c r="B2639" i="1" s="1"/>
  <c r="B2638" i="1" a="1"/>
  <c r="B2638" i="1" s="1"/>
  <c r="B2637" i="1" a="1"/>
  <c r="B2637" i="1" s="1"/>
  <c r="B2636" i="1" a="1"/>
  <c r="B2636" i="1" s="1"/>
  <c r="B2635" i="1" a="1"/>
  <c r="B2635" i="1" s="1"/>
  <c r="B2634" i="1" a="1"/>
  <c r="B2634" i="1" s="1"/>
  <c r="B2633" i="1" a="1"/>
  <c r="B2633" i="1" s="1"/>
  <c r="B2632" i="1" a="1"/>
  <c r="B2632" i="1" s="1"/>
  <c r="B2631" i="1" a="1"/>
  <c r="B2631" i="1" s="1"/>
  <c r="B2630" i="1" a="1"/>
  <c r="B2630" i="1" s="1"/>
  <c r="B2629" i="1" a="1"/>
  <c r="B2629" i="1" s="1"/>
  <c r="B2628" i="1" a="1"/>
  <c r="B2628" i="1" s="1"/>
  <c r="B2627" i="1" a="1"/>
  <c r="B2627" i="1" s="1"/>
  <c r="B2626" i="1" a="1"/>
  <c r="B2626" i="1" s="1"/>
  <c r="B2625" i="1" a="1"/>
  <c r="B2625" i="1" s="1"/>
  <c r="B2624" i="1" a="1"/>
  <c r="B2624" i="1" s="1"/>
  <c r="B2623" i="1" a="1"/>
  <c r="B2623" i="1" s="1"/>
  <c r="B2622" i="1" a="1"/>
  <c r="B2622" i="1" s="1"/>
  <c r="B2621" i="1" a="1"/>
  <c r="B2621" i="1" s="1"/>
  <c r="B2620" i="1" a="1"/>
  <c r="B2620" i="1" s="1"/>
  <c r="B2619" i="1" a="1"/>
  <c r="B2619" i="1" s="1"/>
  <c r="B2618" i="1" a="1"/>
  <c r="B2618" i="1" s="1"/>
  <c r="B2617" i="1" a="1"/>
  <c r="B2617" i="1" s="1"/>
  <c r="B2616" i="1" a="1"/>
  <c r="B2616" i="1" s="1"/>
  <c r="B2615" i="1" a="1"/>
  <c r="B2615" i="1" s="1"/>
  <c r="B2614" i="1" a="1"/>
  <c r="B2614" i="1" s="1"/>
  <c r="B2613" i="1" a="1"/>
  <c r="B2613" i="1" s="1"/>
  <c r="B2612" i="1" a="1"/>
  <c r="B2612" i="1" s="1"/>
  <c r="B2611" i="1" a="1"/>
  <c r="B2611" i="1" s="1"/>
  <c r="B2610" i="1" a="1"/>
  <c r="B2610" i="1" s="1"/>
  <c r="B2609" i="1" a="1"/>
  <c r="B2609" i="1" s="1"/>
  <c r="B2608" i="1" a="1"/>
  <c r="B2608" i="1" s="1"/>
  <c r="B2607" i="1" a="1"/>
  <c r="B2607" i="1" s="1"/>
  <c r="B2606" i="1" a="1"/>
  <c r="B2606" i="1" s="1"/>
  <c r="B2605" i="1" a="1"/>
  <c r="B2605" i="1" s="1"/>
  <c r="B2604" i="1" a="1"/>
  <c r="B2604" i="1" s="1"/>
  <c r="B2603" i="1" a="1"/>
  <c r="B2603" i="1" s="1"/>
  <c r="B2602" i="1" a="1"/>
  <c r="B2602" i="1" s="1"/>
  <c r="B2601" i="1" a="1"/>
  <c r="B2601" i="1" s="1"/>
  <c r="B2600" i="1" a="1"/>
  <c r="B2600" i="1" s="1"/>
  <c r="B2599" i="1" a="1"/>
  <c r="B2599" i="1" s="1"/>
  <c r="B2598" i="1" a="1"/>
  <c r="B2598" i="1" s="1"/>
  <c r="B2597" i="1" a="1"/>
  <c r="B2597" i="1" s="1"/>
  <c r="B2596" i="1" a="1"/>
  <c r="B2596" i="1" s="1"/>
  <c r="B2595" i="1" a="1"/>
  <c r="B2595" i="1" s="1"/>
  <c r="B2594" i="1" a="1"/>
  <c r="B2594" i="1" s="1"/>
  <c r="B2593" i="1" a="1"/>
  <c r="B2593" i="1" s="1"/>
  <c r="B2592" i="1" a="1"/>
  <c r="B2592" i="1" s="1"/>
  <c r="B2591" i="1" a="1"/>
  <c r="B2591" i="1" s="1"/>
  <c r="B2590" i="1" a="1"/>
  <c r="B2590" i="1" s="1"/>
  <c r="B2589" i="1" a="1"/>
  <c r="B2589" i="1" s="1"/>
  <c r="B2588" i="1" a="1"/>
  <c r="B2588" i="1" s="1"/>
  <c r="B2587" i="1" a="1"/>
  <c r="B2587" i="1" s="1"/>
  <c r="B2586" i="1" a="1"/>
  <c r="B2586" i="1" s="1"/>
  <c r="B2585" i="1" a="1"/>
  <c r="B2585" i="1" s="1"/>
  <c r="B2584" i="1" a="1"/>
  <c r="B2584" i="1" s="1"/>
  <c r="B2583" i="1" a="1"/>
  <c r="B2583" i="1" s="1"/>
  <c r="B2582" i="1" a="1"/>
  <c r="B2582" i="1" s="1"/>
  <c r="B2581" i="1" a="1"/>
  <c r="B2581" i="1" s="1"/>
  <c r="B2580" i="1" a="1"/>
  <c r="B2580" i="1" s="1"/>
  <c r="B2579" i="1" a="1"/>
  <c r="B2579" i="1" s="1"/>
  <c r="B2578" i="1" a="1"/>
  <c r="B2578" i="1" s="1"/>
  <c r="B2577" i="1" a="1"/>
  <c r="B2577" i="1" s="1"/>
  <c r="B2576" i="1" a="1"/>
  <c r="B2576" i="1" s="1"/>
  <c r="B2575" i="1" a="1"/>
  <c r="B2575" i="1" s="1"/>
  <c r="B2574" i="1" a="1"/>
  <c r="B2574" i="1" s="1"/>
  <c r="B2573" i="1" a="1"/>
  <c r="B2573" i="1" s="1"/>
  <c r="B2572" i="1" a="1"/>
  <c r="B2572" i="1" s="1"/>
  <c r="B2571" i="1" a="1"/>
  <c r="B2571" i="1" s="1"/>
  <c r="B2570" i="1" a="1"/>
  <c r="B2570" i="1" s="1"/>
  <c r="B2569" i="1" a="1"/>
  <c r="B2569" i="1" s="1"/>
  <c r="B2568" i="1" a="1"/>
  <c r="B2568" i="1" s="1"/>
  <c r="B2567" i="1" a="1"/>
  <c r="B2567" i="1" s="1"/>
  <c r="B2566" i="1" a="1"/>
  <c r="B2566" i="1" s="1"/>
  <c r="B2565" i="1" a="1"/>
  <c r="B2565" i="1" s="1"/>
  <c r="B2564" i="1" a="1"/>
  <c r="B2564" i="1" s="1"/>
  <c r="B2563" i="1" a="1"/>
  <c r="B2563" i="1" s="1"/>
  <c r="B2562" i="1" a="1"/>
  <c r="B2562" i="1" s="1"/>
  <c r="B2561" i="1" a="1"/>
  <c r="B2561" i="1" s="1"/>
  <c r="B2560" i="1" a="1"/>
  <c r="B2560" i="1" s="1"/>
  <c r="B2559" i="1" a="1"/>
  <c r="B2559" i="1" s="1"/>
  <c r="B2558" i="1" a="1"/>
  <c r="B2558" i="1" s="1"/>
  <c r="B2557" i="1" a="1"/>
  <c r="B2557" i="1" s="1"/>
  <c r="B2556" i="1" a="1"/>
  <c r="B2556" i="1" s="1"/>
  <c r="B2555" i="1" a="1"/>
  <c r="B2555" i="1" s="1"/>
  <c r="B2554" i="1" a="1"/>
  <c r="B2554" i="1" s="1"/>
  <c r="B2553" i="1" a="1"/>
  <c r="B2553" i="1" s="1"/>
  <c r="B2552" i="1" a="1"/>
  <c r="B2552" i="1" s="1"/>
  <c r="B2551" i="1" a="1"/>
  <c r="B2551" i="1" s="1"/>
  <c r="B2550" i="1" a="1"/>
  <c r="B2550" i="1" s="1"/>
  <c r="B2549" i="1" a="1"/>
  <c r="B2549" i="1" s="1"/>
  <c r="B2548" i="1" a="1"/>
  <c r="B2548" i="1" s="1"/>
  <c r="B2547" i="1" a="1"/>
  <c r="B2547" i="1" s="1"/>
  <c r="B2546" i="1" a="1"/>
  <c r="B2546" i="1" s="1"/>
  <c r="B2545" i="1" a="1"/>
  <c r="B2545" i="1" s="1"/>
  <c r="B2544" i="1" a="1"/>
  <c r="B2544" i="1" s="1"/>
  <c r="B2543" i="1" a="1"/>
  <c r="B2543" i="1" s="1"/>
  <c r="B2542" i="1" a="1"/>
  <c r="B2542" i="1" s="1"/>
  <c r="B2541" i="1" a="1"/>
  <c r="B2541" i="1" s="1"/>
  <c r="B2540" i="1" a="1"/>
  <c r="B2540" i="1" s="1"/>
  <c r="B2539" i="1" a="1"/>
  <c r="B2539" i="1" s="1"/>
  <c r="B2538" i="1" a="1"/>
  <c r="B2538" i="1" s="1"/>
  <c r="B2537" i="1" a="1"/>
  <c r="B2537" i="1" s="1"/>
  <c r="B2536" i="1" a="1"/>
  <c r="B2536" i="1" s="1"/>
  <c r="B2535" i="1" a="1"/>
  <c r="B2535" i="1" s="1"/>
  <c r="B2534" i="1" a="1"/>
  <c r="B2534" i="1" s="1"/>
  <c r="B2533" i="1" a="1"/>
  <c r="B2533" i="1" s="1"/>
  <c r="B2532" i="1" a="1"/>
  <c r="B2532" i="1" s="1"/>
  <c r="B2531" i="1" a="1"/>
  <c r="B2531" i="1" s="1"/>
  <c r="B2530" i="1" a="1"/>
  <c r="B2530" i="1" s="1"/>
  <c r="B2529" i="1" a="1"/>
  <c r="B2529" i="1" s="1"/>
  <c r="B2528" i="1" a="1"/>
  <c r="B2528" i="1" s="1"/>
  <c r="B2527" i="1" a="1"/>
  <c r="B2527" i="1" s="1"/>
  <c r="B2526" i="1" a="1"/>
  <c r="B2526" i="1" s="1"/>
  <c r="B2525" i="1" a="1"/>
  <c r="B2525" i="1" s="1"/>
  <c r="B2524" i="1" a="1"/>
  <c r="B2524" i="1" s="1"/>
  <c r="B2523" i="1" a="1"/>
  <c r="B2523" i="1" s="1"/>
  <c r="B2522" i="1" a="1"/>
  <c r="B2522" i="1" s="1"/>
  <c r="B2521" i="1" a="1"/>
  <c r="B2521" i="1" s="1"/>
  <c r="B2520" i="1" a="1"/>
  <c r="B2520" i="1" s="1"/>
  <c r="B2519" i="1" a="1"/>
  <c r="B2519" i="1" s="1"/>
  <c r="B2518" i="1" a="1"/>
  <c r="B2518" i="1" s="1"/>
  <c r="B2517" i="1" a="1"/>
  <c r="B2517" i="1" s="1"/>
  <c r="B2516" i="1" a="1"/>
  <c r="B2516" i="1" s="1"/>
  <c r="B2515" i="1" a="1"/>
  <c r="B2515" i="1" s="1"/>
  <c r="B2514" i="1" a="1"/>
  <c r="B2514" i="1" s="1"/>
  <c r="B2513" i="1" a="1"/>
  <c r="B2513" i="1" s="1"/>
  <c r="B2512" i="1" a="1"/>
  <c r="B2512" i="1" s="1"/>
  <c r="B2511" i="1" a="1"/>
  <c r="B2511" i="1" s="1"/>
  <c r="B2510" i="1" a="1"/>
  <c r="B2510" i="1" s="1"/>
  <c r="B2509" i="1" a="1"/>
  <c r="B2509" i="1" s="1"/>
  <c r="B2508" i="1" a="1"/>
  <c r="B2508" i="1" s="1"/>
  <c r="B2507" i="1" a="1"/>
  <c r="B2507" i="1" s="1"/>
  <c r="B2506" i="1" a="1"/>
  <c r="B2506" i="1" s="1"/>
  <c r="B2505" i="1" a="1"/>
  <c r="B2505" i="1" s="1"/>
  <c r="B2504" i="1" a="1"/>
  <c r="B2504" i="1" s="1"/>
  <c r="B2503" i="1" a="1"/>
  <c r="B2503" i="1" s="1"/>
  <c r="B2502" i="1" a="1"/>
  <c r="B2502" i="1" s="1"/>
  <c r="B2501" i="1" a="1"/>
  <c r="B2501" i="1" s="1"/>
  <c r="B2500" i="1" a="1"/>
  <c r="B2500" i="1" s="1"/>
  <c r="B2499" i="1" a="1"/>
  <c r="B2499" i="1" s="1"/>
  <c r="B2498" i="1" a="1"/>
  <c r="B2498" i="1" s="1"/>
  <c r="B2497" i="1" a="1"/>
  <c r="B2497" i="1" s="1"/>
  <c r="B2496" i="1" a="1"/>
  <c r="B2496" i="1" s="1"/>
  <c r="B2495" i="1" a="1"/>
  <c r="B2495" i="1" s="1"/>
  <c r="B2494" i="1" a="1"/>
  <c r="B2494" i="1" s="1"/>
  <c r="B2493" i="1" a="1"/>
  <c r="B2493" i="1" s="1"/>
  <c r="B2492" i="1" a="1"/>
  <c r="B2492" i="1" s="1"/>
  <c r="B2491" i="1" a="1"/>
  <c r="B2491" i="1" s="1"/>
  <c r="B2490" i="1" a="1"/>
  <c r="B2490" i="1" s="1"/>
  <c r="B2489" i="1" a="1"/>
  <c r="B2489" i="1" s="1"/>
  <c r="B2488" i="1" a="1"/>
  <c r="B2488" i="1" s="1"/>
  <c r="B2487" i="1" a="1"/>
  <c r="B2487" i="1" s="1"/>
  <c r="B2486" i="1" a="1"/>
  <c r="B2486" i="1" s="1"/>
  <c r="B2485" i="1" a="1"/>
  <c r="B2485" i="1" s="1"/>
  <c r="B2484" i="1" a="1"/>
  <c r="B2484" i="1" s="1"/>
  <c r="B2483" i="1" a="1"/>
  <c r="B2483" i="1" s="1"/>
  <c r="B2482" i="1" a="1"/>
  <c r="B2482" i="1" s="1"/>
  <c r="B2481" i="1" a="1"/>
  <c r="B2481" i="1" s="1"/>
  <c r="B2480" i="1" a="1"/>
  <c r="B2480" i="1" s="1"/>
  <c r="B2479" i="1" a="1"/>
  <c r="B2479" i="1" s="1"/>
  <c r="B2478" i="1" a="1"/>
  <c r="B2478" i="1" s="1"/>
  <c r="B2477" i="1" a="1"/>
  <c r="B2477" i="1" s="1"/>
  <c r="B2476" i="1" a="1"/>
  <c r="B2476" i="1" s="1"/>
  <c r="B2475" i="1" a="1"/>
  <c r="B2475" i="1" s="1"/>
  <c r="B2474" i="1" a="1"/>
  <c r="B2474" i="1" s="1"/>
  <c r="B2473" i="1" a="1"/>
  <c r="B2473" i="1" s="1"/>
  <c r="B2472" i="1" a="1"/>
  <c r="B2472" i="1" s="1"/>
  <c r="B2471" i="1" a="1"/>
  <c r="B2471" i="1" s="1"/>
  <c r="B2470" i="1" a="1"/>
  <c r="B2470" i="1" s="1"/>
  <c r="B2469" i="1" a="1"/>
  <c r="B2469" i="1" s="1"/>
  <c r="B2468" i="1" a="1"/>
  <c r="B2468" i="1" s="1"/>
  <c r="B2467" i="1" a="1"/>
  <c r="B2467" i="1" s="1"/>
  <c r="B2466" i="1" a="1"/>
  <c r="B2466" i="1" s="1"/>
  <c r="B2465" i="1" a="1"/>
  <c r="B2465" i="1" s="1"/>
  <c r="B2464" i="1" a="1"/>
  <c r="B2464" i="1" s="1"/>
  <c r="B2463" i="1" a="1"/>
  <c r="B2463" i="1" s="1"/>
  <c r="B2462" i="1" a="1"/>
  <c r="B2462" i="1" s="1"/>
  <c r="B2461" i="1" a="1"/>
  <c r="B2461" i="1" s="1"/>
  <c r="B2460" i="1" a="1"/>
  <c r="B2460" i="1" s="1"/>
  <c r="B2459" i="1" a="1"/>
  <c r="B2459" i="1" s="1"/>
  <c r="B2458" i="1" a="1"/>
  <c r="B2458" i="1" s="1"/>
  <c r="B2457" i="1" a="1"/>
  <c r="B2457" i="1" s="1"/>
  <c r="B2456" i="1" a="1"/>
  <c r="B2456" i="1" s="1"/>
  <c r="B2455" i="1" a="1"/>
  <c r="B2455" i="1" s="1"/>
  <c r="B2454" i="1" a="1"/>
  <c r="B2454" i="1" s="1"/>
  <c r="B2453" i="1" a="1"/>
  <c r="B2453" i="1" s="1"/>
  <c r="B2452" i="1" a="1"/>
  <c r="B2452" i="1" s="1"/>
  <c r="B2451" i="1" a="1"/>
  <c r="B2451" i="1" s="1"/>
  <c r="B2450" i="1" a="1"/>
  <c r="B2450" i="1" s="1"/>
  <c r="B2449" i="1" a="1"/>
  <c r="B2449" i="1" s="1"/>
  <c r="B2448" i="1" a="1"/>
  <c r="B2448" i="1" s="1"/>
  <c r="B2447" i="1" a="1"/>
  <c r="B2447" i="1" s="1"/>
  <c r="B2446" i="1" a="1"/>
  <c r="B2446" i="1" s="1"/>
  <c r="B2445" i="1" a="1"/>
  <c r="B2445" i="1" s="1"/>
  <c r="B2444" i="1" a="1"/>
  <c r="B2444" i="1" s="1"/>
  <c r="B2443" i="1" a="1"/>
  <c r="B2443" i="1" s="1"/>
  <c r="B2442" i="1" a="1"/>
  <c r="B2442" i="1" s="1"/>
  <c r="B2441" i="1" a="1"/>
  <c r="B2441" i="1" s="1"/>
  <c r="B2440" i="1" a="1"/>
  <c r="B2440" i="1" s="1"/>
  <c r="B2439" i="1" a="1"/>
  <c r="B2439" i="1" s="1"/>
  <c r="B2438" i="1" a="1"/>
  <c r="B2438" i="1" s="1"/>
  <c r="B2437" i="1" a="1"/>
  <c r="B2437" i="1" s="1"/>
  <c r="B2436" i="1" a="1"/>
  <c r="B2436" i="1" s="1"/>
  <c r="B2435" i="1" a="1"/>
  <c r="B2435" i="1" s="1"/>
  <c r="B2434" i="1" a="1"/>
  <c r="B2434" i="1" s="1"/>
  <c r="B2433" i="1" a="1"/>
  <c r="B2433" i="1" s="1"/>
  <c r="B2432" i="1" a="1"/>
  <c r="B2432" i="1" s="1"/>
  <c r="B2431" i="1" a="1"/>
  <c r="B2431" i="1" s="1"/>
  <c r="B2430" i="1" a="1"/>
  <c r="B2430" i="1" s="1"/>
  <c r="B2429" i="1" a="1"/>
  <c r="B2429" i="1" s="1"/>
  <c r="B2428" i="1" a="1"/>
  <c r="B2428" i="1" s="1"/>
  <c r="B2427" i="1" a="1"/>
  <c r="B2427" i="1" s="1"/>
  <c r="B2426" i="1" a="1"/>
  <c r="B2426" i="1" s="1"/>
  <c r="B2425" i="1" a="1"/>
  <c r="B2425" i="1" s="1"/>
  <c r="B2424" i="1" a="1"/>
  <c r="B2424" i="1" s="1"/>
  <c r="B2423" i="1" a="1"/>
  <c r="B2423" i="1" s="1"/>
  <c r="B2422" i="1" a="1"/>
  <c r="B2422" i="1" s="1"/>
  <c r="B2421" i="1" a="1"/>
  <c r="B2421" i="1" s="1"/>
  <c r="B2420" i="1" a="1"/>
  <c r="B2420" i="1" s="1"/>
  <c r="B2419" i="1" a="1"/>
  <c r="B2419" i="1" s="1"/>
  <c r="B2418" i="1" a="1"/>
  <c r="B2418" i="1" s="1"/>
  <c r="B2417" i="1" a="1"/>
  <c r="B2417" i="1" s="1"/>
  <c r="B2416" i="1" a="1"/>
  <c r="B2416" i="1" s="1"/>
  <c r="B2415" i="1" a="1"/>
  <c r="B2415" i="1" s="1"/>
  <c r="B2414" i="1" a="1"/>
  <c r="B2414" i="1" s="1"/>
  <c r="B2413" i="1" a="1"/>
  <c r="B2413" i="1" s="1"/>
  <c r="B2412" i="1" a="1"/>
  <c r="B2412" i="1" s="1"/>
  <c r="B2411" i="1" a="1"/>
  <c r="B2411" i="1" s="1"/>
  <c r="B2410" i="1" a="1"/>
  <c r="B2410" i="1" s="1"/>
  <c r="B2409" i="1" a="1"/>
  <c r="B2409" i="1" s="1"/>
  <c r="B2408" i="1" a="1"/>
  <c r="B2408" i="1" s="1"/>
  <c r="B2407" i="1" a="1"/>
  <c r="B2407" i="1" s="1"/>
  <c r="B2406" i="1" a="1"/>
  <c r="B2406" i="1" s="1"/>
  <c r="B2405" i="1" a="1"/>
  <c r="B2405" i="1" s="1"/>
  <c r="B2404" i="1" a="1"/>
  <c r="B2404" i="1" s="1"/>
  <c r="B2403" i="1" a="1"/>
  <c r="B2403" i="1" s="1"/>
  <c r="B2402" i="1" a="1"/>
  <c r="B2402" i="1" s="1"/>
  <c r="B2401" i="1" a="1"/>
  <c r="B2401" i="1" s="1"/>
  <c r="B2400" i="1" a="1"/>
  <c r="B2400" i="1" s="1"/>
  <c r="B2399" i="1" a="1"/>
  <c r="B2399" i="1" s="1"/>
  <c r="B2398" i="1" a="1"/>
  <c r="B2398" i="1" s="1"/>
  <c r="B2397" i="1" a="1"/>
  <c r="B2397" i="1" s="1"/>
  <c r="B2396" i="1" a="1"/>
  <c r="B2396" i="1" s="1"/>
  <c r="B2395" i="1" a="1"/>
  <c r="B2395" i="1" s="1"/>
  <c r="B2394" i="1" a="1"/>
  <c r="B2394" i="1" s="1"/>
  <c r="B2393" i="1" a="1"/>
  <c r="B2393" i="1" s="1"/>
  <c r="B2392" i="1" a="1"/>
  <c r="B2392" i="1" s="1"/>
  <c r="B2391" i="1" a="1"/>
  <c r="B2391" i="1" s="1"/>
  <c r="B2390" i="1" a="1"/>
  <c r="B2390" i="1" s="1"/>
  <c r="B2389" i="1" a="1"/>
  <c r="B2389" i="1" s="1"/>
  <c r="B2388" i="1" a="1"/>
  <c r="B2388" i="1" s="1"/>
  <c r="B2387" i="1" a="1"/>
  <c r="B2387" i="1" s="1"/>
  <c r="B2386" i="1" a="1"/>
  <c r="B2386" i="1" s="1"/>
  <c r="B2385" i="1" a="1"/>
  <c r="B2385" i="1" s="1"/>
  <c r="B2384" i="1" a="1"/>
  <c r="B2384" i="1" s="1"/>
  <c r="B2383" i="1" a="1"/>
  <c r="B2383" i="1" s="1"/>
  <c r="B2382" i="1" a="1"/>
  <c r="B2382" i="1" s="1"/>
  <c r="B2381" i="1" a="1"/>
  <c r="B2381" i="1" s="1"/>
  <c r="B2380" i="1" a="1"/>
  <c r="B2380" i="1" s="1"/>
  <c r="B2379" i="1" a="1"/>
  <c r="B2379" i="1" s="1"/>
  <c r="B2378" i="1" a="1"/>
  <c r="B2378" i="1" s="1"/>
  <c r="B2377" i="1" a="1"/>
  <c r="B2377" i="1" s="1"/>
  <c r="B2376" i="1" a="1"/>
  <c r="B2376" i="1" s="1"/>
  <c r="B2375" i="1" a="1"/>
  <c r="B2375" i="1" s="1"/>
  <c r="B2374" i="1" a="1"/>
  <c r="B2374" i="1" s="1"/>
  <c r="B2373" i="1" a="1"/>
  <c r="B2373" i="1" s="1"/>
  <c r="B2372" i="1" a="1"/>
  <c r="B2372" i="1" s="1"/>
  <c r="B2371" i="1" a="1"/>
  <c r="B2371" i="1" s="1"/>
  <c r="B2370" i="1" a="1"/>
  <c r="B2370" i="1" s="1"/>
  <c r="B2369" i="1" a="1"/>
  <c r="B2369" i="1" s="1"/>
  <c r="B2368" i="1" a="1"/>
  <c r="B2368" i="1" s="1"/>
  <c r="B2367" i="1" a="1"/>
  <c r="B2367" i="1" s="1"/>
  <c r="B2366" i="1" a="1"/>
  <c r="B2366" i="1" s="1"/>
  <c r="B2365" i="1" a="1"/>
  <c r="B2365" i="1" s="1"/>
  <c r="B2364" i="1" a="1"/>
  <c r="B2364" i="1" s="1"/>
  <c r="B2363" i="1" a="1"/>
  <c r="B2363" i="1" s="1"/>
  <c r="B2362" i="1" a="1"/>
  <c r="B2362" i="1" s="1"/>
  <c r="B2361" i="1" a="1"/>
  <c r="B2361" i="1" s="1"/>
  <c r="B2360" i="1" a="1"/>
  <c r="B2360" i="1" s="1"/>
  <c r="B2359" i="1" a="1"/>
  <c r="B2359" i="1" s="1"/>
  <c r="B2358" i="1" a="1"/>
  <c r="B2358" i="1" s="1"/>
  <c r="B2357" i="1" a="1"/>
  <c r="B2357" i="1" s="1"/>
  <c r="B2356" i="1" a="1"/>
  <c r="B2356" i="1" s="1"/>
  <c r="B2355" i="1" a="1"/>
  <c r="B2355" i="1" s="1"/>
  <c r="B2354" i="1" a="1"/>
  <c r="B2354" i="1" s="1"/>
  <c r="B2353" i="1" a="1"/>
  <c r="B2353" i="1" s="1"/>
  <c r="B2352" i="1" a="1"/>
  <c r="B2352" i="1" s="1"/>
  <c r="B2351" i="1" a="1"/>
  <c r="B2351" i="1" s="1"/>
  <c r="B2350" i="1" a="1"/>
  <c r="B2350" i="1" s="1"/>
  <c r="B2349" i="1" a="1"/>
  <c r="B2349" i="1" s="1"/>
  <c r="B2348" i="1" a="1"/>
  <c r="B2348" i="1" s="1"/>
  <c r="B2347" i="1" a="1"/>
  <c r="B2347" i="1" s="1"/>
  <c r="B2346" i="1" a="1"/>
  <c r="B2346" i="1" s="1"/>
  <c r="B2345" i="1" a="1"/>
  <c r="B2345" i="1" s="1"/>
  <c r="B2344" i="1" a="1"/>
  <c r="B2344" i="1" s="1"/>
  <c r="B2343" i="1" a="1"/>
  <c r="B2343" i="1" s="1"/>
  <c r="B2342" i="1" a="1"/>
  <c r="B2342" i="1" s="1"/>
  <c r="B2341" i="1" a="1"/>
  <c r="B2341" i="1" s="1"/>
  <c r="B2340" i="1" a="1"/>
  <c r="B2340" i="1" s="1"/>
  <c r="B2339" i="1" a="1"/>
  <c r="B2339" i="1" s="1"/>
  <c r="B2338" i="1" a="1"/>
  <c r="B2338" i="1" s="1"/>
  <c r="B2337" i="1" a="1"/>
  <c r="B2337" i="1" s="1"/>
  <c r="B2336" i="1" a="1"/>
  <c r="B2336" i="1" s="1"/>
  <c r="B2335" i="1" a="1"/>
  <c r="B2335" i="1" s="1"/>
  <c r="B2334" i="1" a="1"/>
  <c r="B2334" i="1" s="1"/>
  <c r="B2333" i="1" a="1"/>
  <c r="B2333" i="1" s="1"/>
  <c r="B2332" i="1" a="1"/>
  <c r="B2332" i="1" s="1"/>
  <c r="B2331" i="1" a="1"/>
  <c r="B2331" i="1" s="1"/>
  <c r="B2330" i="1" a="1"/>
  <c r="B2330" i="1" s="1"/>
  <c r="B2329" i="1" a="1"/>
  <c r="B2329" i="1" s="1"/>
  <c r="B2328" i="1" a="1"/>
  <c r="B2328" i="1" s="1"/>
  <c r="B2327" i="1" a="1"/>
  <c r="B2327" i="1" s="1"/>
  <c r="B2326" i="1" a="1"/>
  <c r="B2326" i="1" s="1"/>
  <c r="B2325" i="1" a="1"/>
  <c r="B2325" i="1" s="1"/>
  <c r="B2324" i="1" a="1"/>
  <c r="B2324" i="1" s="1"/>
  <c r="B2323" i="1" a="1"/>
  <c r="B2323" i="1" s="1"/>
  <c r="B2322" i="1" a="1"/>
  <c r="B2322" i="1" s="1"/>
  <c r="B2321" i="1" a="1"/>
  <c r="B2321" i="1" s="1"/>
  <c r="B2320" i="1" a="1"/>
  <c r="B2320" i="1" s="1"/>
  <c r="B2319" i="1" a="1"/>
  <c r="B2319" i="1" s="1"/>
  <c r="B2318" i="1" a="1"/>
  <c r="B2318" i="1" s="1"/>
  <c r="B2317" i="1" a="1"/>
  <c r="B2317" i="1" s="1"/>
  <c r="B2316" i="1" a="1"/>
  <c r="B2316" i="1" s="1"/>
  <c r="B2315" i="1" a="1"/>
  <c r="B2315" i="1" s="1"/>
  <c r="B2314" i="1" a="1"/>
  <c r="B2314" i="1" s="1"/>
  <c r="B2313" i="1" a="1"/>
  <c r="B2313" i="1" s="1"/>
  <c r="B2312" i="1" a="1"/>
  <c r="B2312" i="1" s="1"/>
  <c r="B2311" i="1" a="1"/>
  <c r="B2311" i="1" s="1"/>
  <c r="B2310" i="1" a="1"/>
  <c r="B2310" i="1" s="1"/>
  <c r="B2309" i="1" a="1"/>
  <c r="B2309" i="1" s="1"/>
  <c r="B2308" i="1" a="1"/>
  <c r="B2308" i="1" s="1"/>
  <c r="B2307" i="1" a="1"/>
  <c r="B2307" i="1" s="1"/>
  <c r="B2306" i="1" a="1"/>
  <c r="B2306" i="1" s="1"/>
  <c r="B2305" i="1" a="1"/>
  <c r="B2305" i="1" s="1"/>
  <c r="B2304" i="1" a="1"/>
  <c r="B2304" i="1" s="1"/>
  <c r="B2303" i="1" a="1"/>
  <c r="B2303" i="1" s="1"/>
  <c r="B2302" i="1" a="1"/>
  <c r="B2302" i="1" s="1"/>
  <c r="B2301" i="1" a="1"/>
  <c r="B2301" i="1" s="1"/>
  <c r="B2300" i="1" a="1"/>
  <c r="B2300" i="1" s="1"/>
  <c r="B2299" i="1" a="1"/>
  <c r="B2299" i="1" s="1"/>
  <c r="B2298" i="1" a="1"/>
  <c r="B2298" i="1" s="1"/>
  <c r="B2297" i="1" a="1"/>
  <c r="B2297" i="1" s="1"/>
  <c r="B2296" i="1" a="1"/>
  <c r="B2296" i="1" s="1"/>
  <c r="B2295" i="1" a="1"/>
  <c r="B2295" i="1" s="1"/>
  <c r="B2294" i="1" a="1"/>
  <c r="B2294" i="1" s="1"/>
  <c r="B2293" i="1" a="1"/>
  <c r="B2293" i="1" s="1"/>
  <c r="B2292" i="1" a="1"/>
  <c r="B2292" i="1" s="1"/>
  <c r="B2291" i="1" a="1"/>
  <c r="B2291" i="1" s="1"/>
  <c r="B2290" i="1" a="1"/>
  <c r="B2290" i="1" s="1"/>
  <c r="B2289" i="1" a="1"/>
  <c r="B2289" i="1" s="1"/>
  <c r="B2288" i="1" a="1"/>
  <c r="B2288" i="1" s="1"/>
  <c r="B2287" i="1" a="1"/>
  <c r="B2287" i="1" s="1"/>
  <c r="B2286" i="1" a="1"/>
  <c r="B2286" i="1" s="1"/>
  <c r="B2285" i="1" a="1"/>
  <c r="B2285" i="1" s="1"/>
  <c r="B2284" i="1" a="1"/>
  <c r="B2284" i="1" s="1"/>
  <c r="B2283" i="1" a="1"/>
  <c r="B2283" i="1" s="1"/>
  <c r="B2282" i="1" a="1"/>
  <c r="B2282" i="1" s="1"/>
  <c r="B2281" i="1" a="1"/>
  <c r="B2281" i="1" s="1"/>
  <c r="B2280" i="1" a="1"/>
  <c r="B2280" i="1" s="1"/>
  <c r="B2279" i="1" a="1"/>
  <c r="B2279" i="1" s="1"/>
  <c r="B2278" i="1" a="1"/>
  <c r="B2278" i="1" s="1"/>
  <c r="B2277" i="1" a="1"/>
  <c r="B2277" i="1" s="1"/>
  <c r="B2276" i="1" a="1"/>
  <c r="B2276" i="1" s="1"/>
  <c r="B2275" i="1" a="1"/>
  <c r="B2275" i="1" s="1"/>
  <c r="B2274" i="1" a="1"/>
  <c r="B2274" i="1" s="1"/>
  <c r="B2273" i="1" a="1"/>
  <c r="B2273" i="1" s="1"/>
  <c r="B2272" i="1" a="1"/>
  <c r="B2272" i="1" s="1"/>
  <c r="B2271" i="1" a="1"/>
  <c r="B2271" i="1" s="1"/>
  <c r="B2270" i="1" a="1"/>
  <c r="B2270" i="1" s="1"/>
  <c r="B2269" i="1" a="1"/>
  <c r="B2269" i="1" s="1"/>
  <c r="B2268" i="1" a="1"/>
  <c r="B2268" i="1" s="1"/>
  <c r="B2267" i="1" a="1"/>
  <c r="B2267" i="1" s="1"/>
  <c r="B2266" i="1" a="1"/>
  <c r="B2266" i="1" s="1"/>
  <c r="B2265" i="1" a="1"/>
  <c r="B2265" i="1" s="1"/>
  <c r="B2264" i="1" a="1"/>
  <c r="B2264" i="1" s="1"/>
  <c r="B2263" i="1" a="1"/>
  <c r="B2263" i="1" s="1"/>
  <c r="B2262" i="1" a="1"/>
  <c r="B2262" i="1" s="1"/>
  <c r="B2261" i="1" a="1"/>
  <c r="B2261" i="1" s="1"/>
  <c r="B2260" i="1" a="1"/>
  <c r="B2260" i="1" s="1"/>
  <c r="B2259" i="1" a="1"/>
  <c r="B2259" i="1" s="1"/>
  <c r="B2258" i="1" a="1"/>
  <c r="B2258" i="1" s="1"/>
  <c r="B2257" i="1" a="1"/>
  <c r="B2257" i="1" s="1"/>
  <c r="B2256" i="1" a="1"/>
  <c r="B2256" i="1" s="1"/>
  <c r="B2255" i="1" a="1"/>
  <c r="B2255" i="1" s="1"/>
  <c r="B2254" i="1" a="1"/>
  <c r="B2254" i="1" s="1"/>
  <c r="B2253" i="1" a="1"/>
  <c r="B2253" i="1" s="1"/>
  <c r="B2252" i="1" a="1"/>
  <c r="B2252" i="1" s="1"/>
  <c r="B2251" i="1" a="1"/>
  <c r="B2251" i="1" s="1"/>
  <c r="B2250" i="1" a="1"/>
  <c r="B2250" i="1" s="1"/>
  <c r="B2249" i="1" a="1"/>
  <c r="B2249" i="1" s="1"/>
  <c r="B2248" i="1" a="1"/>
  <c r="B2248" i="1" s="1"/>
  <c r="B2247" i="1" a="1"/>
  <c r="B2247" i="1" s="1"/>
  <c r="B2246" i="1" a="1"/>
  <c r="B2246" i="1" s="1"/>
  <c r="B2245" i="1" a="1"/>
  <c r="B2245" i="1" s="1"/>
  <c r="B2244" i="1" a="1"/>
  <c r="B2244" i="1" s="1"/>
  <c r="B2243" i="1" a="1"/>
  <c r="B2243" i="1" s="1"/>
  <c r="B2242" i="1" a="1"/>
  <c r="B2242" i="1" s="1"/>
  <c r="B2241" i="1" a="1"/>
  <c r="B2241" i="1" s="1"/>
  <c r="B2240" i="1" a="1"/>
  <c r="B2240" i="1" s="1"/>
  <c r="B2239" i="1" a="1"/>
  <c r="B2239" i="1" s="1"/>
  <c r="B2238" i="1" a="1"/>
  <c r="B2238" i="1" s="1"/>
  <c r="B2237" i="1" a="1"/>
  <c r="B2237" i="1" s="1"/>
  <c r="B2236" i="1" a="1"/>
  <c r="B2236" i="1" s="1"/>
  <c r="B2235" i="1" a="1"/>
  <c r="B2235" i="1" s="1"/>
  <c r="B2234" i="1" a="1"/>
  <c r="B2234" i="1" s="1"/>
  <c r="B2233" i="1" a="1"/>
  <c r="B2233" i="1" s="1"/>
  <c r="B2232" i="1" a="1"/>
  <c r="B2232" i="1" s="1"/>
  <c r="B2231" i="1" a="1"/>
  <c r="B2231" i="1" s="1"/>
  <c r="B2230" i="1" a="1"/>
  <c r="B2230" i="1" s="1"/>
  <c r="B2229" i="1" a="1"/>
  <c r="B2229" i="1" s="1"/>
  <c r="B2228" i="1" a="1"/>
  <c r="B2228" i="1" s="1"/>
  <c r="B2227" i="1" a="1"/>
  <c r="B2227" i="1" s="1"/>
  <c r="B2226" i="1" a="1"/>
  <c r="B2226" i="1" s="1"/>
  <c r="B2225" i="1" a="1"/>
  <c r="B2225" i="1" s="1"/>
  <c r="B2224" i="1" a="1"/>
  <c r="B2224" i="1" s="1"/>
  <c r="B2223" i="1" a="1"/>
  <c r="B2223" i="1" s="1"/>
  <c r="B2222" i="1" a="1"/>
  <c r="B2222" i="1" s="1"/>
  <c r="B2221" i="1" a="1"/>
  <c r="B2221" i="1" s="1"/>
  <c r="B2220" i="1" a="1"/>
  <c r="B2220" i="1" s="1"/>
  <c r="B2219" i="1" a="1"/>
  <c r="B2219" i="1" s="1"/>
  <c r="B2218" i="1" a="1"/>
  <c r="B2218" i="1" s="1"/>
  <c r="B2217" i="1" a="1"/>
  <c r="B2217" i="1" s="1"/>
  <c r="B2216" i="1" a="1"/>
  <c r="B2216" i="1" s="1"/>
  <c r="B2215" i="1" a="1"/>
  <c r="B2215" i="1" s="1"/>
  <c r="B2214" i="1" a="1"/>
  <c r="B2214" i="1" s="1"/>
  <c r="B2213" i="1" a="1"/>
  <c r="B2213" i="1" s="1"/>
  <c r="B2212" i="1" a="1"/>
  <c r="B2212" i="1" s="1"/>
  <c r="B2211" i="1" a="1"/>
  <c r="B2211" i="1" s="1"/>
  <c r="B2210" i="1" a="1"/>
  <c r="B2210" i="1" s="1"/>
  <c r="B2209" i="1" a="1"/>
  <c r="B2209" i="1" s="1"/>
  <c r="B2208" i="1" a="1"/>
  <c r="B2208" i="1" s="1"/>
  <c r="B2207" i="1" a="1"/>
  <c r="B2207" i="1" s="1"/>
  <c r="B2206" i="1" a="1"/>
  <c r="B2206" i="1" s="1"/>
  <c r="B2205" i="1" a="1"/>
  <c r="B2205" i="1" s="1"/>
  <c r="B2204" i="1" a="1"/>
  <c r="B2204" i="1" s="1"/>
  <c r="B2203" i="1" a="1"/>
  <c r="B2203" i="1" s="1"/>
  <c r="B2202" i="1" a="1"/>
  <c r="B2202" i="1" s="1"/>
  <c r="B2201" i="1" a="1"/>
  <c r="B2201" i="1" s="1"/>
  <c r="B2200" i="1" a="1"/>
  <c r="B2200" i="1" s="1"/>
  <c r="B2199" i="1" a="1"/>
  <c r="B2199" i="1" s="1"/>
  <c r="B2198" i="1" a="1"/>
  <c r="B2198" i="1" s="1"/>
  <c r="B2197" i="1" a="1"/>
  <c r="B2197" i="1" s="1"/>
  <c r="B2196" i="1" a="1"/>
  <c r="B2196" i="1" s="1"/>
  <c r="B2195" i="1" a="1"/>
  <c r="B2195" i="1" s="1"/>
  <c r="B2194" i="1" a="1"/>
  <c r="B2194" i="1" s="1"/>
  <c r="B2193" i="1" a="1"/>
  <c r="B2193" i="1" s="1"/>
  <c r="B2192" i="1" a="1"/>
  <c r="B2192" i="1" s="1"/>
  <c r="B2191" i="1" a="1"/>
  <c r="B2191" i="1" s="1"/>
  <c r="B2190" i="1" a="1"/>
  <c r="B2190" i="1" s="1"/>
  <c r="B2189" i="1" a="1"/>
  <c r="B2189" i="1" s="1"/>
  <c r="B2188" i="1" a="1"/>
  <c r="B2188" i="1" s="1"/>
  <c r="B2187" i="1" a="1"/>
  <c r="B2187" i="1" s="1"/>
  <c r="B2186" i="1" a="1"/>
  <c r="B2186" i="1" s="1"/>
  <c r="B2185" i="1" a="1"/>
  <c r="B2185" i="1" s="1"/>
  <c r="B2184" i="1" a="1"/>
  <c r="B2184" i="1" s="1"/>
  <c r="B2183" i="1" a="1"/>
  <c r="B2183" i="1" s="1"/>
  <c r="B2182" i="1" a="1"/>
  <c r="B2182" i="1" s="1"/>
  <c r="B2181" i="1" a="1"/>
  <c r="B2181" i="1" s="1"/>
  <c r="B2180" i="1" a="1"/>
  <c r="B2180" i="1" s="1"/>
  <c r="B2179" i="1" a="1"/>
  <c r="B2179" i="1" s="1"/>
  <c r="B2178" i="1" a="1"/>
  <c r="B2178" i="1" s="1"/>
  <c r="B2177" i="1" a="1"/>
  <c r="B2177" i="1" s="1"/>
  <c r="B2176" i="1" a="1"/>
  <c r="B2176" i="1" s="1"/>
  <c r="B2175" i="1" a="1"/>
  <c r="B2175" i="1" s="1"/>
  <c r="B2174" i="1" a="1"/>
  <c r="B2174" i="1" s="1"/>
  <c r="B2173" i="1" a="1"/>
  <c r="B2173" i="1" s="1"/>
  <c r="B2172" i="1" a="1"/>
  <c r="B2172" i="1" s="1"/>
  <c r="B2171" i="1" a="1"/>
  <c r="B2171" i="1" s="1"/>
  <c r="B2170" i="1" a="1"/>
  <c r="B2170" i="1" s="1"/>
  <c r="B2169" i="1" a="1"/>
  <c r="B2169" i="1" s="1"/>
  <c r="B2168" i="1" a="1"/>
  <c r="B2168" i="1" s="1"/>
  <c r="B2167" i="1" a="1"/>
  <c r="B2167" i="1" s="1"/>
  <c r="B2166" i="1" a="1"/>
  <c r="B2166" i="1" s="1"/>
  <c r="B2165" i="1" a="1"/>
  <c r="B2165" i="1" s="1"/>
  <c r="B2164" i="1" a="1"/>
  <c r="B2164" i="1" s="1"/>
  <c r="B2163" i="1" a="1"/>
  <c r="B2163" i="1" s="1"/>
  <c r="B2162" i="1" a="1"/>
  <c r="B2162" i="1" s="1"/>
  <c r="B2161" i="1" a="1"/>
  <c r="B2161" i="1" s="1"/>
  <c r="B2160" i="1" a="1"/>
  <c r="B2160" i="1" s="1"/>
  <c r="B2159" i="1" a="1"/>
  <c r="B2159" i="1" s="1"/>
  <c r="B2158" i="1" a="1"/>
  <c r="B2158" i="1" s="1"/>
  <c r="B2157" i="1" a="1"/>
  <c r="B2157" i="1" s="1"/>
  <c r="B2156" i="1" a="1"/>
  <c r="B2156" i="1" s="1"/>
  <c r="B2155" i="1" a="1"/>
  <c r="B2155" i="1" s="1"/>
  <c r="B2154" i="1" a="1"/>
  <c r="B2154" i="1" s="1"/>
  <c r="B2153" i="1" a="1"/>
  <c r="B2153" i="1" s="1"/>
  <c r="B2152" i="1" a="1"/>
  <c r="B2152" i="1" s="1"/>
  <c r="B2151" i="1" a="1"/>
  <c r="B2151" i="1" s="1"/>
  <c r="B2150" i="1" a="1"/>
  <c r="B2150" i="1" s="1"/>
  <c r="B2149" i="1" a="1"/>
  <c r="B2149" i="1" s="1"/>
  <c r="B2148" i="1" a="1"/>
  <c r="B2148" i="1" s="1"/>
  <c r="B2147" i="1" a="1"/>
  <c r="B2147" i="1" s="1"/>
  <c r="B2146" i="1" a="1"/>
  <c r="B2146" i="1" s="1"/>
  <c r="B2145" i="1" a="1"/>
  <c r="B2145" i="1" s="1"/>
  <c r="B2144" i="1" a="1"/>
  <c r="B2144" i="1" s="1"/>
  <c r="B2143" i="1" a="1"/>
  <c r="B2143" i="1" s="1"/>
  <c r="B2142" i="1" a="1"/>
  <c r="B2142" i="1" s="1"/>
  <c r="B2141" i="1" a="1"/>
  <c r="B2141" i="1" s="1"/>
  <c r="B2140" i="1" a="1"/>
  <c r="B2140" i="1" s="1"/>
  <c r="B2139" i="1" a="1"/>
  <c r="B2139" i="1" s="1"/>
  <c r="B2138" i="1" a="1"/>
  <c r="B2138" i="1" s="1"/>
  <c r="B2137" i="1" a="1"/>
  <c r="B2137" i="1" s="1"/>
  <c r="B2136" i="1" a="1"/>
  <c r="B2136" i="1" s="1"/>
  <c r="B2135" i="1" a="1"/>
  <c r="B2135" i="1" s="1"/>
  <c r="B2134" i="1" a="1"/>
  <c r="B2134" i="1" s="1"/>
  <c r="B2133" i="1" a="1"/>
  <c r="B2133" i="1" s="1"/>
  <c r="B2132" i="1" a="1"/>
  <c r="B2132" i="1" s="1"/>
  <c r="B2131" i="1" a="1"/>
  <c r="B2131" i="1" s="1"/>
  <c r="B2130" i="1" a="1"/>
  <c r="B2130" i="1" s="1"/>
  <c r="B2129" i="1" a="1"/>
  <c r="B2129" i="1" s="1"/>
  <c r="B2128" i="1" a="1"/>
  <c r="B2128" i="1" s="1"/>
  <c r="B2127" i="1" a="1"/>
  <c r="B2127" i="1" s="1"/>
  <c r="B2126" i="1" a="1"/>
  <c r="B2126" i="1" s="1"/>
  <c r="B2125" i="1" a="1"/>
  <c r="B2125" i="1" s="1"/>
  <c r="B2124" i="1" a="1"/>
  <c r="B2124" i="1" s="1"/>
  <c r="B2123" i="1" a="1"/>
  <c r="B2123" i="1" s="1"/>
  <c r="B2122" i="1" a="1"/>
  <c r="B2122" i="1" s="1"/>
  <c r="B2121" i="1" a="1"/>
  <c r="B2121" i="1" s="1"/>
  <c r="B2120" i="1" a="1"/>
  <c r="B2120" i="1" s="1"/>
  <c r="B2119" i="1" a="1"/>
  <c r="B2119" i="1" s="1"/>
  <c r="B2118" i="1" a="1"/>
  <c r="B2118" i="1" s="1"/>
  <c r="B2117" i="1" a="1"/>
  <c r="B2117" i="1" s="1"/>
  <c r="B2116" i="1" a="1"/>
  <c r="B2116" i="1" s="1"/>
  <c r="B2115" i="1" a="1"/>
  <c r="B2115" i="1" s="1"/>
  <c r="B2114" i="1" a="1"/>
  <c r="B2114" i="1" s="1"/>
  <c r="B2113" i="1" a="1"/>
  <c r="B2113" i="1" s="1"/>
  <c r="B2112" i="1" a="1"/>
  <c r="B2112" i="1" s="1"/>
  <c r="B2111" i="1" a="1"/>
  <c r="B2111" i="1" s="1"/>
  <c r="B2110" i="1" a="1"/>
  <c r="B2110" i="1" s="1"/>
  <c r="B2109" i="1" a="1"/>
  <c r="B2109" i="1" s="1"/>
  <c r="B2108" i="1" a="1"/>
  <c r="B2108" i="1" s="1"/>
  <c r="B2107" i="1" a="1"/>
  <c r="B2107" i="1" s="1"/>
  <c r="B2106" i="1" a="1"/>
  <c r="B2106" i="1" s="1"/>
  <c r="B2105" i="1" a="1"/>
  <c r="B2105" i="1" s="1"/>
  <c r="B2104" i="1" a="1"/>
  <c r="B2104" i="1" s="1"/>
  <c r="B2103" i="1" a="1"/>
  <c r="B2103" i="1" s="1"/>
  <c r="B2102" i="1" a="1"/>
  <c r="B2102" i="1" s="1"/>
  <c r="B2101" i="1" a="1"/>
  <c r="B2101" i="1" s="1"/>
  <c r="B2100" i="1" a="1"/>
  <c r="B2100" i="1" s="1"/>
  <c r="B2099" i="1" a="1"/>
  <c r="B2099" i="1" s="1"/>
  <c r="B2098" i="1" a="1"/>
  <c r="B2098" i="1" s="1"/>
  <c r="B2097" i="1" a="1"/>
  <c r="B2097" i="1" s="1"/>
  <c r="B2096" i="1" a="1"/>
  <c r="B2096" i="1" s="1"/>
  <c r="B2095" i="1" a="1"/>
  <c r="B2095" i="1" s="1"/>
  <c r="B2094" i="1" a="1"/>
  <c r="B2094" i="1" s="1"/>
  <c r="B2093" i="1" a="1"/>
  <c r="B2093" i="1" s="1"/>
  <c r="B2092" i="1" a="1"/>
  <c r="B2092" i="1" s="1"/>
  <c r="B2091" i="1" a="1"/>
  <c r="B2091" i="1" s="1"/>
  <c r="B2090" i="1" a="1"/>
  <c r="B2090" i="1" s="1"/>
  <c r="B2089" i="1" a="1"/>
  <c r="B2089" i="1" s="1"/>
  <c r="B2088" i="1" a="1"/>
  <c r="B2088" i="1" s="1"/>
  <c r="B2087" i="1" a="1"/>
  <c r="B2087" i="1" s="1"/>
  <c r="B2086" i="1" a="1"/>
  <c r="B2086" i="1" s="1"/>
  <c r="B2085" i="1" a="1"/>
  <c r="B2085" i="1" s="1"/>
  <c r="B2084" i="1" a="1"/>
  <c r="B2084" i="1" s="1"/>
  <c r="B2083" i="1" a="1"/>
  <c r="B2083" i="1" s="1"/>
  <c r="B2082" i="1" a="1"/>
  <c r="B2082" i="1" s="1"/>
  <c r="B2081" i="1" a="1"/>
  <c r="B2081" i="1" s="1"/>
  <c r="B2080" i="1" a="1"/>
  <c r="B2080" i="1" s="1"/>
  <c r="B2079" i="1" a="1"/>
  <c r="B2079" i="1" s="1"/>
  <c r="B2078" i="1" a="1"/>
  <c r="B2078" i="1" s="1"/>
  <c r="B2077" i="1" a="1"/>
  <c r="B2077" i="1" s="1"/>
  <c r="B2076" i="1" a="1"/>
  <c r="B2076" i="1" s="1"/>
  <c r="B2075" i="1" a="1"/>
  <c r="B2075" i="1" s="1"/>
  <c r="B2074" i="1" a="1"/>
  <c r="B2074" i="1" s="1"/>
  <c r="B2073" i="1" a="1"/>
  <c r="B2073" i="1" s="1"/>
  <c r="B2072" i="1" a="1"/>
  <c r="B2072" i="1" s="1"/>
  <c r="B2071" i="1" a="1"/>
  <c r="B2071" i="1" s="1"/>
  <c r="B2070" i="1" a="1"/>
  <c r="B2070" i="1" s="1"/>
  <c r="B2069" i="1" a="1"/>
  <c r="B2069" i="1" s="1"/>
  <c r="B2068" i="1" a="1"/>
  <c r="B2068" i="1" s="1"/>
  <c r="B2067" i="1" a="1"/>
  <c r="B2067" i="1" s="1"/>
  <c r="B2066" i="1" a="1"/>
  <c r="B2066" i="1" s="1"/>
  <c r="B2065" i="1" a="1"/>
  <c r="B2065" i="1" s="1"/>
  <c r="B2064" i="1" a="1"/>
  <c r="B2064" i="1" s="1"/>
  <c r="B2063" i="1" a="1"/>
  <c r="B2063" i="1" s="1"/>
  <c r="B2062" i="1" a="1"/>
  <c r="B2062" i="1" s="1"/>
  <c r="B2061" i="1" a="1"/>
  <c r="B2061" i="1" s="1"/>
  <c r="B2060" i="1" a="1"/>
  <c r="B2060" i="1" s="1"/>
  <c r="B2059" i="1" a="1"/>
  <c r="B2059" i="1" s="1"/>
  <c r="B2058" i="1" a="1"/>
  <c r="B2058" i="1" s="1"/>
  <c r="B2057" i="1" a="1"/>
  <c r="B2057" i="1" s="1"/>
  <c r="B2056" i="1" a="1"/>
  <c r="B2056" i="1" s="1"/>
  <c r="B2055" i="1" a="1"/>
  <c r="B2055" i="1" s="1"/>
  <c r="B2054" i="1" a="1"/>
  <c r="B2054" i="1" s="1"/>
  <c r="B2053" i="1" a="1"/>
  <c r="B2053" i="1" s="1"/>
  <c r="B2052" i="1" a="1"/>
  <c r="B2052" i="1" s="1"/>
  <c r="B2051" i="1" a="1"/>
  <c r="B2051" i="1" s="1"/>
  <c r="B2050" i="1" a="1"/>
  <c r="B2050" i="1" s="1"/>
  <c r="B2049" i="1" a="1"/>
  <c r="B2049" i="1" s="1"/>
  <c r="B2048" i="1" a="1"/>
  <c r="B2048" i="1" s="1"/>
  <c r="B2047" i="1" a="1"/>
  <c r="B2047" i="1" s="1"/>
  <c r="B2046" i="1" a="1"/>
  <c r="B2046" i="1" s="1"/>
  <c r="B2045" i="1" a="1"/>
  <c r="B2045" i="1" s="1"/>
  <c r="B2044" i="1" a="1"/>
  <c r="B2044" i="1" s="1"/>
  <c r="B2043" i="1" a="1"/>
  <c r="B2043" i="1" s="1"/>
  <c r="B2042" i="1" a="1"/>
  <c r="B2042" i="1" s="1"/>
  <c r="B2041" i="1" a="1"/>
  <c r="B2041" i="1" s="1"/>
  <c r="B2040" i="1" a="1"/>
  <c r="B2040" i="1" s="1"/>
  <c r="B2039" i="1" a="1"/>
  <c r="B2039" i="1" s="1"/>
  <c r="B2038" i="1" a="1"/>
  <c r="B2038" i="1" s="1"/>
  <c r="B2037" i="1" a="1"/>
  <c r="B2037" i="1" s="1"/>
  <c r="B2036" i="1" a="1"/>
  <c r="B2036" i="1" s="1"/>
  <c r="B2035" i="1" a="1"/>
  <c r="B2035" i="1" s="1"/>
  <c r="B2034" i="1" a="1"/>
  <c r="B2034" i="1" s="1"/>
  <c r="B2033" i="1" a="1"/>
  <c r="B2033" i="1" s="1"/>
  <c r="B2032" i="1" a="1"/>
  <c r="B2032" i="1" s="1"/>
  <c r="B2031" i="1" a="1"/>
  <c r="B2031" i="1" s="1"/>
  <c r="B2030" i="1" a="1"/>
  <c r="B2030" i="1" s="1"/>
  <c r="B2029" i="1" a="1"/>
  <c r="B2029" i="1" s="1"/>
  <c r="B2028" i="1" a="1"/>
  <c r="B2028" i="1" s="1"/>
  <c r="B2027" i="1" a="1"/>
  <c r="B2027" i="1" s="1"/>
  <c r="B2026" i="1" a="1"/>
  <c r="B2026" i="1" s="1"/>
  <c r="B2025" i="1" a="1"/>
  <c r="B2025" i="1" s="1"/>
  <c r="B2024" i="1" a="1"/>
  <c r="B2024" i="1" s="1"/>
  <c r="B2023" i="1" a="1"/>
  <c r="B2023" i="1" s="1"/>
  <c r="B2022" i="1" a="1"/>
  <c r="B2022" i="1" s="1"/>
  <c r="B2021" i="1" a="1"/>
  <c r="B2021" i="1" s="1"/>
  <c r="B2020" i="1" a="1"/>
  <c r="B2020" i="1" s="1"/>
  <c r="B2019" i="1" a="1"/>
  <c r="B2019" i="1" s="1"/>
  <c r="B2018" i="1" a="1"/>
  <c r="B2018" i="1" s="1"/>
  <c r="B2017" i="1" a="1"/>
  <c r="B2017" i="1" s="1"/>
  <c r="B2016" i="1" a="1"/>
  <c r="B2016" i="1" s="1"/>
  <c r="B2015" i="1" a="1"/>
  <c r="B2015" i="1" s="1"/>
  <c r="B2014" i="1" a="1"/>
  <c r="B2014" i="1" s="1"/>
  <c r="B2013" i="1" a="1"/>
  <c r="B2013" i="1" s="1"/>
  <c r="B2012" i="1" a="1"/>
  <c r="B2012" i="1" s="1"/>
  <c r="B2011" i="1" a="1"/>
  <c r="B2011" i="1" s="1"/>
  <c r="B2010" i="1" a="1"/>
  <c r="B2010" i="1" s="1"/>
  <c r="B2009" i="1" a="1"/>
  <c r="B2009" i="1" s="1"/>
  <c r="B2008" i="1" a="1"/>
  <c r="B2008" i="1" s="1"/>
  <c r="B2007" i="1" a="1"/>
  <c r="B2007" i="1" s="1"/>
  <c r="B2006" i="1" a="1"/>
  <c r="B2006" i="1" s="1"/>
  <c r="B2005" i="1" a="1"/>
  <c r="B2005" i="1" s="1"/>
  <c r="B2004" i="1" a="1"/>
  <c r="B2004" i="1" s="1"/>
  <c r="B2003" i="1" a="1"/>
  <c r="B2003" i="1" s="1"/>
  <c r="B2002" i="1" a="1"/>
  <c r="B2002" i="1" s="1"/>
  <c r="B2001" i="1" a="1"/>
  <c r="B2001" i="1" s="1"/>
  <c r="B2000" i="1" a="1"/>
  <c r="B2000" i="1" s="1"/>
  <c r="B1999" i="1" a="1"/>
  <c r="B1999" i="1" s="1"/>
  <c r="B1998" i="1" a="1"/>
  <c r="B1998" i="1" s="1"/>
  <c r="B1997" i="1" a="1"/>
  <c r="B1997" i="1" s="1"/>
  <c r="B1996" i="1" a="1"/>
  <c r="B1996" i="1" s="1"/>
  <c r="B1995" i="1" a="1"/>
  <c r="B1995" i="1" s="1"/>
  <c r="B1994" i="1" a="1"/>
  <c r="B1994" i="1" s="1"/>
  <c r="B1993" i="1" a="1"/>
  <c r="B1993" i="1" s="1"/>
  <c r="B1992" i="1" a="1"/>
  <c r="B1992" i="1" s="1"/>
  <c r="B1991" i="1" a="1"/>
  <c r="B1991" i="1" s="1"/>
  <c r="B1990" i="1" a="1"/>
  <c r="B1990" i="1" s="1"/>
  <c r="B1989" i="1" a="1"/>
  <c r="B1989" i="1" s="1"/>
  <c r="B1988" i="1" a="1"/>
  <c r="B1988" i="1" s="1"/>
  <c r="B1987" i="1" a="1"/>
  <c r="B1987" i="1" s="1"/>
  <c r="B1986" i="1" a="1"/>
  <c r="B1986" i="1" s="1"/>
  <c r="B1985" i="1" a="1"/>
  <c r="B1985" i="1" s="1"/>
  <c r="B1984" i="1" a="1"/>
  <c r="B1984" i="1" s="1"/>
  <c r="B1983" i="1" a="1"/>
  <c r="B1983" i="1" s="1"/>
  <c r="B1982" i="1" a="1"/>
  <c r="B1982" i="1" s="1"/>
  <c r="B1981" i="1" a="1"/>
  <c r="B1981" i="1" s="1"/>
  <c r="B1980" i="1" a="1"/>
  <c r="B1980" i="1" s="1"/>
  <c r="B1979" i="1" a="1"/>
  <c r="B1979" i="1" s="1"/>
  <c r="B1978" i="1" a="1"/>
  <c r="B1978" i="1" s="1"/>
  <c r="B1977" i="1" a="1"/>
  <c r="B1977" i="1" s="1"/>
  <c r="B1976" i="1" a="1"/>
  <c r="B1976" i="1" s="1"/>
  <c r="B1975" i="1" a="1"/>
  <c r="B1975" i="1" s="1"/>
  <c r="B1974" i="1" a="1"/>
  <c r="B1974" i="1" s="1"/>
  <c r="B1973" i="1" a="1"/>
  <c r="B1973" i="1" s="1"/>
  <c r="B1972" i="1" a="1"/>
  <c r="B1972" i="1" s="1"/>
  <c r="B1971" i="1" a="1"/>
  <c r="B1971" i="1" s="1"/>
  <c r="B1970" i="1" a="1"/>
  <c r="B1970" i="1" s="1"/>
  <c r="B1969" i="1" a="1"/>
  <c r="B1969" i="1" s="1"/>
  <c r="B1968" i="1" a="1"/>
  <c r="B1968" i="1" s="1"/>
  <c r="B1967" i="1" a="1"/>
  <c r="B1967" i="1" s="1"/>
  <c r="B1966" i="1" a="1"/>
  <c r="B1966" i="1" s="1"/>
  <c r="B1965" i="1" a="1"/>
  <c r="B1965" i="1" s="1"/>
  <c r="B1964" i="1" a="1"/>
  <c r="B1964" i="1" s="1"/>
  <c r="B1963" i="1" a="1"/>
  <c r="B1963" i="1" s="1"/>
  <c r="B1962" i="1" a="1"/>
  <c r="B1962" i="1" s="1"/>
  <c r="B1961" i="1" a="1"/>
  <c r="B1961" i="1" s="1"/>
  <c r="B1960" i="1" a="1"/>
  <c r="B1960" i="1" s="1"/>
  <c r="B1959" i="1" a="1"/>
  <c r="B1959" i="1" s="1"/>
  <c r="B1958" i="1" a="1"/>
  <c r="B1958" i="1" s="1"/>
  <c r="B1957" i="1" a="1"/>
  <c r="B1957" i="1" s="1"/>
  <c r="B1956" i="1" a="1"/>
  <c r="B1956" i="1" s="1"/>
  <c r="B1955" i="1" a="1"/>
  <c r="B1955" i="1" s="1"/>
  <c r="B1954" i="1" a="1"/>
  <c r="B1954" i="1" s="1"/>
  <c r="B1953" i="1" a="1"/>
  <c r="B1953" i="1" s="1"/>
  <c r="B1952" i="1" a="1"/>
  <c r="B1952" i="1" s="1"/>
  <c r="B1951" i="1" a="1"/>
  <c r="B1951" i="1" s="1"/>
  <c r="B1950" i="1" a="1"/>
  <c r="B1950" i="1" s="1"/>
  <c r="B1949" i="1" a="1"/>
  <c r="B1949" i="1" s="1"/>
  <c r="B1948" i="1" a="1"/>
  <c r="B1948" i="1" s="1"/>
  <c r="B1947" i="1" a="1"/>
  <c r="B1947" i="1" s="1"/>
  <c r="B1946" i="1" a="1"/>
  <c r="B1946" i="1" s="1"/>
  <c r="B1945" i="1" a="1"/>
  <c r="B1945" i="1" s="1"/>
  <c r="B1944" i="1" a="1"/>
  <c r="B1944" i="1" s="1"/>
  <c r="B1943" i="1" a="1"/>
  <c r="B1943" i="1" s="1"/>
  <c r="B1942" i="1" a="1"/>
  <c r="B1942" i="1" s="1"/>
  <c r="B1941" i="1" a="1"/>
  <c r="B1941" i="1" s="1"/>
  <c r="B1940" i="1" a="1"/>
  <c r="B1940" i="1" s="1"/>
  <c r="B1939" i="1" a="1"/>
  <c r="B1939" i="1" s="1"/>
  <c r="B1938" i="1" a="1"/>
  <c r="B1938" i="1" s="1"/>
  <c r="B1937" i="1" a="1"/>
  <c r="B1937" i="1" s="1"/>
  <c r="B1936" i="1" a="1"/>
  <c r="B1936" i="1" s="1"/>
  <c r="B1935" i="1" a="1"/>
  <c r="B1935" i="1" s="1"/>
  <c r="B1934" i="1" a="1"/>
  <c r="B1934" i="1" s="1"/>
  <c r="B1933" i="1" a="1"/>
  <c r="B1933" i="1" s="1"/>
  <c r="B1932" i="1" a="1"/>
  <c r="B1932" i="1" s="1"/>
  <c r="B1931" i="1" a="1"/>
  <c r="B1931" i="1" s="1"/>
  <c r="B1930" i="1" a="1"/>
  <c r="B1930" i="1" s="1"/>
  <c r="B1929" i="1" a="1"/>
  <c r="B1929" i="1" s="1"/>
  <c r="B1928" i="1" a="1"/>
  <c r="B1928" i="1" s="1"/>
  <c r="B1927" i="1" a="1"/>
  <c r="B1927" i="1" s="1"/>
  <c r="B1926" i="1" a="1"/>
  <c r="B1926" i="1" s="1"/>
  <c r="B1925" i="1" a="1"/>
  <c r="B1925" i="1" s="1"/>
  <c r="B1924" i="1" a="1"/>
  <c r="B1924" i="1" s="1"/>
  <c r="B1923" i="1" a="1"/>
  <c r="B1923" i="1" s="1"/>
  <c r="B1922" i="1" a="1"/>
  <c r="B1922" i="1" s="1"/>
  <c r="B1921" i="1" a="1"/>
  <c r="B1921" i="1" s="1"/>
  <c r="B1920" i="1" a="1"/>
  <c r="B1920" i="1" s="1"/>
  <c r="B1919" i="1" a="1"/>
  <c r="B1919" i="1" s="1"/>
  <c r="B1918" i="1" a="1"/>
  <c r="B1918" i="1" s="1"/>
  <c r="B1917" i="1" a="1"/>
  <c r="B1917" i="1" s="1"/>
  <c r="B1916" i="1" a="1"/>
  <c r="B1916" i="1" s="1"/>
  <c r="B1915" i="1" a="1"/>
  <c r="B1915" i="1" s="1"/>
  <c r="B1914" i="1" a="1"/>
  <c r="B1914" i="1" s="1"/>
  <c r="B1913" i="1" a="1"/>
  <c r="B1913" i="1" s="1"/>
  <c r="B1912" i="1" a="1"/>
  <c r="B1912" i="1" s="1"/>
  <c r="B1911" i="1" a="1"/>
  <c r="B1911" i="1" s="1"/>
  <c r="B1910" i="1" a="1"/>
  <c r="B1910" i="1" s="1"/>
  <c r="B1909" i="1" a="1"/>
  <c r="B1909" i="1" s="1"/>
  <c r="B1908" i="1" a="1"/>
  <c r="B1908" i="1" s="1"/>
  <c r="B1907" i="1" a="1"/>
  <c r="B1907" i="1" s="1"/>
  <c r="B1906" i="1" a="1"/>
  <c r="B1906" i="1" s="1"/>
  <c r="B1905" i="1" a="1"/>
  <c r="B1905" i="1" s="1"/>
  <c r="B1904" i="1" a="1"/>
  <c r="B1904" i="1" s="1"/>
  <c r="B1903" i="1" a="1"/>
  <c r="B1903" i="1" s="1"/>
  <c r="B1902" i="1" a="1"/>
  <c r="B1902" i="1" s="1"/>
  <c r="B1901" i="1" a="1"/>
  <c r="B1901" i="1" s="1"/>
  <c r="B1900" i="1" a="1"/>
  <c r="B1900" i="1" s="1"/>
  <c r="B1899" i="1" a="1"/>
  <c r="B1899" i="1" s="1"/>
  <c r="B1898" i="1" a="1"/>
  <c r="B1898" i="1" s="1"/>
  <c r="B1897" i="1" a="1"/>
  <c r="B1897" i="1" s="1"/>
  <c r="B1896" i="1" a="1"/>
  <c r="B1896" i="1" s="1"/>
  <c r="B1895" i="1" a="1"/>
  <c r="B1895" i="1" s="1"/>
  <c r="B1894" i="1" a="1"/>
  <c r="B1894" i="1" s="1"/>
  <c r="B1893" i="1" a="1"/>
  <c r="B1893" i="1" s="1"/>
  <c r="B1892" i="1" a="1"/>
  <c r="B1892" i="1" s="1"/>
  <c r="B1891" i="1" a="1"/>
  <c r="B1891" i="1" s="1"/>
  <c r="B1890" i="1" a="1"/>
  <c r="B1890" i="1" s="1"/>
  <c r="B1889" i="1" a="1"/>
  <c r="B1889" i="1" s="1"/>
  <c r="B1888" i="1" a="1"/>
  <c r="B1888" i="1" s="1"/>
  <c r="B1887" i="1" a="1"/>
  <c r="B1887" i="1" s="1"/>
  <c r="B1886" i="1" a="1"/>
  <c r="B1886" i="1" s="1"/>
  <c r="B1885" i="1" a="1"/>
  <c r="B1885" i="1" s="1"/>
  <c r="B1884" i="1" a="1"/>
  <c r="B1884" i="1" s="1"/>
  <c r="B1883" i="1" a="1"/>
  <c r="B1883" i="1" s="1"/>
  <c r="B1882" i="1" a="1"/>
  <c r="B1882" i="1" s="1"/>
  <c r="B1881" i="1" a="1"/>
  <c r="B1881" i="1" s="1"/>
  <c r="B1880" i="1" a="1"/>
  <c r="B1880" i="1" s="1"/>
  <c r="B1879" i="1" a="1"/>
  <c r="B1879" i="1" s="1"/>
  <c r="B1878" i="1" a="1"/>
  <c r="B1878" i="1" s="1"/>
  <c r="B1877" i="1" a="1"/>
  <c r="B1877" i="1" s="1"/>
  <c r="B1876" i="1" a="1"/>
  <c r="B1876" i="1" s="1"/>
  <c r="B1875" i="1" a="1"/>
  <c r="B1875" i="1" s="1"/>
  <c r="B1874" i="1" a="1"/>
  <c r="B1874" i="1" s="1"/>
  <c r="B1873" i="1" a="1"/>
  <c r="B1873" i="1" s="1"/>
  <c r="B1872" i="1" a="1"/>
  <c r="B1872" i="1" s="1"/>
  <c r="B1871" i="1" a="1"/>
  <c r="B1871" i="1" s="1"/>
  <c r="B1870" i="1" a="1"/>
  <c r="B1870" i="1" s="1"/>
  <c r="B1869" i="1" a="1"/>
  <c r="B1869" i="1" s="1"/>
  <c r="B1868" i="1" a="1"/>
  <c r="B1868" i="1" s="1"/>
  <c r="B1867" i="1" a="1"/>
  <c r="B1867" i="1" s="1"/>
  <c r="B1866" i="1" a="1"/>
  <c r="B1866" i="1" s="1"/>
  <c r="B1865" i="1" a="1"/>
  <c r="B1865" i="1" s="1"/>
  <c r="B1864" i="1" a="1"/>
  <c r="B1864" i="1" s="1"/>
  <c r="B1863" i="1" a="1"/>
  <c r="B1863" i="1" s="1"/>
  <c r="B1862" i="1" a="1"/>
  <c r="B1862" i="1" s="1"/>
  <c r="B1861" i="1" a="1"/>
  <c r="B1861" i="1" s="1"/>
  <c r="B1860" i="1" a="1"/>
  <c r="B1860" i="1" s="1"/>
  <c r="B1859" i="1" a="1"/>
  <c r="B1859" i="1" s="1"/>
  <c r="B1858" i="1" a="1"/>
  <c r="B1858" i="1" s="1"/>
  <c r="B1857" i="1" a="1"/>
  <c r="B1857" i="1" s="1"/>
  <c r="B1856" i="1" a="1"/>
  <c r="B1856" i="1" s="1"/>
  <c r="B1855" i="1" a="1"/>
  <c r="B1855" i="1" s="1"/>
  <c r="B1854" i="1" a="1"/>
  <c r="B1854" i="1" s="1"/>
  <c r="B1853" i="1" a="1"/>
  <c r="B1853" i="1" s="1"/>
  <c r="B1852" i="1" a="1"/>
  <c r="B1852" i="1" s="1"/>
  <c r="B1851" i="1" a="1"/>
  <c r="B1851" i="1" s="1"/>
  <c r="B1850" i="1" a="1"/>
  <c r="B1850" i="1" s="1"/>
  <c r="B1849" i="1" a="1"/>
  <c r="B1849" i="1" s="1"/>
  <c r="B1848" i="1" a="1"/>
  <c r="B1848" i="1" s="1"/>
  <c r="B1847" i="1" a="1"/>
  <c r="B1847" i="1" s="1"/>
  <c r="B1846" i="1" a="1"/>
  <c r="B1846" i="1" s="1"/>
  <c r="B1845" i="1" a="1"/>
  <c r="B1845" i="1" s="1"/>
  <c r="B1844" i="1" a="1"/>
  <c r="B1844" i="1" s="1"/>
  <c r="B1843" i="1" a="1"/>
  <c r="B1843" i="1" s="1"/>
  <c r="B1842" i="1" a="1"/>
  <c r="B1842" i="1" s="1"/>
  <c r="B1841" i="1" a="1"/>
  <c r="B1841" i="1" s="1"/>
  <c r="B1840" i="1" a="1"/>
  <c r="B1840" i="1" s="1"/>
  <c r="B1839" i="1" a="1"/>
  <c r="B1839" i="1" s="1"/>
  <c r="B1838" i="1" a="1"/>
  <c r="B1838" i="1" s="1"/>
  <c r="B1837" i="1" a="1"/>
  <c r="B1837" i="1" s="1"/>
  <c r="B1836" i="1" a="1"/>
  <c r="B1836" i="1" s="1"/>
  <c r="B1835" i="1" a="1"/>
  <c r="B1835" i="1" s="1"/>
  <c r="B1834" i="1" a="1"/>
  <c r="B1834" i="1" s="1"/>
  <c r="B1833" i="1" a="1"/>
  <c r="B1833" i="1" s="1"/>
  <c r="B1832" i="1" a="1"/>
  <c r="B1832" i="1" s="1"/>
  <c r="B1831" i="1" a="1"/>
  <c r="B1831" i="1" s="1"/>
  <c r="B1830" i="1" a="1"/>
  <c r="B1830" i="1" s="1"/>
  <c r="B1829" i="1" a="1"/>
  <c r="B1829" i="1" s="1"/>
  <c r="B1828" i="1" a="1"/>
  <c r="B1828" i="1" s="1"/>
  <c r="B1827" i="1" a="1"/>
  <c r="B1827" i="1" s="1"/>
  <c r="B1826" i="1" a="1"/>
  <c r="B1826" i="1" s="1"/>
  <c r="B1825" i="1" a="1"/>
  <c r="B1825" i="1" s="1"/>
  <c r="B1824" i="1" a="1"/>
  <c r="B1824" i="1" s="1"/>
  <c r="B1823" i="1" a="1"/>
  <c r="B1823" i="1" s="1"/>
  <c r="B1822" i="1" a="1"/>
  <c r="B1822" i="1" s="1"/>
  <c r="B1821" i="1" a="1"/>
  <c r="B1821" i="1" s="1"/>
  <c r="B1820" i="1" a="1"/>
  <c r="B1820" i="1" s="1"/>
  <c r="B1819" i="1" a="1"/>
  <c r="B1819" i="1" s="1"/>
  <c r="B1818" i="1" a="1"/>
  <c r="B1818" i="1" s="1"/>
  <c r="B1817" i="1" a="1"/>
  <c r="B1817" i="1" s="1"/>
  <c r="B1816" i="1" a="1"/>
  <c r="B1816" i="1" s="1"/>
  <c r="B1815" i="1" a="1"/>
  <c r="B1815" i="1" s="1"/>
  <c r="B1814" i="1" a="1"/>
  <c r="B1814" i="1" s="1"/>
  <c r="B1813" i="1" a="1"/>
  <c r="B1813" i="1" s="1"/>
  <c r="B1812" i="1" a="1"/>
  <c r="B1812" i="1" s="1"/>
  <c r="B1811" i="1" a="1"/>
  <c r="B1811" i="1" s="1"/>
  <c r="B1810" i="1" a="1"/>
  <c r="B1810" i="1" s="1"/>
  <c r="B1809" i="1" a="1"/>
  <c r="B1809" i="1" s="1"/>
  <c r="B1808" i="1" a="1"/>
  <c r="B1808" i="1" s="1"/>
  <c r="B1807" i="1" a="1"/>
  <c r="B1807" i="1" s="1"/>
  <c r="B1806" i="1" a="1"/>
  <c r="B1806" i="1" s="1"/>
  <c r="B1805" i="1" a="1"/>
  <c r="B1805" i="1" s="1"/>
  <c r="B1804" i="1" a="1"/>
  <c r="B1804" i="1" s="1"/>
  <c r="B1803" i="1" a="1"/>
  <c r="B1803" i="1" s="1"/>
  <c r="B1802" i="1" a="1"/>
  <c r="B1802" i="1" s="1"/>
  <c r="B1801" i="1" a="1"/>
  <c r="B1801" i="1" s="1"/>
  <c r="B1800" i="1" a="1"/>
  <c r="B1800" i="1" s="1"/>
  <c r="B1799" i="1" a="1"/>
  <c r="B1799" i="1" s="1"/>
  <c r="B1798" i="1" a="1"/>
  <c r="B1798" i="1" s="1"/>
  <c r="B1797" i="1" a="1"/>
  <c r="B1797" i="1" s="1"/>
  <c r="B1796" i="1" a="1"/>
  <c r="B1796" i="1" s="1"/>
  <c r="B1795" i="1" a="1"/>
  <c r="B1795" i="1" s="1"/>
  <c r="B1794" i="1" a="1"/>
  <c r="B1794" i="1" s="1"/>
  <c r="B1793" i="1" a="1"/>
  <c r="B1793" i="1" s="1"/>
  <c r="B1792" i="1" a="1"/>
  <c r="B1792" i="1" s="1"/>
  <c r="B1791" i="1" a="1"/>
  <c r="B1791" i="1" s="1"/>
  <c r="B1790" i="1" a="1"/>
  <c r="B1790" i="1" s="1"/>
  <c r="B1789" i="1" a="1"/>
  <c r="B1789" i="1" s="1"/>
  <c r="B1788" i="1" a="1"/>
  <c r="B1788" i="1" s="1"/>
  <c r="B1787" i="1" a="1"/>
  <c r="B1787" i="1" s="1"/>
  <c r="B1786" i="1" a="1"/>
  <c r="B1786" i="1" s="1"/>
  <c r="B1785" i="1" a="1"/>
  <c r="B1785" i="1" s="1"/>
  <c r="B1784" i="1" a="1"/>
  <c r="B1784" i="1" s="1"/>
  <c r="B1783" i="1" a="1"/>
  <c r="B1783" i="1" s="1"/>
  <c r="B1782" i="1" a="1"/>
  <c r="B1782" i="1" s="1"/>
  <c r="B1781" i="1" a="1"/>
  <c r="B1781" i="1" s="1"/>
  <c r="B1780" i="1" a="1"/>
  <c r="B1780" i="1" s="1"/>
  <c r="B1779" i="1" a="1"/>
  <c r="B1779" i="1" s="1"/>
  <c r="B1778" i="1" a="1"/>
  <c r="B1778" i="1" s="1"/>
  <c r="B1777" i="1" a="1"/>
  <c r="B1777" i="1" s="1"/>
  <c r="B1776" i="1" a="1"/>
  <c r="B1776" i="1" s="1"/>
  <c r="B1775" i="1" a="1"/>
  <c r="B1775" i="1" s="1"/>
  <c r="B1774" i="1" a="1"/>
  <c r="B1774" i="1" s="1"/>
  <c r="B1773" i="1" a="1"/>
  <c r="B1773" i="1" s="1"/>
  <c r="B1772" i="1" a="1"/>
  <c r="B1772" i="1" s="1"/>
  <c r="B1771" i="1" a="1"/>
  <c r="B1771" i="1" s="1"/>
  <c r="B1770" i="1" a="1"/>
  <c r="B1770" i="1" s="1"/>
  <c r="B1769" i="1" a="1"/>
  <c r="B1769" i="1" s="1"/>
  <c r="B1768" i="1" a="1"/>
  <c r="B1768" i="1" s="1"/>
  <c r="B1767" i="1" a="1"/>
  <c r="B1767" i="1" s="1"/>
  <c r="B1766" i="1" a="1"/>
  <c r="B1766" i="1" s="1"/>
  <c r="B1765" i="1" a="1"/>
  <c r="B1765" i="1" s="1"/>
  <c r="B1764" i="1" a="1"/>
  <c r="B1764" i="1" s="1"/>
  <c r="B1763" i="1" a="1"/>
  <c r="B1763" i="1" s="1"/>
  <c r="B1762" i="1" a="1"/>
  <c r="B1762" i="1" s="1"/>
  <c r="B1761" i="1" a="1"/>
  <c r="B1761" i="1" s="1"/>
  <c r="B1760" i="1" a="1"/>
  <c r="B1760" i="1" s="1"/>
  <c r="B1759" i="1" a="1"/>
  <c r="B1759" i="1" s="1"/>
  <c r="B1758" i="1" a="1"/>
  <c r="B1758" i="1" s="1"/>
  <c r="B1757" i="1" a="1"/>
  <c r="B1757" i="1" s="1"/>
  <c r="B1756" i="1" a="1"/>
  <c r="B1756" i="1" s="1"/>
  <c r="B1755" i="1" a="1"/>
  <c r="B1755" i="1" s="1"/>
  <c r="B1754" i="1" a="1"/>
  <c r="B1754" i="1" s="1"/>
  <c r="B1753" i="1" a="1"/>
  <c r="B1753" i="1" s="1"/>
  <c r="B1752" i="1" a="1"/>
  <c r="B1752" i="1" s="1"/>
  <c r="B1751" i="1" a="1"/>
  <c r="B1751" i="1" s="1"/>
  <c r="B1750" i="1" a="1"/>
  <c r="B1750" i="1" s="1"/>
  <c r="B1749" i="1" a="1"/>
  <c r="B1749" i="1" s="1"/>
  <c r="B1748" i="1" a="1"/>
  <c r="B1748" i="1" s="1"/>
  <c r="B1747" i="1" a="1"/>
  <c r="B1747" i="1" s="1"/>
  <c r="B1746" i="1" a="1"/>
  <c r="B1746" i="1" s="1"/>
  <c r="B1745" i="1" a="1"/>
  <c r="B1745" i="1" s="1"/>
  <c r="B1744" i="1" a="1"/>
  <c r="B1744" i="1" s="1"/>
  <c r="B1743" i="1" a="1"/>
  <c r="B1743" i="1" s="1"/>
  <c r="B1742" i="1" a="1"/>
  <c r="B1742" i="1" s="1"/>
  <c r="B1741" i="1" a="1"/>
  <c r="B1741" i="1" s="1"/>
  <c r="B1740" i="1" a="1"/>
  <c r="B1740" i="1" s="1"/>
  <c r="B1739" i="1" a="1"/>
  <c r="B1739" i="1" s="1"/>
  <c r="B1738" i="1" a="1"/>
  <c r="B1738" i="1" s="1"/>
  <c r="B1737" i="1" a="1"/>
  <c r="B1737" i="1" s="1"/>
  <c r="B1736" i="1" a="1"/>
  <c r="B1736" i="1" s="1"/>
  <c r="B1735" i="1" a="1"/>
  <c r="B1735" i="1" s="1"/>
  <c r="B1734" i="1" a="1"/>
  <c r="B1734" i="1" s="1"/>
  <c r="B1733" i="1" a="1"/>
  <c r="B1733" i="1" s="1"/>
  <c r="B1732" i="1" a="1"/>
  <c r="B1732" i="1" s="1"/>
  <c r="B1731" i="1" a="1"/>
  <c r="B1731" i="1" s="1"/>
  <c r="B1730" i="1" a="1"/>
  <c r="B1730" i="1" s="1"/>
  <c r="B1729" i="1" a="1"/>
  <c r="B1729" i="1" s="1"/>
  <c r="B1728" i="1" a="1"/>
  <c r="B1728" i="1" s="1"/>
  <c r="B1727" i="1" a="1"/>
  <c r="B1727" i="1" s="1"/>
  <c r="B1726" i="1" a="1"/>
  <c r="B1726" i="1" s="1"/>
  <c r="B1725" i="1" a="1"/>
  <c r="B1725" i="1" s="1"/>
  <c r="B1724" i="1" a="1"/>
  <c r="B1724" i="1" s="1"/>
  <c r="B1723" i="1" a="1"/>
  <c r="B1723" i="1" s="1"/>
  <c r="B1722" i="1" a="1"/>
  <c r="B1722" i="1" s="1"/>
  <c r="B1721" i="1" a="1"/>
  <c r="B1721" i="1" s="1"/>
  <c r="B1720" i="1" a="1"/>
  <c r="B1720" i="1" s="1"/>
  <c r="B1719" i="1" a="1"/>
  <c r="B1719" i="1" s="1"/>
  <c r="B1718" i="1" a="1"/>
  <c r="B1718" i="1" s="1"/>
  <c r="B1717" i="1" a="1"/>
  <c r="B1717" i="1" s="1"/>
  <c r="B1716" i="1" a="1"/>
  <c r="B1716" i="1" s="1"/>
  <c r="B1715" i="1" a="1"/>
  <c r="B1715" i="1" s="1"/>
  <c r="B1714" i="1" a="1"/>
  <c r="B1714" i="1" s="1"/>
  <c r="B1713" i="1" a="1"/>
  <c r="B1713" i="1" s="1"/>
  <c r="B1712" i="1" a="1"/>
  <c r="B1712" i="1" s="1"/>
  <c r="B1711" i="1" a="1"/>
  <c r="B1711" i="1" s="1"/>
  <c r="B1710" i="1" a="1"/>
  <c r="B1710" i="1" s="1"/>
  <c r="B1709" i="1" a="1"/>
  <c r="B1709" i="1" s="1"/>
  <c r="B1708" i="1" a="1"/>
  <c r="B1708" i="1" s="1"/>
  <c r="B1707" i="1" a="1"/>
  <c r="B1707" i="1" s="1"/>
  <c r="B1706" i="1" a="1"/>
  <c r="B1706" i="1" s="1"/>
  <c r="B1705" i="1" a="1"/>
  <c r="B1705" i="1" s="1"/>
  <c r="B1704" i="1" a="1"/>
  <c r="B1704" i="1" s="1"/>
  <c r="B1703" i="1" a="1"/>
  <c r="B1703" i="1" s="1"/>
  <c r="B1702" i="1" a="1"/>
  <c r="B1702" i="1" s="1"/>
  <c r="B1701" i="1" a="1"/>
  <c r="B1701" i="1" s="1"/>
  <c r="B1700" i="1" a="1"/>
  <c r="B1700" i="1" s="1"/>
  <c r="B1699" i="1" a="1"/>
  <c r="B1699" i="1" s="1"/>
  <c r="B1698" i="1" a="1"/>
  <c r="B1698" i="1" s="1"/>
  <c r="B1697" i="1" a="1"/>
  <c r="B1697" i="1" s="1"/>
  <c r="B1696" i="1" a="1"/>
  <c r="B1696" i="1" s="1"/>
  <c r="B1695" i="1" a="1"/>
  <c r="B1695" i="1" s="1"/>
  <c r="B1694" i="1" a="1"/>
  <c r="B1694" i="1" s="1"/>
  <c r="B1693" i="1" a="1"/>
  <c r="B1693" i="1" s="1"/>
  <c r="B1692" i="1" a="1"/>
  <c r="B1692" i="1" s="1"/>
  <c r="B1691" i="1" a="1"/>
  <c r="B1691" i="1" s="1"/>
  <c r="B1690" i="1" a="1"/>
  <c r="B1690" i="1" s="1"/>
  <c r="B1689" i="1" a="1"/>
  <c r="B1689" i="1" s="1"/>
  <c r="B1688" i="1" a="1"/>
  <c r="B1688" i="1" s="1"/>
  <c r="B1687" i="1" a="1"/>
  <c r="B1687" i="1" s="1"/>
  <c r="B1686" i="1" a="1"/>
  <c r="B1686" i="1" s="1"/>
  <c r="B1685" i="1" a="1"/>
  <c r="B1685" i="1" s="1"/>
  <c r="B1684" i="1" a="1"/>
  <c r="B1684" i="1" s="1"/>
  <c r="B1683" i="1" a="1"/>
  <c r="B1683" i="1" s="1"/>
  <c r="B1682" i="1" a="1"/>
  <c r="B1682" i="1" s="1"/>
  <c r="B1681" i="1" a="1"/>
  <c r="B1681" i="1" s="1"/>
  <c r="B1680" i="1" a="1"/>
  <c r="B1680" i="1" s="1"/>
  <c r="B1679" i="1" a="1"/>
  <c r="B1679" i="1" s="1"/>
  <c r="B1678" i="1" a="1"/>
  <c r="B1678" i="1" s="1"/>
  <c r="B1677" i="1" a="1"/>
  <c r="B1677" i="1" s="1"/>
  <c r="B1676" i="1" a="1"/>
  <c r="B1676" i="1" s="1"/>
  <c r="B1675" i="1" a="1"/>
  <c r="B1675" i="1" s="1"/>
  <c r="B1674" i="1" a="1"/>
  <c r="B1674" i="1" s="1"/>
  <c r="B1673" i="1" a="1"/>
  <c r="B1673" i="1" s="1"/>
  <c r="B1672" i="1" a="1"/>
  <c r="B1672" i="1" s="1"/>
  <c r="B1671" i="1" a="1"/>
  <c r="B1671" i="1" s="1"/>
  <c r="B1670" i="1" a="1"/>
  <c r="B1670" i="1" s="1"/>
  <c r="B1669" i="1" a="1"/>
  <c r="B1669" i="1" s="1"/>
  <c r="B1668" i="1" a="1"/>
  <c r="B1668" i="1" s="1"/>
  <c r="B1667" i="1" a="1"/>
  <c r="B1667" i="1" s="1"/>
  <c r="B1666" i="1" a="1"/>
  <c r="B1666" i="1" s="1"/>
  <c r="B1665" i="1" a="1"/>
  <c r="B1665" i="1" s="1"/>
  <c r="B1664" i="1" a="1"/>
  <c r="B1664" i="1" s="1"/>
  <c r="B1663" i="1" a="1"/>
  <c r="B1663" i="1" s="1"/>
  <c r="B1662" i="1" a="1"/>
  <c r="B1662" i="1" s="1"/>
  <c r="B1661" i="1" a="1"/>
  <c r="B1661" i="1" s="1"/>
  <c r="B1660" i="1" a="1"/>
  <c r="B1660" i="1" s="1"/>
  <c r="B1659" i="1" a="1"/>
  <c r="B1659" i="1" s="1"/>
  <c r="B1658" i="1" a="1"/>
  <c r="B1658" i="1" s="1"/>
  <c r="B1657" i="1" a="1"/>
  <c r="B1657" i="1" s="1"/>
  <c r="B1656" i="1" a="1"/>
  <c r="B1656" i="1" s="1"/>
  <c r="B1655" i="1" a="1"/>
  <c r="B1655" i="1" s="1"/>
  <c r="B1654" i="1" a="1"/>
  <c r="B1654" i="1" s="1"/>
  <c r="B1653" i="1" a="1"/>
  <c r="B1653" i="1" s="1"/>
  <c r="B1652" i="1" a="1"/>
  <c r="B1652" i="1" s="1"/>
  <c r="B1651" i="1" a="1"/>
  <c r="B1651" i="1" s="1"/>
  <c r="B1650" i="1" a="1"/>
  <c r="B1650" i="1" s="1"/>
  <c r="B1649" i="1" a="1"/>
  <c r="B1649" i="1" s="1"/>
  <c r="B1648" i="1" a="1"/>
  <c r="B1648" i="1" s="1"/>
  <c r="B1647" i="1" a="1"/>
  <c r="B1647" i="1" s="1"/>
  <c r="B1646" i="1" a="1"/>
  <c r="B1646" i="1" s="1"/>
  <c r="B1645" i="1" a="1"/>
  <c r="B1645" i="1" s="1"/>
  <c r="B1644" i="1" a="1"/>
  <c r="B1644" i="1" s="1"/>
  <c r="B1643" i="1" a="1"/>
  <c r="B1643" i="1" s="1"/>
  <c r="B1642" i="1" a="1"/>
  <c r="B1642" i="1" s="1"/>
  <c r="B1641" i="1" a="1"/>
  <c r="B1641" i="1" s="1"/>
  <c r="B1640" i="1" a="1"/>
  <c r="B1640" i="1" s="1"/>
  <c r="B1639" i="1" a="1"/>
  <c r="B1639" i="1" s="1"/>
  <c r="B1638" i="1" a="1"/>
  <c r="B1638" i="1" s="1"/>
  <c r="B1637" i="1" a="1"/>
  <c r="B1637" i="1" s="1"/>
  <c r="B1636" i="1" a="1"/>
  <c r="B1636" i="1" s="1"/>
  <c r="B1635" i="1" a="1"/>
  <c r="B1635" i="1" s="1"/>
  <c r="B1634" i="1" a="1"/>
  <c r="B1634" i="1" s="1"/>
  <c r="B1633" i="1" a="1"/>
  <c r="B1633" i="1" s="1"/>
  <c r="B1632" i="1" a="1"/>
  <c r="B1632" i="1" s="1"/>
  <c r="B1631" i="1" a="1"/>
  <c r="B1631" i="1" s="1"/>
  <c r="B1630" i="1" a="1"/>
  <c r="B1630" i="1" s="1"/>
  <c r="B1629" i="1" a="1"/>
  <c r="B1629" i="1" s="1"/>
  <c r="B1628" i="1" a="1"/>
  <c r="B1628" i="1" s="1"/>
  <c r="B1627" i="1" a="1"/>
  <c r="B1627" i="1" s="1"/>
  <c r="B1626" i="1" a="1"/>
  <c r="B1626" i="1" s="1"/>
  <c r="B1625" i="1" a="1"/>
  <c r="B1625" i="1" s="1"/>
  <c r="B1624" i="1" a="1"/>
  <c r="B1624" i="1" s="1"/>
  <c r="B1623" i="1" a="1"/>
  <c r="B1623" i="1" s="1"/>
  <c r="B1622" i="1" a="1"/>
  <c r="B1622" i="1" s="1"/>
  <c r="B1621" i="1" a="1"/>
  <c r="B1621" i="1" s="1"/>
  <c r="B1620" i="1" a="1"/>
  <c r="B1620" i="1" s="1"/>
  <c r="B1619" i="1" a="1"/>
  <c r="B1619" i="1" s="1"/>
  <c r="B1618" i="1" a="1"/>
  <c r="B1618" i="1" s="1"/>
  <c r="B1617" i="1" a="1"/>
  <c r="B1617" i="1" s="1"/>
  <c r="B1616" i="1" a="1"/>
  <c r="B1616" i="1" s="1"/>
  <c r="B1615" i="1" a="1"/>
  <c r="B1615" i="1" s="1"/>
  <c r="B1614" i="1" a="1"/>
  <c r="B1614" i="1" s="1"/>
  <c r="B1613" i="1" a="1"/>
  <c r="B1613" i="1" s="1"/>
  <c r="B1612" i="1" a="1"/>
  <c r="B1612" i="1" s="1"/>
  <c r="B1611" i="1" a="1"/>
  <c r="B1611" i="1" s="1"/>
  <c r="B1610" i="1" a="1"/>
  <c r="B1610" i="1" s="1"/>
  <c r="B1609" i="1" a="1"/>
  <c r="B1609" i="1" s="1"/>
  <c r="B1608" i="1" a="1"/>
  <c r="B1608" i="1" s="1"/>
  <c r="B1607" i="1" a="1"/>
  <c r="B1607" i="1" s="1"/>
  <c r="B1606" i="1" a="1"/>
  <c r="B1606" i="1" s="1"/>
  <c r="B1605" i="1" a="1"/>
  <c r="B1605" i="1" s="1"/>
  <c r="B1604" i="1" a="1"/>
  <c r="B1604" i="1" s="1"/>
  <c r="B1603" i="1" a="1"/>
  <c r="B1603" i="1" s="1"/>
  <c r="B1602" i="1" a="1"/>
  <c r="B1602" i="1" s="1"/>
  <c r="B1601" i="1" a="1"/>
  <c r="B1601" i="1" s="1"/>
  <c r="B1600" i="1" a="1"/>
  <c r="B1600" i="1" s="1"/>
  <c r="B1599" i="1" a="1"/>
  <c r="B1599" i="1" s="1"/>
  <c r="B1598" i="1" a="1"/>
  <c r="B1598" i="1" s="1"/>
  <c r="B1597" i="1" a="1"/>
  <c r="B1597" i="1" s="1"/>
  <c r="B1596" i="1" a="1"/>
  <c r="B1596" i="1" s="1"/>
  <c r="B1595" i="1" a="1"/>
  <c r="B1595" i="1" s="1"/>
  <c r="B1594" i="1" a="1"/>
  <c r="B1594" i="1" s="1"/>
  <c r="B1593" i="1" a="1"/>
  <c r="B1593" i="1" s="1"/>
  <c r="B1592" i="1" a="1"/>
  <c r="B1592" i="1" s="1"/>
  <c r="B1591" i="1" a="1"/>
  <c r="B1591" i="1" s="1"/>
  <c r="B1590" i="1" a="1"/>
  <c r="B1590" i="1" s="1"/>
  <c r="B1589" i="1" a="1"/>
  <c r="B1589" i="1" s="1"/>
  <c r="B1588" i="1" a="1"/>
  <c r="B1588" i="1" s="1"/>
  <c r="B1587" i="1" a="1"/>
  <c r="B1587" i="1" s="1"/>
  <c r="B1586" i="1" a="1"/>
  <c r="B1586" i="1" s="1"/>
  <c r="B1585" i="1" a="1"/>
  <c r="B1585" i="1" s="1"/>
  <c r="B1584" i="1" a="1"/>
  <c r="B1584" i="1" s="1"/>
  <c r="B1583" i="1" a="1"/>
  <c r="B1583" i="1" s="1"/>
  <c r="B1582" i="1" a="1"/>
  <c r="B1582" i="1" s="1"/>
  <c r="B1581" i="1" a="1"/>
  <c r="B1581" i="1" s="1"/>
  <c r="B1580" i="1" a="1"/>
  <c r="B1580" i="1" s="1"/>
  <c r="B1579" i="1" a="1"/>
  <c r="B1579" i="1" s="1"/>
  <c r="B1578" i="1" a="1"/>
  <c r="B1578" i="1" s="1"/>
  <c r="B1577" i="1" a="1"/>
  <c r="B1577" i="1" s="1"/>
  <c r="B1576" i="1" a="1"/>
  <c r="B1576" i="1" s="1"/>
  <c r="B1575" i="1" a="1"/>
  <c r="B1575" i="1" s="1"/>
  <c r="B1574" i="1" a="1"/>
  <c r="B1574" i="1" s="1"/>
  <c r="B1573" i="1" a="1"/>
  <c r="B1573" i="1" s="1"/>
  <c r="B1572" i="1" a="1"/>
  <c r="B1572" i="1" s="1"/>
  <c r="B1571" i="1" a="1"/>
  <c r="B1571" i="1" s="1"/>
  <c r="B1570" i="1" a="1"/>
  <c r="B1570" i="1" s="1"/>
  <c r="B1569" i="1" a="1"/>
  <c r="B1569" i="1" s="1"/>
  <c r="B1568" i="1" a="1"/>
  <c r="B1568" i="1" s="1"/>
  <c r="B1567" i="1" a="1"/>
  <c r="B1567" i="1" s="1"/>
  <c r="B1566" i="1" a="1"/>
  <c r="B1566" i="1" s="1"/>
  <c r="B1565" i="1" a="1"/>
  <c r="B1565" i="1" s="1"/>
  <c r="B1564" i="1" a="1"/>
  <c r="B1564" i="1" s="1"/>
  <c r="B1563" i="1" a="1"/>
  <c r="B1563" i="1" s="1"/>
  <c r="B1562" i="1" a="1"/>
  <c r="B1562" i="1" s="1"/>
  <c r="B1561" i="1" a="1"/>
  <c r="B1561" i="1" s="1"/>
  <c r="B1560" i="1" a="1"/>
  <c r="B1560" i="1" s="1"/>
  <c r="B1559" i="1" a="1"/>
  <c r="B1559" i="1" s="1"/>
  <c r="B1558" i="1" a="1"/>
  <c r="B1558" i="1" s="1"/>
  <c r="B1557" i="1" a="1"/>
  <c r="B1557" i="1" s="1"/>
  <c r="B1556" i="1" a="1"/>
  <c r="B1556" i="1" s="1"/>
  <c r="B1555" i="1" a="1"/>
  <c r="B1555" i="1" s="1"/>
  <c r="B1554" i="1" a="1"/>
  <c r="B1554" i="1" s="1"/>
  <c r="B1553" i="1" a="1"/>
  <c r="B1553" i="1" s="1"/>
  <c r="B1552" i="1" a="1"/>
  <c r="B1552" i="1" s="1"/>
  <c r="B1551" i="1" a="1"/>
  <c r="B1551" i="1" s="1"/>
  <c r="B1550" i="1" a="1"/>
  <c r="B1550" i="1" s="1"/>
  <c r="B1549" i="1" a="1"/>
  <c r="B1549" i="1" s="1"/>
  <c r="B1548" i="1" a="1"/>
  <c r="B1548" i="1" s="1"/>
  <c r="B1547" i="1" a="1"/>
  <c r="B1547" i="1" s="1"/>
  <c r="B1546" i="1" a="1"/>
  <c r="B1546" i="1" s="1"/>
  <c r="B1545" i="1" a="1"/>
  <c r="B1545" i="1" s="1"/>
  <c r="B1544" i="1" a="1"/>
  <c r="B1544" i="1" s="1"/>
  <c r="B1543" i="1" a="1"/>
  <c r="B1543" i="1" s="1"/>
  <c r="B1542" i="1" a="1"/>
  <c r="B1542" i="1" s="1"/>
  <c r="B1541" i="1" a="1"/>
  <c r="B1541" i="1" s="1"/>
  <c r="B1540" i="1" a="1"/>
  <c r="B1540" i="1" s="1"/>
  <c r="B1539" i="1" a="1"/>
  <c r="B1539" i="1" s="1"/>
  <c r="B1538" i="1" a="1"/>
  <c r="B1538" i="1" s="1"/>
  <c r="B1537" i="1" a="1"/>
  <c r="B1537" i="1" s="1"/>
  <c r="B1536" i="1" a="1"/>
  <c r="B1536" i="1" s="1"/>
  <c r="B1535" i="1" a="1"/>
  <c r="B1535" i="1" s="1"/>
  <c r="B1534" i="1" a="1"/>
  <c r="B1534" i="1" s="1"/>
  <c r="B1533" i="1" a="1"/>
  <c r="B1533" i="1" s="1"/>
  <c r="B1532" i="1" a="1"/>
  <c r="B1532" i="1" s="1"/>
  <c r="B1531" i="1" a="1"/>
  <c r="B1531" i="1" s="1"/>
  <c r="B1530" i="1" a="1"/>
  <c r="B1530" i="1" s="1"/>
  <c r="B1529" i="1" a="1"/>
  <c r="B1529" i="1" s="1"/>
  <c r="B1528" i="1" a="1"/>
  <c r="B1528" i="1" s="1"/>
  <c r="B1527" i="1" a="1"/>
  <c r="B1527" i="1" s="1"/>
  <c r="B1526" i="1" a="1"/>
  <c r="B1526" i="1" s="1"/>
  <c r="B1525" i="1" a="1"/>
  <c r="B1525" i="1" s="1"/>
  <c r="B1524" i="1" a="1"/>
  <c r="B1524" i="1" s="1"/>
  <c r="B1523" i="1" a="1"/>
  <c r="B1523" i="1" s="1"/>
  <c r="B1522" i="1" a="1"/>
  <c r="B1522" i="1" s="1"/>
  <c r="B1521" i="1" a="1"/>
  <c r="B1521" i="1" s="1"/>
  <c r="B1520" i="1" a="1"/>
  <c r="B1520" i="1" s="1"/>
  <c r="B1519" i="1" a="1"/>
  <c r="B1519" i="1" s="1"/>
  <c r="B1518" i="1" a="1"/>
  <c r="B1518" i="1" s="1"/>
  <c r="B1517" i="1" a="1"/>
  <c r="B1517" i="1" s="1"/>
  <c r="B1516" i="1" a="1"/>
  <c r="B1516" i="1" s="1"/>
  <c r="B1515" i="1" a="1"/>
  <c r="B1515" i="1" s="1"/>
  <c r="B1514" i="1" a="1"/>
  <c r="B1514" i="1" s="1"/>
  <c r="B1513" i="1" a="1"/>
  <c r="B1513" i="1" s="1"/>
  <c r="B1512" i="1" a="1"/>
  <c r="B1512" i="1" s="1"/>
  <c r="B1511" i="1" a="1"/>
  <c r="B1511" i="1" s="1"/>
  <c r="B1510" i="1" a="1"/>
  <c r="B1510" i="1" s="1"/>
  <c r="B1509" i="1" a="1"/>
  <c r="B1509" i="1" s="1"/>
  <c r="B1508" i="1" a="1"/>
  <c r="B1508" i="1" s="1"/>
  <c r="B1507" i="1" a="1"/>
  <c r="B1507" i="1" s="1"/>
  <c r="B1506" i="1" a="1"/>
  <c r="B1506" i="1" s="1"/>
  <c r="B1505" i="1" a="1"/>
  <c r="B1505" i="1" s="1"/>
  <c r="B1504" i="1" a="1"/>
  <c r="B1504" i="1" s="1"/>
  <c r="B1503" i="1" a="1"/>
  <c r="B1503" i="1" s="1"/>
  <c r="B1502" i="1" a="1"/>
  <c r="B1502" i="1" s="1"/>
  <c r="B1501" i="1" a="1"/>
  <c r="B1501" i="1" s="1"/>
  <c r="B1500" i="1" a="1"/>
  <c r="B1500" i="1" s="1"/>
  <c r="B1499" i="1" a="1"/>
  <c r="B1499" i="1" s="1"/>
  <c r="B1498" i="1" a="1"/>
  <c r="B1498" i="1" s="1"/>
  <c r="B1497" i="1" a="1"/>
  <c r="B1497" i="1" s="1"/>
  <c r="B1496" i="1" a="1"/>
  <c r="B1496" i="1" s="1"/>
  <c r="B1495" i="1" a="1"/>
  <c r="B1495" i="1" s="1"/>
  <c r="B1494" i="1" a="1"/>
  <c r="B1494" i="1" s="1"/>
  <c r="B1493" i="1" a="1"/>
  <c r="B1493" i="1" s="1"/>
  <c r="B1492" i="1" a="1"/>
  <c r="B1492" i="1" s="1"/>
  <c r="B1491" i="1" a="1"/>
  <c r="B1491" i="1" s="1"/>
  <c r="B1490" i="1" a="1"/>
  <c r="B1490" i="1" s="1"/>
  <c r="B1489" i="1" a="1"/>
  <c r="B1489" i="1" s="1"/>
  <c r="B1488" i="1" a="1"/>
  <c r="B1488" i="1" s="1"/>
  <c r="B1487" i="1" a="1"/>
  <c r="B1487" i="1" s="1"/>
  <c r="B1486" i="1" a="1"/>
  <c r="B1486" i="1" s="1"/>
  <c r="B1485" i="1" a="1"/>
  <c r="B1485" i="1" s="1"/>
  <c r="B1484" i="1" a="1"/>
  <c r="B1484" i="1" s="1"/>
  <c r="B1483" i="1" a="1"/>
  <c r="B1483" i="1" s="1"/>
  <c r="B1482" i="1" a="1"/>
  <c r="B1482" i="1" s="1"/>
  <c r="B1481" i="1" a="1"/>
  <c r="B1481" i="1" s="1"/>
  <c r="B1480" i="1" a="1"/>
  <c r="B1480" i="1" s="1"/>
  <c r="B1479" i="1" a="1"/>
  <c r="B1479" i="1" s="1"/>
  <c r="B1478" i="1" a="1"/>
  <c r="B1478" i="1" s="1"/>
  <c r="B1477" i="1" a="1"/>
  <c r="B1477" i="1" s="1"/>
  <c r="B1476" i="1" a="1"/>
  <c r="B1476" i="1" s="1"/>
  <c r="B1475" i="1" a="1"/>
  <c r="B1475" i="1" s="1"/>
  <c r="B1474" i="1" a="1"/>
  <c r="B1474" i="1" s="1"/>
  <c r="B1473" i="1" a="1"/>
  <c r="B1473" i="1" s="1"/>
  <c r="B1472" i="1" a="1"/>
  <c r="B1472" i="1" s="1"/>
  <c r="B1471" i="1" a="1"/>
  <c r="B1471" i="1" s="1"/>
  <c r="B1470" i="1" a="1"/>
  <c r="B1470" i="1" s="1"/>
  <c r="B1469" i="1" a="1"/>
  <c r="B1469" i="1" s="1"/>
  <c r="B1468" i="1" a="1"/>
  <c r="B1468" i="1" s="1"/>
  <c r="B1467" i="1" a="1"/>
  <c r="B1467" i="1" s="1"/>
  <c r="B1466" i="1" a="1"/>
  <c r="B1466" i="1" s="1"/>
  <c r="B1465" i="1" a="1"/>
  <c r="B1465" i="1" s="1"/>
  <c r="B1464" i="1" a="1"/>
  <c r="B1464" i="1" s="1"/>
  <c r="B1463" i="1" a="1"/>
  <c r="B1463" i="1" s="1"/>
  <c r="B1462" i="1" a="1"/>
  <c r="B1462" i="1" s="1"/>
  <c r="B1461" i="1" a="1"/>
  <c r="B1461" i="1" s="1"/>
  <c r="B1460" i="1" a="1"/>
  <c r="B1460" i="1" s="1"/>
  <c r="B1459" i="1" a="1"/>
  <c r="B1459" i="1" s="1"/>
  <c r="B1458" i="1" a="1"/>
  <c r="B1458" i="1" s="1"/>
  <c r="B1457" i="1" a="1"/>
  <c r="B1457" i="1" s="1"/>
  <c r="B1456" i="1" a="1"/>
  <c r="B1456" i="1" s="1"/>
  <c r="B1455" i="1" a="1"/>
  <c r="B1455" i="1" s="1"/>
  <c r="B1454" i="1" a="1"/>
  <c r="B1454" i="1" s="1"/>
  <c r="B1453" i="1" a="1"/>
  <c r="B1453" i="1" s="1"/>
  <c r="B1452" i="1" a="1"/>
  <c r="B1452" i="1" s="1"/>
  <c r="B1451" i="1" a="1"/>
  <c r="B1451" i="1" s="1"/>
  <c r="B1450" i="1" a="1"/>
  <c r="B1450" i="1" s="1"/>
  <c r="B1449" i="1" a="1"/>
  <c r="B1449" i="1" s="1"/>
  <c r="B1448" i="1" a="1"/>
  <c r="B1448" i="1" s="1"/>
  <c r="B1447" i="1" a="1"/>
  <c r="B1447" i="1" s="1"/>
  <c r="B1446" i="1" a="1"/>
  <c r="B1446" i="1" s="1"/>
  <c r="B1445" i="1" a="1"/>
  <c r="B1445" i="1" s="1"/>
  <c r="B1444" i="1" a="1"/>
  <c r="B1444" i="1" s="1"/>
  <c r="B1443" i="1" a="1"/>
  <c r="B1443" i="1" s="1"/>
  <c r="B1442" i="1" a="1"/>
  <c r="B1442" i="1" s="1"/>
  <c r="B1441" i="1" a="1"/>
  <c r="B1441" i="1" s="1"/>
  <c r="B1440" i="1" a="1"/>
  <c r="B1440" i="1" s="1"/>
  <c r="B1439" i="1" a="1"/>
  <c r="B1439" i="1" s="1"/>
  <c r="B1438" i="1" a="1"/>
  <c r="B1438" i="1" s="1"/>
  <c r="B1437" i="1" a="1"/>
  <c r="B1437" i="1" s="1"/>
  <c r="B1436" i="1" a="1"/>
  <c r="B1436" i="1" s="1"/>
  <c r="B1435" i="1" a="1"/>
  <c r="B1435" i="1" s="1"/>
  <c r="B1434" i="1" a="1"/>
  <c r="B1434" i="1" s="1"/>
  <c r="B1433" i="1" a="1"/>
  <c r="B1433" i="1" s="1"/>
  <c r="B1432" i="1" a="1"/>
  <c r="B1432" i="1" s="1"/>
  <c r="B1431" i="1" a="1"/>
  <c r="B1431" i="1" s="1"/>
  <c r="B1430" i="1" a="1"/>
  <c r="B1430" i="1" s="1"/>
  <c r="B1429" i="1" a="1"/>
  <c r="B1429" i="1" s="1"/>
  <c r="B1428" i="1" a="1"/>
  <c r="B1428" i="1" s="1"/>
  <c r="B1427" i="1" a="1"/>
  <c r="B1427" i="1" s="1"/>
  <c r="B1426" i="1" a="1"/>
  <c r="B1426" i="1" s="1"/>
  <c r="B1425" i="1" a="1"/>
  <c r="B1425" i="1" s="1"/>
  <c r="B1424" i="1" a="1"/>
  <c r="B1424" i="1" s="1"/>
  <c r="B1423" i="1" a="1"/>
  <c r="B1423" i="1" s="1"/>
  <c r="B1422" i="1" a="1"/>
  <c r="B1422" i="1" s="1"/>
  <c r="B1421" i="1" a="1"/>
  <c r="B1421" i="1" s="1"/>
  <c r="B1420" i="1" a="1"/>
  <c r="B1420" i="1" s="1"/>
  <c r="B1419" i="1" a="1"/>
  <c r="B1419" i="1" s="1"/>
  <c r="B1418" i="1" a="1"/>
  <c r="B1418" i="1" s="1"/>
  <c r="B1417" i="1" a="1"/>
  <c r="B1417" i="1" s="1"/>
  <c r="B1416" i="1" a="1"/>
  <c r="B1416" i="1" s="1"/>
  <c r="B1415" i="1" a="1"/>
  <c r="B1415" i="1" s="1"/>
  <c r="B1414" i="1" a="1"/>
  <c r="B1414" i="1" s="1"/>
  <c r="B1413" i="1" a="1"/>
  <c r="B1413" i="1" s="1"/>
  <c r="B1412" i="1" a="1"/>
  <c r="B1412" i="1" s="1"/>
  <c r="B1411" i="1" a="1"/>
  <c r="B1411" i="1" s="1"/>
  <c r="B1410" i="1" a="1"/>
  <c r="B1410" i="1" s="1"/>
  <c r="B1409" i="1" a="1"/>
  <c r="B1409" i="1" s="1"/>
  <c r="B1408" i="1" a="1"/>
  <c r="B1408" i="1" s="1"/>
  <c r="B1407" i="1" a="1"/>
  <c r="B1407" i="1" s="1"/>
  <c r="B1406" i="1" a="1"/>
  <c r="B1406" i="1" s="1"/>
  <c r="B1405" i="1" a="1"/>
  <c r="B1405" i="1" s="1"/>
  <c r="B1404" i="1" a="1"/>
  <c r="B1404" i="1" s="1"/>
  <c r="B1403" i="1" a="1"/>
  <c r="B1403" i="1" s="1"/>
  <c r="B1402" i="1" a="1"/>
  <c r="B1402" i="1" s="1"/>
  <c r="B1401" i="1" a="1"/>
  <c r="B1401" i="1" s="1"/>
  <c r="B1400" i="1" a="1"/>
  <c r="B1400" i="1" s="1"/>
  <c r="B1399" i="1" a="1"/>
  <c r="B1399" i="1" s="1"/>
  <c r="B1398" i="1" a="1"/>
  <c r="B1398" i="1" s="1"/>
  <c r="B1397" i="1" a="1"/>
  <c r="B1397" i="1" s="1"/>
  <c r="B1396" i="1" a="1"/>
  <c r="B1396" i="1" s="1"/>
  <c r="B1395" i="1" a="1"/>
  <c r="B1395" i="1" s="1"/>
  <c r="B1394" i="1" a="1"/>
  <c r="B1394" i="1" s="1"/>
  <c r="B1393" i="1" a="1"/>
  <c r="B1393" i="1" s="1"/>
  <c r="B1392" i="1" a="1"/>
  <c r="B1392" i="1" s="1"/>
  <c r="B1391" i="1" a="1"/>
  <c r="B1391" i="1" s="1"/>
  <c r="B1390" i="1" a="1"/>
  <c r="B1390" i="1" s="1"/>
  <c r="B1389" i="1" a="1"/>
  <c r="B1389" i="1" s="1"/>
  <c r="B1388" i="1" a="1"/>
  <c r="B1388" i="1" s="1"/>
  <c r="B1387" i="1" a="1"/>
  <c r="B1387" i="1" s="1"/>
  <c r="B1386" i="1" a="1"/>
  <c r="B1386" i="1" s="1"/>
  <c r="B1385" i="1" a="1"/>
  <c r="B1385" i="1" s="1"/>
  <c r="B1384" i="1" a="1"/>
  <c r="B1384" i="1" s="1"/>
  <c r="B1383" i="1" a="1"/>
  <c r="B1383" i="1" s="1"/>
  <c r="B1382" i="1" a="1"/>
  <c r="B1382" i="1" s="1"/>
  <c r="B1381" i="1" a="1"/>
  <c r="B1381" i="1" s="1"/>
  <c r="B1380" i="1" a="1"/>
  <c r="B1380" i="1" s="1"/>
  <c r="B1379" i="1" a="1"/>
  <c r="B1379" i="1" s="1"/>
  <c r="B1378" i="1" a="1"/>
  <c r="B1378" i="1" s="1"/>
  <c r="B1377" i="1" a="1"/>
  <c r="B1377" i="1" s="1"/>
  <c r="B1376" i="1" a="1"/>
  <c r="B1376" i="1" s="1"/>
  <c r="B1375" i="1" a="1"/>
  <c r="B1375" i="1" s="1"/>
  <c r="B1374" i="1" a="1"/>
  <c r="B1374" i="1" s="1"/>
  <c r="B1373" i="1" a="1"/>
  <c r="B1373" i="1" s="1"/>
  <c r="B1372" i="1" a="1"/>
  <c r="B1372" i="1" s="1"/>
  <c r="B1371" i="1" a="1"/>
  <c r="B1371" i="1" s="1"/>
  <c r="B1370" i="1" a="1"/>
  <c r="B1370" i="1" s="1"/>
  <c r="B1369" i="1" a="1"/>
  <c r="B1369" i="1" s="1"/>
  <c r="B1368" i="1" a="1"/>
  <c r="B1368" i="1" s="1"/>
  <c r="B1367" i="1" a="1"/>
  <c r="B1367" i="1" s="1"/>
  <c r="B1366" i="1" a="1"/>
  <c r="B1366" i="1" s="1"/>
  <c r="B1365" i="1" a="1"/>
  <c r="B1365" i="1" s="1"/>
  <c r="B1364" i="1" a="1"/>
  <c r="B1364" i="1" s="1"/>
  <c r="B1363" i="1" a="1"/>
  <c r="B1363" i="1" s="1"/>
  <c r="B1362" i="1" a="1"/>
  <c r="B1362" i="1" s="1"/>
  <c r="B1361" i="1" a="1"/>
  <c r="B1361" i="1" s="1"/>
  <c r="B1360" i="1" a="1"/>
  <c r="B1360" i="1" s="1"/>
  <c r="B1359" i="1" a="1"/>
  <c r="B1359" i="1" s="1"/>
  <c r="B1358" i="1" a="1"/>
  <c r="B1358" i="1" s="1"/>
  <c r="B1357" i="1" a="1"/>
  <c r="B1357" i="1" s="1"/>
  <c r="B1356" i="1" a="1"/>
  <c r="B1356" i="1" s="1"/>
  <c r="B1355" i="1" a="1"/>
  <c r="B1355" i="1" s="1"/>
  <c r="B1354" i="1" a="1"/>
  <c r="B1354" i="1" s="1"/>
  <c r="B1353" i="1" a="1"/>
  <c r="B1353" i="1" s="1"/>
  <c r="B1352" i="1" a="1"/>
  <c r="B1352" i="1" s="1"/>
  <c r="B1351" i="1" a="1"/>
  <c r="B1351" i="1" s="1"/>
  <c r="B1350" i="1" a="1"/>
  <c r="B1350" i="1" s="1"/>
  <c r="B1349" i="1" a="1"/>
  <c r="B1349" i="1" s="1"/>
  <c r="B1348" i="1" a="1"/>
  <c r="B1348" i="1" s="1"/>
  <c r="B1347" i="1" a="1"/>
  <c r="B1347" i="1" s="1"/>
  <c r="B1346" i="1" a="1"/>
  <c r="B1346" i="1" s="1"/>
  <c r="B1345" i="1" a="1"/>
  <c r="B1345" i="1" s="1"/>
  <c r="B1344" i="1" a="1"/>
  <c r="B1344" i="1" s="1"/>
  <c r="B1343" i="1" a="1"/>
  <c r="B1343" i="1" s="1"/>
  <c r="B1342" i="1" a="1"/>
  <c r="B1342" i="1" s="1"/>
  <c r="B1341" i="1" a="1"/>
  <c r="B1341" i="1" s="1"/>
  <c r="B1340" i="1" a="1"/>
  <c r="B1340" i="1" s="1"/>
  <c r="B1339" i="1" a="1"/>
  <c r="B1339" i="1" s="1"/>
  <c r="B1338" i="1" a="1"/>
  <c r="B1338" i="1" s="1"/>
  <c r="B1337" i="1" a="1"/>
  <c r="B1337" i="1" s="1"/>
  <c r="B1336" i="1" a="1"/>
  <c r="B1336" i="1" s="1"/>
  <c r="B1335" i="1" a="1"/>
  <c r="B1335" i="1" s="1"/>
  <c r="B1334" i="1" a="1"/>
  <c r="B1334" i="1" s="1"/>
  <c r="B1333" i="1" a="1"/>
  <c r="B1333" i="1" s="1"/>
  <c r="B1332" i="1" a="1"/>
  <c r="B1332" i="1" s="1"/>
  <c r="B1331" i="1" a="1"/>
  <c r="B1331" i="1" s="1"/>
  <c r="B1330" i="1" a="1"/>
  <c r="B1330" i="1" s="1"/>
  <c r="B1329" i="1" a="1"/>
  <c r="B1329" i="1" s="1"/>
  <c r="B1328" i="1" a="1"/>
  <c r="B1328" i="1" s="1"/>
  <c r="B1327" i="1" a="1"/>
  <c r="B1327" i="1" s="1"/>
  <c r="B1326" i="1" a="1"/>
  <c r="B1326" i="1" s="1"/>
  <c r="B1325" i="1" a="1"/>
  <c r="B1325" i="1" s="1"/>
  <c r="B1324" i="1" a="1"/>
  <c r="B1324" i="1" s="1"/>
  <c r="B1323" i="1" a="1"/>
  <c r="B1323" i="1" s="1"/>
  <c r="B1322" i="1" a="1"/>
  <c r="B1322" i="1" s="1"/>
  <c r="B1321" i="1" a="1"/>
  <c r="B1321" i="1" s="1"/>
  <c r="B1320" i="1" a="1"/>
  <c r="B1320" i="1" s="1"/>
  <c r="B1319" i="1" a="1"/>
  <c r="B1319" i="1" s="1"/>
  <c r="B1318" i="1" a="1"/>
  <c r="B1318" i="1" s="1"/>
  <c r="B1317" i="1" a="1"/>
  <c r="B1317" i="1" s="1"/>
  <c r="B1316" i="1" a="1"/>
  <c r="B1316" i="1" s="1"/>
  <c r="B1315" i="1" a="1"/>
  <c r="B1315" i="1" s="1"/>
  <c r="B1314" i="1" a="1"/>
  <c r="B1314" i="1" s="1"/>
  <c r="B1313" i="1" a="1"/>
  <c r="B1313" i="1" s="1"/>
  <c r="B1312" i="1" a="1"/>
  <c r="B1312" i="1" s="1"/>
  <c r="B1311" i="1" a="1"/>
  <c r="B1311" i="1" s="1"/>
  <c r="B1310" i="1" a="1"/>
  <c r="B1310" i="1" s="1"/>
  <c r="B1309" i="1" a="1"/>
  <c r="B1309" i="1" s="1"/>
  <c r="B1308" i="1" a="1"/>
  <c r="B1308" i="1" s="1"/>
  <c r="B1307" i="1" a="1"/>
  <c r="B1307" i="1" s="1"/>
  <c r="B1306" i="1" a="1"/>
  <c r="B1306" i="1" s="1"/>
  <c r="B1305" i="1" a="1"/>
  <c r="B1305" i="1" s="1"/>
  <c r="B1304" i="1" a="1"/>
  <c r="B1304" i="1" s="1"/>
  <c r="B1303" i="1" a="1"/>
  <c r="B1303" i="1" s="1"/>
  <c r="B1302" i="1" a="1"/>
  <c r="B1302" i="1" s="1"/>
  <c r="B1301" i="1" a="1"/>
  <c r="B1301" i="1" s="1"/>
  <c r="B1300" i="1" a="1"/>
  <c r="B1300" i="1" s="1"/>
  <c r="B1299" i="1" a="1"/>
  <c r="B1299" i="1" s="1"/>
  <c r="B1298" i="1" a="1"/>
  <c r="B1298" i="1" s="1"/>
  <c r="B1297" i="1" a="1"/>
  <c r="B1297" i="1" s="1"/>
  <c r="B1296" i="1" a="1"/>
  <c r="B1296" i="1" s="1"/>
  <c r="B1295" i="1" a="1"/>
  <c r="B1295" i="1" s="1"/>
  <c r="B1294" i="1" a="1"/>
  <c r="B1294" i="1" s="1"/>
  <c r="B1293" i="1" a="1"/>
  <c r="B1293" i="1" s="1"/>
  <c r="B1292" i="1" a="1"/>
  <c r="B1292" i="1" s="1"/>
  <c r="B1291" i="1" a="1"/>
  <c r="B1291" i="1" s="1"/>
  <c r="B1290" i="1" a="1"/>
  <c r="B1290" i="1" s="1"/>
  <c r="B1289" i="1" a="1"/>
  <c r="B1289" i="1" s="1"/>
  <c r="B1288" i="1" a="1"/>
  <c r="B1288" i="1" s="1"/>
  <c r="B1287" i="1" a="1"/>
  <c r="B1287" i="1" s="1"/>
  <c r="B1286" i="1" a="1"/>
  <c r="B1286" i="1" s="1"/>
  <c r="B1285" i="1" a="1"/>
  <c r="B1285" i="1" s="1"/>
  <c r="B1284" i="1" a="1"/>
  <c r="B1284" i="1" s="1"/>
  <c r="B1283" i="1" a="1"/>
  <c r="B1283" i="1" s="1"/>
  <c r="B1282" i="1" a="1"/>
  <c r="B1282" i="1" s="1"/>
  <c r="B1281" i="1" a="1"/>
  <c r="B1281" i="1" s="1"/>
  <c r="B1280" i="1" a="1"/>
  <c r="B1280" i="1" s="1"/>
  <c r="B1279" i="1" a="1"/>
  <c r="B1279" i="1" s="1"/>
  <c r="B1278" i="1" a="1"/>
  <c r="B1278" i="1" s="1"/>
  <c r="B1277" i="1" a="1"/>
  <c r="B1277" i="1" s="1"/>
  <c r="B1276" i="1" a="1"/>
  <c r="B1276" i="1" s="1"/>
  <c r="B1275" i="1" a="1"/>
  <c r="B1275" i="1" s="1"/>
  <c r="B1274" i="1" a="1"/>
  <c r="B1274" i="1" s="1"/>
  <c r="B1273" i="1" a="1"/>
  <c r="B1273" i="1" s="1"/>
  <c r="B1272" i="1" a="1"/>
  <c r="B1272" i="1" s="1"/>
  <c r="B1271" i="1" a="1"/>
  <c r="B1271" i="1" s="1"/>
  <c r="B1270" i="1" a="1"/>
  <c r="B1270" i="1" s="1"/>
  <c r="B1269" i="1" a="1"/>
  <c r="B1269" i="1" s="1"/>
  <c r="B1268" i="1" a="1"/>
  <c r="B1268" i="1" s="1"/>
  <c r="B1267" i="1" a="1"/>
  <c r="B1267" i="1" s="1"/>
  <c r="B1266" i="1" a="1"/>
  <c r="B1266" i="1" s="1"/>
  <c r="B1265" i="1" a="1"/>
  <c r="B1265" i="1" s="1"/>
  <c r="B1264" i="1" a="1"/>
  <c r="B1264" i="1" s="1"/>
  <c r="B1263" i="1" a="1"/>
  <c r="B1263" i="1" s="1"/>
  <c r="B1262" i="1" a="1"/>
  <c r="B1262" i="1" s="1"/>
  <c r="B1261" i="1" a="1"/>
  <c r="B1261" i="1" s="1"/>
  <c r="B1260" i="1" a="1"/>
  <c r="B1260" i="1" s="1"/>
  <c r="B1259" i="1" a="1"/>
  <c r="B1259" i="1" s="1"/>
  <c r="B1258" i="1" a="1"/>
  <c r="B1258" i="1" s="1"/>
  <c r="B1257" i="1" a="1"/>
  <c r="B1257" i="1" s="1"/>
  <c r="B1256" i="1" a="1"/>
  <c r="B1256" i="1" s="1"/>
  <c r="B1255" i="1" a="1"/>
  <c r="B1255" i="1" s="1"/>
  <c r="B1254" i="1" a="1"/>
  <c r="B1254" i="1" s="1"/>
  <c r="B1253" i="1" a="1"/>
  <c r="B1253" i="1" s="1"/>
  <c r="B1252" i="1" a="1"/>
  <c r="B1252" i="1" s="1"/>
  <c r="B1251" i="1" a="1"/>
  <c r="B1251" i="1" s="1"/>
  <c r="B1250" i="1" a="1"/>
  <c r="B1250" i="1" s="1"/>
  <c r="B1249" i="1" a="1"/>
  <c r="B1249" i="1" s="1"/>
  <c r="B1248" i="1" a="1"/>
  <c r="B1248" i="1" s="1"/>
  <c r="B1247" i="1" a="1"/>
  <c r="B1247" i="1" s="1"/>
  <c r="B1246" i="1" a="1"/>
  <c r="B1246" i="1" s="1"/>
  <c r="B1245" i="1" a="1"/>
  <c r="B1245" i="1" s="1"/>
  <c r="B1244" i="1" a="1"/>
  <c r="B1244" i="1" s="1"/>
  <c r="B1243" i="1" a="1"/>
  <c r="B1243" i="1" s="1"/>
  <c r="B1242" i="1" a="1"/>
  <c r="B1242" i="1" s="1"/>
  <c r="B1241" i="1" a="1"/>
  <c r="B1241" i="1" s="1"/>
  <c r="B1240" i="1" a="1"/>
  <c r="B1240" i="1" s="1"/>
  <c r="B1239" i="1" a="1"/>
  <c r="B1239" i="1" s="1"/>
  <c r="B1238" i="1" a="1"/>
  <c r="B1238" i="1" s="1"/>
  <c r="B1237" i="1" a="1"/>
  <c r="B1237" i="1" s="1"/>
  <c r="B1236" i="1" a="1"/>
  <c r="B1236" i="1" s="1"/>
  <c r="B1235" i="1" a="1"/>
  <c r="B1235" i="1" s="1"/>
  <c r="B1234" i="1" a="1"/>
  <c r="B1234" i="1" s="1"/>
  <c r="B1233" i="1" a="1"/>
  <c r="B1233" i="1" s="1"/>
  <c r="B1232" i="1" a="1"/>
  <c r="B1232" i="1" s="1"/>
  <c r="B1231" i="1" a="1"/>
  <c r="B1231" i="1" s="1"/>
  <c r="B1230" i="1" a="1"/>
  <c r="B1230" i="1" s="1"/>
  <c r="B1229" i="1" a="1"/>
  <c r="B1229" i="1" s="1"/>
  <c r="B1228" i="1" a="1"/>
  <c r="B1228" i="1" s="1"/>
  <c r="B1227" i="1" a="1"/>
  <c r="B1227" i="1" s="1"/>
  <c r="B1226" i="1" a="1"/>
  <c r="B1226" i="1" s="1"/>
  <c r="B1225" i="1" a="1"/>
  <c r="B1225" i="1" s="1"/>
  <c r="B1224" i="1" a="1"/>
  <c r="B1224" i="1" s="1"/>
  <c r="B1223" i="1" a="1"/>
  <c r="B1223" i="1" s="1"/>
  <c r="B1222" i="1" a="1"/>
  <c r="B1222" i="1" s="1"/>
  <c r="B1221" i="1" a="1"/>
  <c r="B1221" i="1" s="1"/>
  <c r="B1220" i="1" a="1"/>
  <c r="B1220" i="1" s="1"/>
  <c r="B1219" i="1" a="1"/>
  <c r="B1219" i="1" s="1"/>
  <c r="B1218" i="1" a="1"/>
  <c r="B1218" i="1" s="1"/>
  <c r="B1217" i="1" a="1"/>
  <c r="B1217" i="1" s="1"/>
  <c r="B1216" i="1" a="1"/>
  <c r="B1216" i="1" s="1"/>
  <c r="B1215" i="1" a="1"/>
  <c r="B1215" i="1" s="1"/>
  <c r="B1214" i="1" a="1"/>
  <c r="B1214" i="1" s="1"/>
  <c r="B1213" i="1" a="1"/>
  <c r="B1213" i="1" s="1"/>
  <c r="B1212" i="1" a="1"/>
  <c r="B1212" i="1" s="1"/>
  <c r="B1211" i="1" a="1"/>
  <c r="B1211" i="1" s="1"/>
  <c r="B1210" i="1" a="1"/>
  <c r="B1210" i="1" s="1"/>
  <c r="B1209" i="1" a="1"/>
  <c r="B1209" i="1" s="1"/>
  <c r="B1208" i="1" a="1"/>
  <c r="B1208" i="1" s="1"/>
  <c r="B1207" i="1" a="1"/>
  <c r="B1207" i="1" s="1"/>
  <c r="B1206" i="1" a="1"/>
  <c r="B1206" i="1" s="1"/>
  <c r="B1205" i="1" a="1"/>
  <c r="B1205" i="1" s="1"/>
  <c r="B1204" i="1" a="1"/>
  <c r="B1204" i="1" s="1"/>
  <c r="B1203" i="1" a="1"/>
  <c r="B1203" i="1" s="1"/>
  <c r="B1202" i="1" a="1"/>
  <c r="B1202" i="1" s="1"/>
  <c r="B1201" i="1" a="1"/>
  <c r="B1201" i="1" s="1"/>
  <c r="B1200" i="1" a="1"/>
  <c r="B1200" i="1" s="1"/>
  <c r="B1199" i="1" a="1"/>
  <c r="B1199" i="1" s="1"/>
  <c r="B1198" i="1" a="1"/>
  <c r="B1198" i="1" s="1"/>
  <c r="B1197" i="1" a="1"/>
  <c r="B1197" i="1" s="1"/>
  <c r="B1196" i="1" a="1"/>
  <c r="B1196" i="1" s="1"/>
  <c r="B1195" i="1" a="1"/>
  <c r="B1195" i="1" s="1"/>
  <c r="B1194" i="1" a="1"/>
  <c r="B1194" i="1" s="1"/>
  <c r="B1193" i="1" a="1"/>
  <c r="B1193" i="1" s="1"/>
  <c r="B1192" i="1" a="1"/>
  <c r="B1192" i="1" s="1"/>
  <c r="B1191" i="1" a="1"/>
  <c r="B1191" i="1" s="1"/>
  <c r="B1190" i="1" a="1"/>
  <c r="B1190" i="1" s="1"/>
  <c r="B1189" i="1" a="1"/>
  <c r="B1189" i="1" s="1"/>
  <c r="B1188" i="1" a="1"/>
  <c r="B1188" i="1" s="1"/>
  <c r="B1187" i="1" a="1"/>
  <c r="B1187" i="1" s="1"/>
  <c r="B1186" i="1" a="1"/>
  <c r="B1186" i="1" s="1"/>
  <c r="B1185" i="1" a="1"/>
  <c r="B1185" i="1" s="1"/>
  <c r="B1184" i="1" a="1"/>
  <c r="B1184" i="1" s="1"/>
  <c r="B1183" i="1" a="1"/>
  <c r="B1183" i="1" s="1"/>
  <c r="B1182" i="1" a="1"/>
  <c r="B1182" i="1" s="1"/>
  <c r="B1181" i="1" a="1"/>
  <c r="B1181" i="1" s="1"/>
  <c r="B1180" i="1" a="1"/>
  <c r="B1180" i="1" s="1"/>
  <c r="B1179" i="1" a="1"/>
  <c r="B1179" i="1" s="1"/>
  <c r="B1178" i="1" a="1"/>
  <c r="B1178" i="1" s="1"/>
  <c r="B1177" i="1" a="1"/>
  <c r="B1177" i="1" s="1"/>
  <c r="B1176" i="1" a="1"/>
  <c r="B1176" i="1" s="1"/>
  <c r="B1175" i="1" a="1"/>
  <c r="B1175" i="1" s="1"/>
  <c r="B1174" i="1" a="1"/>
  <c r="B1174" i="1" s="1"/>
  <c r="B1173" i="1" a="1"/>
  <c r="B1173" i="1" s="1"/>
  <c r="B1172" i="1" a="1"/>
  <c r="B1172" i="1" s="1"/>
  <c r="B1171" i="1" a="1"/>
  <c r="B1171" i="1" s="1"/>
  <c r="B1170" i="1" a="1"/>
  <c r="B1170" i="1" s="1"/>
  <c r="B1169" i="1" a="1"/>
  <c r="B1169" i="1" s="1"/>
  <c r="B1168" i="1" a="1"/>
  <c r="B1168" i="1" s="1"/>
  <c r="B1167" i="1" a="1"/>
  <c r="B1167" i="1" s="1"/>
  <c r="B1166" i="1" a="1"/>
  <c r="B1166" i="1" s="1"/>
  <c r="B1165" i="1" a="1"/>
  <c r="B1165" i="1" s="1"/>
  <c r="B1164" i="1" a="1"/>
  <c r="B1164" i="1" s="1"/>
  <c r="B1163" i="1" a="1"/>
  <c r="B1163" i="1" s="1"/>
  <c r="B1162" i="1" a="1"/>
  <c r="B1162" i="1" s="1"/>
  <c r="B1161" i="1" a="1"/>
  <c r="B1161" i="1" s="1"/>
  <c r="B1160" i="1" a="1"/>
  <c r="B1160" i="1" s="1"/>
  <c r="B1159" i="1" a="1"/>
  <c r="B1159" i="1" s="1"/>
  <c r="B1158" i="1" a="1"/>
  <c r="B1158" i="1" s="1"/>
  <c r="B1157" i="1" a="1"/>
  <c r="B1157" i="1" s="1"/>
  <c r="B1156" i="1" a="1"/>
  <c r="B1156" i="1" s="1"/>
  <c r="B1155" i="1" a="1"/>
  <c r="B1155" i="1" s="1"/>
  <c r="B1154" i="1" a="1"/>
  <c r="B1154" i="1" s="1"/>
  <c r="B1153" i="1" a="1"/>
  <c r="B1153" i="1" s="1"/>
  <c r="B1152" i="1" a="1"/>
  <c r="B1152" i="1" s="1"/>
  <c r="B1151" i="1" a="1"/>
  <c r="B1151" i="1" s="1"/>
  <c r="B1150" i="1" a="1"/>
  <c r="B1150" i="1" s="1"/>
  <c r="B1149" i="1" a="1"/>
  <c r="B1149" i="1" s="1"/>
  <c r="B1148" i="1" a="1"/>
  <c r="B1148" i="1" s="1"/>
  <c r="B1147" i="1" a="1"/>
  <c r="B1147" i="1" s="1"/>
  <c r="B1146" i="1" a="1"/>
  <c r="B1146" i="1" s="1"/>
  <c r="B1145" i="1" a="1"/>
  <c r="B1145" i="1" s="1"/>
  <c r="B1144" i="1" a="1"/>
  <c r="B1144" i="1" s="1"/>
  <c r="B1143" i="1" a="1"/>
  <c r="B1143" i="1" s="1"/>
  <c r="B1142" i="1" a="1"/>
  <c r="B1142" i="1" s="1"/>
  <c r="B1141" i="1" a="1"/>
  <c r="B1141" i="1" s="1"/>
  <c r="B1140" i="1" a="1"/>
  <c r="B1140" i="1" s="1"/>
  <c r="B1139" i="1" a="1"/>
  <c r="B1139" i="1" s="1"/>
  <c r="B1138" i="1" a="1"/>
  <c r="B1138" i="1" s="1"/>
  <c r="B1137" i="1" a="1"/>
  <c r="B1137" i="1" s="1"/>
  <c r="B1136" i="1" a="1"/>
  <c r="B1136" i="1" s="1"/>
  <c r="B1135" i="1" a="1"/>
  <c r="B1135" i="1" s="1"/>
  <c r="B1134" i="1" a="1"/>
  <c r="B1134" i="1" s="1"/>
  <c r="B1133" i="1" a="1"/>
  <c r="B1133" i="1" s="1"/>
  <c r="B1132" i="1" a="1"/>
  <c r="B1132" i="1" s="1"/>
  <c r="B1131" i="1" a="1"/>
  <c r="B1131" i="1" s="1"/>
  <c r="B1130" i="1" a="1"/>
  <c r="B1130" i="1" s="1"/>
  <c r="B1129" i="1" a="1"/>
  <c r="B1129" i="1" s="1"/>
  <c r="B1128" i="1" a="1"/>
  <c r="B1128" i="1" s="1"/>
  <c r="B1127" i="1" a="1"/>
  <c r="B1127" i="1" s="1"/>
  <c r="B1126" i="1" a="1"/>
  <c r="B1126" i="1" s="1"/>
  <c r="B1125" i="1" a="1"/>
  <c r="B1125" i="1" s="1"/>
  <c r="B1124" i="1" a="1"/>
  <c r="B1124" i="1" s="1"/>
  <c r="B1123" i="1" a="1"/>
  <c r="B1123" i="1" s="1"/>
  <c r="B1122" i="1" a="1"/>
  <c r="B1122" i="1" s="1"/>
  <c r="B1121" i="1" a="1"/>
  <c r="B1121" i="1" s="1"/>
  <c r="B1120" i="1" a="1"/>
  <c r="B1120" i="1" s="1"/>
  <c r="B1119" i="1" a="1"/>
  <c r="B1119" i="1" s="1"/>
  <c r="B1118" i="1" a="1"/>
  <c r="B1118" i="1" s="1"/>
  <c r="B1117" i="1" a="1"/>
  <c r="B1117" i="1" s="1"/>
  <c r="B1116" i="1" a="1"/>
  <c r="B1116" i="1" s="1"/>
  <c r="B1115" i="1" a="1"/>
  <c r="B1115" i="1" s="1"/>
  <c r="B1114" i="1" a="1"/>
  <c r="B1114" i="1" s="1"/>
  <c r="B1113" i="1" a="1"/>
  <c r="B1113" i="1" s="1"/>
  <c r="B1112" i="1" a="1"/>
  <c r="B1112" i="1" s="1"/>
  <c r="B1111" i="1" a="1"/>
  <c r="B1111" i="1" s="1"/>
  <c r="B1110" i="1" a="1"/>
  <c r="B1110" i="1" s="1"/>
  <c r="B1109" i="1" a="1"/>
  <c r="B1109" i="1" s="1"/>
  <c r="B1108" i="1" a="1"/>
  <c r="B1108" i="1" s="1"/>
  <c r="B1107" i="1" a="1"/>
  <c r="B1107" i="1" s="1"/>
  <c r="B1106" i="1" a="1"/>
  <c r="B1106" i="1" s="1"/>
  <c r="B1105" i="1" a="1"/>
  <c r="B1105" i="1" s="1"/>
  <c r="B1104" i="1" a="1"/>
  <c r="B1104" i="1" s="1"/>
  <c r="B1103" i="1" a="1"/>
  <c r="B1103" i="1" s="1"/>
  <c r="B1102" i="1" a="1"/>
  <c r="B1102" i="1" s="1"/>
  <c r="B1101" i="1" a="1"/>
  <c r="B1101" i="1" s="1"/>
  <c r="B1100" i="1" a="1"/>
  <c r="B1100" i="1" s="1"/>
  <c r="B1099" i="1" a="1"/>
  <c r="B1099" i="1" s="1"/>
  <c r="B1098" i="1" a="1"/>
  <c r="B1098" i="1" s="1"/>
  <c r="B1097" i="1" a="1"/>
  <c r="B1097" i="1" s="1"/>
  <c r="B1096" i="1" a="1"/>
  <c r="B1096" i="1" s="1"/>
  <c r="B1095" i="1" a="1"/>
  <c r="B1095" i="1" s="1"/>
  <c r="B1094" i="1" a="1"/>
  <c r="B1094" i="1" s="1"/>
  <c r="B1093" i="1" a="1"/>
  <c r="B1093" i="1" s="1"/>
  <c r="B1092" i="1" a="1"/>
  <c r="B1092" i="1" s="1"/>
  <c r="B1091" i="1" a="1"/>
  <c r="B1091" i="1" s="1"/>
  <c r="B1090" i="1" a="1"/>
  <c r="B1090" i="1" s="1"/>
  <c r="B1089" i="1" a="1"/>
  <c r="B1089" i="1" s="1"/>
  <c r="B1088" i="1" a="1"/>
  <c r="B1088" i="1" s="1"/>
  <c r="B1087" i="1" a="1"/>
  <c r="B1087" i="1" s="1"/>
  <c r="B1086" i="1" a="1"/>
  <c r="B1086" i="1" s="1"/>
  <c r="B1085" i="1" a="1"/>
  <c r="B1085" i="1" s="1"/>
  <c r="B1084" i="1" a="1"/>
  <c r="B1084" i="1" s="1"/>
  <c r="B1083" i="1" a="1"/>
  <c r="B1083" i="1" s="1"/>
  <c r="B1082" i="1" a="1"/>
  <c r="B1082" i="1" s="1"/>
  <c r="B1081" i="1" a="1"/>
  <c r="B1081" i="1" s="1"/>
  <c r="B1080" i="1" a="1"/>
  <c r="B1080" i="1" s="1"/>
  <c r="B1079" i="1" a="1"/>
  <c r="B1079" i="1" s="1"/>
  <c r="B1078" i="1" a="1"/>
  <c r="B1078" i="1" s="1"/>
  <c r="B1077" i="1" a="1"/>
  <c r="B1077" i="1" s="1"/>
  <c r="B1076" i="1" a="1"/>
  <c r="B1076" i="1" s="1"/>
  <c r="B1075" i="1" a="1"/>
  <c r="B1075" i="1" s="1"/>
  <c r="B1074" i="1" a="1"/>
  <c r="B1074" i="1" s="1"/>
  <c r="B1073" i="1" a="1"/>
  <c r="B1073" i="1" s="1"/>
  <c r="B1072" i="1" a="1"/>
  <c r="B1072" i="1" s="1"/>
  <c r="B1071" i="1" a="1"/>
  <c r="B1071" i="1" s="1"/>
  <c r="B1070" i="1" a="1"/>
  <c r="B1070" i="1" s="1"/>
  <c r="B1069" i="1" a="1"/>
  <c r="B1069" i="1" s="1"/>
  <c r="B1068" i="1" a="1"/>
  <c r="B1068" i="1" s="1"/>
  <c r="B1067" i="1" a="1"/>
  <c r="B1067" i="1" s="1"/>
  <c r="B1066" i="1" a="1"/>
  <c r="B1066" i="1" s="1"/>
  <c r="B1065" i="1" a="1"/>
  <c r="B1065" i="1" s="1"/>
  <c r="B1064" i="1" a="1"/>
  <c r="B1064" i="1" s="1"/>
  <c r="B1063" i="1" a="1"/>
  <c r="B1063" i="1" s="1"/>
  <c r="B1062" i="1" a="1"/>
  <c r="B1062" i="1" s="1"/>
  <c r="B1061" i="1" a="1"/>
  <c r="B1061" i="1" s="1"/>
  <c r="B1060" i="1" a="1"/>
  <c r="B1060" i="1" s="1"/>
  <c r="B1059" i="1" a="1"/>
  <c r="B1059" i="1" s="1"/>
  <c r="B1058" i="1" a="1"/>
  <c r="B1058" i="1" s="1"/>
  <c r="B1057" i="1" a="1"/>
  <c r="B1057" i="1" s="1"/>
  <c r="B1056" i="1" a="1"/>
  <c r="B1056" i="1" s="1"/>
  <c r="B1055" i="1" a="1"/>
  <c r="B1055" i="1" s="1"/>
  <c r="B1054" i="1" a="1"/>
  <c r="B1054" i="1" s="1"/>
  <c r="B1053" i="1" a="1"/>
  <c r="B1053" i="1" s="1"/>
  <c r="B1052" i="1" a="1"/>
  <c r="B1052" i="1" s="1"/>
  <c r="B1051" i="1" a="1"/>
  <c r="B1051" i="1" s="1"/>
  <c r="B1050" i="1" a="1"/>
  <c r="B1050" i="1" s="1"/>
  <c r="B1049" i="1" a="1"/>
  <c r="B1049" i="1" s="1"/>
  <c r="B1048" i="1" a="1"/>
  <c r="B1048" i="1" s="1"/>
  <c r="B1047" i="1" a="1"/>
  <c r="B1047" i="1" s="1"/>
  <c r="B1046" i="1" a="1"/>
  <c r="B1046" i="1" s="1"/>
  <c r="B1045" i="1" a="1"/>
  <c r="B1045" i="1" s="1"/>
  <c r="B1044" i="1" a="1"/>
  <c r="B1044" i="1" s="1"/>
  <c r="B1043" i="1" a="1"/>
  <c r="B1043" i="1" s="1"/>
  <c r="B1042" i="1" a="1"/>
  <c r="B1042" i="1" s="1"/>
  <c r="B1041" i="1" a="1"/>
  <c r="B1041" i="1" s="1"/>
  <c r="B1040" i="1" a="1"/>
  <c r="B1040" i="1" s="1"/>
  <c r="B1039" i="1" a="1"/>
  <c r="B1039" i="1" s="1"/>
  <c r="B1038" i="1" a="1"/>
  <c r="B1038" i="1" s="1"/>
  <c r="B1037" i="1" a="1"/>
  <c r="B1037" i="1" s="1"/>
  <c r="B1036" i="1" a="1"/>
  <c r="B1036" i="1" s="1"/>
  <c r="B1035" i="1" a="1"/>
  <c r="B1035" i="1" s="1"/>
  <c r="B1034" i="1" a="1"/>
  <c r="B1034" i="1" s="1"/>
  <c r="B1033" i="1" a="1"/>
  <c r="B1033" i="1" s="1"/>
  <c r="B1032" i="1" a="1"/>
  <c r="B1032" i="1" s="1"/>
  <c r="B1031" i="1" a="1"/>
  <c r="B1031" i="1" s="1"/>
  <c r="B1030" i="1" a="1"/>
  <c r="B1030" i="1" s="1"/>
  <c r="B1029" i="1" a="1"/>
  <c r="B1029" i="1" s="1"/>
  <c r="B1028" i="1" a="1"/>
  <c r="B1028" i="1" s="1"/>
  <c r="B1027" i="1" a="1"/>
  <c r="B1027" i="1" s="1"/>
  <c r="B1026" i="1" a="1"/>
  <c r="B1026" i="1" s="1"/>
  <c r="B1025" i="1" a="1"/>
  <c r="B1025" i="1" s="1"/>
  <c r="B1024" i="1" a="1"/>
  <c r="B1024" i="1" s="1"/>
  <c r="B1023" i="1" a="1"/>
  <c r="B1023" i="1" s="1"/>
  <c r="B1022" i="1" a="1"/>
  <c r="B1022" i="1" s="1"/>
  <c r="B1021" i="1" a="1"/>
  <c r="B1021" i="1" s="1"/>
  <c r="B1020" i="1" a="1"/>
  <c r="B1020" i="1" s="1"/>
  <c r="B1019" i="1" a="1"/>
  <c r="B1019" i="1" s="1"/>
  <c r="B1018" i="1" a="1"/>
  <c r="B1018" i="1" s="1"/>
  <c r="B1017" i="1" a="1"/>
  <c r="B1017" i="1" s="1"/>
  <c r="B1016" i="1" a="1"/>
  <c r="B1016" i="1" s="1"/>
  <c r="B1015" i="1" a="1"/>
  <c r="B1015" i="1" s="1"/>
  <c r="B1014" i="1" a="1"/>
  <c r="B1014" i="1" s="1"/>
  <c r="B1013" i="1" a="1"/>
  <c r="B1013" i="1" s="1"/>
  <c r="B1012" i="1" a="1"/>
  <c r="B1012" i="1" s="1"/>
  <c r="B1011" i="1" a="1"/>
  <c r="B1011" i="1" s="1"/>
  <c r="B1010" i="1" a="1"/>
  <c r="B1010" i="1" s="1"/>
  <c r="B1009" i="1" a="1"/>
  <c r="B1009" i="1" s="1"/>
  <c r="B1008" i="1" a="1"/>
  <c r="B1008" i="1" s="1"/>
  <c r="B1007" i="1" a="1"/>
  <c r="B1007" i="1" s="1"/>
  <c r="B1006" i="1" a="1"/>
  <c r="B1006" i="1" s="1"/>
  <c r="B1005" i="1" a="1"/>
  <c r="B1005" i="1" s="1"/>
  <c r="B1004" i="1" a="1"/>
  <c r="B1004" i="1" s="1"/>
  <c r="B1003" i="1" a="1"/>
  <c r="B1003" i="1" s="1"/>
  <c r="B1002" i="1" a="1"/>
  <c r="B1002" i="1" s="1"/>
  <c r="B1001" i="1" a="1"/>
  <c r="B1001" i="1" s="1"/>
  <c r="B1000" i="1" a="1"/>
  <c r="B1000" i="1" s="1"/>
  <c r="B999" i="1" a="1"/>
  <c r="B999" i="1" s="1"/>
  <c r="B998" i="1" a="1"/>
  <c r="B998" i="1" s="1"/>
  <c r="B997" i="1" a="1"/>
  <c r="B997" i="1" s="1"/>
  <c r="B996" i="1" a="1"/>
  <c r="B996" i="1" s="1"/>
  <c r="B995" i="1" a="1"/>
  <c r="B995" i="1" s="1"/>
  <c r="B994" i="1" a="1"/>
  <c r="B994" i="1" s="1"/>
  <c r="B993" i="1" a="1"/>
  <c r="B993" i="1" s="1"/>
  <c r="B992" i="1" a="1"/>
  <c r="B992" i="1" s="1"/>
  <c r="B991" i="1" a="1"/>
  <c r="B991" i="1" s="1"/>
  <c r="B990" i="1" a="1"/>
  <c r="B990" i="1" s="1"/>
  <c r="B989" i="1" a="1"/>
  <c r="B989" i="1" s="1"/>
  <c r="B988" i="1" a="1"/>
  <c r="B988" i="1" s="1"/>
  <c r="B987" i="1" a="1"/>
  <c r="B987" i="1" s="1"/>
  <c r="B986" i="1" a="1"/>
  <c r="B986" i="1" s="1"/>
  <c r="B985" i="1" a="1"/>
  <c r="B985" i="1" s="1"/>
  <c r="B984" i="1" a="1"/>
  <c r="B984" i="1" s="1"/>
  <c r="B983" i="1" a="1"/>
  <c r="B983" i="1" s="1"/>
  <c r="B982" i="1" a="1"/>
  <c r="B982" i="1" s="1"/>
  <c r="B981" i="1" a="1"/>
  <c r="B981" i="1" s="1"/>
  <c r="B980" i="1" a="1"/>
  <c r="B980" i="1" s="1"/>
  <c r="B979" i="1" a="1"/>
  <c r="B979" i="1" s="1"/>
  <c r="B978" i="1" a="1"/>
  <c r="B978" i="1" s="1"/>
  <c r="B977" i="1" a="1"/>
  <c r="B977" i="1" s="1"/>
  <c r="B976" i="1" a="1"/>
  <c r="B976" i="1" s="1"/>
  <c r="B975" i="1" a="1"/>
  <c r="B975" i="1" s="1"/>
  <c r="B974" i="1" a="1"/>
  <c r="B974" i="1" s="1"/>
  <c r="B973" i="1" a="1"/>
  <c r="B973" i="1" s="1"/>
  <c r="B972" i="1" a="1"/>
  <c r="B972" i="1" s="1"/>
  <c r="B971" i="1" a="1"/>
  <c r="B971" i="1" s="1"/>
  <c r="B970" i="1" a="1"/>
  <c r="B970" i="1" s="1"/>
  <c r="B969" i="1" a="1"/>
  <c r="B969" i="1" s="1"/>
  <c r="B968" i="1" a="1"/>
  <c r="B968" i="1" s="1"/>
  <c r="B967" i="1" a="1"/>
  <c r="B967" i="1" s="1"/>
  <c r="B966" i="1" a="1"/>
  <c r="B966" i="1" s="1"/>
  <c r="B965" i="1" a="1"/>
  <c r="B965" i="1" s="1"/>
  <c r="B964" i="1" a="1"/>
  <c r="B964" i="1" s="1"/>
  <c r="B963" i="1" a="1"/>
  <c r="B963" i="1" s="1"/>
  <c r="B962" i="1" a="1"/>
  <c r="B962" i="1" s="1"/>
  <c r="B961" i="1" a="1"/>
  <c r="B961" i="1" s="1"/>
  <c r="B960" i="1" a="1"/>
  <c r="B960" i="1" s="1"/>
  <c r="B959" i="1" a="1"/>
  <c r="B959" i="1" s="1"/>
  <c r="B958" i="1" a="1"/>
  <c r="B958" i="1" s="1"/>
  <c r="B957" i="1" a="1"/>
  <c r="B957" i="1" s="1"/>
  <c r="B956" i="1" a="1"/>
  <c r="B956" i="1" s="1"/>
  <c r="B955" i="1" a="1"/>
  <c r="B955" i="1" s="1"/>
  <c r="B954" i="1" a="1"/>
  <c r="B954" i="1" s="1"/>
  <c r="B953" i="1" a="1"/>
  <c r="B953" i="1" s="1"/>
  <c r="B952" i="1" a="1"/>
  <c r="B952" i="1" s="1"/>
  <c r="B951" i="1" a="1"/>
  <c r="B951" i="1" s="1"/>
  <c r="B950" i="1" a="1"/>
  <c r="B950" i="1" s="1"/>
  <c r="B949" i="1" a="1"/>
  <c r="B949" i="1" s="1"/>
  <c r="B948" i="1" a="1"/>
  <c r="B948" i="1" s="1"/>
  <c r="B947" i="1" a="1"/>
  <c r="B947" i="1" s="1"/>
  <c r="B946" i="1" a="1"/>
  <c r="B946" i="1" s="1"/>
  <c r="B945" i="1" a="1"/>
  <c r="B945" i="1" s="1"/>
  <c r="B944" i="1" a="1"/>
  <c r="B944" i="1" s="1"/>
  <c r="B943" i="1" a="1"/>
  <c r="B943" i="1" s="1"/>
  <c r="B942" i="1" a="1"/>
  <c r="B942" i="1" s="1"/>
  <c r="B941" i="1" a="1"/>
  <c r="B941" i="1" s="1"/>
  <c r="B940" i="1" a="1"/>
  <c r="B940" i="1" s="1"/>
  <c r="B939" i="1" a="1"/>
  <c r="B939" i="1" s="1"/>
  <c r="B938" i="1" a="1"/>
  <c r="B938" i="1" s="1"/>
  <c r="B937" i="1" a="1"/>
  <c r="B937" i="1" s="1"/>
  <c r="B936" i="1" a="1"/>
  <c r="B936" i="1" s="1"/>
  <c r="B935" i="1" a="1"/>
  <c r="B935" i="1" s="1"/>
  <c r="B934" i="1" a="1"/>
  <c r="B934" i="1" s="1"/>
  <c r="B933" i="1" a="1"/>
  <c r="B933" i="1" s="1"/>
  <c r="B932" i="1" a="1"/>
  <c r="B932" i="1" s="1"/>
  <c r="B931" i="1" a="1"/>
  <c r="B931" i="1" s="1"/>
  <c r="B930" i="1" a="1"/>
  <c r="B930" i="1" s="1"/>
  <c r="B929" i="1" a="1"/>
  <c r="B929" i="1" s="1"/>
  <c r="B928" i="1" a="1"/>
  <c r="B928" i="1" s="1"/>
  <c r="B927" i="1" a="1"/>
  <c r="B927" i="1" s="1"/>
  <c r="B926" i="1" a="1"/>
  <c r="B926" i="1" s="1"/>
  <c r="B925" i="1" a="1"/>
  <c r="B925" i="1" s="1"/>
  <c r="B924" i="1" a="1"/>
  <c r="B924" i="1" s="1"/>
  <c r="B923" i="1" a="1"/>
  <c r="B923" i="1" s="1"/>
  <c r="B922" i="1" a="1"/>
  <c r="B922" i="1" s="1"/>
  <c r="B921" i="1" a="1"/>
  <c r="B921" i="1" s="1"/>
  <c r="B920" i="1" a="1"/>
  <c r="B920" i="1" s="1"/>
  <c r="B919" i="1" a="1"/>
  <c r="B919" i="1" s="1"/>
  <c r="B918" i="1" a="1"/>
  <c r="B918" i="1" s="1"/>
  <c r="B917" i="1" a="1"/>
  <c r="B917" i="1" s="1"/>
  <c r="B916" i="1" a="1"/>
  <c r="B916" i="1" s="1"/>
  <c r="B915" i="1" a="1"/>
  <c r="B915" i="1" s="1"/>
  <c r="B914" i="1" a="1"/>
  <c r="B914" i="1" s="1"/>
  <c r="B913" i="1" a="1"/>
  <c r="B913" i="1" s="1"/>
  <c r="B912" i="1" a="1"/>
  <c r="B912" i="1" s="1"/>
  <c r="B911" i="1" a="1"/>
  <c r="B911" i="1" s="1"/>
  <c r="B910" i="1" a="1"/>
  <c r="B910" i="1" s="1"/>
  <c r="B909" i="1" a="1"/>
  <c r="B909" i="1" s="1"/>
  <c r="B908" i="1" a="1"/>
  <c r="B908" i="1" s="1"/>
  <c r="B907" i="1" a="1"/>
  <c r="B907" i="1" s="1"/>
  <c r="B906" i="1" a="1"/>
  <c r="B906" i="1" s="1"/>
  <c r="B905" i="1" a="1"/>
  <c r="B905" i="1" s="1"/>
  <c r="B904" i="1" a="1"/>
  <c r="B904" i="1" s="1"/>
  <c r="B903" i="1" a="1"/>
  <c r="B903" i="1" s="1"/>
  <c r="B902" i="1" a="1"/>
  <c r="B902" i="1" s="1"/>
  <c r="B901" i="1" a="1"/>
  <c r="B901" i="1" s="1"/>
  <c r="B900" i="1" a="1"/>
  <c r="B900" i="1" s="1"/>
  <c r="B899" i="1" a="1"/>
  <c r="B899" i="1" s="1"/>
  <c r="B898" i="1" a="1"/>
  <c r="B898" i="1" s="1"/>
  <c r="B897" i="1" a="1"/>
  <c r="B897" i="1" s="1"/>
  <c r="B896" i="1" a="1"/>
  <c r="B896" i="1" s="1"/>
  <c r="B895" i="1" a="1"/>
  <c r="B895" i="1" s="1"/>
  <c r="B894" i="1" a="1"/>
  <c r="B894" i="1" s="1"/>
  <c r="B893" i="1" a="1"/>
  <c r="B893" i="1" s="1"/>
  <c r="B892" i="1" a="1"/>
  <c r="B892" i="1" s="1"/>
  <c r="B891" i="1" a="1"/>
  <c r="B891" i="1" s="1"/>
  <c r="B890" i="1" a="1"/>
  <c r="B890" i="1" s="1"/>
  <c r="B889" i="1" a="1"/>
  <c r="B889" i="1" s="1"/>
  <c r="B888" i="1" a="1"/>
  <c r="B888" i="1" s="1"/>
  <c r="B887" i="1" a="1"/>
  <c r="B887" i="1" s="1"/>
  <c r="B886" i="1" a="1"/>
  <c r="B886" i="1" s="1"/>
  <c r="B885" i="1" a="1"/>
  <c r="B885" i="1" s="1"/>
  <c r="B884" i="1" a="1"/>
  <c r="B884" i="1" s="1"/>
  <c r="B883" i="1" a="1"/>
  <c r="B883" i="1" s="1"/>
  <c r="B882" i="1" a="1"/>
  <c r="B882" i="1" s="1"/>
  <c r="B881" i="1" a="1"/>
  <c r="B881" i="1" s="1"/>
  <c r="B880" i="1" a="1"/>
  <c r="B880" i="1" s="1"/>
  <c r="B879" i="1" a="1"/>
  <c r="B879" i="1" s="1"/>
  <c r="B878" i="1" a="1"/>
  <c r="B878" i="1" s="1"/>
  <c r="B877" i="1" a="1"/>
  <c r="B877" i="1" s="1"/>
  <c r="B876" i="1" a="1"/>
  <c r="B876" i="1" s="1"/>
  <c r="B875" i="1" a="1"/>
  <c r="B875" i="1" s="1"/>
  <c r="B874" i="1" a="1"/>
  <c r="B874" i="1" s="1"/>
  <c r="B873" i="1" a="1"/>
  <c r="B873" i="1" s="1"/>
  <c r="B872" i="1" a="1"/>
  <c r="B872" i="1" s="1"/>
  <c r="B871" i="1" a="1"/>
  <c r="B871" i="1" s="1"/>
  <c r="B870" i="1" a="1"/>
  <c r="B870" i="1" s="1"/>
  <c r="B869" i="1" a="1"/>
  <c r="B869" i="1" s="1"/>
  <c r="B868" i="1" a="1"/>
  <c r="B868" i="1" s="1"/>
  <c r="B867" i="1" a="1"/>
  <c r="B867" i="1" s="1"/>
  <c r="B866" i="1" a="1"/>
  <c r="B866" i="1" s="1"/>
  <c r="B865" i="1" a="1"/>
  <c r="B865" i="1" s="1"/>
  <c r="B864" i="1" a="1"/>
  <c r="B864" i="1" s="1"/>
  <c r="B863" i="1" a="1"/>
  <c r="B863" i="1" s="1"/>
  <c r="B862" i="1" a="1"/>
  <c r="B862" i="1" s="1"/>
  <c r="B861" i="1" a="1"/>
  <c r="B861" i="1" s="1"/>
  <c r="B860" i="1" a="1"/>
  <c r="B860" i="1" s="1"/>
  <c r="B859" i="1" a="1"/>
  <c r="B859" i="1" s="1"/>
  <c r="B858" i="1" a="1"/>
  <c r="B858" i="1" s="1"/>
  <c r="B857" i="1" a="1"/>
  <c r="B857" i="1" s="1"/>
  <c r="B856" i="1" a="1"/>
  <c r="B856" i="1" s="1"/>
  <c r="B855" i="1" a="1"/>
  <c r="B855" i="1" s="1"/>
  <c r="B854" i="1" a="1"/>
  <c r="B854" i="1" s="1"/>
  <c r="B853" i="1" a="1"/>
  <c r="B853" i="1" s="1"/>
  <c r="B852" i="1" a="1"/>
  <c r="B852" i="1" s="1"/>
  <c r="B851" i="1" a="1"/>
  <c r="B851" i="1" s="1"/>
  <c r="B850" i="1" a="1"/>
  <c r="B850" i="1" s="1"/>
  <c r="B849" i="1" a="1"/>
  <c r="B849" i="1" s="1"/>
  <c r="B848" i="1" a="1"/>
  <c r="B848" i="1" s="1"/>
  <c r="B847" i="1" a="1"/>
  <c r="B847" i="1" s="1"/>
  <c r="B846" i="1" a="1"/>
  <c r="B846" i="1" s="1"/>
  <c r="B845" i="1" a="1"/>
  <c r="B845" i="1" s="1"/>
  <c r="B844" i="1" a="1"/>
  <c r="B844" i="1" s="1"/>
  <c r="B843" i="1" a="1"/>
  <c r="B843" i="1" s="1"/>
  <c r="B842" i="1" a="1"/>
  <c r="B842" i="1" s="1"/>
  <c r="B841" i="1" a="1"/>
  <c r="B841" i="1" s="1"/>
  <c r="B840" i="1" a="1"/>
  <c r="B840" i="1" s="1"/>
  <c r="B839" i="1" a="1"/>
  <c r="B839" i="1" s="1"/>
  <c r="B838" i="1" a="1"/>
  <c r="B838" i="1" s="1"/>
  <c r="B837" i="1" a="1"/>
  <c r="B837" i="1" s="1"/>
  <c r="B836" i="1" a="1"/>
  <c r="B836" i="1" s="1"/>
  <c r="B835" i="1" a="1"/>
  <c r="B835" i="1" s="1"/>
  <c r="B834" i="1" a="1"/>
  <c r="B834" i="1" s="1"/>
  <c r="B833" i="1" a="1"/>
  <c r="B833" i="1" s="1"/>
  <c r="B832" i="1" a="1"/>
  <c r="B832" i="1" s="1"/>
  <c r="B831" i="1" a="1"/>
  <c r="B831" i="1" s="1"/>
  <c r="B830" i="1" a="1"/>
  <c r="B830" i="1" s="1"/>
  <c r="B829" i="1" a="1"/>
  <c r="B829" i="1" s="1"/>
  <c r="B828" i="1" a="1"/>
  <c r="B828" i="1" s="1"/>
  <c r="B827" i="1" a="1"/>
  <c r="B827" i="1" s="1"/>
  <c r="B826" i="1" a="1"/>
  <c r="B826" i="1" s="1"/>
  <c r="B825" i="1" a="1"/>
  <c r="B825" i="1" s="1"/>
  <c r="B824" i="1" a="1"/>
  <c r="B824" i="1" s="1"/>
  <c r="B823" i="1" a="1"/>
  <c r="B823" i="1" s="1"/>
  <c r="B822" i="1" a="1"/>
  <c r="B822" i="1" s="1"/>
  <c r="B821" i="1" a="1"/>
  <c r="B821" i="1" s="1"/>
  <c r="B820" i="1" a="1"/>
  <c r="B820" i="1" s="1"/>
  <c r="B819" i="1" a="1"/>
  <c r="B819" i="1" s="1"/>
  <c r="B818" i="1" a="1"/>
  <c r="B818" i="1" s="1"/>
  <c r="B817" i="1" a="1"/>
  <c r="B817" i="1" s="1"/>
  <c r="B816" i="1" a="1"/>
  <c r="B816" i="1" s="1"/>
  <c r="B815" i="1" a="1"/>
  <c r="B815" i="1" s="1"/>
  <c r="B814" i="1" a="1"/>
  <c r="B814" i="1" s="1"/>
  <c r="B813" i="1" a="1"/>
  <c r="B813" i="1" s="1"/>
  <c r="B812" i="1" a="1"/>
  <c r="B812" i="1" s="1"/>
  <c r="B811" i="1" a="1"/>
  <c r="B811" i="1" s="1"/>
  <c r="B810" i="1" a="1"/>
  <c r="B810" i="1" s="1"/>
  <c r="B809" i="1" a="1"/>
  <c r="B809" i="1" s="1"/>
  <c r="B808" i="1" a="1"/>
  <c r="B808" i="1" s="1"/>
  <c r="B807" i="1" a="1"/>
  <c r="B807" i="1" s="1"/>
  <c r="B806" i="1" a="1"/>
  <c r="B806" i="1" s="1"/>
  <c r="B805" i="1" a="1"/>
  <c r="B805" i="1" s="1"/>
  <c r="B804" i="1" a="1"/>
  <c r="B804" i="1" s="1"/>
  <c r="B803" i="1" a="1"/>
  <c r="B803" i="1" s="1"/>
  <c r="B802" i="1" a="1"/>
  <c r="B802" i="1" s="1"/>
  <c r="B801" i="1" a="1"/>
  <c r="B801" i="1" s="1"/>
  <c r="B800" i="1" a="1"/>
  <c r="B800" i="1" s="1"/>
  <c r="B799" i="1" a="1"/>
  <c r="B799" i="1" s="1"/>
  <c r="B798" i="1" a="1"/>
  <c r="B798" i="1" s="1"/>
  <c r="B797" i="1" a="1"/>
  <c r="B797" i="1" s="1"/>
  <c r="B796" i="1" a="1"/>
  <c r="B796" i="1" s="1"/>
  <c r="B795" i="1" a="1"/>
  <c r="B795" i="1" s="1"/>
  <c r="B794" i="1" a="1"/>
  <c r="B794" i="1" s="1"/>
  <c r="B793" i="1" a="1"/>
  <c r="B793" i="1" s="1"/>
  <c r="B792" i="1" a="1"/>
  <c r="B792" i="1" s="1"/>
  <c r="B791" i="1" a="1"/>
  <c r="B791" i="1" s="1"/>
  <c r="B790" i="1" a="1"/>
  <c r="B790" i="1" s="1"/>
  <c r="B789" i="1" a="1"/>
  <c r="B789" i="1" s="1"/>
  <c r="B788" i="1" a="1"/>
  <c r="B788" i="1" s="1"/>
  <c r="B787" i="1" a="1"/>
  <c r="B787" i="1" s="1"/>
  <c r="B786" i="1" a="1"/>
  <c r="B786" i="1" s="1"/>
  <c r="B785" i="1" a="1"/>
  <c r="B785" i="1" s="1"/>
  <c r="B784" i="1" a="1"/>
  <c r="B784" i="1" s="1"/>
  <c r="B783" i="1" a="1"/>
  <c r="B783" i="1" s="1"/>
  <c r="B782" i="1" a="1"/>
  <c r="B782" i="1" s="1"/>
  <c r="B781" i="1" a="1"/>
  <c r="B781" i="1" s="1"/>
  <c r="B780" i="1" a="1"/>
  <c r="B780" i="1" s="1"/>
  <c r="B779" i="1" a="1"/>
  <c r="B779" i="1" s="1"/>
  <c r="B778" i="1" a="1"/>
  <c r="B778" i="1" s="1"/>
  <c r="B777" i="1" a="1"/>
  <c r="B777" i="1" s="1"/>
  <c r="B776" i="1" a="1"/>
  <c r="B776" i="1" s="1"/>
  <c r="B775" i="1" a="1"/>
  <c r="B775" i="1" s="1"/>
  <c r="B774" i="1" a="1"/>
  <c r="B774" i="1" s="1"/>
  <c r="B773" i="1" a="1"/>
  <c r="B773" i="1" s="1"/>
  <c r="B772" i="1" a="1"/>
  <c r="B772" i="1" s="1"/>
  <c r="B771" i="1" a="1"/>
  <c r="B771" i="1" s="1"/>
  <c r="B770" i="1" a="1"/>
  <c r="B770" i="1" s="1"/>
  <c r="B769" i="1" a="1"/>
  <c r="B769" i="1" s="1"/>
  <c r="B768" i="1" a="1"/>
  <c r="B768" i="1" s="1"/>
  <c r="B767" i="1" a="1"/>
  <c r="B767" i="1" s="1"/>
  <c r="B766" i="1" a="1"/>
  <c r="B766" i="1" s="1"/>
  <c r="B765" i="1" a="1"/>
  <c r="B765" i="1" s="1"/>
  <c r="B764" i="1" a="1"/>
  <c r="B764" i="1" s="1"/>
  <c r="B763" i="1" a="1"/>
  <c r="B763" i="1" s="1"/>
  <c r="B762" i="1" a="1"/>
  <c r="B762" i="1" s="1"/>
  <c r="B761" i="1" a="1"/>
  <c r="B761" i="1" s="1"/>
  <c r="B760" i="1" a="1"/>
  <c r="B760" i="1" s="1"/>
  <c r="B759" i="1" a="1"/>
  <c r="B759" i="1" s="1"/>
  <c r="B758" i="1" a="1"/>
  <c r="B758" i="1" s="1"/>
  <c r="B757" i="1" a="1"/>
  <c r="B757" i="1" s="1"/>
  <c r="B756" i="1" a="1"/>
  <c r="B756" i="1" s="1"/>
  <c r="B755" i="1" a="1"/>
  <c r="B755" i="1" s="1"/>
  <c r="B754" i="1" a="1"/>
  <c r="B754" i="1" s="1"/>
  <c r="B753" i="1" a="1"/>
  <c r="B753" i="1" s="1"/>
  <c r="B752" i="1" a="1"/>
  <c r="B752" i="1" s="1"/>
  <c r="B751" i="1" a="1"/>
  <c r="B751" i="1" s="1"/>
  <c r="B750" i="1" a="1"/>
  <c r="B750" i="1" s="1"/>
  <c r="B749" i="1" a="1"/>
  <c r="B749" i="1" s="1"/>
  <c r="B748" i="1" a="1"/>
  <c r="B748" i="1" s="1"/>
  <c r="B747" i="1" a="1"/>
  <c r="B747" i="1" s="1"/>
  <c r="B746" i="1" a="1"/>
  <c r="B746" i="1" s="1"/>
  <c r="B745" i="1" a="1"/>
  <c r="B745" i="1" s="1"/>
  <c r="B744" i="1" a="1"/>
  <c r="B744" i="1" s="1"/>
  <c r="B743" i="1" a="1"/>
  <c r="B743" i="1" s="1"/>
  <c r="B742" i="1" a="1"/>
  <c r="B742" i="1" s="1"/>
  <c r="B741" i="1" a="1"/>
  <c r="B741" i="1" s="1"/>
  <c r="B740" i="1" a="1"/>
  <c r="B740" i="1" s="1"/>
  <c r="B739" i="1" a="1"/>
  <c r="B739" i="1" s="1"/>
  <c r="B738" i="1" a="1"/>
  <c r="B738" i="1" s="1"/>
  <c r="B737" i="1" a="1"/>
  <c r="B737" i="1" s="1"/>
  <c r="B736" i="1" a="1"/>
  <c r="B736" i="1" s="1"/>
  <c r="B735" i="1" a="1"/>
  <c r="B735" i="1" s="1"/>
  <c r="B734" i="1" a="1"/>
  <c r="B734" i="1" s="1"/>
  <c r="B733" i="1" a="1"/>
  <c r="B733" i="1" s="1"/>
  <c r="B732" i="1" a="1"/>
  <c r="B732" i="1" s="1"/>
  <c r="B731" i="1" a="1"/>
  <c r="B731" i="1" s="1"/>
  <c r="B730" i="1" a="1"/>
  <c r="B730" i="1" s="1"/>
  <c r="B729" i="1" a="1"/>
  <c r="B729" i="1" s="1"/>
  <c r="B728" i="1" a="1"/>
  <c r="B728" i="1" s="1"/>
  <c r="B727" i="1" a="1"/>
  <c r="B727" i="1" s="1"/>
  <c r="B726" i="1" a="1"/>
  <c r="B726" i="1" s="1"/>
  <c r="B725" i="1" a="1"/>
  <c r="B725" i="1" s="1"/>
  <c r="B724" i="1" a="1"/>
  <c r="B724" i="1" s="1"/>
  <c r="B723" i="1" a="1"/>
  <c r="B723" i="1" s="1"/>
  <c r="B722" i="1" a="1"/>
  <c r="B722" i="1" s="1"/>
  <c r="B721" i="1" a="1"/>
  <c r="B721" i="1" s="1"/>
  <c r="B720" i="1" a="1"/>
  <c r="B720" i="1" s="1"/>
  <c r="B719" i="1" a="1"/>
  <c r="B719" i="1" s="1"/>
  <c r="B718" i="1" a="1"/>
  <c r="B718" i="1" s="1"/>
  <c r="B717" i="1" a="1"/>
  <c r="B717" i="1" s="1"/>
  <c r="B716" i="1" a="1"/>
  <c r="B716" i="1" s="1"/>
  <c r="B715" i="1" a="1"/>
  <c r="B715" i="1" s="1"/>
  <c r="B714" i="1" a="1"/>
  <c r="B714" i="1" s="1"/>
  <c r="B713" i="1" a="1"/>
  <c r="B713" i="1" s="1"/>
  <c r="B712" i="1" a="1"/>
  <c r="B712" i="1" s="1"/>
  <c r="B711" i="1" a="1"/>
  <c r="B711" i="1" s="1"/>
  <c r="B710" i="1" a="1"/>
  <c r="B710" i="1" s="1"/>
  <c r="B709" i="1" a="1"/>
  <c r="B709" i="1" s="1"/>
  <c r="B708" i="1" a="1"/>
  <c r="B708" i="1" s="1"/>
  <c r="B707" i="1" a="1"/>
  <c r="B707" i="1" s="1"/>
  <c r="B706" i="1" a="1"/>
  <c r="B706" i="1" s="1"/>
  <c r="B705" i="1" a="1"/>
  <c r="B705" i="1" s="1"/>
  <c r="B704" i="1" a="1"/>
  <c r="B704" i="1" s="1"/>
  <c r="B703" i="1" a="1"/>
  <c r="B703" i="1" s="1"/>
  <c r="B702" i="1" a="1"/>
  <c r="B702" i="1" s="1"/>
  <c r="B701" i="1" a="1"/>
  <c r="B701" i="1" s="1"/>
  <c r="B700" i="1" a="1"/>
  <c r="B700" i="1" s="1"/>
  <c r="B699" i="1" a="1"/>
  <c r="B699" i="1" s="1"/>
  <c r="B698" i="1" a="1"/>
  <c r="B698" i="1" s="1"/>
  <c r="B697" i="1" a="1"/>
  <c r="B697" i="1" s="1"/>
  <c r="B696" i="1" a="1"/>
  <c r="B696" i="1" s="1"/>
  <c r="B695" i="1" a="1"/>
  <c r="B695" i="1" s="1"/>
  <c r="B694" i="1" a="1"/>
  <c r="B694" i="1" s="1"/>
  <c r="B693" i="1" a="1"/>
  <c r="B693" i="1" s="1"/>
  <c r="B692" i="1" a="1"/>
  <c r="B692" i="1" s="1"/>
  <c r="B691" i="1" a="1"/>
  <c r="B691" i="1" s="1"/>
  <c r="B690" i="1" a="1"/>
  <c r="B690" i="1" s="1"/>
  <c r="B689" i="1" a="1"/>
  <c r="B689" i="1" s="1"/>
  <c r="B688" i="1" a="1"/>
  <c r="B688" i="1" s="1"/>
  <c r="B687" i="1" a="1"/>
  <c r="B687" i="1" s="1"/>
  <c r="B686" i="1" a="1"/>
  <c r="B686" i="1" s="1"/>
  <c r="B685" i="1" a="1"/>
  <c r="B685" i="1" s="1"/>
  <c r="B684" i="1" a="1"/>
  <c r="B684" i="1" s="1"/>
  <c r="B683" i="1" a="1"/>
  <c r="B683" i="1" s="1"/>
  <c r="B682" i="1" a="1"/>
  <c r="B682" i="1" s="1"/>
  <c r="B681" i="1" a="1"/>
  <c r="B681" i="1" s="1"/>
  <c r="B680" i="1" a="1"/>
  <c r="B680" i="1" s="1"/>
  <c r="B679" i="1" a="1"/>
  <c r="B679" i="1" s="1"/>
  <c r="B678" i="1" a="1"/>
  <c r="B678" i="1" s="1"/>
  <c r="B677" i="1" a="1"/>
  <c r="B677" i="1" s="1"/>
  <c r="B676" i="1" a="1"/>
  <c r="B676" i="1" s="1"/>
  <c r="B675" i="1" a="1"/>
  <c r="B675" i="1" s="1"/>
  <c r="B674" i="1" a="1"/>
  <c r="B674" i="1" s="1"/>
  <c r="B673" i="1" a="1"/>
  <c r="B673" i="1" s="1"/>
  <c r="B672" i="1" a="1"/>
  <c r="B672" i="1" s="1"/>
  <c r="B671" i="1" a="1"/>
  <c r="B671" i="1" s="1"/>
  <c r="B670" i="1" a="1"/>
  <c r="B670" i="1" s="1"/>
  <c r="B669" i="1" a="1"/>
  <c r="B669" i="1" s="1"/>
  <c r="B668" i="1" a="1"/>
  <c r="B668" i="1" s="1"/>
  <c r="B667" i="1" a="1"/>
  <c r="B667" i="1" s="1"/>
  <c r="B666" i="1" a="1"/>
  <c r="B666" i="1" s="1"/>
  <c r="B665" i="1" a="1"/>
  <c r="B665" i="1" s="1"/>
  <c r="B664" i="1" a="1"/>
  <c r="B664" i="1" s="1"/>
  <c r="B663" i="1" a="1"/>
  <c r="B663" i="1" s="1"/>
  <c r="B662" i="1" a="1"/>
  <c r="B662" i="1" s="1"/>
  <c r="B661" i="1" a="1"/>
  <c r="B661" i="1" s="1"/>
  <c r="B660" i="1" a="1"/>
  <c r="B660" i="1" s="1"/>
  <c r="B659" i="1" a="1"/>
  <c r="B659" i="1" s="1"/>
  <c r="B658" i="1" a="1"/>
  <c r="B658" i="1" s="1"/>
  <c r="B657" i="1" a="1"/>
  <c r="B657" i="1" s="1"/>
  <c r="B656" i="1" a="1"/>
  <c r="B656" i="1" s="1"/>
  <c r="B655" i="1" a="1"/>
  <c r="B655" i="1" s="1"/>
  <c r="B654" i="1" a="1"/>
  <c r="B654" i="1" s="1"/>
  <c r="B653" i="1" a="1"/>
  <c r="B653" i="1" s="1"/>
  <c r="B652" i="1" a="1"/>
  <c r="B652" i="1" s="1"/>
  <c r="B651" i="1" a="1"/>
  <c r="B651" i="1" s="1"/>
  <c r="B650" i="1" a="1"/>
  <c r="B650" i="1" s="1"/>
  <c r="B649" i="1" a="1"/>
  <c r="B649" i="1" s="1"/>
  <c r="B648" i="1" a="1"/>
  <c r="B648" i="1" s="1"/>
  <c r="B647" i="1" a="1"/>
  <c r="B647" i="1" s="1"/>
  <c r="B646" i="1" a="1"/>
  <c r="B646" i="1" s="1"/>
  <c r="B645" i="1" a="1"/>
  <c r="B645" i="1" s="1"/>
  <c r="B644" i="1" a="1"/>
  <c r="B644" i="1" s="1"/>
  <c r="B643" i="1" a="1"/>
  <c r="B643" i="1" s="1"/>
  <c r="B642" i="1" a="1"/>
  <c r="B642" i="1" s="1"/>
  <c r="B641" i="1" a="1"/>
  <c r="B641" i="1" s="1"/>
  <c r="B640" i="1" a="1"/>
  <c r="B640" i="1" s="1"/>
  <c r="B639" i="1" a="1"/>
  <c r="B639" i="1" s="1"/>
  <c r="B638" i="1" a="1"/>
  <c r="B638" i="1" s="1"/>
  <c r="B637" i="1" a="1"/>
  <c r="B637" i="1" s="1"/>
  <c r="B636" i="1" a="1"/>
  <c r="B636" i="1" s="1"/>
  <c r="B635" i="1" a="1"/>
  <c r="B635" i="1" s="1"/>
  <c r="B634" i="1" a="1"/>
  <c r="B634" i="1" s="1"/>
  <c r="B633" i="1" a="1"/>
  <c r="B633" i="1" s="1"/>
  <c r="B632" i="1" a="1"/>
  <c r="B632" i="1" s="1"/>
  <c r="B631" i="1" a="1"/>
  <c r="B631" i="1" s="1"/>
  <c r="B630" i="1" a="1"/>
  <c r="B630" i="1" s="1"/>
  <c r="B629" i="1" a="1"/>
  <c r="B629" i="1" s="1"/>
  <c r="B628" i="1" a="1"/>
  <c r="B628" i="1" s="1"/>
  <c r="B627" i="1" a="1"/>
  <c r="B627" i="1" s="1"/>
  <c r="B626" i="1" a="1"/>
  <c r="B626" i="1" s="1"/>
  <c r="B625" i="1" a="1"/>
  <c r="B625" i="1" s="1"/>
  <c r="B624" i="1" a="1"/>
  <c r="B624" i="1" s="1"/>
  <c r="B623" i="1" a="1"/>
  <c r="B623" i="1" s="1"/>
  <c r="B622" i="1" a="1"/>
  <c r="B622" i="1" s="1"/>
  <c r="B621" i="1" a="1"/>
  <c r="B621" i="1" s="1"/>
  <c r="B620" i="1" a="1"/>
  <c r="B620" i="1" s="1"/>
  <c r="B619" i="1" a="1"/>
  <c r="B619" i="1" s="1"/>
  <c r="B618" i="1" a="1"/>
  <c r="B618" i="1" s="1"/>
  <c r="B617" i="1" a="1"/>
  <c r="B617" i="1" s="1"/>
  <c r="B616" i="1" a="1"/>
  <c r="B616" i="1" s="1"/>
  <c r="B615" i="1" a="1"/>
  <c r="B615" i="1" s="1"/>
  <c r="B614" i="1" a="1"/>
  <c r="B614" i="1" s="1"/>
  <c r="B613" i="1" a="1"/>
  <c r="B613" i="1" s="1"/>
  <c r="B612" i="1" a="1"/>
  <c r="B612" i="1" s="1"/>
  <c r="B611" i="1" a="1"/>
  <c r="B611" i="1" s="1"/>
  <c r="B610" i="1" a="1"/>
  <c r="B610" i="1" s="1"/>
  <c r="B609" i="1" a="1"/>
  <c r="B609" i="1" s="1"/>
  <c r="B608" i="1" a="1"/>
  <c r="B608" i="1" s="1"/>
  <c r="B607" i="1" a="1"/>
  <c r="B607" i="1" s="1"/>
  <c r="B606" i="1" a="1"/>
  <c r="B606" i="1" s="1"/>
  <c r="B605" i="1" a="1"/>
  <c r="B605" i="1" s="1"/>
  <c r="B604" i="1" a="1"/>
  <c r="B604" i="1" s="1"/>
  <c r="B603" i="1" a="1"/>
  <c r="B603" i="1" s="1"/>
  <c r="B602" i="1" a="1"/>
  <c r="B602" i="1" s="1"/>
  <c r="B601" i="1" a="1"/>
  <c r="B601" i="1" s="1"/>
  <c r="B600" i="1" a="1"/>
  <c r="B600" i="1" s="1"/>
  <c r="B599" i="1" a="1"/>
  <c r="B599" i="1" s="1"/>
  <c r="B598" i="1" a="1"/>
  <c r="B598" i="1" s="1"/>
  <c r="B597" i="1" a="1"/>
  <c r="B597" i="1" s="1"/>
  <c r="B596" i="1" a="1"/>
  <c r="B596" i="1" s="1"/>
  <c r="B595" i="1" a="1"/>
  <c r="B595" i="1" s="1"/>
  <c r="B594" i="1" a="1"/>
  <c r="B594" i="1" s="1"/>
  <c r="B593" i="1" a="1"/>
  <c r="B593" i="1" s="1"/>
  <c r="B592" i="1" a="1"/>
  <c r="B592" i="1" s="1"/>
  <c r="B591" i="1" a="1"/>
  <c r="B591" i="1" s="1"/>
  <c r="B590" i="1" a="1"/>
  <c r="B590" i="1" s="1"/>
  <c r="B589" i="1" a="1"/>
  <c r="B589" i="1" s="1"/>
  <c r="B588" i="1" a="1"/>
  <c r="B588" i="1" s="1"/>
  <c r="B587" i="1" a="1"/>
  <c r="B587" i="1" s="1"/>
  <c r="B586" i="1" a="1"/>
  <c r="B586" i="1" s="1"/>
  <c r="B585" i="1" a="1"/>
  <c r="B585" i="1" s="1"/>
  <c r="B584" i="1" a="1"/>
  <c r="B584" i="1" s="1"/>
  <c r="B583" i="1" a="1"/>
  <c r="B583" i="1" s="1"/>
  <c r="B582" i="1" a="1"/>
  <c r="B582" i="1" s="1"/>
  <c r="B581" i="1" a="1"/>
  <c r="B581" i="1" s="1"/>
  <c r="B580" i="1" a="1"/>
  <c r="B580" i="1" s="1"/>
  <c r="B579" i="1" a="1"/>
  <c r="B579" i="1" s="1"/>
  <c r="B578" i="1" a="1"/>
  <c r="B578" i="1" s="1"/>
  <c r="B577" i="1" a="1"/>
  <c r="B577" i="1" s="1"/>
  <c r="B576" i="1" a="1"/>
  <c r="B576" i="1" s="1"/>
  <c r="B575" i="1" a="1"/>
  <c r="B575" i="1" s="1"/>
  <c r="B574" i="1" a="1"/>
  <c r="B574" i="1" s="1"/>
  <c r="B573" i="1" a="1"/>
  <c r="B573" i="1" s="1"/>
  <c r="B572" i="1" a="1"/>
  <c r="B572" i="1" s="1"/>
  <c r="B571" i="1" a="1"/>
  <c r="B571" i="1" s="1"/>
  <c r="B570" i="1" a="1"/>
  <c r="B570" i="1" s="1"/>
  <c r="B569" i="1" a="1"/>
  <c r="B569" i="1" s="1"/>
  <c r="B568" i="1" a="1"/>
  <c r="B568" i="1" s="1"/>
  <c r="B567" i="1" a="1"/>
  <c r="B567" i="1" s="1"/>
  <c r="B566" i="1" a="1"/>
  <c r="B566" i="1" s="1"/>
  <c r="B565" i="1" a="1"/>
  <c r="B565" i="1" s="1"/>
  <c r="B564" i="1" a="1"/>
  <c r="B564" i="1" s="1"/>
  <c r="B563" i="1" a="1"/>
  <c r="B563" i="1" s="1"/>
  <c r="B562" i="1" a="1"/>
  <c r="B562" i="1" s="1"/>
  <c r="B561" i="1" a="1"/>
  <c r="B561" i="1" s="1"/>
  <c r="B560" i="1" a="1"/>
  <c r="B560" i="1" s="1"/>
  <c r="B559" i="1" a="1"/>
  <c r="B559" i="1" s="1"/>
  <c r="B558" i="1" a="1"/>
  <c r="B558" i="1" s="1"/>
  <c r="B557" i="1" a="1"/>
  <c r="B557" i="1" s="1"/>
  <c r="B556" i="1" a="1"/>
  <c r="B556" i="1" s="1"/>
  <c r="B555" i="1" a="1"/>
  <c r="B555" i="1" s="1"/>
  <c r="B554" i="1" a="1"/>
  <c r="B554" i="1" s="1"/>
  <c r="B553" i="1" a="1"/>
  <c r="B553" i="1" s="1"/>
  <c r="B552" i="1" a="1"/>
  <c r="B552" i="1" s="1"/>
  <c r="B551" i="1" a="1"/>
  <c r="B551" i="1" s="1"/>
  <c r="B550" i="1" a="1"/>
  <c r="B550" i="1" s="1"/>
  <c r="B549" i="1" a="1"/>
  <c r="B549" i="1" s="1"/>
  <c r="B548" i="1" a="1"/>
  <c r="B548" i="1" s="1"/>
  <c r="B547" i="1" a="1"/>
  <c r="B547" i="1" s="1"/>
  <c r="B546" i="1" a="1"/>
  <c r="B546" i="1" s="1"/>
  <c r="B545" i="1" a="1"/>
  <c r="B545" i="1" s="1"/>
  <c r="B544" i="1" a="1"/>
  <c r="B544" i="1" s="1"/>
  <c r="B543" i="1" a="1"/>
  <c r="B543" i="1" s="1"/>
  <c r="B542" i="1" a="1"/>
  <c r="B542" i="1" s="1"/>
  <c r="B541" i="1" a="1"/>
  <c r="B541" i="1" s="1"/>
  <c r="B540" i="1" a="1"/>
  <c r="B540" i="1" s="1"/>
  <c r="B539" i="1" a="1"/>
  <c r="B539" i="1" s="1"/>
  <c r="B538" i="1" a="1"/>
  <c r="B538" i="1" s="1"/>
  <c r="B537" i="1" a="1"/>
  <c r="B537" i="1" s="1"/>
  <c r="B536" i="1" a="1"/>
  <c r="B536" i="1" s="1"/>
  <c r="B535" i="1" a="1"/>
  <c r="B535" i="1" s="1"/>
  <c r="B534" i="1" a="1"/>
  <c r="B534" i="1" s="1"/>
  <c r="B533" i="1" a="1"/>
  <c r="B533" i="1" s="1"/>
  <c r="B532" i="1" a="1"/>
  <c r="B532" i="1" s="1"/>
  <c r="B531" i="1" a="1"/>
  <c r="B531" i="1" s="1"/>
  <c r="B530" i="1" a="1"/>
  <c r="B530" i="1" s="1"/>
  <c r="B529" i="1" a="1"/>
  <c r="B529" i="1" s="1"/>
  <c r="B528" i="1" a="1"/>
  <c r="B528" i="1" s="1"/>
  <c r="B527" i="1" a="1"/>
  <c r="B527" i="1" s="1"/>
  <c r="B526" i="1" a="1"/>
  <c r="B526" i="1" s="1"/>
  <c r="B525" i="1" a="1"/>
  <c r="B525" i="1" s="1"/>
  <c r="B524" i="1" a="1"/>
  <c r="B524" i="1" s="1"/>
  <c r="B523" i="1" a="1"/>
  <c r="B523" i="1" s="1"/>
  <c r="B522" i="1" a="1"/>
  <c r="B522" i="1" s="1"/>
  <c r="B521" i="1" a="1"/>
  <c r="B521" i="1" s="1"/>
  <c r="B520" i="1" a="1"/>
  <c r="B520" i="1" s="1"/>
  <c r="B519" i="1" a="1"/>
  <c r="B519" i="1" s="1"/>
  <c r="B518" i="1" a="1"/>
  <c r="B518" i="1" s="1"/>
  <c r="B517" i="1" a="1"/>
  <c r="B517" i="1" s="1"/>
  <c r="B516" i="1" a="1"/>
  <c r="B516" i="1" s="1"/>
  <c r="B515" i="1" a="1"/>
  <c r="B515" i="1" s="1"/>
  <c r="B514" i="1" a="1"/>
  <c r="B514" i="1" s="1"/>
  <c r="B513" i="1" a="1"/>
  <c r="B513" i="1" s="1"/>
  <c r="B512" i="1" a="1"/>
  <c r="B512" i="1" s="1"/>
  <c r="B511" i="1" a="1"/>
  <c r="B511" i="1" s="1"/>
  <c r="B510" i="1" a="1"/>
  <c r="B510" i="1" s="1"/>
  <c r="B509" i="1" a="1"/>
  <c r="B509" i="1" s="1"/>
  <c r="B508" i="1" a="1"/>
  <c r="B508" i="1" s="1"/>
  <c r="B507" i="1" a="1"/>
  <c r="B507" i="1" s="1"/>
  <c r="B506" i="1" a="1"/>
  <c r="B506" i="1" s="1"/>
  <c r="B505" i="1" a="1"/>
  <c r="B505" i="1" s="1"/>
  <c r="B504" i="1" a="1"/>
  <c r="B504" i="1" s="1"/>
  <c r="B503" i="1" a="1"/>
  <c r="B503" i="1" s="1"/>
  <c r="B502" i="1" a="1"/>
  <c r="B502" i="1" s="1"/>
  <c r="B501" i="1" a="1"/>
  <c r="B501" i="1" s="1"/>
  <c r="B500" i="1" a="1"/>
  <c r="B500" i="1" s="1"/>
  <c r="B499" i="1" a="1"/>
  <c r="B499" i="1" s="1"/>
  <c r="B498" i="1" a="1"/>
  <c r="B498" i="1" s="1"/>
  <c r="B497" i="1" a="1"/>
  <c r="B497" i="1" s="1"/>
  <c r="B496" i="1" a="1"/>
  <c r="B496" i="1" s="1"/>
  <c r="B495" i="1" a="1"/>
  <c r="B495" i="1" s="1"/>
  <c r="B494" i="1" a="1"/>
  <c r="B494" i="1" s="1"/>
  <c r="B493" i="1" a="1"/>
  <c r="B493" i="1" s="1"/>
  <c r="B492" i="1" a="1"/>
  <c r="B492" i="1" s="1"/>
  <c r="B491" i="1" a="1"/>
  <c r="B491" i="1" s="1"/>
  <c r="B490" i="1" a="1"/>
  <c r="B490" i="1" s="1"/>
  <c r="B489" i="1" a="1"/>
  <c r="B489" i="1" s="1"/>
  <c r="B488" i="1" a="1"/>
  <c r="B488" i="1" s="1"/>
  <c r="B487" i="1" a="1"/>
  <c r="B487" i="1" s="1"/>
  <c r="B486" i="1" a="1"/>
  <c r="B486" i="1" s="1"/>
  <c r="B485" i="1" a="1"/>
  <c r="B485" i="1" s="1"/>
  <c r="B484" i="1" a="1"/>
  <c r="B484" i="1" s="1"/>
  <c r="B483" i="1" a="1"/>
  <c r="B483" i="1" s="1"/>
  <c r="B482" i="1" a="1"/>
  <c r="B482" i="1" s="1"/>
  <c r="B481" i="1" a="1"/>
  <c r="B481" i="1" s="1"/>
  <c r="B480" i="1" a="1"/>
  <c r="B480" i="1" s="1"/>
  <c r="B479" i="1" a="1"/>
  <c r="B479" i="1" s="1"/>
  <c r="B478" i="1" a="1"/>
  <c r="B478" i="1" s="1"/>
  <c r="B477" i="1" a="1"/>
  <c r="B477" i="1" s="1"/>
  <c r="B476" i="1" a="1"/>
  <c r="B476" i="1" s="1"/>
  <c r="B475" i="1" a="1"/>
  <c r="B475" i="1" s="1"/>
  <c r="B474" i="1" a="1"/>
  <c r="B474" i="1" s="1"/>
  <c r="B473" i="1" a="1"/>
  <c r="B473" i="1" s="1"/>
  <c r="B472" i="1" a="1"/>
  <c r="B472" i="1" s="1"/>
  <c r="B471" i="1" a="1"/>
  <c r="B471" i="1" s="1"/>
  <c r="B470" i="1" a="1"/>
  <c r="B470" i="1" s="1"/>
  <c r="B469" i="1" a="1"/>
  <c r="B469" i="1" s="1"/>
  <c r="B468" i="1" a="1"/>
  <c r="B468" i="1" s="1"/>
  <c r="B467" i="1" a="1"/>
  <c r="B467" i="1" s="1"/>
  <c r="B466" i="1" a="1"/>
  <c r="B466" i="1" s="1"/>
  <c r="B465" i="1" a="1"/>
  <c r="B465" i="1" s="1"/>
  <c r="B464" i="1" a="1"/>
  <c r="B464" i="1" s="1"/>
  <c r="B463" i="1" a="1"/>
  <c r="B463" i="1" s="1"/>
  <c r="B462" i="1" a="1"/>
  <c r="B462" i="1" s="1"/>
  <c r="B461" i="1" a="1"/>
  <c r="B461" i="1" s="1"/>
  <c r="B460" i="1" a="1"/>
  <c r="B460" i="1" s="1"/>
  <c r="B459" i="1" a="1"/>
  <c r="B459" i="1" s="1"/>
  <c r="B458" i="1" a="1"/>
  <c r="B458" i="1" s="1"/>
  <c r="B457" i="1" a="1"/>
  <c r="B457" i="1" s="1"/>
  <c r="B456" i="1" a="1"/>
  <c r="B456" i="1" s="1"/>
  <c r="B455" i="1" a="1"/>
  <c r="B455" i="1" s="1"/>
  <c r="B454" i="1" a="1"/>
  <c r="B454" i="1" s="1"/>
  <c r="B453" i="1" a="1"/>
  <c r="B453" i="1" s="1"/>
  <c r="B452" i="1" a="1"/>
  <c r="B452" i="1" s="1"/>
  <c r="B451" i="1" a="1"/>
  <c r="B451" i="1" s="1"/>
  <c r="B450" i="1" a="1"/>
  <c r="B450" i="1" s="1"/>
  <c r="B449" i="1" a="1"/>
  <c r="B449" i="1" s="1"/>
  <c r="B448" i="1" a="1"/>
  <c r="B448" i="1" s="1"/>
  <c r="B447" i="1" a="1"/>
  <c r="B447" i="1" s="1"/>
  <c r="B446" i="1" a="1"/>
  <c r="B446" i="1" s="1"/>
  <c r="B445" i="1" a="1"/>
  <c r="B445" i="1" s="1"/>
  <c r="B444" i="1" a="1"/>
  <c r="B444" i="1" s="1"/>
  <c r="B443" i="1" a="1"/>
  <c r="B443" i="1" s="1"/>
  <c r="B442" i="1" a="1"/>
  <c r="B442" i="1" s="1"/>
  <c r="B441" i="1" a="1"/>
  <c r="B441" i="1" s="1"/>
  <c r="B440" i="1" a="1"/>
  <c r="B440" i="1" s="1"/>
  <c r="B439" i="1" a="1"/>
  <c r="B439" i="1" s="1"/>
  <c r="B438" i="1" a="1"/>
  <c r="B438" i="1" s="1"/>
  <c r="B437" i="1" a="1"/>
  <c r="B437" i="1" s="1"/>
  <c r="B436" i="1" a="1"/>
  <c r="B436" i="1" s="1"/>
  <c r="B435" i="1" a="1"/>
  <c r="B435" i="1" s="1"/>
  <c r="B434" i="1" a="1"/>
  <c r="B434" i="1" s="1"/>
  <c r="B433" i="1" a="1"/>
  <c r="B433" i="1" s="1"/>
  <c r="B432" i="1" a="1"/>
  <c r="B432" i="1" s="1"/>
  <c r="B431" i="1" a="1"/>
  <c r="B431" i="1" s="1"/>
  <c r="B430" i="1" a="1"/>
  <c r="B430" i="1" s="1"/>
  <c r="B429" i="1" a="1"/>
  <c r="B429" i="1" s="1"/>
  <c r="B428" i="1" a="1"/>
  <c r="B428" i="1" s="1"/>
  <c r="B427" i="1" a="1"/>
  <c r="B427" i="1" s="1"/>
  <c r="B426" i="1" a="1"/>
  <c r="B426" i="1" s="1"/>
  <c r="B425" i="1" a="1"/>
  <c r="B425" i="1" s="1"/>
  <c r="B424" i="1" a="1"/>
  <c r="B424" i="1" s="1"/>
  <c r="B423" i="1" a="1"/>
  <c r="B423" i="1" s="1"/>
  <c r="B422" i="1" a="1"/>
  <c r="B422" i="1" s="1"/>
  <c r="B421" i="1" a="1"/>
  <c r="B421" i="1" s="1"/>
  <c r="B420" i="1" a="1"/>
  <c r="B420" i="1" s="1"/>
  <c r="B419" i="1" a="1"/>
  <c r="B419" i="1" s="1"/>
  <c r="B418" i="1" a="1"/>
  <c r="B418" i="1" s="1"/>
  <c r="B417" i="1" a="1"/>
  <c r="B417" i="1" s="1"/>
  <c r="B416" i="1" a="1"/>
  <c r="B416" i="1" s="1"/>
  <c r="B415" i="1" a="1"/>
  <c r="B415" i="1" s="1"/>
  <c r="B414" i="1" a="1"/>
  <c r="B414" i="1" s="1"/>
  <c r="B413" i="1" a="1"/>
  <c r="B413" i="1" s="1"/>
  <c r="B412" i="1" a="1"/>
  <c r="B412" i="1" s="1"/>
  <c r="B411" i="1" a="1"/>
  <c r="B411" i="1" s="1"/>
  <c r="B410" i="1" a="1"/>
  <c r="B410" i="1" s="1"/>
  <c r="B409" i="1" a="1"/>
  <c r="B409" i="1" s="1"/>
  <c r="B408" i="1" a="1"/>
  <c r="B408" i="1" s="1"/>
  <c r="B407" i="1" a="1"/>
  <c r="B407" i="1" s="1"/>
  <c r="B406" i="1" a="1"/>
  <c r="B406" i="1" s="1"/>
  <c r="B405" i="1" a="1"/>
  <c r="B405" i="1" s="1"/>
  <c r="B404" i="1" a="1"/>
  <c r="B404" i="1" s="1"/>
  <c r="B403" i="1" a="1"/>
  <c r="B403" i="1" s="1"/>
  <c r="B402" i="1" a="1"/>
  <c r="B402" i="1" s="1"/>
  <c r="B401" i="1" a="1"/>
  <c r="B401" i="1" s="1"/>
  <c r="B400" i="1" a="1"/>
  <c r="B400" i="1" s="1"/>
  <c r="B399" i="1" a="1"/>
  <c r="B399" i="1" s="1"/>
  <c r="B398" i="1" a="1"/>
  <c r="B398" i="1" s="1"/>
  <c r="B397" i="1" a="1"/>
  <c r="B397" i="1" s="1"/>
  <c r="B396" i="1" a="1"/>
  <c r="B396" i="1" s="1"/>
  <c r="B395" i="1" a="1"/>
  <c r="B395" i="1" s="1"/>
  <c r="B394" i="1" a="1"/>
  <c r="B394" i="1" s="1"/>
  <c r="B393" i="1" a="1"/>
  <c r="B393" i="1" s="1"/>
  <c r="B392" i="1" a="1"/>
  <c r="B392" i="1" s="1"/>
  <c r="B391" i="1" a="1"/>
  <c r="B391" i="1" s="1"/>
  <c r="B390" i="1" a="1"/>
  <c r="B390" i="1" s="1"/>
  <c r="B389" i="1" a="1"/>
  <c r="B389" i="1" s="1"/>
  <c r="B388" i="1" a="1"/>
  <c r="B388" i="1" s="1"/>
  <c r="B387" i="1" a="1"/>
  <c r="B387" i="1" s="1"/>
  <c r="B386" i="1" a="1"/>
  <c r="B386" i="1" s="1"/>
  <c r="B385" i="1" a="1"/>
  <c r="B385" i="1" s="1"/>
  <c r="B384" i="1" a="1"/>
  <c r="B384" i="1" s="1"/>
  <c r="B383" i="1" a="1"/>
  <c r="B383" i="1" s="1"/>
  <c r="B382" i="1" a="1"/>
  <c r="B382" i="1" s="1"/>
  <c r="B381" i="1" a="1"/>
  <c r="B381" i="1" s="1"/>
  <c r="B380" i="1" a="1"/>
  <c r="B380" i="1" s="1"/>
  <c r="B379" i="1" a="1"/>
  <c r="B379" i="1" s="1"/>
  <c r="B378" i="1" a="1"/>
  <c r="B378" i="1" s="1"/>
  <c r="B377" i="1" a="1"/>
  <c r="B377" i="1" s="1"/>
  <c r="B376" i="1" a="1"/>
  <c r="B376" i="1" s="1"/>
  <c r="B375" i="1" a="1"/>
  <c r="B375" i="1" s="1"/>
  <c r="B374" i="1" a="1"/>
  <c r="B374" i="1" s="1"/>
  <c r="B373" i="1" a="1"/>
  <c r="B373" i="1" s="1"/>
  <c r="B372" i="1" a="1"/>
  <c r="B372" i="1" s="1"/>
  <c r="B371" i="1" a="1"/>
  <c r="B371" i="1" s="1"/>
  <c r="B370" i="1" a="1"/>
  <c r="B370" i="1" s="1"/>
  <c r="B369" i="1" a="1"/>
  <c r="B369" i="1" s="1"/>
  <c r="B368" i="1" a="1"/>
  <c r="B368" i="1" s="1"/>
  <c r="B367" i="1" a="1"/>
  <c r="B367" i="1" s="1"/>
  <c r="B366" i="1" a="1"/>
  <c r="B366" i="1" s="1"/>
  <c r="B365" i="1" a="1"/>
  <c r="B365" i="1" s="1"/>
  <c r="B364" i="1" a="1"/>
  <c r="B364" i="1" s="1"/>
  <c r="B363" i="1" a="1"/>
  <c r="B363" i="1" s="1"/>
  <c r="B362" i="1" a="1"/>
  <c r="B362" i="1" s="1"/>
  <c r="B361" i="1" a="1"/>
  <c r="B361" i="1" s="1"/>
  <c r="B360" i="1" a="1"/>
  <c r="B360" i="1" s="1"/>
  <c r="B359" i="1" a="1"/>
  <c r="B359" i="1" s="1"/>
  <c r="B358" i="1" a="1"/>
  <c r="B358" i="1" s="1"/>
  <c r="B357" i="1" a="1"/>
  <c r="B357" i="1" s="1"/>
  <c r="B356" i="1" a="1"/>
  <c r="B356" i="1" s="1"/>
  <c r="B355" i="1" a="1"/>
  <c r="B355" i="1" s="1"/>
  <c r="B354" i="1" a="1"/>
  <c r="B354" i="1" s="1"/>
  <c r="B353" i="1" a="1"/>
  <c r="B353" i="1" s="1"/>
  <c r="B352" i="1" a="1"/>
  <c r="B352" i="1" s="1"/>
  <c r="B351" i="1" a="1"/>
  <c r="B351" i="1" s="1"/>
  <c r="B350" i="1" a="1"/>
  <c r="B350" i="1" s="1"/>
  <c r="B349" i="1" a="1"/>
  <c r="B349" i="1" s="1"/>
  <c r="B348" i="1" a="1"/>
  <c r="B348" i="1" s="1"/>
  <c r="B347" i="1" a="1"/>
  <c r="B347" i="1" s="1"/>
  <c r="B346" i="1" a="1"/>
  <c r="B346" i="1" s="1"/>
  <c r="B345" i="1" a="1"/>
  <c r="B345" i="1" s="1"/>
  <c r="B344" i="1" a="1"/>
  <c r="B344" i="1" s="1"/>
  <c r="B343" i="1" a="1"/>
  <c r="B343" i="1" s="1"/>
  <c r="B342" i="1" a="1"/>
  <c r="B342" i="1" s="1"/>
  <c r="B341" i="1" a="1"/>
  <c r="B341" i="1" s="1"/>
  <c r="B340" i="1" a="1"/>
  <c r="B340" i="1" s="1"/>
  <c r="B339" i="1" a="1"/>
  <c r="B339" i="1" s="1"/>
  <c r="B338" i="1" a="1"/>
  <c r="B338" i="1" s="1"/>
  <c r="B337" i="1" a="1"/>
  <c r="B337" i="1" s="1"/>
  <c r="B336" i="1" a="1"/>
  <c r="B336" i="1" s="1"/>
  <c r="B335" i="1" a="1"/>
  <c r="B335" i="1" s="1"/>
  <c r="B334" i="1" a="1"/>
  <c r="B334" i="1" s="1"/>
  <c r="B333" i="1" a="1"/>
  <c r="B333" i="1" s="1"/>
  <c r="B332" i="1" a="1"/>
  <c r="B332" i="1" s="1"/>
  <c r="B331" i="1" a="1"/>
  <c r="B331" i="1" s="1"/>
  <c r="B330" i="1" a="1"/>
  <c r="B330" i="1" s="1"/>
  <c r="B329" i="1" a="1"/>
  <c r="B329" i="1" s="1"/>
  <c r="B328" i="1" a="1"/>
  <c r="B328" i="1" s="1"/>
  <c r="B327" i="1" a="1"/>
  <c r="B327" i="1" s="1"/>
  <c r="B326" i="1" a="1"/>
  <c r="B326" i="1" s="1"/>
  <c r="B325" i="1" a="1"/>
  <c r="B325" i="1" s="1"/>
  <c r="B324" i="1" a="1"/>
  <c r="B324" i="1" s="1"/>
  <c r="B323" i="1" a="1"/>
  <c r="B323" i="1" s="1"/>
  <c r="B322" i="1" a="1"/>
  <c r="B322" i="1" s="1"/>
  <c r="B321" i="1" a="1"/>
  <c r="B321" i="1" s="1"/>
  <c r="B320" i="1" a="1"/>
  <c r="B320" i="1" s="1"/>
  <c r="B319" i="1" a="1"/>
  <c r="B319" i="1" s="1"/>
  <c r="B318" i="1" a="1"/>
  <c r="B318" i="1" s="1"/>
  <c r="B317" i="1" a="1"/>
  <c r="B317" i="1" s="1"/>
  <c r="B316" i="1" a="1"/>
  <c r="B316" i="1" s="1"/>
  <c r="B315" i="1" a="1"/>
  <c r="B315" i="1" s="1"/>
  <c r="B314" i="1" a="1"/>
  <c r="B314" i="1" s="1"/>
  <c r="B313" i="1" a="1"/>
  <c r="B313" i="1" s="1"/>
  <c r="B312" i="1" a="1"/>
  <c r="B312" i="1" s="1"/>
  <c r="B311" i="1" a="1"/>
  <c r="B311" i="1" s="1"/>
  <c r="B310" i="1" a="1"/>
  <c r="B310" i="1" s="1"/>
  <c r="B309" i="1" a="1"/>
  <c r="B309" i="1" s="1"/>
  <c r="B308" i="1" a="1"/>
  <c r="B308" i="1" s="1"/>
  <c r="B307" i="1" a="1"/>
  <c r="B307" i="1" s="1"/>
  <c r="B306" i="1" a="1"/>
  <c r="B306" i="1" s="1"/>
  <c r="B305" i="1" a="1"/>
  <c r="B305" i="1" s="1"/>
  <c r="B304" i="1" a="1"/>
  <c r="B304" i="1" s="1"/>
  <c r="B303" i="1" a="1"/>
  <c r="B303" i="1" s="1"/>
  <c r="B302" i="1" a="1"/>
  <c r="B302" i="1" s="1"/>
  <c r="B301" i="1" a="1"/>
  <c r="B301" i="1" s="1"/>
  <c r="B300" i="1" a="1"/>
  <c r="B300" i="1" s="1"/>
  <c r="B299" i="1" a="1"/>
  <c r="B299" i="1" s="1"/>
  <c r="B298" i="1" a="1"/>
  <c r="B298" i="1" s="1"/>
  <c r="B297" i="1" a="1"/>
  <c r="B297" i="1" s="1"/>
  <c r="B296" i="1" a="1"/>
  <c r="B296" i="1" s="1"/>
  <c r="B295" i="1" a="1"/>
  <c r="B295" i="1" s="1"/>
  <c r="B294" i="1" a="1"/>
  <c r="B294" i="1" s="1"/>
  <c r="B293" i="1" a="1"/>
  <c r="B293" i="1" s="1"/>
  <c r="B292" i="1" a="1"/>
  <c r="B292" i="1" s="1"/>
  <c r="B291" i="1" a="1"/>
  <c r="B291" i="1" s="1"/>
  <c r="B290" i="1" a="1"/>
  <c r="B290" i="1" s="1"/>
  <c r="B289" i="1" a="1"/>
  <c r="B289" i="1" s="1"/>
  <c r="B288" i="1" a="1"/>
  <c r="B288" i="1" s="1"/>
  <c r="B287" i="1" a="1"/>
  <c r="B287" i="1" s="1"/>
  <c r="B286" i="1" a="1"/>
  <c r="B286" i="1" s="1"/>
  <c r="B285" i="1" a="1"/>
  <c r="B285" i="1" s="1"/>
  <c r="B284" i="1" a="1"/>
  <c r="B284" i="1" s="1"/>
  <c r="B283" i="1" a="1"/>
  <c r="B283" i="1" s="1"/>
  <c r="B282" i="1" a="1"/>
  <c r="B282" i="1" s="1"/>
  <c r="B281" i="1" a="1"/>
  <c r="B281" i="1" s="1"/>
  <c r="B280" i="1" a="1"/>
  <c r="B280" i="1" s="1"/>
  <c r="B279" i="1" a="1"/>
  <c r="B279" i="1" s="1"/>
  <c r="B278" i="1" a="1"/>
  <c r="B278" i="1" s="1"/>
  <c r="B277" i="1" a="1"/>
  <c r="B277" i="1" s="1"/>
  <c r="B276" i="1" a="1"/>
  <c r="B276" i="1" s="1"/>
  <c r="B275" i="1" a="1"/>
  <c r="B275" i="1" s="1"/>
  <c r="B274" i="1" a="1"/>
  <c r="B274" i="1" s="1"/>
  <c r="B273" i="1" a="1"/>
  <c r="B273" i="1" s="1"/>
  <c r="B272" i="1" a="1"/>
  <c r="B272" i="1" s="1"/>
  <c r="B271" i="1" a="1"/>
  <c r="B271" i="1" s="1"/>
  <c r="B270" i="1" a="1"/>
  <c r="B270" i="1" s="1"/>
  <c r="B269" i="1" a="1"/>
  <c r="B269" i="1" s="1"/>
  <c r="B268" i="1" a="1"/>
  <c r="B268" i="1" s="1"/>
  <c r="B267" i="1" a="1"/>
  <c r="B267" i="1" s="1"/>
  <c r="B266" i="1" a="1"/>
  <c r="B266" i="1" s="1"/>
  <c r="B265" i="1" a="1"/>
  <c r="B265" i="1" s="1"/>
  <c r="B264" i="1" a="1"/>
  <c r="B264" i="1" s="1"/>
  <c r="B263" i="1" a="1"/>
  <c r="B263" i="1" s="1"/>
  <c r="B262" i="1" a="1"/>
  <c r="B262" i="1" s="1"/>
  <c r="B261" i="1" a="1"/>
  <c r="B261" i="1" s="1"/>
  <c r="B260" i="1" a="1"/>
  <c r="B260" i="1" s="1"/>
  <c r="B259" i="1" a="1"/>
  <c r="B259" i="1" s="1"/>
  <c r="B258" i="1" a="1"/>
  <c r="B258" i="1" s="1"/>
  <c r="B257" i="1" a="1"/>
  <c r="B257" i="1" s="1"/>
  <c r="B256" i="1" a="1"/>
  <c r="B256" i="1" s="1"/>
  <c r="B255" i="1" a="1"/>
  <c r="B255" i="1" s="1"/>
  <c r="B254" i="1" a="1"/>
  <c r="B254" i="1" s="1"/>
  <c r="B253" i="1" a="1"/>
  <c r="B253" i="1" s="1"/>
  <c r="B252" i="1" a="1"/>
  <c r="B252" i="1" s="1"/>
  <c r="B251" i="1" a="1"/>
  <c r="B251" i="1" s="1"/>
  <c r="B250" i="1" a="1"/>
  <c r="B250" i="1" s="1"/>
  <c r="B249" i="1" a="1"/>
  <c r="B249" i="1" s="1"/>
  <c r="B248" i="1" a="1"/>
  <c r="B248" i="1" s="1"/>
  <c r="B247" i="1" a="1"/>
  <c r="B247" i="1" s="1"/>
  <c r="B246" i="1" a="1"/>
  <c r="B246" i="1" s="1"/>
  <c r="B245" i="1" a="1"/>
  <c r="B245" i="1" s="1"/>
  <c r="B244" i="1" a="1"/>
  <c r="B244" i="1" s="1"/>
  <c r="B243" i="1" a="1"/>
  <c r="B243" i="1" s="1"/>
  <c r="B242" i="1" a="1"/>
  <c r="B242" i="1" s="1"/>
  <c r="B241" i="1" a="1"/>
  <c r="B241" i="1" s="1"/>
  <c r="B240" i="1" a="1"/>
  <c r="B240" i="1" s="1"/>
  <c r="B239" i="1" a="1"/>
  <c r="B239" i="1" s="1"/>
  <c r="B238" i="1" a="1"/>
  <c r="B238" i="1" s="1"/>
  <c r="B237" i="1" a="1"/>
  <c r="B237" i="1" s="1"/>
  <c r="B236" i="1" a="1"/>
  <c r="B236" i="1" s="1"/>
  <c r="B235" i="1" a="1"/>
  <c r="B235" i="1" s="1"/>
  <c r="B234" i="1" a="1"/>
  <c r="B234" i="1" s="1"/>
  <c r="B233" i="1" a="1"/>
  <c r="B233" i="1" s="1"/>
  <c r="B232" i="1" a="1"/>
  <c r="B232" i="1" s="1"/>
  <c r="B231" i="1" a="1"/>
  <c r="B231" i="1" s="1"/>
  <c r="B230" i="1" a="1"/>
  <c r="B230" i="1" s="1"/>
  <c r="B229" i="1" a="1"/>
  <c r="B229" i="1" s="1"/>
  <c r="B228" i="1" a="1"/>
  <c r="B228" i="1" s="1"/>
  <c r="B227" i="1" a="1"/>
  <c r="B227" i="1" s="1"/>
  <c r="B226" i="1" a="1"/>
  <c r="B226" i="1" s="1"/>
  <c r="B225" i="1" a="1"/>
  <c r="B225" i="1" s="1"/>
  <c r="B224" i="1" a="1"/>
  <c r="B224" i="1" s="1"/>
  <c r="B223" i="1" a="1"/>
  <c r="B223" i="1" s="1"/>
  <c r="B222" i="1" a="1"/>
  <c r="B222" i="1" s="1"/>
  <c r="B221" i="1" a="1"/>
  <c r="B221" i="1" s="1"/>
  <c r="B220" i="1" a="1"/>
  <c r="B220" i="1" s="1"/>
  <c r="B219" i="1" a="1"/>
  <c r="B219" i="1" s="1"/>
  <c r="B218" i="1" a="1"/>
  <c r="B218" i="1" s="1"/>
  <c r="B217" i="1" a="1"/>
  <c r="B217" i="1" s="1"/>
  <c r="B216" i="1" a="1"/>
  <c r="B216" i="1" s="1"/>
  <c r="B215" i="1" a="1"/>
  <c r="B215" i="1" s="1"/>
  <c r="B214" i="1" a="1"/>
  <c r="B214" i="1" s="1"/>
  <c r="B213" i="1" a="1"/>
  <c r="B213" i="1" s="1"/>
  <c r="B212" i="1" a="1"/>
  <c r="B212" i="1" s="1"/>
  <c r="B211" i="1" a="1"/>
  <c r="B211" i="1" s="1"/>
  <c r="B210" i="1" a="1"/>
  <c r="B210" i="1" s="1"/>
  <c r="B209" i="1" a="1"/>
  <c r="B209" i="1" s="1"/>
  <c r="B208" i="1" a="1"/>
  <c r="B208" i="1" s="1"/>
  <c r="B207" i="1" a="1"/>
  <c r="B207" i="1" s="1"/>
  <c r="B206" i="1" a="1"/>
  <c r="B206" i="1" s="1"/>
  <c r="B205" i="1" a="1"/>
  <c r="B205" i="1" s="1"/>
  <c r="B204" i="1" a="1"/>
  <c r="B204" i="1" s="1"/>
  <c r="B203" i="1" a="1"/>
  <c r="B203" i="1" s="1"/>
  <c r="B202" i="1" a="1"/>
  <c r="B202" i="1" s="1"/>
  <c r="B201" i="1" a="1"/>
  <c r="B201" i="1" s="1"/>
  <c r="B200" i="1" a="1"/>
  <c r="B200" i="1" s="1"/>
  <c r="B199" i="1" a="1"/>
  <c r="B199" i="1" s="1"/>
  <c r="B198" i="1" a="1"/>
  <c r="B198" i="1" s="1"/>
  <c r="B197" i="1" a="1"/>
  <c r="B197" i="1" s="1"/>
  <c r="B196" i="1" a="1"/>
  <c r="B196" i="1" s="1"/>
  <c r="B195" i="1" a="1"/>
  <c r="B195" i="1" s="1"/>
  <c r="B194" i="1" a="1"/>
  <c r="B194" i="1" s="1"/>
  <c r="B193" i="1" a="1"/>
  <c r="B193" i="1" s="1"/>
  <c r="B192" i="1" a="1"/>
  <c r="B192" i="1" s="1"/>
  <c r="B191" i="1" a="1"/>
  <c r="B191" i="1" s="1"/>
  <c r="B190" i="1" a="1"/>
  <c r="B190" i="1" s="1"/>
  <c r="B189" i="1" a="1"/>
  <c r="B189" i="1" s="1"/>
  <c r="B188" i="1" a="1"/>
  <c r="B188" i="1" s="1"/>
  <c r="B187" i="1" a="1"/>
  <c r="B187" i="1" s="1"/>
  <c r="B186" i="1" a="1"/>
  <c r="B186" i="1" s="1"/>
  <c r="B185" i="1" a="1"/>
  <c r="B185" i="1" s="1"/>
  <c r="B184" i="1" a="1"/>
  <c r="B184" i="1" s="1"/>
  <c r="B183" i="1" a="1"/>
  <c r="B183" i="1" s="1"/>
  <c r="B182" i="1" a="1"/>
  <c r="B182" i="1" s="1"/>
  <c r="B181" i="1" a="1"/>
  <c r="B181" i="1" s="1"/>
  <c r="B180" i="1" a="1"/>
  <c r="B180" i="1" s="1"/>
  <c r="B179" i="1" a="1"/>
  <c r="B179" i="1" s="1"/>
  <c r="B178" i="1" a="1"/>
  <c r="B178" i="1" s="1"/>
  <c r="B177" i="1" a="1"/>
  <c r="B177" i="1" s="1"/>
  <c r="B176" i="1" a="1"/>
  <c r="B176" i="1" s="1"/>
  <c r="B175" i="1" a="1"/>
  <c r="B175" i="1" s="1"/>
  <c r="B174" i="1" a="1"/>
  <c r="B174" i="1" s="1"/>
  <c r="B173" i="1" a="1"/>
  <c r="B173" i="1" s="1"/>
  <c r="B172" i="1" a="1"/>
  <c r="B172" i="1" s="1"/>
  <c r="B171" i="1" a="1"/>
  <c r="B171" i="1" s="1"/>
  <c r="B170" i="1" a="1"/>
  <c r="B170" i="1" s="1"/>
  <c r="B169" i="1" a="1"/>
  <c r="B169" i="1" s="1"/>
  <c r="B168" i="1" a="1"/>
  <c r="B168" i="1" s="1"/>
  <c r="B167" i="1" a="1"/>
  <c r="B167" i="1" s="1"/>
  <c r="B166" i="1" a="1"/>
  <c r="B166" i="1" s="1"/>
  <c r="B165" i="1" a="1"/>
  <c r="B165" i="1" s="1"/>
  <c r="B164" i="1" a="1"/>
  <c r="B164" i="1" s="1"/>
  <c r="B163" i="1" a="1"/>
  <c r="B163" i="1" s="1"/>
  <c r="B162" i="1" a="1"/>
  <c r="B162" i="1" s="1"/>
  <c r="B161" i="1" a="1"/>
  <c r="B161" i="1" s="1"/>
  <c r="B160" i="1" a="1"/>
  <c r="B160" i="1" s="1"/>
  <c r="B159" i="1" a="1"/>
  <c r="B159" i="1" s="1"/>
  <c r="B158" i="1" a="1"/>
  <c r="B158" i="1" s="1"/>
  <c r="B157" i="1" a="1"/>
  <c r="B157" i="1" s="1"/>
  <c r="B156" i="1" a="1"/>
  <c r="B156" i="1" s="1"/>
  <c r="B155" i="1" a="1"/>
  <c r="B155" i="1" s="1"/>
  <c r="B154" i="1" a="1"/>
  <c r="B154" i="1" s="1"/>
  <c r="B153" i="1" a="1"/>
  <c r="B153" i="1" s="1"/>
  <c r="B152" i="1" a="1"/>
  <c r="B152" i="1" s="1"/>
  <c r="B151" i="1" a="1"/>
  <c r="B151" i="1" s="1"/>
  <c r="B150" i="1" a="1"/>
  <c r="B150" i="1" s="1"/>
  <c r="B149" i="1" a="1"/>
  <c r="B149" i="1" s="1"/>
  <c r="B148" i="1" a="1"/>
  <c r="B148" i="1" s="1"/>
  <c r="B147" i="1" a="1"/>
  <c r="B147" i="1" s="1"/>
  <c r="B146" i="1" a="1"/>
  <c r="B146" i="1" s="1"/>
  <c r="B145" i="1" a="1"/>
  <c r="B145" i="1" s="1"/>
  <c r="B144" i="1" a="1"/>
  <c r="B144" i="1" s="1"/>
  <c r="B143" i="1" a="1"/>
  <c r="B143" i="1" s="1"/>
  <c r="B142" i="1" a="1"/>
  <c r="B142" i="1" s="1"/>
  <c r="B141" i="1" a="1"/>
  <c r="B141" i="1" s="1"/>
  <c r="B140" i="1" a="1"/>
  <c r="B140" i="1" s="1"/>
  <c r="B139" i="1" a="1"/>
  <c r="B139" i="1" s="1"/>
  <c r="B138" i="1" a="1"/>
  <c r="B138" i="1" s="1"/>
  <c r="B137" i="1" a="1"/>
  <c r="B137" i="1" s="1"/>
  <c r="B136" i="1" a="1"/>
  <c r="B136" i="1" s="1"/>
  <c r="B135" i="1" a="1"/>
  <c r="B135" i="1" s="1"/>
  <c r="B134" i="1" a="1"/>
  <c r="B134" i="1" s="1"/>
  <c r="B133" i="1" a="1"/>
  <c r="B133" i="1" s="1"/>
  <c r="B132" i="1" a="1"/>
  <c r="B132" i="1" s="1"/>
  <c r="B131" i="1" a="1"/>
  <c r="B131" i="1" s="1"/>
  <c r="B130" i="1" a="1"/>
  <c r="B130" i="1" s="1"/>
  <c r="B129" i="1" a="1"/>
  <c r="B129" i="1" s="1"/>
  <c r="B128" i="1" a="1"/>
  <c r="B128" i="1" s="1"/>
  <c r="B127" i="1" a="1"/>
  <c r="B127" i="1" s="1"/>
  <c r="B126" i="1" a="1"/>
  <c r="B126" i="1" s="1"/>
  <c r="B125" i="1" a="1"/>
  <c r="B125" i="1" s="1"/>
  <c r="B124" i="1" a="1"/>
  <c r="B124" i="1" s="1"/>
  <c r="B123" i="1" a="1"/>
  <c r="B123" i="1" s="1"/>
  <c r="B122" i="1" a="1"/>
  <c r="B122" i="1" s="1"/>
  <c r="B121" i="1" a="1"/>
  <c r="B121" i="1" s="1"/>
  <c r="B120" i="1" a="1"/>
  <c r="B120" i="1" s="1"/>
  <c r="B119" i="1" a="1"/>
  <c r="B119" i="1" s="1"/>
  <c r="B118" i="1" a="1"/>
  <c r="B118" i="1" s="1"/>
  <c r="B117" i="1" a="1"/>
  <c r="B117" i="1" s="1"/>
  <c r="B116" i="1" a="1"/>
  <c r="B116" i="1" s="1"/>
  <c r="B115" i="1" a="1"/>
  <c r="B115" i="1" s="1"/>
  <c r="B114" i="1" a="1"/>
  <c r="B114" i="1" s="1"/>
  <c r="B113" i="1" a="1"/>
  <c r="B113" i="1" s="1"/>
  <c r="B112" i="1" a="1"/>
  <c r="B112" i="1" s="1"/>
  <c r="B111" i="1" a="1"/>
  <c r="B111" i="1" s="1"/>
  <c r="B110" i="1" a="1"/>
  <c r="B110" i="1" s="1"/>
  <c r="B109" i="1" a="1"/>
  <c r="B109" i="1" s="1"/>
  <c r="B108" i="1" a="1"/>
  <c r="B108" i="1" s="1"/>
  <c r="B107" i="1" a="1"/>
  <c r="B107" i="1" s="1"/>
  <c r="B106" i="1" a="1"/>
  <c r="B106" i="1" s="1"/>
  <c r="B105" i="1" a="1"/>
  <c r="B105" i="1" s="1"/>
  <c r="B104" i="1" a="1"/>
  <c r="B104" i="1" s="1"/>
  <c r="B103" i="1" a="1"/>
  <c r="B103" i="1" s="1"/>
  <c r="B102" i="1" a="1"/>
  <c r="B102" i="1" s="1"/>
  <c r="B101" i="1" a="1"/>
  <c r="B101" i="1" s="1"/>
  <c r="B100" i="1" a="1"/>
  <c r="B100" i="1" s="1"/>
  <c r="B99" i="1" a="1"/>
  <c r="B99" i="1" s="1"/>
  <c r="B98" i="1" a="1"/>
  <c r="B98" i="1" s="1"/>
  <c r="B97" i="1" a="1"/>
  <c r="B97" i="1" s="1"/>
  <c r="B96" i="1" a="1"/>
  <c r="B96" i="1" s="1"/>
  <c r="B95" i="1" a="1"/>
  <c r="B95" i="1" s="1"/>
  <c r="B94" i="1" a="1"/>
  <c r="B94" i="1" s="1"/>
  <c r="B93" i="1" a="1"/>
  <c r="B93" i="1" s="1"/>
  <c r="B92" i="1" a="1"/>
  <c r="B92" i="1" s="1"/>
  <c r="B91" i="1" a="1"/>
  <c r="B91" i="1" s="1"/>
  <c r="B90" i="1" a="1"/>
  <c r="B90" i="1" s="1"/>
  <c r="B89" i="1" a="1"/>
  <c r="B89" i="1" s="1"/>
  <c r="B88" i="1" a="1"/>
  <c r="B88" i="1" s="1"/>
  <c r="B87" i="1" a="1"/>
  <c r="B87" i="1" s="1"/>
  <c r="B86" i="1" a="1"/>
  <c r="B86" i="1" s="1"/>
  <c r="B85" i="1" a="1"/>
  <c r="B85" i="1" s="1"/>
  <c r="B84" i="1" a="1"/>
  <c r="B84" i="1" s="1"/>
  <c r="B83" i="1" a="1"/>
  <c r="B83" i="1" s="1"/>
  <c r="B82" i="1" a="1"/>
  <c r="B82" i="1" s="1"/>
  <c r="B81" i="1" a="1"/>
  <c r="B81" i="1" s="1"/>
  <c r="B80" i="1" a="1"/>
  <c r="B80" i="1" s="1"/>
  <c r="B79" i="1" a="1"/>
  <c r="B79" i="1" s="1"/>
  <c r="B78" i="1" a="1"/>
  <c r="B78" i="1" s="1"/>
  <c r="B77" i="1" a="1"/>
  <c r="B77" i="1" s="1"/>
  <c r="B76" i="1" a="1"/>
  <c r="B76" i="1" s="1"/>
  <c r="B75" i="1" a="1"/>
  <c r="B75" i="1" s="1"/>
  <c r="B74" i="1" a="1"/>
  <c r="B74" i="1" s="1"/>
  <c r="B73" i="1" a="1"/>
  <c r="B73" i="1" s="1"/>
  <c r="B72" i="1" a="1"/>
  <c r="B72" i="1" s="1"/>
  <c r="B71" i="1" a="1"/>
  <c r="B71" i="1" s="1"/>
  <c r="B70" i="1" a="1"/>
  <c r="B70" i="1" s="1"/>
  <c r="B69" i="1" a="1"/>
  <c r="B69" i="1" s="1"/>
  <c r="B68" i="1" a="1"/>
  <c r="B68" i="1" s="1"/>
  <c r="B67" i="1" a="1"/>
  <c r="B67" i="1" s="1"/>
  <c r="B66" i="1" a="1"/>
  <c r="B66" i="1" s="1"/>
  <c r="B65" i="1" a="1"/>
  <c r="B65" i="1" s="1"/>
  <c r="B64" i="1" a="1"/>
  <c r="B64" i="1" s="1"/>
  <c r="B63" i="1" a="1"/>
  <c r="B63" i="1" s="1"/>
  <c r="B62" i="1" a="1"/>
  <c r="B62" i="1" s="1"/>
  <c r="B61" i="1" a="1"/>
  <c r="B61" i="1" s="1"/>
  <c r="B60" i="1" a="1"/>
  <c r="B60" i="1" s="1"/>
  <c r="B59" i="1" a="1"/>
  <c r="B59" i="1" s="1"/>
  <c r="B58" i="1" a="1"/>
  <c r="B58" i="1" s="1"/>
  <c r="B57" i="1" a="1"/>
  <c r="B57" i="1" s="1"/>
  <c r="B56" i="1" a="1"/>
  <c r="B56" i="1" s="1"/>
  <c r="B55" i="1" a="1"/>
  <c r="B55" i="1" s="1"/>
  <c r="B54" i="1" a="1"/>
  <c r="B54" i="1" s="1"/>
  <c r="B53" i="1" a="1"/>
  <c r="B53" i="1" s="1"/>
  <c r="B52" i="1" a="1"/>
  <c r="B52" i="1" s="1"/>
  <c r="B51" i="1" a="1"/>
  <c r="B51" i="1" s="1"/>
  <c r="B50" i="1" a="1"/>
  <c r="B50" i="1" s="1"/>
  <c r="B49" i="1" a="1"/>
  <c r="B49" i="1" s="1"/>
  <c r="B48" i="1" a="1"/>
  <c r="B48" i="1" s="1"/>
  <c r="B47" i="1" a="1"/>
  <c r="B47" i="1" s="1"/>
  <c r="B46" i="1" a="1"/>
  <c r="B46" i="1" s="1"/>
  <c r="B45" i="1" a="1"/>
  <c r="B45" i="1" s="1"/>
  <c r="B44" i="1" a="1"/>
  <c r="B44" i="1" s="1"/>
  <c r="B43" i="1" a="1"/>
  <c r="B43" i="1" s="1"/>
  <c r="B42" i="1" a="1"/>
  <c r="B42" i="1" s="1"/>
  <c r="B41" i="1" a="1"/>
  <c r="B41" i="1" s="1"/>
  <c r="B40" i="1" a="1"/>
  <c r="B40" i="1" s="1"/>
  <c r="B39" i="1" a="1"/>
  <c r="B39" i="1" s="1"/>
  <c r="B38" i="1" a="1"/>
  <c r="B38" i="1" s="1"/>
  <c r="B37" i="1" a="1"/>
  <c r="B37" i="1" s="1"/>
  <c r="B36" i="1" a="1"/>
  <c r="B36" i="1" s="1"/>
  <c r="B35" i="1" a="1"/>
  <c r="B35" i="1" s="1"/>
  <c r="B34" i="1" a="1"/>
  <c r="B34" i="1" s="1"/>
  <c r="B33" i="1" a="1"/>
  <c r="B33" i="1" s="1"/>
  <c r="B32" i="1" a="1"/>
  <c r="B32" i="1" s="1"/>
  <c r="B31" i="1" a="1"/>
  <c r="B31" i="1" s="1"/>
  <c r="B30" i="1" a="1"/>
  <c r="B30" i="1" s="1"/>
  <c r="B29" i="1" a="1"/>
  <c r="B29" i="1" s="1"/>
  <c r="B28" i="1" a="1"/>
  <c r="B28" i="1" s="1"/>
  <c r="B27" i="1" a="1"/>
  <c r="B27" i="1" s="1"/>
  <c r="B26" i="1" a="1"/>
  <c r="B26" i="1" s="1"/>
  <c r="B25" i="1" a="1"/>
  <c r="B25" i="1" s="1"/>
  <c r="B24" i="1" a="1"/>
  <c r="B24" i="1" s="1"/>
  <c r="B23" i="1" a="1"/>
  <c r="B23" i="1" s="1"/>
  <c r="B22" i="1" a="1"/>
  <c r="B22" i="1" s="1"/>
  <c r="B21" i="1" a="1"/>
  <c r="B21" i="1" s="1"/>
  <c r="B20" i="1" a="1"/>
  <c r="B20" i="1" s="1"/>
  <c r="B19" i="1" a="1"/>
  <c r="B19" i="1" s="1"/>
  <c r="B18" i="1" a="1"/>
  <c r="B18" i="1" s="1"/>
  <c r="B17" i="1" a="1"/>
  <c r="B17" i="1" s="1"/>
  <c r="B16" i="1" a="1"/>
  <c r="B16" i="1" s="1"/>
  <c r="B15" i="1" a="1"/>
  <c r="B15" i="1" s="1"/>
  <c r="B14" i="1" a="1"/>
  <c r="B14" i="1" s="1"/>
  <c r="B13" i="1" a="1"/>
  <c r="B13" i="1" s="1"/>
  <c r="B12" i="1" a="1"/>
  <c r="B12" i="1" s="1"/>
  <c r="B11" i="1" a="1"/>
  <c r="B11" i="1" s="1"/>
  <c r="B10" i="1" a="1"/>
  <c r="B10" i="1" s="1"/>
  <c r="B9" i="1" a="1"/>
  <c r="B9" i="1" s="1"/>
  <c r="B8" i="1" a="1"/>
  <c r="B8" i="1" s="1"/>
  <c r="B7" i="1" a="1"/>
  <c r="B7" i="1" s="1"/>
  <c r="B6" i="1" a="1"/>
  <c r="B6" i="1" s="1"/>
  <c r="B5" i="1" a="1"/>
  <c r="B5" i="1" s="1"/>
  <c r="B4" i="1" a="1"/>
  <c r="B4" i="1" s="1"/>
  <c r="B3" i="1" a="1"/>
  <c r="B3" i="1" s="1"/>
  <c r="A3002" i="1" a="1"/>
  <c r="A3002" i="1" s="1"/>
  <c r="A3001" i="1" a="1"/>
  <c r="A3001" i="1" s="1"/>
  <c r="A3000" i="1" a="1"/>
  <c r="A3000" i="1" s="1"/>
  <c r="A2999" i="1" a="1"/>
  <c r="A2999" i="1" s="1"/>
  <c r="A2998" i="1" a="1"/>
  <c r="A2998" i="1" s="1"/>
  <c r="A2997" i="1" a="1"/>
  <c r="A2997" i="1" s="1"/>
  <c r="A2996" i="1" a="1"/>
  <c r="A2996" i="1" s="1"/>
  <c r="A2995" i="1" a="1"/>
  <c r="A2995" i="1" s="1"/>
  <c r="A2994" i="1" a="1"/>
  <c r="A2994" i="1" s="1"/>
  <c r="A2993" i="1" a="1"/>
  <c r="A2993" i="1" s="1"/>
  <c r="A2992" i="1" a="1"/>
  <c r="A2992" i="1" s="1"/>
  <c r="A2991" i="1" a="1"/>
  <c r="A2991" i="1" s="1"/>
  <c r="A2990" i="1" a="1"/>
  <c r="A2990" i="1" s="1"/>
  <c r="A2989" i="1" a="1"/>
  <c r="A2989" i="1" s="1"/>
  <c r="A2988" i="1" a="1"/>
  <c r="A2988" i="1" s="1"/>
  <c r="A2987" i="1" a="1"/>
  <c r="A2987" i="1" s="1"/>
  <c r="A2986" i="1" a="1"/>
  <c r="A2986" i="1" s="1"/>
  <c r="A2985" i="1" a="1"/>
  <c r="A2985" i="1" s="1"/>
  <c r="A2984" i="1" a="1"/>
  <c r="A2984" i="1" s="1"/>
  <c r="A2983" i="1" a="1"/>
  <c r="A2983" i="1" s="1"/>
  <c r="A2982" i="1" a="1"/>
  <c r="A2982" i="1" s="1"/>
  <c r="A2981" i="1" a="1"/>
  <c r="A2981" i="1" s="1"/>
  <c r="A2980" i="1" a="1"/>
  <c r="A2980" i="1" s="1"/>
  <c r="A2979" i="1" a="1"/>
  <c r="A2979" i="1" s="1"/>
  <c r="A2978" i="1" a="1"/>
  <c r="A2978" i="1" s="1"/>
  <c r="A2977" i="1" a="1"/>
  <c r="A2977" i="1" s="1"/>
  <c r="A2976" i="1" a="1"/>
  <c r="A2976" i="1" s="1"/>
  <c r="A2975" i="1" a="1"/>
  <c r="A2975" i="1" s="1"/>
  <c r="A2974" i="1" a="1"/>
  <c r="A2974" i="1" s="1"/>
  <c r="A2973" i="1" a="1"/>
  <c r="A2973" i="1" s="1"/>
  <c r="A2972" i="1" a="1"/>
  <c r="A2972" i="1" s="1"/>
  <c r="A2971" i="1" a="1"/>
  <c r="A2971" i="1" s="1"/>
  <c r="A2970" i="1" a="1"/>
  <c r="A2970" i="1" s="1"/>
  <c r="A2969" i="1" a="1"/>
  <c r="A2969" i="1" s="1"/>
  <c r="A2968" i="1" a="1"/>
  <c r="A2968" i="1" s="1"/>
  <c r="A2967" i="1" a="1"/>
  <c r="A2967" i="1" s="1"/>
  <c r="A2966" i="1" a="1"/>
  <c r="A2966" i="1" s="1"/>
  <c r="A2965" i="1" a="1"/>
  <c r="A2965" i="1" s="1"/>
  <c r="A2964" i="1" a="1"/>
  <c r="A2964" i="1" s="1"/>
  <c r="A2963" i="1" a="1"/>
  <c r="A2963" i="1" s="1"/>
  <c r="A2962" i="1" a="1"/>
  <c r="A2962" i="1" s="1"/>
  <c r="A2961" i="1" a="1"/>
  <c r="A2961" i="1" s="1"/>
  <c r="A2960" i="1" a="1"/>
  <c r="A2960" i="1" s="1"/>
  <c r="A2959" i="1" a="1"/>
  <c r="A2959" i="1" s="1"/>
  <c r="A2958" i="1" a="1"/>
  <c r="A2958" i="1" s="1"/>
  <c r="A2957" i="1" a="1"/>
  <c r="A2957" i="1" s="1"/>
  <c r="A2956" i="1" a="1"/>
  <c r="A2956" i="1" s="1"/>
  <c r="A2955" i="1" a="1"/>
  <c r="A2955" i="1" s="1"/>
  <c r="A2954" i="1" a="1"/>
  <c r="A2954" i="1" s="1"/>
  <c r="A2953" i="1" a="1"/>
  <c r="A2953" i="1" s="1"/>
  <c r="A2952" i="1" a="1"/>
  <c r="A2952" i="1" s="1"/>
  <c r="A2951" i="1" a="1"/>
  <c r="A2951" i="1" s="1"/>
  <c r="A2950" i="1" a="1"/>
  <c r="A2950" i="1" s="1"/>
  <c r="A2949" i="1" a="1"/>
  <c r="A2949" i="1" s="1"/>
  <c r="A2948" i="1" a="1"/>
  <c r="A2948" i="1" s="1"/>
  <c r="A2947" i="1" a="1"/>
  <c r="A2947" i="1" s="1"/>
  <c r="A2946" i="1" a="1"/>
  <c r="A2946" i="1" s="1"/>
  <c r="A2945" i="1" a="1"/>
  <c r="A2945" i="1" s="1"/>
  <c r="A2944" i="1" a="1"/>
  <c r="A2944" i="1" s="1"/>
  <c r="A2943" i="1" a="1"/>
  <c r="A2943" i="1" s="1"/>
  <c r="A2942" i="1" a="1"/>
  <c r="A2942" i="1" s="1"/>
  <c r="A2941" i="1" a="1"/>
  <c r="A2941" i="1" s="1"/>
  <c r="A2940" i="1" a="1"/>
  <c r="A2940" i="1" s="1"/>
  <c r="A2939" i="1" a="1"/>
  <c r="A2939" i="1" s="1"/>
  <c r="A2938" i="1" a="1"/>
  <c r="A2938" i="1" s="1"/>
  <c r="A2937" i="1" a="1"/>
  <c r="A2937" i="1" s="1"/>
  <c r="A2936" i="1" a="1"/>
  <c r="A2936" i="1" s="1"/>
  <c r="A2935" i="1" a="1"/>
  <c r="A2935" i="1" s="1"/>
  <c r="A2934" i="1" a="1"/>
  <c r="A2934" i="1" s="1"/>
  <c r="A2933" i="1" a="1"/>
  <c r="A2933" i="1" s="1"/>
  <c r="A2932" i="1" a="1"/>
  <c r="A2932" i="1" s="1"/>
  <c r="A2931" i="1" a="1"/>
  <c r="A2931" i="1" s="1"/>
  <c r="A2930" i="1" a="1"/>
  <c r="A2930" i="1" s="1"/>
  <c r="A2929" i="1" a="1"/>
  <c r="A2929" i="1" s="1"/>
  <c r="A2928" i="1" a="1"/>
  <c r="A2928" i="1" s="1"/>
  <c r="A2927" i="1" a="1"/>
  <c r="A2927" i="1" s="1"/>
  <c r="A2926" i="1" a="1"/>
  <c r="A2926" i="1" s="1"/>
  <c r="A2925" i="1" a="1"/>
  <c r="A2925" i="1" s="1"/>
  <c r="A2924" i="1" a="1"/>
  <c r="A2924" i="1" s="1"/>
  <c r="A2923" i="1" a="1"/>
  <c r="A2923" i="1" s="1"/>
  <c r="A2922" i="1" a="1"/>
  <c r="A2922" i="1" s="1"/>
  <c r="A2921" i="1" a="1"/>
  <c r="A2921" i="1" s="1"/>
  <c r="A2920" i="1" a="1"/>
  <c r="A2920" i="1" s="1"/>
  <c r="A2919" i="1" a="1"/>
  <c r="A2919" i="1" s="1"/>
  <c r="A2918" i="1" a="1"/>
  <c r="A2918" i="1" s="1"/>
  <c r="A2917" i="1" a="1"/>
  <c r="A2917" i="1" s="1"/>
  <c r="A2916" i="1" a="1"/>
  <c r="A2916" i="1" s="1"/>
  <c r="A2915" i="1" a="1"/>
  <c r="A2915" i="1" s="1"/>
  <c r="A2914" i="1" a="1"/>
  <c r="A2914" i="1" s="1"/>
  <c r="A2913" i="1" a="1"/>
  <c r="A2913" i="1" s="1"/>
  <c r="A2912" i="1" a="1"/>
  <c r="A2912" i="1" s="1"/>
  <c r="A2911" i="1" a="1"/>
  <c r="A2911" i="1" s="1"/>
  <c r="A2910" i="1" a="1"/>
  <c r="A2910" i="1" s="1"/>
  <c r="A2909" i="1" a="1"/>
  <c r="A2909" i="1" s="1"/>
  <c r="A2908" i="1" a="1"/>
  <c r="A2908" i="1" s="1"/>
  <c r="A2907" i="1" a="1"/>
  <c r="A2907" i="1" s="1"/>
  <c r="A2906" i="1" a="1"/>
  <c r="A2906" i="1" s="1"/>
  <c r="A2905" i="1" a="1"/>
  <c r="A2905" i="1" s="1"/>
  <c r="A2904" i="1" a="1"/>
  <c r="A2904" i="1" s="1"/>
  <c r="A2903" i="1" a="1"/>
  <c r="A2903" i="1" s="1"/>
  <c r="A2902" i="1" a="1"/>
  <c r="A2902" i="1" s="1"/>
  <c r="A2901" i="1" a="1"/>
  <c r="A2901" i="1" s="1"/>
  <c r="A2900" i="1" a="1"/>
  <c r="A2900" i="1" s="1"/>
  <c r="A2899" i="1" a="1"/>
  <c r="A2899" i="1" s="1"/>
  <c r="A2898" i="1" a="1"/>
  <c r="A2898" i="1" s="1"/>
  <c r="A2897" i="1" a="1"/>
  <c r="A2897" i="1" s="1"/>
  <c r="A2896" i="1" a="1"/>
  <c r="A2896" i="1" s="1"/>
  <c r="A2895" i="1" a="1"/>
  <c r="A2895" i="1" s="1"/>
  <c r="A2894" i="1" a="1"/>
  <c r="A2894" i="1" s="1"/>
  <c r="A2893" i="1" a="1"/>
  <c r="A2893" i="1" s="1"/>
  <c r="A2892" i="1" a="1"/>
  <c r="A2892" i="1" s="1"/>
  <c r="A2891" i="1" a="1"/>
  <c r="A2891" i="1" s="1"/>
  <c r="A2890" i="1" a="1"/>
  <c r="A2890" i="1" s="1"/>
  <c r="A2889" i="1" a="1"/>
  <c r="A2889" i="1" s="1"/>
  <c r="A2888" i="1" a="1"/>
  <c r="A2888" i="1" s="1"/>
  <c r="A2887" i="1" a="1"/>
  <c r="A2887" i="1" s="1"/>
  <c r="A2886" i="1" a="1"/>
  <c r="A2886" i="1" s="1"/>
  <c r="A2885" i="1" a="1"/>
  <c r="A2885" i="1" s="1"/>
  <c r="A2884" i="1" a="1"/>
  <c r="A2884" i="1" s="1"/>
  <c r="A2883" i="1" a="1"/>
  <c r="A2883" i="1" s="1"/>
  <c r="A2882" i="1" a="1"/>
  <c r="A2882" i="1" s="1"/>
  <c r="A2881" i="1" a="1"/>
  <c r="A2881" i="1" s="1"/>
  <c r="A2880" i="1" a="1"/>
  <c r="A2880" i="1" s="1"/>
  <c r="A2879" i="1" a="1"/>
  <c r="A2879" i="1" s="1"/>
  <c r="A2878" i="1" a="1"/>
  <c r="A2878" i="1" s="1"/>
  <c r="A2877" i="1" a="1"/>
  <c r="A2877" i="1" s="1"/>
  <c r="A2876" i="1" a="1"/>
  <c r="A2876" i="1" s="1"/>
  <c r="A2875" i="1" a="1"/>
  <c r="A2875" i="1" s="1"/>
  <c r="A2874" i="1" a="1"/>
  <c r="A2874" i="1" s="1"/>
  <c r="A2873" i="1" a="1"/>
  <c r="A2873" i="1" s="1"/>
  <c r="A2872" i="1" a="1"/>
  <c r="A2872" i="1" s="1"/>
  <c r="A2871" i="1" a="1"/>
  <c r="A2871" i="1" s="1"/>
  <c r="A2870" i="1" a="1"/>
  <c r="A2870" i="1" s="1"/>
  <c r="A2869" i="1" a="1"/>
  <c r="A2869" i="1" s="1"/>
  <c r="A2868" i="1" a="1"/>
  <c r="A2868" i="1" s="1"/>
  <c r="A2867" i="1" a="1"/>
  <c r="A2867" i="1" s="1"/>
  <c r="A2866" i="1" a="1"/>
  <c r="A2866" i="1" s="1"/>
  <c r="A2865" i="1" a="1"/>
  <c r="A2865" i="1" s="1"/>
  <c r="A2864" i="1" a="1"/>
  <c r="A2864" i="1" s="1"/>
  <c r="A2863" i="1" a="1"/>
  <c r="A2863" i="1" s="1"/>
  <c r="A2862" i="1" a="1"/>
  <c r="A2862" i="1" s="1"/>
  <c r="A2861" i="1" a="1"/>
  <c r="A2861" i="1" s="1"/>
  <c r="A2860" i="1" a="1"/>
  <c r="A2860" i="1" s="1"/>
  <c r="A2859" i="1" a="1"/>
  <c r="A2859" i="1" s="1"/>
  <c r="A2858" i="1" a="1"/>
  <c r="A2858" i="1" s="1"/>
  <c r="A2857" i="1" a="1"/>
  <c r="A2857" i="1" s="1"/>
  <c r="A2856" i="1" a="1"/>
  <c r="A2856" i="1" s="1"/>
  <c r="A2855" i="1" a="1"/>
  <c r="A2855" i="1" s="1"/>
  <c r="A2854" i="1" a="1"/>
  <c r="A2854" i="1" s="1"/>
  <c r="A2853" i="1" a="1"/>
  <c r="A2853" i="1" s="1"/>
  <c r="A2852" i="1" a="1"/>
  <c r="A2852" i="1" s="1"/>
  <c r="A2851" i="1" a="1"/>
  <c r="A2851" i="1" s="1"/>
  <c r="A2850" i="1" a="1"/>
  <c r="A2850" i="1" s="1"/>
  <c r="A2849" i="1" a="1"/>
  <c r="A2849" i="1" s="1"/>
  <c r="A2848" i="1" a="1"/>
  <c r="A2848" i="1" s="1"/>
  <c r="A2847" i="1" a="1"/>
  <c r="A2847" i="1" s="1"/>
  <c r="A2846" i="1" a="1"/>
  <c r="A2846" i="1" s="1"/>
  <c r="A2845" i="1" a="1"/>
  <c r="A2845" i="1" s="1"/>
  <c r="A2844" i="1" a="1"/>
  <c r="A2844" i="1" s="1"/>
  <c r="A2843" i="1" a="1"/>
  <c r="A2843" i="1" s="1"/>
  <c r="A2842" i="1" a="1"/>
  <c r="A2842" i="1" s="1"/>
  <c r="A2841" i="1" a="1"/>
  <c r="A2841" i="1" s="1"/>
  <c r="A2840" i="1" a="1"/>
  <c r="A2840" i="1" s="1"/>
  <c r="A2839" i="1" a="1"/>
  <c r="A2839" i="1" s="1"/>
  <c r="A2838" i="1" a="1"/>
  <c r="A2838" i="1" s="1"/>
  <c r="A2837" i="1" a="1"/>
  <c r="A2837" i="1" s="1"/>
  <c r="A2836" i="1" a="1"/>
  <c r="A2836" i="1" s="1"/>
  <c r="A2835" i="1" a="1"/>
  <c r="A2835" i="1" s="1"/>
  <c r="A2834" i="1" a="1"/>
  <c r="A2834" i="1" s="1"/>
  <c r="A2833" i="1" a="1"/>
  <c r="A2833" i="1" s="1"/>
  <c r="A2832" i="1" a="1"/>
  <c r="A2832" i="1" s="1"/>
  <c r="A2831" i="1" a="1"/>
  <c r="A2831" i="1" s="1"/>
  <c r="A2830" i="1" a="1"/>
  <c r="A2830" i="1" s="1"/>
  <c r="A2829" i="1" a="1"/>
  <c r="A2829" i="1" s="1"/>
  <c r="A2828" i="1" a="1"/>
  <c r="A2828" i="1" s="1"/>
  <c r="A2827" i="1" a="1"/>
  <c r="A2827" i="1" s="1"/>
  <c r="A2826" i="1" a="1"/>
  <c r="A2826" i="1" s="1"/>
  <c r="A2825" i="1" a="1"/>
  <c r="A2825" i="1" s="1"/>
  <c r="A2824" i="1" a="1"/>
  <c r="A2824" i="1" s="1"/>
  <c r="A2823" i="1" a="1"/>
  <c r="A2823" i="1" s="1"/>
  <c r="A2822" i="1" a="1"/>
  <c r="A2822" i="1" s="1"/>
  <c r="A2821" i="1" a="1"/>
  <c r="A2821" i="1" s="1"/>
  <c r="A2820" i="1" a="1"/>
  <c r="A2820" i="1" s="1"/>
  <c r="A2819" i="1" a="1"/>
  <c r="A2819" i="1" s="1"/>
  <c r="A2818" i="1" a="1"/>
  <c r="A2818" i="1" s="1"/>
  <c r="A2817" i="1" a="1"/>
  <c r="A2817" i="1" s="1"/>
  <c r="A2816" i="1" a="1"/>
  <c r="A2816" i="1" s="1"/>
  <c r="A2815" i="1" a="1"/>
  <c r="A2815" i="1" s="1"/>
  <c r="A2814" i="1" a="1"/>
  <c r="A2814" i="1" s="1"/>
  <c r="A2813" i="1" a="1"/>
  <c r="A2813" i="1" s="1"/>
  <c r="A2812" i="1" a="1"/>
  <c r="A2812" i="1" s="1"/>
  <c r="A2811" i="1" a="1"/>
  <c r="A2811" i="1" s="1"/>
  <c r="A2810" i="1" a="1"/>
  <c r="A2810" i="1" s="1"/>
  <c r="A2809" i="1" a="1"/>
  <c r="A2809" i="1" s="1"/>
  <c r="A2808" i="1" a="1"/>
  <c r="A2808" i="1" s="1"/>
  <c r="A2807" i="1" a="1"/>
  <c r="A2807" i="1" s="1"/>
  <c r="A2806" i="1" a="1"/>
  <c r="A2806" i="1" s="1"/>
  <c r="A2805" i="1" a="1"/>
  <c r="A2805" i="1" s="1"/>
  <c r="A2804" i="1" a="1"/>
  <c r="A2804" i="1" s="1"/>
  <c r="A2803" i="1" a="1"/>
  <c r="A2803" i="1" s="1"/>
  <c r="A2802" i="1" a="1"/>
  <c r="A2802" i="1" s="1"/>
  <c r="A2801" i="1" a="1"/>
  <c r="A2801" i="1" s="1"/>
  <c r="A2800" i="1" a="1"/>
  <c r="A2800" i="1" s="1"/>
  <c r="A2799" i="1" a="1"/>
  <c r="A2799" i="1" s="1"/>
  <c r="A2798" i="1" a="1"/>
  <c r="A2798" i="1" s="1"/>
  <c r="A2797" i="1" a="1"/>
  <c r="A2797" i="1" s="1"/>
  <c r="A2796" i="1" a="1"/>
  <c r="A2796" i="1" s="1"/>
  <c r="A2795" i="1" a="1"/>
  <c r="A2795" i="1" s="1"/>
  <c r="A2794" i="1" a="1"/>
  <c r="A2794" i="1" s="1"/>
  <c r="A2793" i="1" a="1"/>
  <c r="A2793" i="1" s="1"/>
  <c r="A2792" i="1" a="1"/>
  <c r="A2792" i="1" s="1"/>
  <c r="A2791" i="1" a="1"/>
  <c r="A2791" i="1" s="1"/>
  <c r="A2790" i="1" a="1"/>
  <c r="A2790" i="1" s="1"/>
  <c r="A2789" i="1" a="1"/>
  <c r="A2789" i="1" s="1"/>
  <c r="A2788" i="1" a="1"/>
  <c r="A2788" i="1" s="1"/>
  <c r="A2787" i="1" a="1"/>
  <c r="A2787" i="1" s="1"/>
  <c r="A2786" i="1" a="1"/>
  <c r="A2786" i="1" s="1"/>
  <c r="A2785" i="1" a="1"/>
  <c r="A2785" i="1" s="1"/>
  <c r="A2784" i="1" a="1"/>
  <c r="A2784" i="1" s="1"/>
  <c r="A2783" i="1" a="1"/>
  <c r="A2783" i="1" s="1"/>
  <c r="A2782" i="1" a="1"/>
  <c r="A2782" i="1" s="1"/>
  <c r="A2781" i="1" a="1"/>
  <c r="A2781" i="1" s="1"/>
  <c r="A2780" i="1" a="1"/>
  <c r="A2780" i="1" s="1"/>
  <c r="A2779" i="1" a="1"/>
  <c r="A2779" i="1" s="1"/>
  <c r="A2778" i="1" a="1"/>
  <c r="A2778" i="1" s="1"/>
  <c r="A2777" i="1" a="1"/>
  <c r="A2777" i="1" s="1"/>
  <c r="A2776" i="1" a="1"/>
  <c r="A2776" i="1" s="1"/>
  <c r="A2775" i="1" a="1"/>
  <c r="A2775" i="1" s="1"/>
  <c r="A2774" i="1" a="1"/>
  <c r="A2774" i="1" s="1"/>
  <c r="A2773" i="1" a="1"/>
  <c r="A2773" i="1" s="1"/>
  <c r="A2772" i="1" a="1"/>
  <c r="A2772" i="1" s="1"/>
  <c r="A2771" i="1" a="1"/>
  <c r="A2771" i="1" s="1"/>
  <c r="A2770" i="1" a="1"/>
  <c r="A2770" i="1" s="1"/>
  <c r="A2769" i="1" a="1"/>
  <c r="A2769" i="1" s="1"/>
  <c r="A2768" i="1" a="1"/>
  <c r="A2768" i="1" s="1"/>
  <c r="A2767" i="1" a="1"/>
  <c r="A2767" i="1" s="1"/>
  <c r="A2766" i="1" a="1"/>
  <c r="A2766" i="1" s="1"/>
  <c r="A2765" i="1" a="1"/>
  <c r="A2765" i="1" s="1"/>
  <c r="A2764" i="1" a="1"/>
  <c r="A2764" i="1" s="1"/>
  <c r="A2763" i="1" a="1"/>
  <c r="A2763" i="1" s="1"/>
  <c r="A2762" i="1" a="1"/>
  <c r="A2762" i="1" s="1"/>
  <c r="A2761" i="1" a="1"/>
  <c r="A2761" i="1" s="1"/>
  <c r="A2760" i="1" a="1"/>
  <c r="A2760" i="1" s="1"/>
  <c r="A2759" i="1" a="1"/>
  <c r="A2759" i="1" s="1"/>
  <c r="A2758" i="1" a="1"/>
  <c r="A2758" i="1" s="1"/>
  <c r="A2757" i="1" a="1"/>
  <c r="A2757" i="1" s="1"/>
  <c r="A2756" i="1" a="1"/>
  <c r="A2756" i="1" s="1"/>
  <c r="A2755" i="1" a="1"/>
  <c r="A2755" i="1" s="1"/>
  <c r="A2754" i="1" a="1"/>
  <c r="A2754" i="1" s="1"/>
  <c r="A2753" i="1" a="1"/>
  <c r="A2753" i="1" s="1"/>
  <c r="A2752" i="1" a="1"/>
  <c r="A2752" i="1" s="1"/>
  <c r="A2751" i="1" a="1"/>
  <c r="A2751" i="1" s="1"/>
  <c r="A2750" i="1" a="1"/>
  <c r="A2750" i="1" s="1"/>
  <c r="A2749" i="1" a="1"/>
  <c r="A2749" i="1" s="1"/>
  <c r="A2748" i="1" a="1"/>
  <c r="A2748" i="1" s="1"/>
  <c r="A2747" i="1" a="1"/>
  <c r="A2747" i="1" s="1"/>
  <c r="A2746" i="1" a="1"/>
  <c r="A2746" i="1" s="1"/>
  <c r="A2745" i="1" a="1"/>
  <c r="A2745" i="1" s="1"/>
  <c r="A2744" i="1" a="1"/>
  <c r="A2744" i="1" s="1"/>
  <c r="A2743" i="1" a="1"/>
  <c r="A2743" i="1" s="1"/>
  <c r="A2742" i="1" a="1"/>
  <c r="A2742" i="1" s="1"/>
  <c r="A2741" i="1" a="1"/>
  <c r="A2741" i="1" s="1"/>
  <c r="A2740" i="1" a="1"/>
  <c r="A2740" i="1" s="1"/>
  <c r="A2739" i="1" a="1"/>
  <c r="A2739" i="1" s="1"/>
  <c r="A2738" i="1" a="1"/>
  <c r="A2738" i="1" s="1"/>
  <c r="A2737" i="1" a="1"/>
  <c r="A2737" i="1" s="1"/>
  <c r="A2736" i="1" a="1"/>
  <c r="A2736" i="1" s="1"/>
  <c r="A2735" i="1" a="1"/>
  <c r="A2735" i="1" s="1"/>
  <c r="A2734" i="1" a="1"/>
  <c r="A2734" i="1" s="1"/>
  <c r="A2733" i="1" a="1"/>
  <c r="A2733" i="1" s="1"/>
  <c r="A2732" i="1" a="1"/>
  <c r="A2732" i="1" s="1"/>
  <c r="A2731" i="1" a="1"/>
  <c r="A2731" i="1" s="1"/>
  <c r="A2730" i="1" a="1"/>
  <c r="A2730" i="1" s="1"/>
  <c r="A2729" i="1" a="1"/>
  <c r="A2729" i="1" s="1"/>
  <c r="A2728" i="1" a="1"/>
  <c r="A2728" i="1" s="1"/>
  <c r="A2727" i="1" a="1"/>
  <c r="A2727" i="1" s="1"/>
  <c r="A2726" i="1" a="1"/>
  <c r="A2726" i="1" s="1"/>
  <c r="A2725" i="1" a="1"/>
  <c r="A2725" i="1" s="1"/>
  <c r="A2724" i="1" a="1"/>
  <c r="A2724" i="1" s="1"/>
  <c r="A2723" i="1" a="1"/>
  <c r="A2723" i="1" s="1"/>
  <c r="A2722" i="1" a="1"/>
  <c r="A2722" i="1" s="1"/>
  <c r="A2721" i="1" a="1"/>
  <c r="A2721" i="1" s="1"/>
  <c r="A2720" i="1" a="1"/>
  <c r="A2720" i="1" s="1"/>
  <c r="A2719" i="1" a="1"/>
  <c r="A2719" i="1" s="1"/>
  <c r="A2718" i="1" a="1"/>
  <c r="A2718" i="1" s="1"/>
  <c r="A2717" i="1" a="1"/>
  <c r="A2717" i="1" s="1"/>
  <c r="A2716" i="1" a="1"/>
  <c r="A2716" i="1" s="1"/>
  <c r="A2715" i="1" a="1"/>
  <c r="A2715" i="1" s="1"/>
  <c r="A2714" i="1" a="1"/>
  <c r="A2714" i="1" s="1"/>
  <c r="A2713" i="1" a="1"/>
  <c r="A2713" i="1" s="1"/>
  <c r="A2712" i="1" a="1"/>
  <c r="A2712" i="1" s="1"/>
  <c r="A2711" i="1" a="1"/>
  <c r="A2711" i="1" s="1"/>
  <c r="A2710" i="1" a="1"/>
  <c r="A2710" i="1" s="1"/>
  <c r="A2709" i="1" a="1"/>
  <c r="A2709" i="1" s="1"/>
  <c r="A2708" i="1" a="1"/>
  <c r="A2708" i="1" s="1"/>
  <c r="A2707" i="1" a="1"/>
  <c r="A2707" i="1" s="1"/>
  <c r="A2706" i="1" a="1"/>
  <c r="A2706" i="1" s="1"/>
  <c r="A2705" i="1" a="1"/>
  <c r="A2705" i="1" s="1"/>
  <c r="A2704" i="1" a="1"/>
  <c r="A2704" i="1" s="1"/>
  <c r="A2703" i="1" a="1"/>
  <c r="A2703" i="1" s="1"/>
  <c r="A2702" i="1" a="1"/>
  <c r="A2702" i="1" s="1"/>
  <c r="A2701" i="1" a="1"/>
  <c r="A2701" i="1" s="1"/>
  <c r="A2700" i="1" a="1"/>
  <c r="A2700" i="1" s="1"/>
  <c r="A2699" i="1" a="1"/>
  <c r="A2699" i="1" s="1"/>
  <c r="A2698" i="1" a="1"/>
  <c r="A2698" i="1" s="1"/>
  <c r="A2697" i="1" a="1"/>
  <c r="A2697" i="1" s="1"/>
  <c r="A2696" i="1" a="1"/>
  <c r="A2696" i="1" s="1"/>
  <c r="A2695" i="1" a="1"/>
  <c r="A2695" i="1" s="1"/>
  <c r="A2694" i="1" a="1"/>
  <c r="A2694" i="1" s="1"/>
  <c r="A2693" i="1" a="1"/>
  <c r="A2693" i="1" s="1"/>
  <c r="A2692" i="1" a="1"/>
  <c r="A2692" i="1" s="1"/>
  <c r="A2691" i="1" a="1"/>
  <c r="A2691" i="1" s="1"/>
  <c r="A2690" i="1" a="1"/>
  <c r="A2690" i="1" s="1"/>
  <c r="A2689" i="1" a="1"/>
  <c r="A2689" i="1" s="1"/>
  <c r="A2688" i="1" a="1"/>
  <c r="A2688" i="1" s="1"/>
  <c r="A2687" i="1" a="1"/>
  <c r="A2687" i="1" s="1"/>
  <c r="A2686" i="1" a="1"/>
  <c r="A2686" i="1" s="1"/>
  <c r="A2685" i="1" a="1"/>
  <c r="A2685" i="1" s="1"/>
  <c r="A2684" i="1" a="1"/>
  <c r="A2684" i="1" s="1"/>
  <c r="A2683" i="1" a="1"/>
  <c r="A2683" i="1" s="1"/>
  <c r="A2682" i="1" a="1"/>
  <c r="A2682" i="1" s="1"/>
  <c r="A2681" i="1" a="1"/>
  <c r="A2681" i="1" s="1"/>
  <c r="A2680" i="1" a="1"/>
  <c r="A2680" i="1" s="1"/>
  <c r="A2679" i="1" a="1"/>
  <c r="A2679" i="1" s="1"/>
  <c r="A2678" i="1" a="1"/>
  <c r="A2678" i="1" s="1"/>
  <c r="A2677" i="1" a="1"/>
  <c r="A2677" i="1" s="1"/>
  <c r="A2676" i="1" a="1"/>
  <c r="A2676" i="1" s="1"/>
  <c r="A2675" i="1" a="1"/>
  <c r="A2675" i="1" s="1"/>
  <c r="A2674" i="1" a="1"/>
  <c r="A2674" i="1" s="1"/>
  <c r="A2673" i="1" a="1"/>
  <c r="A2673" i="1" s="1"/>
  <c r="A2672" i="1" a="1"/>
  <c r="A2672" i="1" s="1"/>
  <c r="A2671" i="1" a="1"/>
  <c r="A2671" i="1" s="1"/>
  <c r="A2670" i="1" a="1"/>
  <c r="A2670" i="1" s="1"/>
  <c r="A2669" i="1" a="1"/>
  <c r="A2669" i="1" s="1"/>
  <c r="A2668" i="1" a="1"/>
  <c r="A2668" i="1" s="1"/>
  <c r="A2667" i="1" a="1"/>
  <c r="A2667" i="1" s="1"/>
  <c r="A2666" i="1" a="1"/>
  <c r="A2666" i="1" s="1"/>
  <c r="A2665" i="1" a="1"/>
  <c r="A2665" i="1" s="1"/>
  <c r="A2664" i="1" a="1"/>
  <c r="A2664" i="1" s="1"/>
  <c r="A2663" i="1" a="1"/>
  <c r="A2663" i="1" s="1"/>
  <c r="A2662" i="1" a="1"/>
  <c r="A2662" i="1" s="1"/>
  <c r="A2661" i="1" a="1"/>
  <c r="A2661" i="1" s="1"/>
  <c r="A2660" i="1" a="1"/>
  <c r="A2660" i="1" s="1"/>
  <c r="A2659" i="1" a="1"/>
  <c r="A2659" i="1" s="1"/>
  <c r="A2658" i="1" a="1"/>
  <c r="A2658" i="1" s="1"/>
  <c r="A2657" i="1" a="1"/>
  <c r="A2657" i="1" s="1"/>
  <c r="A2656" i="1" a="1"/>
  <c r="A2656" i="1" s="1"/>
  <c r="A2655" i="1" a="1"/>
  <c r="A2655" i="1" s="1"/>
  <c r="A2654" i="1" a="1"/>
  <c r="A2654" i="1" s="1"/>
  <c r="A2653" i="1" a="1"/>
  <c r="A2653" i="1" s="1"/>
  <c r="A2652" i="1" a="1"/>
  <c r="A2652" i="1" s="1"/>
  <c r="A2651" i="1" a="1"/>
  <c r="A2651" i="1" s="1"/>
  <c r="A2650" i="1" a="1"/>
  <c r="A2650" i="1" s="1"/>
  <c r="A2649" i="1" a="1"/>
  <c r="A2649" i="1" s="1"/>
  <c r="A2648" i="1" a="1"/>
  <c r="A2648" i="1" s="1"/>
  <c r="A2647" i="1" a="1"/>
  <c r="A2647" i="1" s="1"/>
  <c r="A2646" i="1" a="1"/>
  <c r="A2646" i="1" s="1"/>
  <c r="A2645" i="1" a="1"/>
  <c r="A2645" i="1" s="1"/>
  <c r="A2644" i="1" a="1"/>
  <c r="A2644" i="1" s="1"/>
  <c r="A2643" i="1" a="1"/>
  <c r="A2643" i="1" s="1"/>
  <c r="A2642" i="1" a="1"/>
  <c r="A2642" i="1" s="1"/>
  <c r="A2641" i="1" a="1"/>
  <c r="A2641" i="1" s="1"/>
  <c r="A2640" i="1" a="1"/>
  <c r="A2640" i="1" s="1"/>
  <c r="A2639" i="1" a="1"/>
  <c r="A2639" i="1" s="1"/>
  <c r="A2638" i="1" a="1"/>
  <c r="A2638" i="1" s="1"/>
  <c r="A2637" i="1" a="1"/>
  <c r="A2637" i="1" s="1"/>
  <c r="A2636" i="1" a="1"/>
  <c r="A2636" i="1" s="1"/>
  <c r="A2635" i="1" a="1"/>
  <c r="A2635" i="1" s="1"/>
  <c r="A2634" i="1" a="1"/>
  <c r="A2634" i="1" s="1"/>
  <c r="A2633" i="1" a="1"/>
  <c r="A2633" i="1" s="1"/>
  <c r="A2632" i="1" a="1"/>
  <c r="A2632" i="1" s="1"/>
  <c r="A2631" i="1" a="1"/>
  <c r="A2631" i="1" s="1"/>
  <c r="A2630" i="1" a="1"/>
  <c r="A2630" i="1" s="1"/>
  <c r="A2629" i="1" a="1"/>
  <c r="A2629" i="1" s="1"/>
  <c r="A2628" i="1" a="1"/>
  <c r="A2628" i="1" s="1"/>
  <c r="A2627" i="1" a="1"/>
  <c r="A2627" i="1" s="1"/>
  <c r="A2626" i="1" a="1"/>
  <c r="A2626" i="1" s="1"/>
  <c r="A2625" i="1" a="1"/>
  <c r="A2625" i="1" s="1"/>
  <c r="A2624" i="1" a="1"/>
  <c r="A2624" i="1" s="1"/>
  <c r="A2623" i="1" a="1"/>
  <c r="A2623" i="1" s="1"/>
  <c r="A2622" i="1" a="1"/>
  <c r="A2622" i="1" s="1"/>
  <c r="A2621" i="1" a="1"/>
  <c r="A2621" i="1" s="1"/>
  <c r="A2620" i="1" a="1"/>
  <c r="A2620" i="1" s="1"/>
  <c r="A2619" i="1" a="1"/>
  <c r="A2619" i="1" s="1"/>
  <c r="A2618" i="1" a="1"/>
  <c r="A2618" i="1" s="1"/>
  <c r="A2617" i="1" a="1"/>
  <c r="A2617" i="1" s="1"/>
  <c r="A2616" i="1" a="1"/>
  <c r="A2616" i="1" s="1"/>
  <c r="A2615" i="1" a="1"/>
  <c r="A2615" i="1" s="1"/>
  <c r="A2614" i="1" a="1"/>
  <c r="A2614" i="1" s="1"/>
  <c r="A2613" i="1" a="1"/>
  <c r="A2613" i="1" s="1"/>
  <c r="A2612" i="1" a="1"/>
  <c r="A2612" i="1" s="1"/>
  <c r="A2611" i="1" a="1"/>
  <c r="A2611" i="1" s="1"/>
  <c r="A2610" i="1" a="1"/>
  <c r="A2610" i="1" s="1"/>
  <c r="A2609" i="1" a="1"/>
  <c r="A2609" i="1" s="1"/>
  <c r="A2608" i="1" a="1"/>
  <c r="A2608" i="1" s="1"/>
  <c r="A2607" i="1" a="1"/>
  <c r="A2607" i="1" s="1"/>
  <c r="A2606" i="1" a="1"/>
  <c r="A2606" i="1" s="1"/>
  <c r="A2605" i="1" a="1"/>
  <c r="A2605" i="1" s="1"/>
  <c r="A2604" i="1" a="1"/>
  <c r="A2604" i="1" s="1"/>
  <c r="A2603" i="1" a="1"/>
  <c r="A2603" i="1" s="1"/>
  <c r="A2602" i="1" a="1"/>
  <c r="A2602" i="1" s="1"/>
  <c r="A2601" i="1" a="1"/>
  <c r="A2601" i="1" s="1"/>
  <c r="A2600" i="1" a="1"/>
  <c r="A2600" i="1" s="1"/>
  <c r="A2599" i="1" a="1"/>
  <c r="A2599" i="1" s="1"/>
  <c r="A2598" i="1" a="1"/>
  <c r="A2598" i="1" s="1"/>
  <c r="A2597" i="1" a="1"/>
  <c r="A2597" i="1" s="1"/>
  <c r="A2596" i="1" a="1"/>
  <c r="A2596" i="1" s="1"/>
  <c r="A2595" i="1" a="1"/>
  <c r="A2595" i="1" s="1"/>
  <c r="A2594" i="1" a="1"/>
  <c r="A2594" i="1" s="1"/>
  <c r="A2593" i="1" a="1"/>
  <c r="A2593" i="1" s="1"/>
  <c r="A2592" i="1" a="1"/>
  <c r="A2592" i="1" s="1"/>
  <c r="A2591" i="1" a="1"/>
  <c r="A2591" i="1" s="1"/>
  <c r="A2590" i="1" a="1"/>
  <c r="A2590" i="1" s="1"/>
  <c r="A2589" i="1" a="1"/>
  <c r="A2589" i="1" s="1"/>
  <c r="A2588" i="1" a="1"/>
  <c r="A2588" i="1" s="1"/>
  <c r="A2587" i="1" a="1"/>
  <c r="A2587" i="1" s="1"/>
  <c r="A2586" i="1" a="1"/>
  <c r="A2586" i="1" s="1"/>
  <c r="A2585" i="1" a="1"/>
  <c r="A2585" i="1" s="1"/>
  <c r="A2584" i="1" a="1"/>
  <c r="A2584" i="1" s="1"/>
  <c r="A2583" i="1" a="1"/>
  <c r="A2583" i="1" s="1"/>
  <c r="A2582" i="1" a="1"/>
  <c r="A2582" i="1" s="1"/>
  <c r="A2581" i="1" a="1"/>
  <c r="A2581" i="1" s="1"/>
  <c r="A2580" i="1" a="1"/>
  <c r="A2580" i="1" s="1"/>
  <c r="A2579" i="1" a="1"/>
  <c r="A2579" i="1" s="1"/>
  <c r="A2578" i="1" a="1"/>
  <c r="A2578" i="1" s="1"/>
  <c r="A2577" i="1" a="1"/>
  <c r="A2577" i="1" s="1"/>
  <c r="A2576" i="1" a="1"/>
  <c r="A2576" i="1" s="1"/>
  <c r="A2575" i="1" a="1"/>
  <c r="A2575" i="1" s="1"/>
  <c r="A2574" i="1" a="1"/>
  <c r="A2574" i="1" s="1"/>
  <c r="A2573" i="1" a="1"/>
  <c r="A2573" i="1" s="1"/>
  <c r="A2572" i="1" a="1"/>
  <c r="A2572" i="1" s="1"/>
  <c r="A2571" i="1" a="1"/>
  <c r="A2571" i="1" s="1"/>
  <c r="A2570" i="1" a="1"/>
  <c r="A2570" i="1" s="1"/>
  <c r="A2569" i="1" a="1"/>
  <c r="A2569" i="1" s="1"/>
  <c r="A2568" i="1" a="1"/>
  <c r="A2568" i="1" s="1"/>
  <c r="A2567" i="1" a="1"/>
  <c r="A2567" i="1" s="1"/>
  <c r="A2566" i="1" a="1"/>
  <c r="A2566" i="1" s="1"/>
  <c r="A2565" i="1" a="1"/>
  <c r="A2565" i="1" s="1"/>
  <c r="A2564" i="1" a="1"/>
  <c r="A2564" i="1" s="1"/>
  <c r="A2563" i="1" a="1"/>
  <c r="A2563" i="1" s="1"/>
  <c r="A2562" i="1" a="1"/>
  <c r="A2562" i="1" s="1"/>
  <c r="A2561" i="1" a="1"/>
  <c r="A2561" i="1" s="1"/>
  <c r="A2560" i="1" a="1"/>
  <c r="A2560" i="1" s="1"/>
  <c r="A2559" i="1" a="1"/>
  <c r="A2559" i="1" s="1"/>
  <c r="A2558" i="1" a="1"/>
  <c r="A2558" i="1" s="1"/>
  <c r="A2557" i="1" a="1"/>
  <c r="A2557" i="1" s="1"/>
  <c r="A2556" i="1" a="1"/>
  <c r="A2556" i="1" s="1"/>
  <c r="A2555" i="1" a="1"/>
  <c r="A2555" i="1" s="1"/>
  <c r="A2554" i="1" a="1"/>
  <c r="A2554" i="1" s="1"/>
  <c r="A2553" i="1" a="1"/>
  <c r="A2553" i="1" s="1"/>
  <c r="A2552" i="1" a="1"/>
  <c r="A2552" i="1" s="1"/>
  <c r="A2551" i="1" a="1"/>
  <c r="A2551" i="1" s="1"/>
  <c r="A2550" i="1" a="1"/>
  <c r="A2550" i="1" s="1"/>
  <c r="A2549" i="1" a="1"/>
  <c r="A2549" i="1" s="1"/>
  <c r="A2548" i="1" a="1"/>
  <c r="A2548" i="1" s="1"/>
  <c r="A2547" i="1" a="1"/>
  <c r="A2547" i="1" s="1"/>
  <c r="A2546" i="1" a="1"/>
  <c r="A2546" i="1" s="1"/>
  <c r="A2545" i="1" a="1"/>
  <c r="A2545" i="1" s="1"/>
  <c r="A2544" i="1" a="1"/>
  <c r="A2544" i="1" s="1"/>
  <c r="A2543" i="1" a="1"/>
  <c r="A2543" i="1" s="1"/>
  <c r="A2542" i="1" a="1"/>
  <c r="A2542" i="1" s="1"/>
  <c r="A2541" i="1" a="1"/>
  <c r="A2541" i="1" s="1"/>
  <c r="A2540" i="1" a="1"/>
  <c r="A2540" i="1" s="1"/>
  <c r="A2539" i="1" a="1"/>
  <c r="A2539" i="1" s="1"/>
  <c r="A2538" i="1" a="1"/>
  <c r="A2538" i="1" s="1"/>
  <c r="A2537" i="1" a="1"/>
  <c r="A2537" i="1" s="1"/>
  <c r="A2536" i="1" a="1"/>
  <c r="A2536" i="1" s="1"/>
  <c r="A2535" i="1" a="1"/>
  <c r="A2535" i="1" s="1"/>
  <c r="A2534" i="1" a="1"/>
  <c r="A2534" i="1" s="1"/>
  <c r="A2533" i="1" a="1"/>
  <c r="A2533" i="1" s="1"/>
  <c r="A2532" i="1" a="1"/>
  <c r="A2532" i="1" s="1"/>
  <c r="A2531" i="1" a="1"/>
  <c r="A2531" i="1" s="1"/>
  <c r="A2530" i="1" a="1"/>
  <c r="A2530" i="1" s="1"/>
  <c r="A2529" i="1" a="1"/>
  <c r="A2529" i="1" s="1"/>
  <c r="A2528" i="1" a="1"/>
  <c r="A2528" i="1" s="1"/>
  <c r="A2527" i="1" a="1"/>
  <c r="A2527" i="1" s="1"/>
  <c r="A2526" i="1" a="1"/>
  <c r="A2526" i="1" s="1"/>
  <c r="A2525" i="1" a="1"/>
  <c r="A2525" i="1" s="1"/>
  <c r="A2524" i="1" a="1"/>
  <c r="A2524" i="1" s="1"/>
  <c r="A2523" i="1" a="1"/>
  <c r="A2523" i="1" s="1"/>
  <c r="A2522" i="1" a="1"/>
  <c r="A2522" i="1" s="1"/>
  <c r="A2521" i="1" a="1"/>
  <c r="A2521" i="1" s="1"/>
  <c r="A2520" i="1" a="1"/>
  <c r="A2520" i="1" s="1"/>
  <c r="A2519" i="1" a="1"/>
  <c r="A2519" i="1" s="1"/>
  <c r="A2518" i="1" a="1"/>
  <c r="A2518" i="1" s="1"/>
  <c r="A2517" i="1" a="1"/>
  <c r="A2517" i="1" s="1"/>
  <c r="A2516" i="1" a="1"/>
  <c r="A2516" i="1" s="1"/>
  <c r="A2515" i="1" a="1"/>
  <c r="A2515" i="1" s="1"/>
  <c r="A2514" i="1" a="1"/>
  <c r="A2514" i="1" s="1"/>
  <c r="A2513" i="1" a="1"/>
  <c r="A2513" i="1" s="1"/>
  <c r="A2512" i="1" a="1"/>
  <c r="A2512" i="1" s="1"/>
  <c r="A2511" i="1" a="1"/>
  <c r="A2511" i="1" s="1"/>
  <c r="A2510" i="1" a="1"/>
  <c r="A2510" i="1" s="1"/>
  <c r="A2509" i="1" a="1"/>
  <c r="A2509" i="1" s="1"/>
  <c r="A2508" i="1" a="1"/>
  <c r="A2508" i="1" s="1"/>
  <c r="A2507" i="1" a="1"/>
  <c r="A2507" i="1" s="1"/>
  <c r="A2506" i="1" a="1"/>
  <c r="A2506" i="1" s="1"/>
  <c r="A2505" i="1" a="1"/>
  <c r="A2505" i="1" s="1"/>
  <c r="A2504" i="1" a="1"/>
  <c r="A2504" i="1" s="1"/>
  <c r="A2503" i="1" a="1"/>
  <c r="A2503" i="1" s="1"/>
  <c r="A2502" i="1" a="1"/>
  <c r="A2502" i="1" s="1"/>
  <c r="A2501" i="1" a="1"/>
  <c r="A2501" i="1" s="1"/>
  <c r="A2500" i="1" a="1"/>
  <c r="A2500" i="1" s="1"/>
  <c r="A2499" i="1" a="1"/>
  <c r="A2499" i="1" s="1"/>
  <c r="A2498" i="1" a="1"/>
  <c r="A2498" i="1" s="1"/>
  <c r="A2497" i="1" a="1"/>
  <c r="A2497" i="1" s="1"/>
  <c r="A2496" i="1" a="1"/>
  <c r="A2496" i="1" s="1"/>
  <c r="A2495" i="1" a="1"/>
  <c r="A2495" i="1" s="1"/>
  <c r="A2494" i="1" a="1"/>
  <c r="A2494" i="1" s="1"/>
  <c r="A2493" i="1" a="1"/>
  <c r="A2493" i="1" s="1"/>
  <c r="A2492" i="1" a="1"/>
  <c r="A2492" i="1" s="1"/>
  <c r="A2491" i="1" a="1"/>
  <c r="A2491" i="1" s="1"/>
  <c r="A2490" i="1" a="1"/>
  <c r="A2490" i="1" s="1"/>
  <c r="A2489" i="1" a="1"/>
  <c r="A2489" i="1" s="1"/>
  <c r="A2488" i="1" a="1"/>
  <c r="A2488" i="1" s="1"/>
  <c r="A2487" i="1" a="1"/>
  <c r="A2487" i="1" s="1"/>
  <c r="A2486" i="1" a="1"/>
  <c r="A2486" i="1" s="1"/>
  <c r="A2485" i="1" a="1"/>
  <c r="A2485" i="1" s="1"/>
  <c r="A2484" i="1" a="1"/>
  <c r="A2484" i="1" s="1"/>
  <c r="A2483" i="1" a="1"/>
  <c r="A2483" i="1" s="1"/>
  <c r="A2482" i="1" a="1"/>
  <c r="A2482" i="1" s="1"/>
  <c r="A2481" i="1" a="1"/>
  <c r="A2481" i="1" s="1"/>
  <c r="A2480" i="1" a="1"/>
  <c r="A2480" i="1" s="1"/>
  <c r="A2479" i="1" a="1"/>
  <c r="A2479" i="1" s="1"/>
  <c r="A2478" i="1" a="1"/>
  <c r="A2478" i="1" s="1"/>
  <c r="A2477" i="1" a="1"/>
  <c r="A2477" i="1" s="1"/>
  <c r="A2476" i="1" a="1"/>
  <c r="A2476" i="1" s="1"/>
  <c r="A2475" i="1" a="1"/>
  <c r="A2475" i="1" s="1"/>
  <c r="A2474" i="1" a="1"/>
  <c r="A2474" i="1" s="1"/>
  <c r="A2473" i="1" a="1"/>
  <c r="A2473" i="1" s="1"/>
  <c r="A2472" i="1" a="1"/>
  <c r="A2472" i="1" s="1"/>
  <c r="A2471" i="1" a="1"/>
  <c r="A2471" i="1" s="1"/>
  <c r="A2470" i="1" a="1"/>
  <c r="A2470" i="1" s="1"/>
  <c r="A2469" i="1" a="1"/>
  <c r="A2469" i="1" s="1"/>
  <c r="A2468" i="1" a="1"/>
  <c r="A2468" i="1" s="1"/>
  <c r="A2467" i="1" a="1"/>
  <c r="A2467" i="1" s="1"/>
  <c r="A2466" i="1" a="1"/>
  <c r="A2466" i="1" s="1"/>
  <c r="A2465" i="1" a="1"/>
  <c r="A2465" i="1" s="1"/>
  <c r="A2464" i="1" a="1"/>
  <c r="A2464" i="1" s="1"/>
  <c r="A2463" i="1" a="1"/>
  <c r="A2463" i="1" s="1"/>
  <c r="A2462" i="1" a="1"/>
  <c r="A2462" i="1" s="1"/>
  <c r="A2461" i="1" a="1"/>
  <c r="A2461" i="1" s="1"/>
  <c r="A2460" i="1" a="1"/>
  <c r="A2460" i="1" s="1"/>
  <c r="A2459" i="1" a="1"/>
  <c r="A2459" i="1" s="1"/>
  <c r="A2458" i="1" a="1"/>
  <c r="A2458" i="1" s="1"/>
  <c r="A2457" i="1" a="1"/>
  <c r="A2457" i="1" s="1"/>
  <c r="A2456" i="1" a="1"/>
  <c r="A2456" i="1" s="1"/>
  <c r="A2455" i="1" a="1"/>
  <c r="A2455" i="1" s="1"/>
  <c r="A2454" i="1" a="1"/>
  <c r="A2454" i="1" s="1"/>
  <c r="A2453" i="1" a="1"/>
  <c r="A2453" i="1" s="1"/>
  <c r="A2452" i="1" a="1"/>
  <c r="A2452" i="1" s="1"/>
  <c r="A2451" i="1" a="1"/>
  <c r="A2451" i="1" s="1"/>
  <c r="A2450" i="1" a="1"/>
  <c r="A2450" i="1" s="1"/>
  <c r="A2449" i="1" a="1"/>
  <c r="A2449" i="1" s="1"/>
  <c r="A2448" i="1" a="1"/>
  <c r="A2448" i="1" s="1"/>
  <c r="A2447" i="1" a="1"/>
  <c r="A2447" i="1" s="1"/>
  <c r="A2446" i="1" a="1"/>
  <c r="A2446" i="1" s="1"/>
  <c r="A2445" i="1" a="1"/>
  <c r="A2445" i="1" s="1"/>
  <c r="A2444" i="1" a="1"/>
  <c r="A2444" i="1" s="1"/>
  <c r="A2443" i="1" a="1"/>
  <c r="A2443" i="1" s="1"/>
  <c r="A2442" i="1" a="1"/>
  <c r="A2442" i="1" s="1"/>
  <c r="A2441" i="1" a="1"/>
  <c r="A2441" i="1" s="1"/>
  <c r="A2440" i="1" a="1"/>
  <c r="A2440" i="1" s="1"/>
  <c r="A2439" i="1" a="1"/>
  <c r="A2439" i="1" s="1"/>
  <c r="A2438" i="1" a="1"/>
  <c r="A2438" i="1" s="1"/>
  <c r="A2437" i="1" a="1"/>
  <c r="A2437" i="1" s="1"/>
  <c r="A2436" i="1" a="1"/>
  <c r="A2436" i="1" s="1"/>
  <c r="A2435" i="1" a="1"/>
  <c r="A2435" i="1" s="1"/>
  <c r="A2434" i="1" a="1"/>
  <c r="A2434" i="1" s="1"/>
  <c r="A2433" i="1" a="1"/>
  <c r="A2433" i="1" s="1"/>
  <c r="A2432" i="1" a="1"/>
  <c r="A2432" i="1" s="1"/>
  <c r="A2431" i="1" a="1"/>
  <c r="A2431" i="1" s="1"/>
  <c r="A2430" i="1" a="1"/>
  <c r="A2430" i="1" s="1"/>
  <c r="A2429" i="1" a="1"/>
  <c r="A2429" i="1" s="1"/>
  <c r="A2428" i="1" a="1"/>
  <c r="A2428" i="1" s="1"/>
  <c r="A2427" i="1" a="1"/>
  <c r="A2427" i="1" s="1"/>
  <c r="A2426" i="1" a="1"/>
  <c r="A2426" i="1" s="1"/>
  <c r="A2425" i="1" a="1"/>
  <c r="A2425" i="1" s="1"/>
  <c r="A2424" i="1" a="1"/>
  <c r="A2424" i="1" s="1"/>
  <c r="A2423" i="1" a="1"/>
  <c r="A2423" i="1" s="1"/>
  <c r="A2422" i="1" a="1"/>
  <c r="A2422" i="1" s="1"/>
  <c r="A2421" i="1" a="1"/>
  <c r="A2421" i="1" s="1"/>
  <c r="A2420" i="1" a="1"/>
  <c r="A2420" i="1" s="1"/>
  <c r="A2419" i="1" a="1"/>
  <c r="A2419" i="1" s="1"/>
  <c r="A2418" i="1" a="1"/>
  <c r="A2418" i="1" s="1"/>
  <c r="A2417" i="1" a="1"/>
  <c r="A2417" i="1" s="1"/>
  <c r="A2416" i="1" a="1"/>
  <c r="A2416" i="1" s="1"/>
  <c r="A2415" i="1" a="1"/>
  <c r="A2415" i="1" s="1"/>
  <c r="A2414" i="1" a="1"/>
  <c r="A2414" i="1" s="1"/>
  <c r="A2413" i="1" a="1"/>
  <c r="A2413" i="1" s="1"/>
  <c r="A2412" i="1" a="1"/>
  <c r="A2412" i="1" s="1"/>
  <c r="A2411" i="1" a="1"/>
  <c r="A2411" i="1" s="1"/>
  <c r="A2410" i="1" a="1"/>
  <c r="A2410" i="1" s="1"/>
  <c r="A2409" i="1" a="1"/>
  <c r="A2409" i="1" s="1"/>
  <c r="A2408" i="1" a="1"/>
  <c r="A2408" i="1" s="1"/>
  <c r="A2407" i="1" a="1"/>
  <c r="A2407" i="1" s="1"/>
  <c r="A2406" i="1" a="1"/>
  <c r="A2406" i="1" s="1"/>
  <c r="A2405" i="1" a="1"/>
  <c r="A2405" i="1" s="1"/>
  <c r="A2404" i="1" a="1"/>
  <c r="A2404" i="1" s="1"/>
  <c r="A2403" i="1" a="1"/>
  <c r="A2403" i="1" s="1"/>
  <c r="A2402" i="1" a="1"/>
  <c r="A2402" i="1" s="1"/>
  <c r="A2401" i="1" a="1"/>
  <c r="A2401" i="1" s="1"/>
  <c r="A2400" i="1" a="1"/>
  <c r="A2400" i="1" s="1"/>
  <c r="A2399" i="1" a="1"/>
  <c r="A2399" i="1" s="1"/>
  <c r="A2398" i="1" a="1"/>
  <c r="A2398" i="1" s="1"/>
  <c r="A2397" i="1" a="1"/>
  <c r="A2397" i="1" s="1"/>
  <c r="A2396" i="1" a="1"/>
  <c r="A2396" i="1" s="1"/>
  <c r="A2395" i="1" a="1"/>
  <c r="A2395" i="1" s="1"/>
  <c r="A2394" i="1" a="1"/>
  <c r="A2394" i="1" s="1"/>
  <c r="A2393" i="1" a="1"/>
  <c r="A2393" i="1" s="1"/>
  <c r="A2392" i="1" a="1"/>
  <c r="A2392" i="1" s="1"/>
  <c r="A2391" i="1" a="1"/>
  <c r="A2391" i="1" s="1"/>
  <c r="A2390" i="1" a="1"/>
  <c r="A2390" i="1" s="1"/>
  <c r="A2389" i="1" a="1"/>
  <c r="A2389" i="1" s="1"/>
  <c r="A2388" i="1" a="1"/>
  <c r="A2388" i="1" s="1"/>
  <c r="A2387" i="1" a="1"/>
  <c r="A2387" i="1" s="1"/>
  <c r="A2386" i="1" a="1"/>
  <c r="A2386" i="1" s="1"/>
  <c r="A2385" i="1" a="1"/>
  <c r="A2385" i="1" s="1"/>
  <c r="A2384" i="1" a="1"/>
  <c r="A2384" i="1" s="1"/>
  <c r="A2383" i="1" a="1"/>
  <c r="A2383" i="1" s="1"/>
  <c r="A2382" i="1" a="1"/>
  <c r="A2382" i="1" s="1"/>
  <c r="A2381" i="1" a="1"/>
  <c r="A2381" i="1" s="1"/>
  <c r="A2380" i="1" a="1"/>
  <c r="A2380" i="1" s="1"/>
  <c r="A2379" i="1" a="1"/>
  <c r="A2379" i="1" s="1"/>
  <c r="A2378" i="1" a="1"/>
  <c r="A2378" i="1" s="1"/>
  <c r="A2377" i="1" a="1"/>
  <c r="A2377" i="1" s="1"/>
  <c r="A2376" i="1" a="1"/>
  <c r="A2376" i="1" s="1"/>
  <c r="A2375" i="1" a="1"/>
  <c r="A2375" i="1" s="1"/>
  <c r="A2374" i="1" a="1"/>
  <c r="A2374" i="1" s="1"/>
  <c r="A2373" i="1" a="1"/>
  <c r="A2373" i="1" s="1"/>
  <c r="A2372" i="1" a="1"/>
  <c r="A2372" i="1" s="1"/>
  <c r="A2371" i="1" a="1"/>
  <c r="A2371" i="1" s="1"/>
  <c r="A2370" i="1" a="1"/>
  <c r="A2370" i="1" s="1"/>
  <c r="A2369" i="1" a="1"/>
  <c r="A2369" i="1" s="1"/>
  <c r="A2368" i="1" a="1"/>
  <c r="A2368" i="1" s="1"/>
  <c r="A2367" i="1" a="1"/>
  <c r="A2367" i="1" s="1"/>
  <c r="A2366" i="1" a="1"/>
  <c r="A2366" i="1" s="1"/>
  <c r="A2365" i="1" a="1"/>
  <c r="A2365" i="1" s="1"/>
  <c r="A2364" i="1" a="1"/>
  <c r="A2364" i="1" s="1"/>
  <c r="A2363" i="1" a="1"/>
  <c r="A2363" i="1" s="1"/>
  <c r="A2362" i="1" a="1"/>
  <c r="A2362" i="1" s="1"/>
  <c r="A2361" i="1" a="1"/>
  <c r="A2361" i="1" s="1"/>
  <c r="A2360" i="1" a="1"/>
  <c r="A2360" i="1" s="1"/>
  <c r="A2359" i="1" a="1"/>
  <c r="A2359" i="1" s="1"/>
  <c r="A2358" i="1" a="1"/>
  <c r="A2358" i="1" s="1"/>
  <c r="A2357" i="1" a="1"/>
  <c r="A2357" i="1" s="1"/>
  <c r="A2356" i="1" a="1"/>
  <c r="A2356" i="1" s="1"/>
  <c r="A2355" i="1" a="1"/>
  <c r="A2355" i="1" s="1"/>
  <c r="A2354" i="1" a="1"/>
  <c r="A2354" i="1" s="1"/>
  <c r="A2353" i="1" a="1"/>
  <c r="A2353" i="1" s="1"/>
  <c r="A2352" i="1" a="1"/>
  <c r="A2352" i="1" s="1"/>
  <c r="A2351" i="1" a="1"/>
  <c r="A2351" i="1" s="1"/>
  <c r="A2350" i="1" a="1"/>
  <c r="A2350" i="1" s="1"/>
  <c r="A2349" i="1" a="1"/>
  <c r="A2349" i="1" s="1"/>
  <c r="A2348" i="1" a="1"/>
  <c r="A2348" i="1" s="1"/>
  <c r="A2347" i="1" a="1"/>
  <c r="A2347" i="1" s="1"/>
  <c r="A2346" i="1" a="1"/>
  <c r="A2346" i="1" s="1"/>
  <c r="A2345" i="1" a="1"/>
  <c r="A2345" i="1" s="1"/>
  <c r="A2344" i="1" a="1"/>
  <c r="A2344" i="1" s="1"/>
  <c r="A2343" i="1" a="1"/>
  <c r="A2343" i="1" s="1"/>
  <c r="A2342" i="1" a="1"/>
  <c r="A2342" i="1" s="1"/>
  <c r="A2341" i="1" a="1"/>
  <c r="A2341" i="1" s="1"/>
  <c r="A2340" i="1" a="1"/>
  <c r="A2340" i="1" s="1"/>
  <c r="A2339" i="1" a="1"/>
  <c r="A2339" i="1" s="1"/>
  <c r="A2338" i="1" a="1"/>
  <c r="A2338" i="1" s="1"/>
  <c r="A2337" i="1" a="1"/>
  <c r="A2337" i="1" s="1"/>
  <c r="A2336" i="1" a="1"/>
  <c r="A2336" i="1" s="1"/>
  <c r="A2335" i="1" a="1"/>
  <c r="A2335" i="1" s="1"/>
  <c r="A2334" i="1" a="1"/>
  <c r="A2334" i="1" s="1"/>
  <c r="A2333" i="1" a="1"/>
  <c r="A2333" i="1" s="1"/>
  <c r="A2332" i="1" a="1"/>
  <c r="A2332" i="1" s="1"/>
  <c r="A2331" i="1" a="1"/>
  <c r="A2331" i="1" s="1"/>
  <c r="A2330" i="1" a="1"/>
  <c r="A2330" i="1" s="1"/>
  <c r="A2329" i="1" a="1"/>
  <c r="A2329" i="1" s="1"/>
  <c r="A2328" i="1" a="1"/>
  <c r="A2328" i="1" s="1"/>
  <c r="A2327" i="1" a="1"/>
  <c r="A2327" i="1" s="1"/>
  <c r="A2326" i="1" a="1"/>
  <c r="A2326" i="1" s="1"/>
  <c r="A2325" i="1" a="1"/>
  <c r="A2325" i="1" s="1"/>
  <c r="A2324" i="1" a="1"/>
  <c r="A2324" i="1" s="1"/>
  <c r="A2323" i="1" a="1"/>
  <c r="A2323" i="1" s="1"/>
  <c r="A2322" i="1" a="1"/>
  <c r="A2322" i="1" s="1"/>
  <c r="A2321" i="1" a="1"/>
  <c r="A2321" i="1" s="1"/>
  <c r="A2320" i="1" a="1"/>
  <c r="A2320" i="1" s="1"/>
  <c r="A2319" i="1" a="1"/>
  <c r="A2319" i="1" s="1"/>
  <c r="A2318" i="1" a="1"/>
  <c r="A2318" i="1" s="1"/>
  <c r="A2317" i="1" a="1"/>
  <c r="A2317" i="1" s="1"/>
  <c r="A2316" i="1" a="1"/>
  <c r="A2316" i="1" s="1"/>
  <c r="A2315" i="1" a="1"/>
  <c r="A2315" i="1" s="1"/>
  <c r="A2314" i="1" a="1"/>
  <c r="A2314" i="1" s="1"/>
  <c r="A2313" i="1" a="1"/>
  <c r="A2313" i="1" s="1"/>
  <c r="A2312" i="1" a="1"/>
  <c r="A2312" i="1" s="1"/>
  <c r="A2311" i="1" a="1"/>
  <c r="A2311" i="1" s="1"/>
  <c r="A2310" i="1" a="1"/>
  <c r="A2310" i="1" s="1"/>
  <c r="A2309" i="1" a="1"/>
  <c r="A2309" i="1" s="1"/>
  <c r="A2308" i="1" a="1"/>
  <c r="A2308" i="1" s="1"/>
  <c r="A2307" i="1" a="1"/>
  <c r="A2307" i="1" s="1"/>
  <c r="A2306" i="1" a="1"/>
  <c r="A2306" i="1" s="1"/>
  <c r="A2305" i="1" a="1"/>
  <c r="A2305" i="1" s="1"/>
  <c r="A2304" i="1" a="1"/>
  <c r="A2304" i="1" s="1"/>
  <c r="A2303" i="1" a="1"/>
  <c r="A2303" i="1" s="1"/>
  <c r="A2302" i="1" a="1"/>
  <c r="A2302" i="1" s="1"/>
  <c r="A2301" i="1" a="1"/>
  <c r="A2301" i="1" s="1"/>
  <c r="A2300" i="1" a="1"/>
  <c r="A2300" i="1" s="1"/>
  <c r="A2299" i="1" a="1"/>
  <c r="A2299" i="1" s="1"/>
  <c r="A2298" i="1" a="1"/>
  <c r="A2298" i="1" s="1"/>
  <c r="A2297" i="1" a="1"/>
  <c r="A2297" i="1" s="1"/>
  <c r="A2296" i="1" a="1"/>
  <c r="A2296" i="1" s="1"/>
  <c r="A2295" i="1" a="1"/>
  <c r="A2295" i="1" s="1"/>
  <c r="A2294" i="1" a="1"/>
  <c r="A2294" i="1" s="1"/>
  <c r="A2293" i="1" a="1"/>
  <c r="A2293" i="1" s="1"/>
  <c r="A2292" i="1" a="1"/>
  <c r="A2292" i="1" s="1"/>
  <c r="A2291" i="1" a="1"/>
  <c r="A2291" i="1" s="1"/>
  <c r="A2290" i="1" a="1"/>
  <c r="A2290" i="1" s="1"/>
  <c r="A2289" i="1" a="1"/>
  <c r="A2289" i="1" s="1"/>
  <c r="A2288" i="1" a="1"/>
  <c r="A2288" i="1" s="1"/>
  <c r="A2287" i="1" a="1"/>
  <c r="A2287" i="1" s="1"/>
  <c r="A2286" i="1" a="1"/>
  <c r="A2286" i="1" s="1"/>
  <c r="A2285" i="1" a="1"/>
  <c r="A2285" i="1" s="1"/>
  <c r="A2284" i="1" a="1"/>
  <c r="A2284" i="1" s="1"/>
  <c r="A2283" i="1" a="1"/>
  <c r="A2283" i="1" s="1"/>
  <c r="A2282" i="1" a="1"/>
  <c r="A2282" i="1" s="1"/>
  <c r="A2281" i="1" a="1"/>
  <c r="A2281" i="1" s="1"/>
  <c r="A2280" i="1" a="1"/>
  <c r="A2280" i="1" s="1"/>
  <c r="A2279" i="1" a="1"/>
  <c r="A2279" i="1" s="1"/>
  <c r="A2278" i="1" a="1"/>
  <c r="A2278" i="1" s="1"/>
  <c r="A2277" i="1" a="1"/>
  <c r="A2277" i="1" s="1"/>
  <c r="A2276" i="1" a="1"/>
  <c r="A2276" i="1" s="1"/>
  <c r="A2275" i="1" a="1"/>
  <c r="A2275" i="1" s="1"/>
  <c r="A2274" i="1" a="1"/>
  <c r="A2274" i="1" s="1"/>
  <c r="A2273" i="1" a="1"/>
  <c r="A2273" i="1" s="1"/>
  <c r="A2272" i="1" a="1"/>
  <c r="A2272" i="1" s="1"/>
  <c r="A2271" i="1" a="1"/>
  <c r="A2271" i="1" s="1"/>
  <c r="A2270" i="1" a="1"/>
  <c r="A2270" i="1" s="1"/>
  <c r="A2269" i="1" a="1"/>
  <c r="A2269" i="1" s="1"/>
  <c r="A2268" i="1" a="1"/>
  <c r="A2268" i="1" s="1"/>
  <c r="A2267" i="1" a="1"/>
  <c r="A2267" i="1" s="1"/>
  <c r="A2266" i="1" a="1"/>
  <c r="A2266" i="1" s="1"/>
  <c r="A2265" i="1" a="1"/>
  <c r="A2265" i="1" s="1"/>
  <c r="A2264" i="1" a="1"/>
  <c r="A2264" i="1" s="1"/>
  <c r="A2263" i="1" a="1"/>
  <c r="A2263" i="1" s="1"/>
  <c r="A2262" i="1" a="1"/>
  <c r="A2262" i="1" s="1"/>
  <c r="A2261" i="1" a="1"/>
  <c r="A2261" i="1" s="1"/>
  <c r="A2260" i="1" a="1"/>
  <c r="A2260" i="1" s="1"/>
  <c r="A2259" i="1" a="1"/>
  <c r="A2259" i="1" s="1"/>
  <c r="A2258" i="1" a="1"/>
  <c r="A2258" i="1" s="1"/>
  <c r="A2257" i="1" a="1"/>
  <c r="A2257" i="1" s="1"/>
  <c r="A2256" i="1" a="1"/>
  <c r="A2256" i="1" s="1"/>
  <c r="A2255" i="1" a="1"/>
  <c r="A2255" i="1" s="1"/>
  <c r="A2254" i="1" a="1"/>
  <c r="A2254" i="1" s="1"/>
  <c r="A2253" i="1" a="1"/>
  <c r="A2253" i="1" s="1"/>
  <c r="A2252" i="1" a="1"/>
  <c r="A2252" i="1" s="1"/>
  <c r="A2251" i="1" a="1"/>
  <c r="A2251" i="1" s="1"/>
  <c r="A2250" i="1" a="1"/>
  <c r="A2250" i="1" s="1"/>
  <c r="A2249" i="1" a="1"/>
  <c r="A2249" i="1" s="1"/>
  <c r="A2248" i="1" a="1"/>
  <c r="A2248" i="1" s="1"/>
  <c r="A2247" i="1" a="1"/>
  <c r="A2247" i="1" s="1"/>
  <c r="A2246" i="1" a="1"/>
  <c r="A2246" i="1" s="1"/>
  <c r="A2245" i="1" a="1"/>
  <c r="A2245" i="1" s="1"/>
  <c r="A2244" i="1" a="1"/>
  <c r="A2244" i="1" s="1"/>
  <c r="A2243" i="1" a="1"/>
  <c r="A2243" i="1" s="1"/>
  <c r="A2242" i="1" a="1"/>
  <c r="A2242" i="1" s="1"/>
  <c r="A2241" i="1" a="1"/>
  <c r="A2241" i="1" s="1"/>
  <c r="A2240" i="1" a="1"/>
  <c r="A2240" i="1" s="1"/>
  <c r="A2239" i="1" a="1"/>
  <c r="A2239" i="1" s="1"/>
  <c r="A2238" i="1" a="1"/>
  <c r="A2238" i="1" s="1"/>
  <c r="A2237" i="1" a="1"/>
  <c r="A2237" i="1" s="1"/>
  <c r="A2236" i="1" a="1"/>
  <c r="A2236" i="1" s="1"/>
  <c r="A2235" i="1" a="1"/>
  <c r="A2235" i="1" s="1"/>
  <c r="A2234" i="1" a="1"/>
  <c r="A2234" i="1" s="1"/>
  <c r="A2233" i="1" a="1"/>
  <c r="A2233" i="1" s="1"/>
  <c r="A2232" i="1" a="1"/>
  <c r="A2232" i="1" s="1"/>
  <c r="A2231" i="1" a="1"/>
  <c r="A2231" i="1" s="1"/>
  <c r="A2230" i="1" a="1"/>
  <c r="A2230" i="1" s="1"/>
  <c r="A2229" i="1" a="1"/>
  <c r="A2229" i="1" s="1"/>
  <c r="A2228" i="1" a="1"/>
  <c r="A2228" i="1" s="1"/>
  <c r="A2227" i="1" a="1"/>
  <c r="A2227" i="1" s="1"/>
  <c r="A2226" i="1" a="1"/>
  <c r="A2226" i="1" s="1"/>
  <c r="A2225" i="1" a="1"/>
  <c r="A2225" i="1" s="1"/>
  <c r="A2224" i="1" a="1"/>
  <c r="A2224" i="1" s="1"/>
  <c r="A2223" i="1" a="1"/>
  <c r="A2223" i="1" s="1"/>
  <c r="A2222" i="1" a="1"/>
  <c r="A2222" i="1" s="1"/>
  <c r="A2221" i="1" a="1"/>
  <c r="A2221" i="1" s="1"/>
  <c r="A2220" i="1" a="1"/>
  <c r="A2220" i="1" s="1"/>
  <c r="A2219" i="1" a="1"/>
  <c r="A2219" i="1" s="1"/>
  <c r="A2218" i="1" a="1"/>
  <c r="A2218" i="1" s="1"/>
  <c r="A2217" i="1" a="1"/>
  <c r="A2217" i="1" s="1"/>
  <c r="A2216" i="1" a="1"/>
  <c r="A2216" i="1" s="1"/>
  <c r="A2215" i="1" a="1"/>
  <c r="A2215" i="1" s="1"/>
  <c r="A2214" i="1" a="1"/>
  <c r="A2214" i="1" s="1"/>
  <c r="A2213" i="1" a="1"/>
  <c r="A2213" i="1" s="1"/>
  <c r="A2212" i="1" a="1"/>
  <c r="A2212" i="1" s="1"/>
  <c r="A2211" i="1" a="1"/>
  <c r="A2211" i="1" s="1"/>
  <c r="A2210" i="1" a="1"/>
  <c r="A2210" i="1" s="1"/>
  <c r="A2209" i="1" a="1"/>
  <c r="A2209" i="1" s="1"/>
  <c r="A2208" i="1" a="1"/>
  <c r="A2208" i="1" s="1"/>
  <c r="A2207" i="1" a="1"/>
  <c r="A2207" i="1" s="1"/>
  <c r="A2206" i="1" a="1"/>
  <c r="A2206" i="1" s="1"/>
  <c r="A2205" i="1" a="1"/>
  <c r="A2205" i="1" s="1"/>
  <c r="A2204" i="1" a="1"/>
  <c r="A2204" i="1" s="1"/>
  <c r="A2203" i="1" a="1"/>
  <c r="A2203" i="1" s="1"/>
  <c r="A2202" i="1" a="1"/>
  <c r="A2202" i="1" s="1"/>
  <c r="A2201" i="1" a="1"/>
  <c r="A2201" i="1" s="1"/>
  <c r="A2200" i="1" a="1"/>
  <c r="A2200" i="1" s="1"/>
  <c r="A2199" i="1" a="1"/>
  <c r="A2199" i="1" s="1"/>
  <c r="A2198" i="1" a="1"/>
  <c r="A2198" i="1" s="1"/>
  <c r="A2197" i="1" a="1"/>
  <c r="A2197" i="1" s="1"/>
  <c r="A2196" i="1" a="1"/>
  <c r="A2196" i="1" s="1"/>
  <c r="A2195" i="1" a="1"/>
  <c r="A2195" i="1" s="1"/>
  <c r="A2194" i="1" a="1"/>
  <c r="A2194" i="1" s="1"/>
  <c r="A2193" i="1" a="1"/>
  <c r="A2193" i="1" s="1"/>
  <c r="A2192" i="1" a="1"/>
  <c r="A2192" i="1" s="1"/>
  <c r="A2191" i="1" a="1"/>
  <c r="A2191" i="1" s="1"/>
  <c r="A2190" i="1" a="1"/>
  <c r="A2190" i="1" s="1"/>
  <c r="A2189" i="1" a="1"/>
  <c r="A2189" i="1" s="1"/>
  <c r="A2188" i="1" a="1"/>
  <c r="A2188" i="1" s="1"/>
  <c r="A2187" i="1" a="1"/>
  <c r="A2187" i="1" s="1"/>
  <c r="A2186" i="1" a="1"/>
  <c r="A2186" i="1" s="1"/>
  <c r="A2185" i="1" a="1"/>
  <c r="A2185" i="1" s="1"/>
  <c r="A2184" i="1" a="1"/>
  <c r="A2184" i="1" s="1"/>
  <c r="A2183" i="1" a="1"/>
  <c r="A2183" i="1" s="1"/>
  <c r="A2182" i="1" a="1"/>
  <c r="A2182" i="1" s="1"/>
  <c r="A2181" i="1" a="1"/>
  <c r="A2181" i="1" s="1"/>
  <c r="A2180" i="1" a="1"/>
  <c r="A2180" i="1" s="1"/>
  <c r="A2179" i="1" a="1"/>
  <c r="A2179" i="1" s="1"/>
  <c r="A2178" i="1" a="1"/>
  <c r="A2178" i="1" s="1"/>
  <c r="A2177" i="1" a="1"/>
  <c r="A2177" i="1" s="1"/>
  <c r="A2176" i="1" a="1"/>
  <c r="A2176" i="1" s="1"/>
  <c r="A2175" i="1" a="1"/>
  <c r="A2175" i="1" s="1"/>
  <c r="A2174" i="1" a="1"/>
  <c r="A2174" i="1" s="1"/>
  <c r="A2173" i="1" a="1"/>
  <c r="A2173" i="1" s="1"/>
  <c r="A2172" i="1" a="1"/>
  <c r="A2172" i="1" s="1"/>
  <c r="A2171" i="1" a="1"/>
  <c r="A2171" i="1" s="1"/>
  <c r="A2170" i="1" a="1"/>
  <c r="A2170" i="1" s="1"/>
  <c r="A2169" i="1" a="1"/>
  <c r="A2169" i="1" s="1"/>
  <c r="A2168" i="1" a="1"/>
  <c r="A2168" i="1" s="1"/>
  <c r="A2167" i="1" a="1"/>
  <c r="A2167" i="1" s="1"/>
  <c r="A2166" i="1" a="1"/>
  <c r="A2166" i="1" s="1"/>
  <c r="A2165" i="1" a="1"/>
  <c r="A2165" i="1" s="1"/>
  <c r="A2164" i="1" a="1"/>
  <c r="A2164" i="1" s="1"/>
  <c r="A2163" i="1" a="1"/>
  <c r="A2163" i="1" s="1"/>
  <c r="A2162" i="1" a="1"/>
  <c r="A2162" i="1" s="1"/>
  <c r="A2161" i="1" a="1"/>
  <c r="A2161" i="1" s="1"/>
  <c r="A2160" i="1" a="1"/>
  <c r="A2160" i="1" s="1"/>
  <c r="A2159" i="1" a="1"/>
  <c r="A2159" i="1" s="1"/>
  <c r="A2158" i="1" a="1"/>
  <c r="A2158" i="1" s="1"/>
  <c r="A2157" i="1" a="1"/>
  <c r="A2157" i="1" s="1"/>
  <c r="A2156" i="1" a="1"/>
  <c r="A2156" i="1" s="1"/>
  <c r="A2155" i="1" a="1"/>
  <c r="A2155" i="1" s="1"/>
  <c r="A2154" i="1" a="1"/>
  <c r="A2154" i="1" s="1"/>
  <c r="A2153" i="1" a="1"/>
  <c r="A2153" i="1" s="1"/>
  <c r="A2152" i="1" a="1"/>
  <c r="A2152" i="1" s="1"/>
  <c r="A2151" i="1" a="1"/>
  <c r="A2151" i="1" s="1"/>
  <c r="A2150" i="1" a="1"/>
  <c r="A2150" i="1" s="1"/>
  <c r="A2149" i="1" a="1"/>
  <c r="A2149" i="1" s="1"/>
  <c r="A2148" i="1" a="1"/>
  <c r="A2148" i="1" s="1"/>
  <c r="A2147" i="1" a="1"/>
  <c r="A2147" i="1" s="1"/>
  <c r="A2146" i="1" a="1"/>
  <c r="A2146" i="1" s="1"/>
  <c r="A2145" i="1" a="1"/>
  <c r="A2145" i="1" s="1"/>
  <c r="A2144" i="1" a="1"/>
  <c r="A2144" i="1" s="1"/>
  <c r="A2143" i="1" a="1"/>
  <c r="A2143" i="1" s="1"/>
  <c r="A2142" i="1" a="1"/>
  <c r="A2142" i="1" s="1"/>
  <c r="A2141" i="1" a="1"/>
  <c r="A2141" i="1" s="1"/>
  <c r="A2140" i="1" a="1"/>
  <c r="A2140" i="1" s="1"/>
  <c r="A2139" i="1" a="1"/>
  <c r="A2139" i="1" s="1"/>
  <c r="A2138" i="1" a="1"/>
  <c r="A2138" i="1" s="1"/>
  <c r="A2137" i="1" a="1"/>
  <c r="A2137" i="1" s="1"/>
  <c r="A2136" i="1" a="1"/>
  <c r="A2136" i="1" s="1"/>
  <c r="A2135" i="1" a="1"/>
  <c r="A2135" i="1" s="1"/>
  <c r="A2134" i="1" a="1"/>
  <c r="A2134" i="1" s="1"/>
  <c r="A2133" i="1" a="1"/>
  <c r="A2133" i="1" s="1"/>
  <c r="A2132" i="1" a="1"/>
  <c r="A2132" i="1" s="1"/>
  <c r="A2131" i="1" a="1"/>
  <c r="A2131" i="1" s="1"/>
  <c r="A2130" i="1" a="1"/>
  <c r="A2130" i="1" s="1"/>
  <c r="A2129" i="1" a="1"/>
  <c r="A2129" i="1" s="1"/>
  <c r="A2128" i="1" a="1"/>
  <c r="A2128" i="1" s="1"/>
  <c r="A2127" i="1" a="1"/>
  <c r="A2127" i="1" s="1"/>
  <c r="A2126" i="1" a="1"/>
  <c r="A2126" i="1" s="1"/>
  <c r="A2125" i="1" a="1"/>
  <c r="A2125" i="1" s="1"/>
  <c r="A2124" i="1" a="1"/>
  <c r="A2124" i="1" s="1"/>
  <c r="A2123" i="1" a="1"/>
  <c r="A2123" i="1" s="1"/>
  <c r="A2122" i="1" a="1"/>
  <c r="A2122" i="1" s="1"/>
  <c r="A2121" i="1" a="1"/>
  <c r="A2121" i="1" s="1"/>
  <c r="A2120" i="1" a="1"/>
  <c r="A2120" i="1" s="1"/>
  <c r="A2119" i="1" a="1"/>
  <c r="A2119" i="1" s="1"/>
  <c r="A2118" i="1" a="1"/>
  <c r="A2118" i="1" s="1"/>
  <c r="A2117" i="1" a="1"/>
  <c r="A2117" i="1" s="1"/>
  <c r="A2116" i="1" a="1"/>
  <c r="A2116" i="1" s="1"/>
  <c r="A2115" i="1" a="1"/>
  <c r="A2115" i="1" s="1"/>
  <c r="A2114" i="1" a="1"/>
  <c r="A2114" i="1" s="1"/>
  <c r="A2113" i="1" a="1"/>
  <c r="A2113" i="1" s="1"/>
  <c r="A2112" i="1" a="1"/>
  <c r="A2112" i="1" s="1"/>
  <c r="A2111" i="1" a="1"/>
  <c r="A2111" i="1" s="1"/>
  <c r="A2110" i="1" a="1"/>
  <c r="A2110" i="1" s="1"/>
  <c r="A2109" i="1" a="1"/>
  <c r="A2109" i="1" s="1"/>
  <c r="A2108" i="1" a="1"/>
  <c r="A2108" i="1" s="1"/>
  <c r="A2107" i="1" a="1"/>
  <c r="A2107" i="1" s="1"/>
  <c r="A2106" i="1" a="1"/>
  <c r="A2106" i="1" s="1"/>
  <c r="A2105" i="1" a="1"/>
  <c r="A2105" i="1" s="1"/>
  <c r="A2104" i="1" a="1"/>
  <c r="A2104" i="1" s="1"/>
  <c r="A2103" i="1" a="1"/>
  <c r="A2103" i="1" s="1"/>
  <c r="A2102" i="1" a="1"/>
  <c r="A2102" i="1" s="1"/>
  <c r="A2101" i="1" a="1"/>
  <c r="A2101" i="1" s="1"/>
  <c r="A2100" i="1" a="1"/>
  <c r="A2100" i="1" s="1"/>
  <c r="A2099" i="1" a="1"/>
  <c r="A2099" i="1" s="1"/>
  <c r="A2098" i="1" a="1"/>
  <c r="A2098" i="1" s="1"/>
  <c r="A2097" i="1" a="1"/>
  <c r="A2097" i="1" s="1"/>
  <c r="A2096" i="1" a="1"/>
  <c r="A2096" i="1" s="1"/>
  <c r="A2095" i="1" a="1"/>
  <c r="A2095" i="1" s="1"/>
  <c r="A2094" i="1" a="1"/>
  <c r="A2094" i="1" s="1"/>
  <c r="A2093" i="1" a="1"/>
  <c r="A2093" i="1" s="1"/>
  <c r="A2092" i="1" a="1"/>
  <c r="A2092" i="1" s="1"/>
  <c r="A2091" i="1" a="1"/>
  <c r="A2091" i="1" s="1"/>
  <c r="A2090" i="1" a="1"/>
  <c r="A2090" i="1" s="1"/>
  <c r="A2089" i="1" a="1"/>
  <c r="A2089" i="1" s="1"/>
  <c r="A2088" i="1" a="1"/>
  <c r="A2088" i="1" s="1"/>
  <c r="A2087" i="1" a="1"/>
  <c r="A2087" i="1" s="1"/>
  <c r="A2086" i="1" a="1"/>
  <c r="A2086" i="1" s="1"/>
  <c r="A2085" i="1" a="1"/>
  <c r="A2085" i="1" s="1"/>
  <c r="A2084" i="1" a="1"/>
  <c r="A2084" i="1" s="1"/>
  <c r="A2083" i="1" a="1"/>
  <c r="A2083" i="1" s="1"/>
  <c r="A2082" i="1" a="1"/>
  <c r="A2082" i="1" s="1"/>
  <c r="A2081" i="1" a="1"/>
  <c r="A2081" i="1" s="1"/>
  <c r="A2080" i="1" a="1"/>
  <c r="A2080" i="1" s="1"/>
  <c r="A2079" i="1" a="1"/>
  <c r="A2079" i="1" s="1"/>
  <c r="A2078" i="1" a="1"/>
  <c r="A2078" i="1" s="1"/>
  <c r="A2077" i="1" a="1"/>
  <c r="A2077" i="1" s="1"/>
  <c r="A2076" i="1" a="1"/>
  <c r="A2076" i="1" s="1"/>
  <c r="A2075" i="1" a="1"/>
  <c r="A2075" i="1" s="1"/>
  <c r="A2074" i="1" a="1"/>
  <c r="A2074" i="1" s="1"/>
  <c r="A2073" i="1" a="1"/>
  <c r="A2073" i="1" s="1"/>
  <c r="A2072" i="1" a="1"/>
  <c r="A2072" i="1" s="1"/>
  <c r="A2071" i="1" a="1"/>
  <c r="A2071" i="1" s="1"/>
  <c r="A2070" i="1" a="1"/>
  <c r="A2070" i="1" s="1"/>
  <c r="A2069" i="1" a="1"/>
  <c r="A2069" i="1" s="1"/>
  <c r="A2068" i="1" a="1"/>
  <c r="A2068" i="1" s="1"/>
  <c r="A2067" i="1" a="1"/>
  <c r="A2067" i="1" s="1"/>
  <c r="A2066" i="1" a="1"/>
  <c r="A2066" i="1" s="1"/>
  <c r="A2065" i="1" a="1"/>
  <c r="A2065" i="1" s="1"/>
  <c r="A2064" i="1" a="1"/>
  <c r="A2064" i="1" s="1"/>
  <c r="A2063" i="1" a="1"/>
  <c r="A2063" i="1" s="1"/>
  <c r="A2062" i="1" a="1"/>
  <c r="A2062" i="1" s="1"/>
  <c r="A2061" i="1" a="1"/>
  <c r="A2061" i="1" s="1"/>
  <c r="A2060" i="1" a="1"/>
  <c r="A2060" i="1" s="1"/>
  <c r="A2059" i="1" a="1"/>
  <c r="A2059" i="1" s="1"/>
  <c r="A2058" i="1" a="1"/>
  <c r="A2058" i="1" s="1"/>
  <c r="A2057" i="1" a="1"/>
  <c r="A2057" i="1" s="1"/>
  <c r="A2056" i="1" a="1"/>
  <c r="A2056" i="1" s="1"/>
  <c r="A2055" i="1" a="1"/>
  <c r="A2055" i="1" s="1"/>
  <c r="A2054" i="1" a="1"/>
  <c r="A2054" i="1" s="1"/>
  <c r="A2053" i="1" a="1"/>
  <c r="A2053" i="1" s="1"/>
  <c r="A2052" i="1" a="1"/>
  <c r="A2052" i="1" s="1"/>
  <c r="A2051" i="1" a="1"/>
  <c r="A2051" i="1" s="1"/>
  <c r="A2050" i="1" a="1"/>
  <c r="A2050" i="1" s="1"/>
  <c r="A2049" i="1" a="1"/>
  <c r="A2049" i="1" s="1"/>
  <c r="A2048" i="1" a="1"/>
  <c r="A2048" i="1" s="1"/>
  <c r="A2047" i="1" a="1"/>
  <c r="A2047" i="1" s="1"/>
  <c r="A2046" i="1" a="1"/>
  <c r="A2046" i="1" s="1"/>
  <c r="A2045" i="1" a="1"/>
  <c r="A2045" i="1" s="1"/>
  <c r="A2044" i="1" a="1"/>
  <c r="A2044" i="1" s="1"/>
  <c r="A2043" i="1" a="1"/>
  <c r="A2043" i="1" s="1"/>
  <c r="A2042" i="1" a="1"/>
  <c r="A2042" i="1" s="1"/>
  <c r="A2041" i="1" a="1"/>
  <c r="A2041" i="1" s="1"/>
  <c r="A2040" i="1" a="1"/>
  <c r="A2040" i="1" s="1"/>
  <c r="A2039" i="1" a="1"/>
  <c r="A2039" i="1" s="1"/>
  <c r="A2038" i="1" a="1"/>
  <c r="A2038" i="1" s="1"/>
  <c r="A2037" i="1" a="1"/>
  <c r="A2037" i="1" s="1"/>
  <c r="A2036" i="1" a="1"/>
  <c r="A2036" i="1" s="1"/>
  <c r="A2035" i="1" a="1"/>
  <c r="A2035" i="1" s="1"/>
  <c r="A2034" i="1" a="1"/>
  <c r="A2034" i="1" s="1"/>
  <c r="A2033" i="1" a="1"/>
  <c r="A2033" i="1" s="1"/>
  <c r="A2032" i="1" a="1"/>
  <c r="A2032" i="1" s="1"/>
  <c r="A2031" i="1" a="1"/>
  <c r="A2031" i="1" s="1"/>
  <c r="A2030" i="1" a="1"/>
  <c r="A2030" i="1" s="1"/>
  <c r="A2029" i="1" a="1"/>
  <c r="A2029" i="1" s="1"/>
  <c r="A2028" i="1" a="1"/>
  <c r="A2028" i="1" s="1"/>
  <c r="A2027" i="1" a="1"/>
  <c r="A2027" i="1" s="1"/>
  <c r="A2026" i="1" a="1"/>
  <c r="A2026" i="1" s="1"/>
  <c r="A2025" i="1" a="1"/>
  <c r="A2025" i="1" s="1"/>
  <c r="A2024" i="1" a="1"/>
  <c r="A2024" i="1" s="1"/>
  <c r="A2023" i="1" a="1"/>
  <c r="A2023" i="1" s="1"/>
  <c r="A2022" i="1" a="1"/>
  <c r="A2022" i="1" s="1"/>
  <c r="A2021" i="1" a="1"/>
  <c r="A2021" i="1" s="1"/>
  <c r="A2020" i="1" a="1"/>
  <c r="A2020" i="1" s="1"/>
  <c r="A2019" i="1" a="1"/>
  <c r="A2019" i="1" s="1"/>
  <c r="A2018" i="1" a="1"/>
  <c r="A2018" i="1" s="1"/>
  <c r="A2017" i="1" a="1"/>
  <c r="A2017" i="1" s="1"/>
  <c r="A2016" i="1" a="1"/>
  <c r="A2016" i="1" s="1"/>
  <c r="A2015" i="1" a="1"/>
  <c r="A2015" i="1" s="1"/>
  <c r="A2014" i="1" a="1"/>
  <c r="A2014" i="1" s="1"/>
  <c r="A2013" i="1" a="1"/>
  <c r="A2013" i="1" s="1"/>
  <c r="A2012" i="1" a="1"/>
  <c r="A2012" i="1" s="1"/>
  <c r="A2011" i="1" a="1"/>
  <c r="A2011" i="1" s="1"/>
  <c r="A2010" i="1" a="1"/>
  <c r="A2010" i="1" s="1"/>
  <c r="A2009" i="1" a="1"/>
  <c r="A2009" i="1" s="1"/>
  <c r="A2008" i="1" a="1"/>
  <c r="A2008" i="1" s="1"/>
  <c r="A2007" i="1" a="1"/>
  <c r="A2007" i="1" s="1"/>
  <c r="A2006" i="1" a="1"/>
  <c r="A2006" i="1" s="1"/>
  <c r="A2005" i="1" a="1"/>
  <c r="A2005" i="1" s="1"/>
  <c r="A2004" i="1" a="1"/>
  <c r="A2004" i="1" s="1"/>
  <c r="A2003" i="1" a="1"/>
  <c r="A2003" i="1" s="1"/>
  <c r="A2002" i="1" a="1"/>
  <c r="A2002" i="1" s="1"/>
  <c r="A2001" i="1" a="1"/>
  <c r="A2001" i="1" s="1"/>
  <c r="A2000" i="1" a="1"/>
  <c r="A2000" i="1" s="1"/>
  <c r="A1999" i="1" a="1"/>
  <c r="A1999" i="1" s="1"/>
  <c r="A1998" i="1" a="1"/>
  <c r="A1998" i="1" s="1"/>
  <c r="A1997" i="1" a="1"/>
  <c r="A1997" i="1" s="1"/>
  <c r="A1996" i="1" a="1"/>
  <c r="A1996" i="1" s="1"/>
  <c r="A1995" i="1" a="1"/>
  <c r="A1995" i="1" s="1"/>
  <c r="A1994" i="1" a="1"/>
  <c r="A1994" i="1" s="1"/>
  <c r="A1993" i="1" a="1"/>
  <c r="A1993" i="1" s="1"/>
  <c r="A1992" i="1" a="1"/>
  <c r="A1992" i="1" s="1"/>
  <c r="A1991" i="1" a="1"/>
  <c r="A1991" i="1" s="1"/>
  <c r="A1990" i="1" a="1"/>
  <c r="A1990" i="1" s="1"/>
  <c r="A1989" i="1" a="1"/>
  <c r="A1989" i="1" s="1"/>
  <c r="A1988" i="1" a="1"/>
  <c r="A1988" i="1" s="1"/>
  <c r="A1987" i="1" a="1"/>
  <c r="A1987" i="1" s="1"/>
  <c r="A1986" i="1" a="1"/>
  <c r="A1986" i="1" s="1"/>
  <c r="A1985" i="1" a="1"/>
  <c r="A1985" i="1" s="1"/>
  <c r="A1984" i="1" a="1"/>
  <c r="A1984" i="1" s="1"/>
  <c r="A1983" i="1" a="1"/>
  <c r="A1983" i="1" s="1"/>
  <c r="A1982" i="1" a="1"/>
  <c r="A1982" i="1" s="1"/>
  <c r="A1981" i="1" a="1"/>
  <c r="A1981" i="1" s="1"/>
  <c r="A1980" i="1" a="1"/>
  <c r="A1980" i="1" s="1"/>
  <c r="A1979" i="1" a="1"/>
  <c r="A1979" i="1" s="1"/>
  <c r="A1978" i="1" a="1"/>
  <c r="A1978" i="1" s="1"/>
  <c r="A1977" i="1" a="1"/>
  <c r="A1977" i="1" s="1"/>
  <c r="A1976" i="1" a="1"/>
  <c r="A1976" i="1" s="1"/>
  <c r="A1975" i="1" a="1"/>
  <c r="A1975" i="1" s="1"/>
  <c r="A1974" i="1" a="1"/>
  <c r="A1974" i="1" s="1"/>
  <c r="A1973" i="1" a="1"/>
  <c r="A1973" i="1" s="1"/>
  <c r="A1972" i="1" a="1"/>
  <c r="A1972" i="1" s="1"/>
  <c r="A1971" i="1" a="1"/>
  <c r="A1971" i="1" s="1"/>
  <c r="A1970" i="1" a="1"/>
  <c r="A1970" i="1" s="1"/>
  <c r="A1969" i="1" a="1"/>
  <c r="A1969" i="1" s="1"/>
  <c r="A1968" i="1" a="1"/>
  <c r="A1968" i="1" s="1"/>
  <c r="A1967" i="1" a="1"/>
  <c r="A1967" i="1" s="1"/>
  <c r="A1966" i="1" a="1"/>
  <c r="A1966" i="1" s="1"/>
  <c r="A1965" i="1" a="1"/>
  <c r="A1965" i="1" s="1"/>
  <c r="A1964" i="1" a="1"/>
  <c r="A1964" i="1" s="1"/>
  <c r="A1963" i="1" a="1"/>
  <c r="A1963" i="1" s="1"/>
  <c r="A1962" i="1" a="1"/>
  <c r="A1962" i="1" s="1"/>
  <c r="A1961" i="1" a="1"/>
  <c r="A1961" i="1" s="1"/>
  <c r="A1960" i="1" a="1"/>
  <c r="A1960" i="1" s="1"/>
  <c r="A1959" i="1" a="1"/>
  <c r="A1959" i="1" s="1"/>
  <c r="A1958" i="1" a="1"/>
  <c r="A1958" i="1" s="1"/>
  <c r="A1957" i="1" a="1"/>
  <c r="A1957" i="1" s="1"/>
  <c r="A1956" i="1" a="1"/>
  <c r="A1956" i="1" s="1"/>
  <c r="A1955" i="1" a="1"/>
  <c r="A1955" i="1" s="1"/>
  <c r="A1954" i="1" a="1"/>
  <c r="A1954" i="1" s="1"/>
  <c r="A1953" i="1" a="1"/>
  <c r="A1953" i="1" s="1"/>
  <c r="A1952" i="1" a="1"/>
  <c r="A1952" i="1" s="1"/>
  <c r="A1951" i="1" a="1"/>
  <c r="A1951" i="1" s="1"/>
  <c r="A1950" i="1" a="1"/>
  <c r="A1950" i="1" s="1"/>
  <c r="A1949" i="1" a="1"/>
  <c r="A1949" i="1" s="1"/>
  <c r="A1948" i="1" a="1"/>
  <c r="A1948" i="1" s="1"/>
  <c r="A1947" i="1" a="1"/>
  <c r="A1947" i="1" s="1"/>
  <c r="A1946" i="1" a="1"/>
  <c r="A1946" i="1" s="1"/>
  <c r="A1945" i="1" a="1"/>
  <c r="A1945" i="1" s="1"/>
  <c r="A1944" i="1" a="1"/>
  <c r="A1944" i="1" s="1"/>
  <c r="A1943" i="1" a="1"/>
  <c r="A1943" i="1" s="1"/>
  <c r="A1942" i="1" a="1"/>
  <c r="A1942" i="1" s="1"/>
  <c r="A1941" i="1" a="1"/>
  <c r="A1941" i="1" s="1"/>
  <c r="A1940" i="1" a="1"/>
  <c r="A1940" i="1" s="1"/>
  <c r="A1939" i="1" a="1"/>
  <c r="A1939" i="1" s="1"/>
  <c r="A1938" i="1" a="1"/>
  <c r="A1938" i="1" s="1"/>
  <c r="A1937" i="1" a="1"/>
  <c r="A1937" i="1" s="1"/>
  <c r="A1936" i="1" a="1"/>
  <c r="A1936" i="1" s="1"/>
  <c r="A1935" i="1" a="1"/>
  <c r="A1935" i="1" s="1"/>
  <c r="A1934" i="1" a="1"/>
  <c r="A1934" i="1" s="1"/>
  <c r="A1933" i="1" a="1"/>
  <c r="A1933" i="1" s="1"/>
  <c r="A1932" i="1" a="1"/>
  <c r="A1932" i="1" s="1"/>
  <c r="A1931" i="1" a="1"/>
  <c r="A1931" i="1" s="1"/>
  <c r="A1930" i="1" a="1"/>
  <c r="A1930" i="1" s="1"/>
  <c r="A1929" i="1" a="1"/>
  <c r="A1929" i="1" s="1"/>
  <c r="A1928" i="1" a="1"/>
  <c r="A1928" i="1" s="1"/>
  <c r="A1927" i="1" a="1"/>
  <c r="A1927" i="1" s="1"/>
  <c r="A1926" i="1" a="1"/>
  <c r="A1926" i="1" s="1"/>
  <c r="A1925" i="1" a="1"/>
  <c r="A1925" i="1" s="1"/>
  <c r="A1924" i="1" a="1"/>
  <c r="A1924" i="1" s="1"/>
  <c r="A1923" i="1" a="1"/>
  <c r="A1923" i="1" s="1"/>
  <c r="A1922" i="1" a="1"/>
  <c r="A1922" i="1" s="1"/>
  <c r="A1921" i="1" a="1"/>
  <c r="A1921" i="1" s="1"/>
  <c r="A1920" i="1" a="1"/>
  <c r="A1920" i="1" s="1"/>
  <c r="A1919" i="1" a="1"/>
  <c r="A1919" i="1" s="1"/>
  <c r="A1918" i="1" a="1"/>
  <c r="A1918" i="1" s="1"/>
  <c r="A1917" i="1" a="1"/>
  <c r="A1917" i="1" s="1"/>
  <c r="A1916" i="1" a="1"/>
  <c r="A1916" i="1" s="1"/>
  <c r="A1915" i="1" a="1"/>
  <c r="A1915" i="1" s="1"/>
  <c r="A1914" i="1" a="1"/>
  <c r="A1914" i="1" s="1"/>
  <c r="A1913" i="1" a="1"/>
  <c r="A1913" i="1" s="1"/>
  <c r="A1912" i="1" a="1"/>
  <c r="A1912" i="1" s="1"/>
  <c r="A1911" i="1" a="1"/>
  <c r="A1911" i="1" s="1"/>
  <c r="A1910" i="1" a="1"/>
  <c r="A1910" i="1" s="1"/>
  <c r="A1909" i="1" a="1"/>
  <c r="A1909" i="1" s="1"/>
  <c r="A1908" i="1" a="1"/>
  <c r="A1908" i="1" s="1"/>
  <c r="A1907" i="1" a="1"/>
  <c r="A1907" i="1" s="1"/>
  <c r="A1906" i="1" a="1"/>
  <c r="A1906" i="1" s="1"/>
  <c r="A1905" i="1" a="1"/>
  <c r="A1905" i="1" s="1"/>
  <c r="A1904" i="1" a="1"/>
  <c r="A1904" i="1" s="1"/>
  <c r="A1903" i="1" a="1"/>
  <c r="A1903" i="1" s="1"/>
  <c r="A1902" i="1" a="1"/>
  <c r="A1902" i="1" s="1"/>
  <c r="A1901" i="1" a="1"/>
  <c r="A1901" i="1" s="1"/>
  <c r="A1900" i="1" a="1"/>
  <c r="A1900" i="1" s="1"/>
  <c r="A1899" i="1" a="1"/>
  <c r="A1899" i="1" s="1"/>
  <c r="A1898" i="1" a="1"/>
  <c r="A1898" i="1" s="1"/>
  <c r="A1897" i="1" a="1"/>
  <c r="A1897" i="1" s="1"/>
  <c r="A1896" i="1" a="1"/>
  <c r="A1896" i="1" s="1"/>
  <c r="A1895" i="1" a="1"/>
  <c r="A1895" i="1" s="1"/>
  <c r="A1894" i="1" a="1"/>
  <c r="A1894" i="1" s="1"/>
  <c r="A1893" i="1" a="1"/>
  <c r="A1893" i="1" s="1"/>
  <c r="A1892" i="1" a="1"/>
  <c r="A1892" i="1" s="1"/>
  <c r="A1891" i="1" a="1"/>
  <c r="A1891" i="1" s="1"/>
  <c r="A1890" i="1" a="1"/>
  <c r="A1890" i="1" s="1"/>
  <c r="A1889" i="1" a="1"/>
  <c r="A1889" i="1" s="1"/>
  <c r="A1888" i="1" a="1"/>
  <c r="A1888" i="1" s="1"/>
  <c r="A1887" i="1" a="1"/>
  <c r="A1887" i="1" s="1"/>
  <c r="A1886" i="1" a="1"/>
  <c r="A1886" i="1" s="1"/>
  <c r="A1885" i="1" a="1"/>
  <c r="A1885" i="1" s="1"/>
  <c r="A1884" i="1" a="1"/>
  <c r="A1884" i="1" s="1"/>
  <c r="A1883" i="1" a="1"/>
  <c r="A1883" i="1" s="1"/>
  <c r="A1882" i="1" a="1"/>
  <c r="A1882" i="1" s="1"/>
  <c r="A1881" i="1" a="1"/>
  <c r="A1881" i="1" s="1"/>
  <c r="A1880" i="1" a="1"/>
  <c r="A1880" i="1" s="1"/>
  <c r="A1879" i="1" a="1"/>
  <c r="A1879" i="1" s="1"/>
  <c r="A1878" i="1" a="1"/>
  <c r="A1878" i="1" s="1"/>
  <c r="A1877" i="1" a="1"/>
  <c r="A1877" i="1" s="1"/>
  <c r="A1876" i="1" a="1"/>
  <c r="A1876" i="1" s="1"/>
  <c r="A1875" i="1" a="1"/>
  <c r="A1875" i="1" s="1"/>
  <c r="A1874" i="1" a="1"/>
  <c r="A1874" i="1" s="1"/>
  <c r="A1873" i="1" a="1"/>
  <c r="A1873" i="1" s="1"/>
  <c r="A1872" i="1" a="1"/>
  <c r="A1872" i="1" s="1"/>
  <c r="A1871" i="1" a="1"/>
  <c r="A1871" i="1" s="1"/>
  <c r="A1870" i="1" a="1"/>
  <c r="A1870" i="1" s="1"/>
  <c r="A1869" i="1" a="1"/>
  <c r="A1869" i="1" s="1"/>
  <c r="A1868" i="1" a="1"/>
  <c r="A1868" i="1" s="1"/>
  <c r="A1867" i="1" a="1"/>
  <c r="A1867" i="1" s="1"/>
  <c r="A1866" i="1" a="1"/>
  <c r="A1866" i="1" s="1"/>
  <c r="A1865" i="1" a="1"/>
  <c r="A1865" i="1" s="1"/>
  <c r="A1864" i="1" a="1"/>
  <c r="A1864" i="1" s="1"/>
  <c r="A1863" i="1" a="1"/>
  <c r="A1863" i="1" s="1"/>
  <c r="A1862" i="1" a="1"/>
  <c r="A1862" i="1" s="1"/>
  <c r="A1861" i="1" a="1"/>
  <c r="A1861" i="1" s="1"/>
  <c r="A1860" i="1" a="1"/>
  <c r="A1860" i="1" s="1"/>
  <c r="A1859" i="1" a="1"/>
  <c r="A1859" i="1" s="1"/>
  <c r="A1858" i="1" a="1"/>
  <c r="A1858" i="1" s="1"/>
  <c r="A1857" i="1" a="1"/>
  <c r="A1857" i="1" s="1"/>
  <c r="A1856" i="1" a="1"/>
  <c r="A1856" i="1" s="1"/>
  <c r="A1855" i="1" a="1"/>
  <c r="A1855" i="1" s="1"/>
  <c r="A1854" i="1" a="1"/>
  <c r="A1854" i="1" s="1"/>
  <c r="A1853" i="1" a="1"/>
  <c r="A1853" i="1" s="1"/>
  <c r="A1852" i="1" a="1"/>
  <c r="A1852" i="1" s="1"/>
  <c r="A1851" i="1" a="1"/>
  <c r="A1851" i="1" s="1"/>
  <c r="A1850" i="1" a="1"/>
  <c r="A1850" i="1" s="1"/>
  <c r="A1849" i="1" a="1"/>
  <c r="A1849" i="1" s="1"/>
  <c r="A1848" i="1" a="1"/>
  <c r="A1848" i="1" s="1"/>
  <c r="A1847" i="1" a="1"/>
  <c r="A1847" i="1" s="1"/>
  <c r="A1846" i="1" a="1"/>
  <c r="A1846" i="1" s="1"/>
  <c r="A1845" i="1" a="1"/>
  <c r="A1845" i="1" s="1"/>
  <c r="A1844" i="1" a="1"/>
  <c r="A1844" i="1" s="1"/>
  <c r="A1843" i="1" a="1"/>
  <c r="A1843" i="1" s="1"/>
  <c r="A1842" i="1" a="1"/>
  <c r="A1842" i="1" s="1"/>
  <c r="A1841" i="1" a="1"/>
  <c r="A1841" i="1" s="1"/>
  <c r="A1840" i="1" a="1"/>
  <c r="A1840" i="1" s="1"/>
  <c r="A1839" i="1" a="1"/>
  <c r="A1839" i="1" s="1"/>
  <c r="A1838" i="1" a="1"/>
  <c r="A1838" i="1" s="1"/>
  <c r="A1837" i="1" a="1"/>
  <c r="A1837" i="1" s="1"/>
  <c r="A1836" i="1" a="1"/>
  <c r="A1836" i="1" s="1"/>
  <c r="A1835" i="1" a="1"/>
  <c r="A1835" i="1" s="1"/>
  <c r="A1834" i="1" a="1"/>
  <c r="A1834" i="1" s="1"/>
  <c r="A1833" i="1" a="1"/>
  <c r="A1833" i="1" s="1"/>
  <c r="A1832" i="1" a="1"/>
  <c r="A1832" i="1" s="1"/>
  <c r="A1831" i="1" a="1"/>
  <c r="A1831" i="1" s="1"/>
  <c r="A1830" i="1" a="1"/>
  <c r="A1830" i="1" s="1"/>
  <c r="A1829" i="1" a="1"/>
  <c r="A1829" i="1" s="1"/>
  <c r="A1828" i="1" a="1"/>
  <c r="A1828" i="1" s="1"/>
  <c r="A1827" i="1" a="1"/>
  <c r="A1827" i="1" s="1"/>
  <c r="A1826" i="1" a="1"/>
  <c r="A1826" i="1" s="1"/>
  <c r="A1825" i="1" a="1"/>
  <c r="A1825" i="1" s="1"/>
  <c r="A1824" i="1" a="1"/>
  <c r="A1824" i="1" s="1"/>
  <c r="A1823" i="1" a="1"/>
  <c r="A1823" i="1" s="1"/>
  <c r="A1822" i="1" a="1"/>
  <c r="A1822" i="1" s="1"/>
  <c r="A1821" i="1" a="1"/>
  <c r="A1821" i="1" s="1"/>
  <c r="A1820" i="1" a="1"/>
  <c r="A1820" i="1" s="1"/>
  <c r="A1819" i="1" a="1"/>
  <c r="A1819" i="1" s="1"/>
  <c r="A1818" i="1" a="1"/>
  <c r="A1818" i="1" s="1"/>
  <c r="A1817" i="1" a="1"/>
  <c r="A1817" i="1" s="1"/>
  <c r="A1816" i="1" a="1"/>
  <c r="A1816" i="1" s="1"/>
  <c r="A1815" i="1" a="1"/>
  <c r="A1815" i="1" s="1"/>
  <c r="A1814" i="1" a="1"/>
  <c r="A1814" i="1" s="1"/>
  <c r="A1813" i="1" a="1"/>
  <c r="A1813" i="1" s="1"/>
  <c r="A1812" i="1" a="1"/>
  <c r="A1812" i="1" s="1"/>
  <c r="A1811" i="1" a="1"/>
  <c r="A1811" i="1" s="1"/>
  <c r="A1810" i="1" a="1"/>
  <c r="A1810" i="1" s="1"/>
  <c r="A1809" i="1" a="1"/>
  <c r="A1809" i="1" s="1"/>
  <c r="A1808" i="1" a="1"/>
  <c r="A1808" i="1" s="1"/>
  <c r="A1807" i="1" a="1"/>
  <c r="A1807" i="1" s="1"/>
  <c r="A1806" i="1" a="1"/>
  <c r="A1806" i="1" s="1"/>
  <c r="A1805" i="1" a="1"/>
  <c r="A1805" i="1" s="1"/>
  <c r="A1804" i="1" a="1"/>
  <c r="A1804" i="1" s="1"/>
  <c r="A1803" i="1" a="1"/>
  <c r="A1803" i="1" s="1"/>
  <c r="A1802" i="1" a="1"/>
  <c r="A1802" i="1" s="1"/>
  <c r="A1801" i="1" a="1"/>
  <c r="A1801" i="1" s="1"/>
  <c r="A1800" i="1" a="1"/>
  <c r="A1800" i="1" s="1"/>
  <c r="A1799" i="1" a="1"/>
  <c r="A1799" i="1" s="1"/>
  <c r="A1798" i="1" a="1"/>
  <c r="A1798" i="1" s="1"/>
  <c r="A1797" i="1" a="1"/>
  <c r="A1797" i="1" s="1"/>
  <c r="A1796" i="1" a="1"/>
  <c r="A1796" i="1" s="1"/>
  <c r="A1795" i="1" a="1"/>
  <c r="A1795" i="1" s="1"/>
  <c r="A1794" i="1" a="1"/>
  <c r="A1794" i="1" s="1"/>
  <c r="A1793" i="1" a="1"/>
  <c r="A1793" i="1" s="1"/>
  <c r="A1792" i="1" a="1"/>
  <c r="A1792" i="1" s="1"/>
  <c r="A1791" i="1" a="1"/>
  <c r="A1791" i="1" s="1"/>
  <c r="A1790" i="1" a="1"/>
  <c r="A1790" i="1" s="1"/>
  <c r="A1789" i="1" a="1"/>
  <c r="A1789" i="1" s="1"/>
  <c r="A1788" i="1" a="1"/>
  <c r="A1788" i="1" s="1"/>
  <c r="A1787" i="1" a="1"/>
  <c r="A1787" i="1" s="1"/>
  <c r="A1786" i="1" a="1"/>
  <c r="A1786" i="1" s="1"/>
  <c r="A1785" i="1" a="1"/>
  <c r="A1785" i="1" s="1"/>
  <c r="A1784" i="1" a="1"/>
  <c r="A1784" i="1" s="1"/>
  <c r="A1783" i="1" a="1"/>
  <c r="A1783" i="1" s="1"/>
  <c r="A1782" i="1" a="1"/>
  <c r="A1782" i="1" s="1"/>
  <c r="A1781" i="1" a="1"/>
  <c r="A1781" i="1" s="1"/>
  <c r="A1780" i="1" a="1"/>
  <c r="A1780" i="1" s="1"/>
  <c r="A1779" i="1" a="1"/>
  <c r="A1779" i="1" s="1"/>
  <c r="A1778" i="1" a="1"/>
  <c r="A1778" i="1" s="1"/>
  <c r="A1777" i="1" a="1"/>
  <c r="A1777" i="1" s="1"/>
  <c r="A1776" i="1" a="1"/>
  <c r="A1776" i="1" s="1"/>
  <c r="A1775" i="1" a="1"/>
  <c r="A1775" i="1" s="1"/>
  <c r="A1774" i="1" a="1"/>
  <c r="A1774" i="1" s="1"/>
  <c r="A1773" i="1" a="1"/>
  <c r="A1773" i="1" s="1"/>
  <c r="A1772" i="1" a="1"/>
  <c r="A1772" i="1" s="1"/>
  <c r="A1771" i="1" a="1"/>
  <c r="A1771" i="1" s="1"/>
  <c r="A1770" i="1" a="1"/>
  <c r="A1770" i="1" s="1"/>
  <c r="A1769" i="1" a="1"/>
  <c r="A1769" i="1" s="1"/>
  <c r="A1768" i="1" a="1"/>
  <c r="A1768" i="1" s="1"/>
  <c r="A1767" i="1" a="1"/>
  <c r="A1767" i="1" s="1"/>
  <c r="A1766" i="1" a="1"/>
  <c r="A1766" i="1" s="1"/>
  <c r="A1765" i="1" a="1"/>
  <c r="A1765" i="1" s="1"/>
  <c r="A1764" i="1" a="1"/>
  <c r="A1764" i="1" s="1"/>
  <c r="A1763" i="1" a="1"/>
  <c r="A1763" i="1" s="1"/>
  <c r="A1762" i="1" a="1"/>
  <c r="A1762" i="1" s="1"/>
  <c r="A1761" i="1" a="1"/>
  <c r="A1761" i="1" s="1"/>
  <c r="A1760" i="1" a="1"/>
  <c r="A1760" i="1" s="1"/>
  <c r="A1759" i="1" a="1"/>
  <c r="A1759" i="1" s="1"/>
  <c r="A1758" i="1" a="1"/>
  <c r="A1758" i="1" s="1"/>
  <c r="A1757" i="1" a="1"/>
  <c r="A1757" i="1" s="1"/>
  <c r="A1756" i="1" a="1"/>
  <c r="A1756" i="1" s="1"/>
  <c r="A1755" i="1" a="1"/>
  <c r="A1755" i="1" s="1"/>
  <c r="A1754" i="1" a="1"/>
  <c r="A1754" i="1" s="1"/>
  <c r="A1753" i="1" a="1"/>
  <c r="A1753" i="1" s="1"/>
  <c r="A1752" i="1" a="1"/>
  <c r="A1752" i="1" s="1"/>
  <c r="A1751" i="1" a="1"/>
  <c r="A1751" i="1" s="1"/>
  <c r="A1750" i="1" a="1"/>
  <c r="A1750" i="1" s="1"/>
  <c r="A1749" i="1" a="1"/>
  <c r="A1749" i="1" s="1"/>
  <c r="A1748" i="1" a="1"/>
  <c r="A1748" i="1" s="1"/>
  <c r="A1747" i="1" a="1"/>
  <c r="A1747" i="1" s="1"/>
  <c r="A1746" i="1" a="1"/>
  <c r="A1746" i="1" s="1"/>
  <c r="A1745" i="1" a="1"/>
  <c r="A1745" i="1" s="1"/>
  <c r="A1744" i="1" a="1"/>
  <c r="A1744" i="1" s="1"/>
  <c r="A1743" i="1" a="1"/>
  <c r="A1743" i="1" s="1"/>
  <c r="A1742" i="1" a="1"/>
  <c r="A1742" i="1" s="1"/>
  <c r="A1741" i="1" a="1"/>
  <c r="A1741" i="1" s="1"/>
  <c r="A1740" i="1" a="1"/>
  <c r="A1740" i="1" s="1"/>
  <c r="A1739" i="1" a="1"/>
  <c r="A1739" i="1" s="1"/>
  <c r="A1738" i="1" a="1"/>
  <c r="A1738" i="1" s="1"/>
  <c r="A1737" i="1" a="1"/>
  <c r="A1737" i="1" s="1"/>
  <c r="A1736" i="1" a="1"/>
  <c r="A1736" i="1" s="1"/>
  <c r="A1735" i="1" a="1"/>
  <c r="A1735" i="1" s="1"/>
  <c r="A1734" i="1" a="1"/>
  <c r="A1734" i="1" s="1"/>
  <c r="A1733" i="1" a="1"/>
  <c r="A1733" i="1" s="1"/>
  <c r="A1732" i="1" a="1"/>
  <c r="A1732" i="1" s="1"/>
  <c r="A1731" i="1" a="1"/>
  <c r="A1731" i="1" s="1"/>
  <c r="A1730" i="1" a="1"/>
  <c r="A1730" i="1" s="1"/>
  <c r="A1729" i="1" a="1"/>
  <c r="A1729" i="1" s="1"/>
  <c r="A1728" i="1" a="1"/>
  <c r="A1728" i="1" s="1"/>
  <c r="A1727" i="1" a="1"/>
  <c r="A1727" i="1" s="1"/>
  <c r="A1726" i="1" a="1"/>
  <c r="A1726" i="1" s="1"/>
  <c r="A1725" i="1" a="1"/>
  <c r="A1725" i="1" s="1"/>
  <c r="A1724" i="1" a="1"/>
  <c r="A1724" i="1" s="1"/>
  <c r="A1723" i="1" a="1"/>
  <c r="A1723" i="1" s="1"/>
  <c r="A1722" i="1" a="1"/>
  <c r="A1722" i="1" s="1"/>
  <c r="A1721" i="1" a="1"/>
  <c r="A1721" i="1" s="1"/>
  <c r="A1720" i="1" a="1"/>
  <c r="A1720" i="1" s="1"/>
  <c r="A1719" i="1" a="1"/>
  <c r="A1719" i="1" s="1"/>
  <c r="A1718" i="1" a="1"/>
  <c r="A1718" i="1" s="1"/>
  <c r="A1717" i="1" a="1"/>
  <c r="A1717" i="1" s="1"/>
  <c r="A1716" i="1" a="1"/>
  <c r="A1716" i="1" s="1"/>
  <c r="A1715" i="1" a="1"/>
  <c r="A1715" i="1" s="1"/>
  <c r="A1714" i="1" a="1"/>
  <c r="A1714" i="1" s="1"/>
  <c r="A1713" i="1" a="1"/>
  <c r="A1713" i="1" s="1"/>
  <c r="A1712" i="1" a="1"/>
  <c r="A1712" i="1" s="1"/>
  <c r="A1711" i="1" a="1"/>
  <c r="A1711" i="1" s="1"/>
  <c r="A1710" i="1" a="1"/>
  <c r="A1710" i="1" s="1"/>
  <c r="A1709" i="1" a="1"/>
  <c r="A1709" i="1" s="1"/>
  <c r="A1708" i="1" a="1"/>
  <c r="A1708" i="1" s="1"/>
  <c r="A1707" i="1" a="1"/>
  <c r="A1707" i="1" s="1"/>
  <c r="A1706" i="1" a="1"/>
  <c r="A1706" i="1" s="1"/>
  <c r="A1705" i="1" a="1"/>
  <c r="A1705" i="1" s="1"/>
  <c r="A1704" i="1" a="1"/>
  <c r="A1704" i="1" s="1"/>
  <c r="A1703" i="1" a="1"/>
  <c r="A1703" i="1" s="1"/>
  <c r="A1702" i="1" a="1"/>
  <c r="A1702" i="1" s="1"/>
  <c r="A1701" i="1" a="1"/>
  <c r="A1701" i="1" s="1"/>
  <c r="A1700" i="1" a="1"/>
  <c r="A1700" i="1" s="1"/>
  <c r="A1699" i="1" a="1"/>
  <c r="A1699" i="1" s="1"/>
  <c r="A1698" i="1" a="1"/>
  <c r="A1698" i="1" s="1"/>
  <c r="A1697" i="1" a="1"/>
  <c r="A1697" i="1" s="1"/>
  <c r="A1696" i="1" a="1"/>
  <c r="A1696" i="1" s="1"/>
  <c r="A1695" i="1" a="1"/>
  <c r="A1695" i="1" s="1"/>
  <c r="A1694" i="1" a="1"/>
  <c r="A1694" i="1" s="1"/>
  <c r="A1693" i="1" a="1"/>
  <c r="A1693" i="1" s="1"/>
  <c r="A1692" i="1" a="1"/>
  <c r="A1692" i="1" s="1"/>
  <c r="A1691" i="1" a="1"/>
  <c r="A1691" i="1" s="1"/>
  <c r="A1690" i="1" a="1"/>
  <c r="A1690" i="1" s="1"/>
  <c r="A1689" i="1" a="1"/>
  <c r="A1689" i="1" s="1"/>
  <c r="A1688" i="1" a="1"/>
  <c r="A1688" i="1" s="1"/>
  <c r="A1687" i="1" a="1"/>
  <c r="A1687" i="1" s="1"/>
  <c r="A1686" i="1" a="1"/>
  <c r="A1686" i="1" s="1"/>
  <c r="A1685" i="1" a="1"/>
  <c r="A1685" i="1" s="1"/>
  <c r="A1684" i="1" a="1"/>
  <c r="A1684" i="1" s="1"/>
  <c r="A1683" i="1" a="1"/>
  <c r="A1683" i="1" s="1"/>
  <c r="A1682" i="1" a="1"/>
  <c r="A1682" i="1" s="1"/>
  <c r="A1681" i="1" a="1"/>
  <c r="A1681" i="1" s="1"/>
  <c r="A1680" i="1" a="1"/>
  <c r="A1680" i="1" s="1"/>
  <c r="A1679" i="1" a="1"/>
  <c r="A1679" i="1" s="1"/>
  <c r="A1678" i="1" a="1"/>
  <c r="A1678" i="1" s="1"/>
  <c r="A1677" i="1" a="1"/>
  <c r="A1677" i="1" s="1"/>
  <c r="A1676" i="1" a="1"/>
  <c r="A1676" i="1" s="1"/>
  <c r="A1675" i="1" a="1"/>
  <c r="A1675" i="1" s="1"/>
  <c r="A1674" i="1" a="1"/>
  <c r="A1674" i="1" s="1"/>
  <c r="A1673" i="1" a="1"/>
  <c r="A1673" i="1" s="1"/>
  <c r="A1672" i="1" a="1"/>
  <c r="A1672" i="1" s="1"/>
  <c r="A1671" i="1" a="1"/>
  <c r="A1671" i="1" s="1"/>
  <c r="A1670" i="1" a="1"/>
  <c r="A1670" i="1" s="1"/>
  <c r="A1669" i="1" a="1"/>
  <c r="A1669" i="1" s="1"/>
  <c r="A1668" i="1" a="1"/>
  <c r="A1668" i="1" s="1"/>
  <c r="A1667" i="1" a="1"/>
  <c r="A1667" i="1" s="1"/>
  <c r="A1666" i="1" a="1"/>
  <c r="A1666" i="1" s="1"/>
  <c r="A1665" i="1" a="1"/>
  <c r="A1665" i="1" s="1"/>
  <c r="A1664" i="1" a="1"/>
  <c r="A1664" i="1" s="1"/>
  <c r="A1663" i="1" a="1"/>
  <c r="A1663" i="1" s="1"/>
  <c r="A1662" i="1" a="1"/>
  <c r="A1662" i="1" s="1"/>
  <c r="A1661" i="1" a="1"/>
  <c r="A1661" i="1" s="1"/>
  <c r="A1660" i="1" a="1"/>
  <c r="A1660" i="1" s="1"/>
  <c r="A1659" i="1" a="1"/>
  <c r="A1659" i="1" s="1"/>
  <c r="A1658" i="1" a="1"/>
  <c r="A1658" i="1" s="1"/>
  <c r="A1657" i="1" a="1"/>
  <c r="A1657" i="1" s="1"/>
  <c r="A1656" i="1" a="1"/>
  <c r="A1656" i="1" s="1"/>
  <c r="A1655" i="1" a="1"/>
  <c r="A1655" i="1" s="1"/>
  <c r="A1654" i="1" a="1"/>
  <c r="A1654" i="1" s="1"/>
  <c r="A1653" i="1" a="1"/>
  <c r="A1653" i="1" s="1"/>
  <c r="A1652" i="1" a="1"/>
  <c r="A1652" i="1" s="1"/>
  <c r="A1651" i="1" a="1"/>
  <c r="A1651" i="1" s="1"/>
  <c r="A1650" i="1" a="1"/>
  <c r="A1650" i="1" s="1"/>
  <c r="A1649" i="1" a="1"/>
  <c r="A1649" i="1" s="1"/>
  <c r="A1648" i="1" a="1"/>
  <c r="A1648" i="1" s="1"/>
  <c r="A1647" i="1" a="1"/>
  <c r="A1647" i="1" s="1"/>
  <c r="A1646" i="1" a="1"/>
  <c r="A1646" i="1" s="1"/>
  <c r="A1645" i="1" a="1"/>
  <c r="A1645" i="1" s="1"/>
  <c r="A1644" i="1" a="1"/>
  <c r="A1644" i="1" s="1"/>
  <c r="A1643" i="1" a="1"/>
  <c r="A1643" i="1" s="1"/>
  <c r="A1642" i="1" a="1"/>
  <c r="A1642" i="1" s="1"/>
  <c r="A1641" i="1" a="1"/>
  <c r="A1641" i="1" s="1"/>
  <c r="A1640" i="1" a="1"/>
  <c r="A1640" i="1" s="1"/>
  <c r="A1639" i="1" a="1"/>
  <c r="A1639" i="1" s="1"/>
  <c r="A1638" i="1" a="1"/>
  <c r="A1638" i="1" s="1"/>
  <c r="A1637" i="1" a="1"/>
  <c r="A1637" i="1" s="1"/>
  <c r="A1636" i="1" a="1"/>
  <c r="A1636" i="1" s="1"/>
  <c r="A1635" i="1" a="1"/>
  <c r="A1635" i="1" s="1"/>
  <c r="A1634" i="1" a="1"/>
  <c r="A1634" i="1" s="1"/>
  <c r="A1633" i="1" a="1"/>
  <c r="A1633" i="1" s="1"/>
  <c r="A1632" i="1" a="1"/>
  <c r="A1632" i="1" s="1"/>
  <c r="A1631" i="1" a="1"/>
  <c r="A1631" i="1" s="1"/>
  <c r="A1630" i="1" a="1"/>
  <c r="A1630" i="1" s="1"/>
  <c r="A1629" i="1" a="1"/>
  <c r="A1629" i="1" s="1"/>
  <c r="A1628" i="1" a="1"/>
  <c r="A1628" i="1" s="1"/>
  <c r="A1627" i="1" a="1"/>
  <c r="A1627" i="1" s="1"/>
  <c r="A1626" i="1" a="1"/>
  <c r="A1626" i="1" s="1"/>
  <c r="A1625" i="1" a="1"/>
  <c r="A1625" i="1" s="1"/>
  <c r="A1624" i="1" a="1"/>
  <c r="A1624" i="1" s="1"/>
  <c r="A1623" i="1" a="1"/>
  <c r="A1623" i="1" s="1"/>
  <c r="A1622" i="1" a="1"/>
  <c r="A1622" i="1" s="1"/>
  <c r="A1621" i="1" a="1"/>
  <c r="A1621" i="1" s="1"/>
  <c r="A1620" i="1" a="1"/>
  <c r="A1620" i="1" s="1"/>
  <c r="A1619" i="1" a="1"/>
  <c r="A1619" i="1" s="1"/>
  <c r="A1618" i="1" a="1"/>
  <c r="A1618" i="1" s="1"/>
  <c r="A1617" i="1" a="1"/>
  <c r="A1617" i="1" s="1"/>
  <c r="A1616" i="1" a="1"/>
  <c r="A1616" i="1" s="1"/>
  <c r="A1615" i="1" a="1"/>
  <c r="A1615" i="1" s="1"/>
  <c r="A1614" i="1" a="1"/>
  <c r="A1614" i="1" s="1"/>
  <c r="A1613" i="1" a="1"/>
  <c r="A1613" i="1" s="1"/>
  <c r="A1612" i="1" a="1"/>
  <c r="A1612" i="1" s="1"/>
  <c r="A1611" i="1" a="1"/>
  <c r="A1611" i="1" s="1"/>
  <c r="A1610" i="1" a="1"/>
  <c r="A1610" i="1" s="1"/>
  <c r="A1609" i="1" a="1"/>
  <c r="A1609" i="1" s="1"/>
  <c r="A1608" i="1" a="1"/>
  <c r="A1608" i="1" s="1"/>
  <c r="A1607" i="1" a="1"/>
  <c r="A1607" i="1" s="1"/>
  <c r="A1606" i="1" a="1"/>
  <c r="A1606" i="1" s="1"/>
  <c r="A1605" i="1" a="1"/>
  <c r="A1605" i="1" s="1"/>
  <c r="A1604" i="1" a="1"/>
  <c r="A1604" i="1" s="1"/>
  <c r="A1603" i="1" a="1"/>
  <c r="A1603" i="1" s="1"/>
  <c r="A1602" i="1" a="1"/>
  <c r="A1602" i="1" s="1"/>
  <c r="A1601" i="1" a="1"/>
  <c r="A1601" i="1" s="1"/>
  <c r="A1600" i="1" a="1"/>
  <c r="A1600" i="1" s="1"/>
  <c r="A1599" i="1" a="1"/>
  <c r="A1599" i="1" s="1"/>
  <c r="A1598" i="1" a="1"/>
  <c r="A1598" i="1" s="1"/>
  <c r="A1597" i="1" a="1"/>
  <c r="A1597" i="1" s="1"/>
  <c r="A1596" i="1" a="1"/>
  <c r="A1596" i="1" s="1"/>
  <c r="A1595" i="1" a="1"/>
  <c r="A1595" i="1" s="1"/>
  <c r="A1594" i="1" a="1"/>
  <c r="A1594" i="1" s="1"/>
  <c r="A1593" i="1" a="1"/>
  <c r="A1593" i="1" s="1"/>
  <c r="A1592" i="1" a="1"/>
  <c r="A1592" i="1" s="1"/>
  <c r="A1591" i="1" a="1"/>
  <c r="A1591" i="1" s="1"/>
  <c r="A1590" i="1" a="1"/>
  <c r="A1590" i="1" s="1"/>
  <c r="A1589" i="1" a="1"/>
  <c r="A1589" i="1" s="1"/>
  <c r="A1588" i="1" a="1"/>
  <c r="A1588" i="1" s="1"/>
  <c r="A1587" i="1" a="1"/>
  <c r="A1587" i="1" s="1"/>
  <c r="A1586" i="1" a="1"/>
  <c r="A1586" i="1" s="1"/>
  <c r="A1585" i="1" a="1"/>
  <c r="A1585" i="1" s="1"/>
  <c r="A1584" i="1" a="1"/>
  <c r="A1584" i="1" s="1"/>
  <c r="A1583" i="1" a="1"/>
  <c r="A1583" i="1" s="1"/>
  <c r="A1582" i="1" a="1"/>
  <c r="A1582" i="1" s="1"/>
  <c r="A1581" i="1" a="1"/>
  <c r="A1581" i="1" s="1"/>
  <c r="A1580" i="1" a="1"/>
  <c r="A1580" i="1" s="1"/>
  <c r="A1579" i="1" a="1"/>
  <c r="A1579" i="1" s="1"/>
  <c r="A1578" i="1" a="1"/>
  <c r="A1578" i="1" s="1"/>
  <c r="A1577" i="1" a="1"/>
  <c r="A1577" i="1" s="1"/>
  <c r="A1576" i="1" a="1"/>
  <c r="A1576" i="1" s="1"/>
  <c r="A1575" i="1" a="1"/>
  <c r="A1575" i="1" s="1"/>
  <c r="A1574" i="1" a="1"/>
  <c r="A1574" i="1" s="1"/>
  <c r="A1573" i="1" a="1"/>
  <c r="A1573" i="1" s="1"/>
  <c r="A1572" i="1" a="1"/>
  <c r="A1572" i="1" s="1"/>
  <c r="A1571" i="1" a="1"/>
  <c r="A1571" i="1" s="1"/>
  <c r="A1570" i="1" a="1"/>
  <c r="A1570" i="1" s="1"/>
  <c r="A1569" i="1" a="1"/>
  <c r="A1569" i="1" s="1"/>
  <c r="A1568" i="1" a="1"/>
  <c r="A1568" i="1" s="1"/>
  <c r="A1567" i="1" a="1"/>
  <c r="A1567" i="1" s="1"/>
  <c r="A1566" i="1" a="1"/>
  <c r="A1566" i="1" s="1"/>
  <c r="A1565" i="1" a="1"/>
  <c r="A1565" i="1" s="1"/>
  <c r="A1564" i="1" a="1"/>
  <c r="A1564" i="1" s="1"/>
  <c r="A1563" i="1" a="1"/>
  <c r="A1563" i="1" s="1"/>
  <c r="A1562" i="1" a="1"/>
  <c r="A1562" i="1" s="1"/>
  <c r="A1561" i="1" a="1"/>
  <c r="A1561" i="1" s="1"/>
  <c r="A1560" i="1" a="1"/>
  <c r="A1560" i="1" s="1"/>
  <c r="A1559" i="1" a="1"/>
  <c r="A1559" i="1" s="1"/>
  <c r="A1558" i="1" a="1"/>
  <c r="A1558" i="1" s="1"/>
  <c r="A1557" i="1" a="1"/>
  <c r="A1557" i="1" s="1"/>
  <c r="A1556" i="1" a="1"/>
  <c r="A1556" i="1" s="1"/>
  <c r="A1555" i="1" a="1"/>
  <c r="A1555" i="1" s="1"/>
  <c r="A1554" i="1" a="1"/>
  <c r="A1554" i="1" s="1"/>
  <c r="A1553" i="1" a="1"/>
  <c r="A1553" i="1" s="1"/>
  <c r="A1552" i="1" a="1"/>
  <c r="A1552" i="1" s="1"/>
  <c r="A1551" i="1" a="1"/>
  <c r="A1551" i="1" s="1"/>
  <c r="A1550" i="1" a="1"/>
  <c r="A1550" i="1" s="1"/>
  <c r="A1549" i="1" a="1"/>
  <c r="A1549" i="1" s="1"/>
  <c r="A1548" i="1" a="1"/>
  <c r="A1548" i="1" s="1"/>
  <c r="A1547" i="1" a="1"/>
  <c r="A1547" i="1" s="1"/>
  <c r="A1546" i="1" a="1"/>
  <c r="A1546" i="1" s="1"/>
  <c r="A1545" i="1" a="1"/>
  <c r="A1545" i="1" s="1"/>
  <c r="A1544" i="1" a="1"/>
  <c r="A1544" i="1" s="1"/>
  <c r="A1543" i="1" a="1"/>
  <c r="A1543" i="1" s="1"/>
  <c r="A1542" i="1" a="1"/>
  <c r="A1542" i="1" s="1"/>
  <c r="A1541" i="1" a="1"/>
  <c r="A1541" i="1" s="1"/>
  <c r="A1540" i="1" a="1"/>
  <c r="A1540" i="1" s="1"/>
  <c r="A1539" i="1" a="1"/>
  <c r="A1539" i="1" s="1"/>
  <c r="A1538" i="1" a="1"/>
  <c r="A1538" i="1" s="1"/>
  <c r="A1537" i="1" a="1"/>
  <c r="A1537" i="1" s="1"/>
  <c r="A1536" i="1" a="1"/>
  <c r="A1536" i="1" s="1"/>
  <c r="A1535" i="1" a="1"/>
  <c r="A1535" i="1" s="1"/>
  <c r="A1534" i="1" a="1"/>
  <c r="A1534" i="1" s="1"/>
  <c r="A1533" i="1" a="1"/>
  <c r="A1533" i="1" s="1"/>
  <c r="A1532" i="1" a="1"/>
  <c r="A1532" i="1" s="1"/>
  <c r="A1531" i="1" a="1"/>
  <c r="A1531" i="1" s="1"/>
  <c r="A1530" i="1" a="1"/>
  <c r="A1530" i="1" s="1"/>
  <c r="A1529" i="1" a="1"/>
  <c r="A1529" i="1" s="1"/>
  <c r="A1528" i="1" a="1"/>
  <c r="A1528" i="1" s="1"/>
  <c r="A1527" i="1" a="1"/>
  <c r="A1527" i="1" s="1"/>
  <c r="A1526" i="1" a="1"/>
  <c r="A1526" i="1" s="1"/>
  <c r="A1525" i="1" a="1"/>
  <c r="A1525" i="1" s="1"/>
  <c r="A1524" i="1" a="1"/>
  <c r="A1524" i="1" s="1"/>
  <c r="A1523" i="1" a="1"/>
  <c r="A1523" i="1" s="1"/>
  <c r="A1522" i="1" a="1"/>
  <c r="A1522" i="1" s="1"/>
  <c r="A1521" i="1" a="1"/>
  <c r="A1521" i="1" s="1"/>
  <c r="A1520" i="1" a="1"/>
  <c r="A1520" i="1" s="1"/>
  <c r="A1519" i="1" a="1"/>
  <c r="A1519" i="1" s="1"/>
  <c r="A1518" i="1" a="1"/>
  <c r="A1518" i="1" s="1"/>
  <c r="A1517" i="1" a="1"/>
  <c r="A1517" i="1" s="1"/>
  <c r="A1516" i="1" a="1"/>
  <c r="A1516" i="1" s="1"/>
  <c r="A1515" i="1" a="1"/>
  <c r="A1515" i="1" s="1"/>
  <c r="A1514" i="1" a="1"/>
  <c r="A1514" i="1" s="1"/>
  <c r="A1513" i="1" a="1"/>
  <c r="A1513" i="1" s="1"/>
  <c r="A1512" i="1" a="1"/>
  <c r="A1512" i="1" s="1"/>
  <c r="A1511" i="1" a="1"/>
  <c r="A1511" i="1" s="1"/>
  <c r="A1510" i="1" a="1"/>
  <c r="A1510" i="1" s="1"/>
  <c r="A1509" i="1" a="1"/>
  <c r="A1509" i="1" s="1"/>
  <c r="A1508" i="1" a="1"/>
  <c r="A1508" i="1" s="1"/>
  <c r="A1507" i="1" a="1"/>
  <c r="A1507" i="1" s="1"/>
  <c r="A1506" i="1" a="1"/>
  <c r="A1506" i="1" s="1"/>
  <c r="A1505" i="1" a="1"/>
  <c r="A1505" i="1" s="1"/>
  <c r="A1504" i="1" a="1"/>
  <c r="A1504" i="1" s="1"/>
  <c r="A1503" i="1" a="1"/>
  <c r="A1503" i="1" s="1"/>
  <c r="A1502" i="1" a="1"/>
  <c r="A1502" i="1" s="1"/>
  <c r="A1501" i="1" a="1"/>
  <c r="A1501" i="1" s="1"/>
  <c r="A1500" i="1" a="1"/>
  <c r="A1500" i="1" s="1"/>
  <c r="A1499" i="1" a="1"/>
  <c r="A1499" i="1" s="1"/>
  <c r="A1498" i="1" a="1"/>
  <c r="A1498" i="1" s="1"/>
  <c r="A1497" i="1" a="1"/>
  <c r="A1497" i="1" s="1"/>
  <c r="A1496" i="1" a="1"/>
  <c r="A1496" i="1" s="1"/>
  <c r="A1495" i="1" a="1"/>
  <c r="A1495" i="1" s="1"/>
  <c r="A1494" i="1" a="1"/>
  <c r="A1494" i="1" s="1"/>
  <c r="A1493" i="1" a="1"/>
  <c r="A1493" i="1" s="1"/>
  <c r="A1492" i="1" a="1"/>
  <c r="A1492" i="1" s="1"/>
  <c r="A1491" i="1" a="1"/>
  <c r="A1491" i="1" s="1"/>
  <c r="A1490" i="1" a="1"/>
  <c r="A1490" i="1" s="1"/>
  <c r="A1489" i="1" a="1"/>
  <c r="A1489" i="1" s="1"/>
  <c r="A1488" i="1" a="1"/>
  <c r="A1488" i="1" s="1"/>
  <c r="A1487" i="1" a="1"/>
  <c r="A1487" i="1" s="1"/>
  <c r="A1486" i="1" a="1"/>
  <c r="A1486" i="1" s="1"/>
  <c r="A1485" i="1" a="1"/>
  <c r="A1485" i="1" s="1"/>
  <c r="A1484" i="1" a="1"/>
  <c r="A1484" i="1" s="1"/>
  <c r="A1483" i="1" a="1"/>
  <c r="A1483" i="1" s="1"/>
  <c r="A1482" i="1" a="1"/>
  <c r="A1482" i="1" s="1"/>
  <c r="A1481" i="1" a="1"/>
  <c r="A1481" i="1" s="1"/>
  <c r="A1480" i="1" a="1"/>
  <c r="A1480" i="1" s="1"/>
  <c r="A1479" i="1" a="1"/>
  <c r="A1479" i="1" s="1"/>
  <c r="A1478" i="1" a="1"/>
  <c r="A1478" i="1" s="1"/>
  <c r="A1477" i="1" a="1"/>
  <c r="A1477" i="1" s="1"/>
  <c r="A1476" i="1" a="1"/>
  <c r="A1476" i="1" s="1"/>
  <c r="A1475" i="1" a="1"/>
  <c r="A1475" i="1" s="1"/>
  <c r="A1474" i="1" a="1"/>
  <c r="A1474" i="1" s="1"/>
  <c r="A1473" i="1" a="1"/>
  <c r="A1473" i="1" s="1"/>
  <c r="A1472" i="1" a="1"/>
  <c r="A1472" i="1" s="1"/>
  <c r="A1471" i="1" a="1"/>
  <c r="A1471" i="1" s="1"/>
  <c r="A1470" i="1" a="1"/>
  <c r="A1470" i="1" s="1"/>
  <c r="A1469" i="1" a="1"/>
  <c r="A1469" i="1" s="1"/>
  <c r="A1468" i="1" a="1"/>
  <c r="A1468" i="1" s="1"/>
  <c r="A1467" i="1" a="1"/>
  <c r="A1467" i="1" s="1"/>
  <c r="A1466" i="1" a="1"/>
  <c r="A1466" i="1" s="1"/>
  <c r="A1465" i="1" a="1"/>
  <c r="A1465" i="1" s="1"/>
  <c r="A1464" i="1" a="1"/>
  <c r="A1464" i="1" s="1"/>
  <c r="A1463" i="1" a="1"/>
  <c r="A1463" i="1" s="1"/>
  <c r="A1462" i="1" a="1"/>
  <c r="A1462" i="1" s="1"/>
  <c r="A1461" i="1" a="1"/>
  <c r="A1461" i="1" s="1"/>
  <c r="A1460" i="1" a="1"/>
  <c r="A1460" i="1" s="1"/>
  <c r="A1459" i="1" a="1"/>
  <c r="A1459" i="1" s="1"/>
  <c r="A1458" i="1" a="1"/>
  <c r="A1458" i="1" s="1"/>
  <c r="A1457" i="1" a="1"/>
  <c r="A1457" i="1" s="1"/>
  <c r="A1456" i="1" a="1"/>
  <c r="A1456" i="1" s="1"/>
  <c r="A1455" i="1" a="1"/>
  <c r="A1455" i="1" s="1"/>
  <c r="A1454" i="1" a="1"/>
  <c r="A1454" i="1" s="1"/>
  <c r="A1453" i="1" a="1"/>
  <c r="A1453" i="1" s="1"/>
  <c r="A1452" i="1" a="1"/>
  <c r="A1452" i="1" s="1"/>
  <c r="A1451" i="1" a="1"/>
  <c r="A1451" i="1" s="1"/>
  <c r="A1450" i="1" a="1"/>
  <c r="A1450" i="1" s="1"/>
  <c r="A1449" i="1" a="1"/>
  <c r="A1449" i="1" s="1"/>
  <c r="A1448" i="1" a="1"/>
  <c r="A1448" i="1" s="1"/>
  <c r="A1447" i="1" a="1"/>
  <c r="A1447" i="1" s="1"/>
  <c r="A1446" i="1" a="1"/>
  <c r="A1446" i="1" s="1"/>
  <c r="A1445" i="1" a="1"/>
  <c r="A1445" i="1" s="1"/>
  <c r="A1444" i="1" a="1"/>
  <c r="A1444" i="1" s="1"/>
  <c r="A1443" i="1" a="1"/>
  <c r="A1443" i="1" s="1"/>
  <c r="A1442" i="1" a="1"/>
  <c r="A1442" i="1" s="1"/>
  <c r="A1441" i="1" a="1"/>
  <c r="A1441" i="1" s="1"/>
  <c r="A1440" i="1" a="1"/>
  <c r="A1440" i="1" s="1"/>
  <c r="A1439" i="1" a="1"/>
  <c r="A1439" i="1" s="1"/>
  <c r="A1438" i="1" a="1"/>
  <c r="A1438" i="1" s="1"/>
  <c r="A1437" i="1" a="1"/>
  <c r="A1437" i="1" s="1"/>
  <c r="A1436" i="1" a="1"/>
  <c r="A1436" i="1" s="1"/>
  <c r="A1435" i="1" a="1"/>
  <c r="A1435" i="1" s="1"/>
  <c r="A1434" i="1" a="1"/>
  <c r="A1434" i="1" s="1"/>
  <c r="A1433" i="1" a="1"/>
  <c r="A1433" i="1" s="1"/>
  <c r="A1432" i="1" a="1"/>
  <c r="A1432" i="1" s="1"/>
  <c r="A1431" i="1" a="1"/>
  <c r="A1431" i="1" s="1"/>
  <c r="A1430" i="1" a="1"/>
  <c r="A1430" i="1" s="1"/>
  <c r="A1429" i="1" a="1"/>
  <c r="A1429" i="1" s="1"/>
  <c r="A1428" i="1" a="1"/>
  <c r="A1428" i="1" s="1"/>
  <c r="A1427" i="1" a="1"/>
  <c r="A1427" i="1" s="1"/>
  <c r="A1426" i="1" a="1"/>
  <c r="A1426" i="1" s="1"/>
  <c r="A1425" i="1" a="1"/>
  <c r="A1425" i="1" s="1"/>
  <c r="A1424" i="1" a="1"/>
  <c r="A1424" i="1" s="1"/>
  <c r="A1423" i="1" a="1"/>
  <c r="A1423" i="1" s="1"/>
  <c r="A1422" i="1" a="1"/>
  <c r="A1422" i="1" s="1"/>
  <c r="A1421" i="1" a="1"/>
  <c r="A1421" i="1" s="1"/>
  <c r="A1420" i="1" a="1"/>
  <c r="A1420" i="1" s="1"/>
  <c r="A1419" i="1" a="1"/>
  <c r="A1419" i="1" s="1"/>
  <c r="A1418" i="1" a="1"/>
  <c r="A1418" i="1" s="1"/>
  <c r="A1417" i="1" a="1"/>
  <c r="A1417" i="1" s="1"/>
  <c r="A1416" i="1" a="1"/>
  <c r="A1416" i="1" s="1"/>
  <c r="A1415" i="1" a="1"/>
  <c r="A1415" i="1" s="1"/>
  <c r="A1414" i="1" a="1"/>
  <c r="A1414" i="1" s="1"/>
  <c r="A1413" i="1" a="1"/>
  <c r="A1413" i="1" s="1"/>
  <c r="A1412" i="1" a="1"/>
  <c r="A1412" i="1" s="1"/>
  <c r="A1411" i="1" a="1"/>
  <c r="A1411" i="1" s="1"/>
  <c r="A1410" i="1" a="1"/>
  <c r="A1410" i="1" s="1"/>
  <c r="A1409" i="1" a="1"/>
  <c r="A1409" i="1" s="1"/>
  <c r="A1408" i="1" a="1"/>
  <c r="A1408" i="1" s="1"/>
  <c r="A1407" i="1" a="1"/>
  <c r="A1407" i="1" s="1"/>
  <c r="A1406" i="1" a="1"/>
  <c r="A1406" i="1" s="1"/>
  <c r="A1405" i="1" a="1"/>
  <c r="A1405" i="1" s="1"/>
  <c r="A1404" i="1" a="1"/>
  <c r="A1404" i="1" s="1"/>
  <c r="A1403" i="1" a="1"/>
  <c r="A1403" i="1" s="1"/>
  <c r="A1402" i="1" a="1"/>
  <c r="A1402" i="1" s="1"/>
  <c r="A1401" i="1" a="1"/>
  <c r="A1401" i="1" s="1"/>
  <c r="A1400" i="1" a="1"/>
  <c r="A1400" i="1" s="1"/>
  <c r="A1399" i="1" a="1"/>
  <c r="A1399" i="1" s="1"/>
  <c r="A1398" i="1" a="1"/>
  <c r="A1398" i="1" s="1"/>
  <c r="A1397" i="1" a="1"/>
  <c r="A1397" i="1" s="1"/>
  <c r="A1396" i="1" a="1"/>
  <c r="A1396" i="1" s="1"/>
  <c r="A1395" i="1" a="1"/>
  <c r="A1395" i="1" s="1"/>
  <c r="A1394" i="1" a="1"/>
  <c r="A1394" i="1" s="1"/>
  <c r="A1393" i="1" a="1"/>
  <c r="A1393" i="1" s="1"/>
  <c r="A1392" i="1" a="1"/>
  <c r="A1392" i="1" s="1"/>
  <c r="A1391" i="1" a="1"/>
  <c r="A1391" i="1" s="1"/>
  <c r="A1390" i="1" a="1"/>
  <c r="A1390" i="1" s="1"/>
  <c r="A1389" i="1" a="1"/>
  <c r="A1389" i="1" s="1"/>
  <c r="A1388" i="1" a="1"/>
  <c r="A1388" i="1" s="1"/>
  <c r="A1387" i="1" a="1"/>
  <c r="A1387" i="1" s="1"/>
  <c r="A1386" i="1" a="1"/>
  <c r="A1386" i="1" s="1"/>
  <c r="A1385" i="1" a="1"/>
  <c r="A1385" i="1" s="1"/>
  <c r="A1384" i="1" a="1"/>
  <c r="A1384" i="1" s="1"/>
  <c r="A1383" i="1" a="1"/>
  <c r="A1383" i="1" s="1"/>
  <c r="A1382" i="1" a="1"/>
  <c r="A1382" i="1" s="1"/>
  <c r="A1381" i="1" a="1"/>
  <c r="A1381" i="1" s="1"/>
  <c r="A1380" i="1" a="1"/>
  <c r="A1380" i="1" s="1"/>
  <c r="A1379" i="1" a="1"/>
  <c r="A1379" i="1" s="1"/>
  <c r="A1378" i="1" a="1"/>
  <c r="A1378" i="1" s="1"/>
  <c r="A1377" i="1" a="1"/>
  <c r="A1377" i="1" s="1"/>
  <c r="A1376" i="1" a="1"/>
  <c r="A1376" i="1" s="1"/>
  <c r="A1375" i="1" a="1"/>
  <c r="A1375" i="1" s="1"/>
  <c r="A1374" i="1" a="1"/>
  <c r="A1374" i="1" s="1"/>
  <c r="A1373" i="1" a="1"/>
  <c r="A1373" i="1" s="1"/>
  <c r="A1372" i="1" a="1"/>
  <c r="A1372" i="1" s="1"/>
  <c r="A1371" i="1" a="1"/>
  <c r="A1371" i="1" s="1"/>
  <c r="A1370" i="1" a="1"/>
  <c r="A1370" i="1" s="1"/>
  <c r="A1369" i="1" a="1"/>
  <c r="A1369" i="1" s="1"/>
  <c r="A1368" i="1" a="1"/>
  <c r="A1368" i="1" s="1"/>
  <c r="A1367" i="1" a="1"/>
  <c r="A1367" i="1" s="1"/>
  <c r="A1366" i="1" a="1"/>
  <c r="A1366" i="1" s="1"/>
  <c r="A1365" i="1" a="1"/>
  <c r="A1365" i="1" s="1"/>
  <c r="A1364" i="1" a="1"/>
  <c r="A1364" i="1" s="1"/>
  <c r="A1363" i="1" a="1"/>
  <c r="A1363" i="1" s="1"/>
  <c r="A1362" i="1" a="1"/>
  <c r="A1362" i="1" s="1"/>
  <c r="A1361" i="1" a="1"/>
  <c r="A1361" i="1" s="1"/>
  <c r="A1360" i="1" a="1"/>
  <c r="A1360" i="1" s="1"/>
  <c r="A1359" i="1" a="1"/>
  <c r="A1359" i="1" s="1"/>
  <c r="A1358" i="1" a="1"/>
  <c r="A1358" i="1" s="1"/>
  <c r="A1357" i="1" a="1"/>
  <c r="A1357" i="1" s="1"/>
  <c r="A1356" i="1" a="1"/>
  <c r="A1356" i="1" s="1"/>
  <c r="A1355" i="1" a="1"/>
  <c r="A1355" i="1" s="1"/>
  <c r="A1354" i="1" a="1"/>
  <c r="A1354" i="1" s="1"/>
  <c r="A1353" i="1" a="1"/>
  <c r="A1353" i="1" s="1"/>
  <c r="A1352" i="1" a="1"/>
  <c r="A1352" i="1" s="1"/>
  <c r="A1351" i="1" a="1"/>
  <c r="A1351" i="1" s="1"/>
  <c r="A1350" i="1" a="1"/>
  <c r="A1350" i="1" s="1"/>
  <c r="A1349" i="1" a="1"/>
  <c r="A1349" i="1" s="1"/>
  <c r="A1348" i="1" a="1"/>
  <c r="A1348" i="1" s="1"/>
  <c r="A1347" i="1" a="1"/>
  <c r="A1347" i="1" s="1"/>
  <c r="A1346" i="1" a="1"/>
  <c r="A1346" i="1" s="1"/>
  <c r="A1345" i="1" a="1"/>
  <c r="A1345" i="1" s="1"/>
  <c r="A1344" i="1" a="1"/>
  <c r="A1344" i="1" s="1"/>
  <c r="A1343" i="1" a="1"/>
  <c r="A1343" i="1" s="1"/>
  <c r="A1342" i="1" a="1"/>
  <c r="A1342" i="1" s="1"/>
  <c r="A1341" i="1" a="1"/>
  <c r="A1341" i="1" s="1"/>
  <c r="A1340" i="1" a="1"/>
  <c r="A1340" i="1" s="1"/>
  <c r="A1339" i="1" a="1"/>
  <c r="A1339" i="1" s="1"/>
  <c r="A1338" i="1" a="1"/>
  <c r="A1338" i="1" s="1"/>
  <c r="A1337" i="1" a="1"/>
  <c r="A1337" i="1" s="1"/>
  <c r="A1336" i="1" a="1"/>
  <c r="A1336" i="1" s="1"/>
  <c r="A1335" i="1" a="1"/>
  <c r="A1335" i="1" s="1"/>
  <c r="A1334" i="1" a="1"/>
  <c r="A1334" i="1" s="1"/>
  <c r="A1333" i="1" a="1"/>
  <c r="A1333" i="1" s="1"/>
  <c r="A1332" i="1" a="1"/>
  <c r="A1332" i="1" s="1"/>
  <c r="A1331" i="1" a="1"/>
  <c r="A1331" i="1" s="1"/>
  <c r="A1330" i="1" a="1"/>
  <c r="A1330" i="1" s="1"/>
  <c r="A1329" i="1" a="1"/>
  <c r="A1329" i="1" s="1"/>
  <c r="A1328" i="1" a="1"/>
  <c r="A1328" i="1" s="1"/>
  <c r="A1327" i="1" a="1"/>
  <c r="A1327" i="1" s="1"/>
  <c r="A1326" i="1" a="1"/>
  <c r="A1326" i="1" s="1"/>
  <c r="A1325" i="1" a="1"/>
  <c r="A1325" i="1" s="1"/>
  <c r="A1324" i="1" a="1"/>
  <c r="A1324" i="1" s="1"/>
  <c r="A1323" i="1" a="1"/>
  <c r="A1323" i="1" s="1"/>
  <c r="A1322" i="1" a="1"/>
  <c r="A1322" i="1" s="1"/>
  <c r="A1321" i="1" a="1"/>
  <c r="A1321" i="1" s="1"/>
  <c r="A1320" i="1" a="1"/>
  <c r="A1320" i="1" s="1"/>
  <c r="A1319" i="1" a="1"/>
  <c r="A1319" i="1" s="1"/>
  <c r="A1318" i="1" a="1"/>
  <c r="A1318" i="1" s="1"/>
  <c r="A1317" i="1" a="1"/>
  <c r="A1317" i="1" s="1"/>
  <c r="A1316" i="1" a="1"/>
  <c r="A1316" i="1" s="1"/>
  <c r="A1315" i="1" a="1"/>
  <c r="A1315" i="1" s="1"/>
  <c r="A1314" i="1" a="1"/>
  <c r="A1314" i="1" s="1"/>
  <c r="A1313" i="1" a="1"/>
  <c r="A1313" i="1" s="1"/>
  <c r="A1312" i="1" a="1"/>
  <c r="A1312" i="1" s="1"/>
  <c r="A1311" i="1" a="1"/>
  <c r="A1311" i="1" s="1"/>
  <c r="A1310" i="1" a="1"/>
  <c r="A1310" i="1" s="1"/>
  <c r="A1309" i="1" a="1"/>
  <c r="A1309" i="1" s="1"/>
  <c r="A1308" i="1" a="1"/>
  <c r="A1308" i="1" s="1"/>
  <c r="A1307" i="1" a="1"/>
  <c r="A1307" i="1" s="1"/>
  <c r="A1306" i="1" a="1"/>
  <c r="A1306" i="1" s="1"/>
  <c r="A1305" i="1" a="1"/>
  <c r="A1305" i="1" s="1"/>
  <c r="A1304" i="1" a="1"/>
  <c r="A1304" i="1" s="1"/>
  <c r="A1303" i="1" a="1"/>
  <c r="A1303" i="1" s="1"/>
  <c r="A1302" i="1" a="1"/>
  <c r="A1302" i="1" s="1"/>
  <c r="A1301" i="1" a="1"/>
  <c r="A1301" i="1" s="1"/>
  <c r="A1300" i="1" a="1"/>
  <c r="A1300" i="1" s="1"/>
  <c r="A1299" i="1" a="1"/>
  <c r="A1299" i="1" s="1"/>
  <c r="A1298" i="1" a="1"/>
  <c r="A1298" i="1" s="1"/>
  <c r="A1297" i="1" a="1"/>
  <c r="A1297" i="1" s="1"/>
  <c r="A1296" i="1" a="1"/>
  <c r="A1296" i="1" s="1"/>
  <c r="A1295" i="1" a="1"/>
  <c r="A1295" i="1" s="1"/>
  <c r="A1294" i="1" a="1"/>
  <c r="A1294" i="1" s="1"/>
  <c r="A1293" i="1" a="1"/>
  <c r="A1293" i="1" s="1"/>
  <c r="A1292" i="1" a="1"/>
  <c r="A1292" i="1" s="1"/>
  <c r="A1291" i="1" a="1"/>
  <c r="A1291" i="1" s="1"/>
  <c r="A1290" i="1" a="1"/>
  <c r="A1290" i="1" s="1"/>
  <c r="A1289" i="1" a="1"/>
  <c r="A1289" i="1" s="1"/>
  <c r="A1288" i="1" a="1"/>
  <c r="A1288" i="1" s="1"/>
  <c r="A1287" i="1" a="1"/>
  <c r="A1287" i="1" s="1"/>
  <c r="A1286" i="1" a="1"/>
  <c r="A1286" i="1" s="1"/>
  <c r="A1285" i="1" a="1"/>
  <c r="A1285" i="1" s="1"/>
  <c r="A1284" i="1" a="1"/>
  <c r="A1284" i="1" s="1"/>
  <c r="A1283" i="1" a="1"/>
  <c r="A1283" i="1" s="1"/>
  <c r="A1282" i="1" a="1"/>
  <c r="A1282" i="1" s="1"/>
  <c r="A1281" i="1" a="1"/>
  <c r="A1281" i="1" s="1"/>
  <c r="A1280" i="1" a="1"/>
  <c r="A1280" i="1" s="1"/>
  <c r="A1279" i="1" a="1"/>
  <c r="A1279" i="1" s="1"/>
  <c r="A1278" i="1" a="1"/>
  <c r="A1278" i="1" s="1"/>
  <c r="A1277" i="1" a="1"/>
  <c r="A1277" i="1" s="1"/>
  <c r="A1276" i="1" a="1"/>
  <c r="A1276" i="1" s="1"/>
  <c r="A1275" i="1" a="1"/>
  <c r="A1275" i="1" s="1"/>
  <c r="A1274" i="1" a="1"/>
  <c r="A1274" i="1" s="1"/>
  <c r="A1273" i="1" a="1"/>
  <c r="A1273" i="1" s="1"/>
  <c r="A1272" i="1" a="1"/>
  <c r="A1272" i="1" s="1"/>
  <c r="A1271" i="1" a="1"/>
  <c r="A1271" i="1" s="1"/>
  <c r="A1270" i="1" a="1"/>
  <c r="A1270" i="1" s="1"/>
  <c r="A1269" i="1" a="1"/>
  <c r="A1269" i="1" s="1"/>
  <c r="A1268" i="1" a="1"/>
  <c r="A1268" i="1" s="1"/>
  <c r="A1267" i="1" a="1"/>
  <c r="A1267" i="1" s="1"/>
  <c r="A1266" i="1" a="1"/>
  <c r="A1266" i="1" s="1"/>
  <c r="A1265" i="1" a="1"/>
  <c r="A1265" i="1" s="1"/>
  <c r="A1264" i="1" a="1"/>
  <c r="A1264" i="1" s="1"/>
  <c r="A1263" i="1" a="1"/>
  <c r="A1263" i="1" s="1"/>
  <c r="A1262" i="1" a="1"/>
  <c r="A1262" i="1" s="1"/>
  <c r="A1261" i="1" a="1"/>
  <c r="A1261" i="1" s="1"/>
  <c r="A1260" i="1" a="1"/>
  <c r="A1260" i="1" s="1"/>
  <c r="A1259" i="1" a="1"/>
  <c r="A1259" i="1" s="1"/>
  <c r="A1258" i="1" a="1"/>
  <c r="A1258" i="1" s="1"/>
  <c r="A1257" i="1" a="1"/>
  <c r="A1257" i="1" s="1"/>
  <c r="A1256" i="1" a="1"/>
  <c r="A1256" i="1" s="1"/>
  <c r="A1255" i="1" a="1"/>
  <c r="A1255" i="1" s="1"/>
  <c r="A1254" i="1" a="1"/>
  <c r="A1254" i="1" s="1"/>
  <c r="A1253" i="1" a="1"/>
  <c r="A1253" i="1" s="1"/>
  <c r="A1252" i="1" a="1"/>
  <c r="A1252" i="1" s="1"/>
  <c r="A1251" i="1" a="1"/>
  <c r="A1251" i="1" s="1"/>
  <c r="A1250" i="1" a="1"/>
  <c r="A1250" i="1" s="1"/>
  <c r="A1249" i="1" a="1"/>
  <c r="A1249" i="1" s="1"/>
  <c r="A1248" i="1" a="1"/>
  <c r="A1248" i="1" s="1"/>
  <c r="A1247" i="1" a="1"/>
  <c r="A1247" i="1" s="1"/>
  <c r="A1246" i="1" a="1"/>
  <c r="A1246" i="1" s="1"/>
  <c r="A1245" i="1" a="1"/>
  <c r="A1245" i="1" s="1"/>
  <c r="A1244" i="1" a="1"/>
  <c r="A1244" i="1" s="1"/>
  <c r="A1243" i="1" a="1"/>
  <c r="A1243" i="1" s="1"/>
  <c r="A1242" i="1" a="1"/>
  <c r="A1242" i="1" s="1"/>
  <c r="A1241" i="1" a="1"/>
  <c r="A1241" i="1" s="1"/>
  <c r="A1240" i="1" a="1"/>
  <c r="A1240" i="1" s="1"/>
  <c r="A1239" i="1" a="1"/>
  <c r="A1239" i="1" s="1"/>
  <c r="A1238" i="1" a="1"/>
  <c r="A1238" i="1" s="1"/>
  <c r="A1237" i="1" a="1"/>
  <c r="A1237" i="1" s="1"/>
  <c r="A1236" i="1" a="1"/>
  <c r="A1236" i="1" s="1"/>
  <c r="A1235" i="1" a="1"/>
  <c r="A1235" i="1" s="1"/>
  <c r="A1234" i="1" a="1"/>
  <c r="A1234" i="1" s="1"/>
  <c r="A1233" i="1" a="1"/>
  <c r="A1233" i="1" s="1"/>
  <c r="A1232" i="1" a="1"/>
  <c r="A1232" i="1" s="1"/>
  <c r="A1231" i="1" a="1"/>
  <c r="A1231" i="1" s="1"/>
  <c r="A1230" i="1" a="1"/>
  <c r="A1230" i="1" s="1"/>
  <c r="A1229" i="1" a="1"/>
  <c r="A1229" i="1" s="1"/>
  <c r="A1228" i="1" a="1"/>
  <c r="A1228" i="1" s="1"/>
  <c r="A1227" i="1" a="1"/>
  <c r="A1227" i="1" s="1"/>
  <c r="A1226" i="1" a="1"/>
  <c r="A1226" i="1" s="1"/>
  <c r="A1225" i="1" a="1"/>
  <c r="A1225" i="1" s="1"/>
  <c r="A1224" i="1" a="1"/>
  <c r="A1224" i="1" s="1"/>
  <c r="A1223" i="1" a="1"/>
  <c r="A1223" i="1" s="1"/>
  <c r="A1222" i="1" a="1"/>
  <c r="A1222" i="1" s="1"/>
  <c r="A1221" i="1" a="1"/>
  <c r="A1221" i="1" s="1"/>
  <c r="A1220" i="1" a="1"/>
  <c r="A1220" i="1" s="1"/>
  <c r="A1219" i="1" a="1"/>
  <c r="A1219" i="1" s="1"/>
  <c r="A1218" i="1" a="1"/>
  <c r="A1218" i="1" s="1"/>
  <c r="A1217" i="1" a="1"/>
  <c r="A1217" i="1" s="1"/>
  <c r="A1216" i="1" a="1"/>
  <c r="A1216" i="1" s="1"/>
  <c r="A1215" i="1" a="1"/>
  <c r="A1215" i="1" s="1"/>
  <c r="A1214" i="1" a="1"/>
  <c r="A1214" i="1" s="1"/>
  <c r="A1213" i="1" a="1"/>
  <c r="A1213" i="1" s="1"/>
  <c r="A1212" i="1" a="1"/>
  <c r="A1212" i="1" s="1"/>
  <c r="A1211" i="1" a="1"/>
  <c r="A1211" i="1" s="1"/>
  <c r="A1210" i="1" a="1"/>
  <c r="A1210" i="1" s="1"/>
  <c r="A1209" i="1" a="1"/>
  <c r="A1209" i="1" s="1"/>
  <c r="A1208" i="1" a="1"/>
  <c r="A1208" i="1" s="1"/>
  <c r="A1207" i="1" a="1"/>
  <c r="A1207" i="1" s="1"/>
  <c r="A1206" i="1" a="1"/>
  <c r="A1206" i="1" s="1"/>
  <c r="A1205" i="1" a="1"/>
  <c r="A1205" i="1" s="1"/>
  <c r="A1204" i="1" a="1"/>
  <c r="A1204" i="1" s="1"/>
  <c r="A1203" i="1" a="1"/>
  <c r="A1203" i="1" s="1"/>
  <c r="A1202" i="1" a="1"/>
  <c r="A1202" i="1" s="1"/>
  <c r="A1201" i="1" a="1"/>
  <c r="A1201" i="1" s="1"/>
  <c r="A1200" i="1" a="1"/>
  <c r="A1200" i="1" s="1"/>
  <c r="A1199" i="1" a="1"/>
  <c r="A1199" i="1" s="1"/>
  <c r="A1198" i="1" a="1"/>
  <c r="A1198" i="1" s="1"/>
  <c r="A1197" i="1" a="1"/>
  <c r="A1197" i="1" s="1"/>
  <c r="A1196" i="1" a="1"/>
  <c r="A1196" i="1" s="1"/>
  <c r="A1195" i="1" a="1"/>
  <c r="A1195" i="1" s="1"/>
  <c r="A1194" i="1" a="1"/>
  <c r="A1194" i="1" s="1"/>
  <c r="A1193" i="1" a="1"/>
  <c r="A1193" i="1" s="1"/>
  <c r="A1192" i="1" a="1"/>
  <c r="A1192" i="1" s="1"/>
  <c r="A1191" i="1" a="1"/>
  <c r="A1191" i="1" s="1"/>
  <c r="A1190" i="1" a="1"/>
  <c r="A1190" i="1" s="1"/>
  <c r="A1189" i="1" a="1"/>
  <c r="A1189" i="1" s="1"/>
  <c r="A1188" i="1" a="1"/>
  <c r="A1188" i="1" s="1"/>
  <c r="A1187" i="1" a="1"/>
  <c r="A1187" i="1" s="1"/>
  <c r="A1186" i="1" a="1"/>
  <c r="A1186" i="1" s="1"/>
  <c r="A1185" i="1" a="1"/>
  <c r="A1185" i="1" s="1"/>
  <c r="A1184" i="1" a="1"/>
  <c r="A1184" i="1" s="1"/>
  <c r="A1183" i="1" a="1"/>
  <c r="A1183" i="1" s="1"/>
  <c r="A1182" i="1" a="1"/>
  <c r="A1182" i="1" s="1"/>
  <c r="A1181" i="1" a="1"/>
  <c r="A1181" i="1" s="1"/>
  <c r="A1180" i="1" a="1"/>
  <c r="A1180" i="1" s="1"/>
  <c r="A1179" i="1" a="1"/>
  <c r="A1179" i="1" s="1"/>
  <c r="A1178" i="1" a="1"/>
  <c r="A1178" i="1" s="1"/>
  <c r="A1177" i="1" a="1"/>
  <c r="A1177" i="1" s="1"/>
  <c r="A1176" i="1" a="1"/>
  <c r="A1176" i="1" s="1"/>
  <c r="A1175" i="1" a="1"/>
  <c r="A1175" i="1" s="1"/>
  <c r="A1174" i="1" a="1"/>
  <c r="A1174" i="1" s="1"/>
  <c r="A1173" i="1" a="1"/>
  <c r="A1173" i="1" s="1"/>
  <c r="A1172" i="1" a="1"/>
  <c r="A1172" i="1" s="1"/>
  <c r="A1171" i="1" a="1"/>
  <c r="A1171" i="1" s="1"/>
  <c r="A1170" i="1" a="1"/>
  <c r="A1170" i="1" s="1"/>
  <c r="A1169" i="1" a="1"/>
  <c r="A1169" i="1" s="1"/>
  <c r="A1168" i="1" a="1"/>
  <c r="A1168" i="1" s="1"/>
  <c r="A1167" i="1" a="1"/>
  <c r="A1167" i="1" s="1"/>
  <c r="A1166" i="1" a="1"/>
  <c r="A1166" i="1" s="1"/>
  <c r="A1165" i="1" a="1"/>
  <c r="A1165" i="1" s="1"/>
  <c r="A1164" i="1" a="1"/>
  <c r="A1164" i="1" s="1"/>
  <c r="A1163" i="1" a="1"/>
  <c r="A1163" i="1" s="1"/>
  <c r="A1162" i="1" a="1"/>
  <c r="A1162" i="1" s="1"/>
  <c r="A1161" i="1" a="1"/>
  <c r="A1161" i="1" s="1"/>
  <c r="A1160" i="1" a="1"/>
  <c r="A1160" i="1" s="1"/>
  <c r="A1159" i="1" a="1"/>
  <c r="A1159" i="1" s="1"/>
  <c r="A1158" i="1" a="1"/>
  <c r="A1158" i="1" s="1"/>
  <c r="A1157" i="1" a="1"/>
  <c r="A1157" i="1" s="1"/>
  <c r="A1156" i="1" a="1"/>
  <c r="A1156" i="1" s="1"/>
  <c r="A1155" i="1" a="1"/>
  <c r="A1155" i="1" s="1"/>
  <c r="A1154" i="1" a="1"/>
  <c r="A1154" i="1" s="1"/>
  <c r="A1153" i="1" a="1"/>
  <c r="A1153" i="1" s="1"/>
  <c r="A1152" i="1" a="1"/>
  <c r="A1152" i="1" s="1"/>
  <c r="A1151" i="1" a="1"/>
  <c r="A1151" i="1" s="1"/>
  <c r="A1150" i="1" a="1"/>
  <c r="A1150" i="1" s="1"/>
  <c r="A1149" i="1" a="1"/>
  <c r="A1149" i="1" s="1"/>
  <c r="A1148" i="1" a="1"/>
  <c r="A1148" i="1" s="1"/>
  <c r="A1147" i="1" a="1"/>
  <c r="A1147" i="1" s="1"/>
  <c r="A1146" i="1" a="1"/>
  <c r="A1146" i="1" s="1"/>
  <c r="A1145" i="1" a="1"/>
  <c r="A1145" i="1" s="1"/>
  <c r="A1144" i="1" a="1"/>
  <c r="A1144" i="1" s="1"/>
  <c r="A1143" i="1" a="1"/>
  <c r="A1143" i="1" s="1"/>
  <c r="A1142" i="1" a="1"/>
  <c r="A1142" i="1" s="1"/>
  <c r="A1141" i="1" a="1"/>
  <c r="A1141" i="1" s="1"/>
  <c r="A1140" i="1" a="1"/>
  <c r="A1140" i="1" s="1"/>
  <c r="A1139" i="1" a="1"/>
  <c r="A1139" i="1" s="1"/>
  <c r="A1138" i="1" a="1"/>
  <c r="A1138" i="1" s="1"/>
  <c r="A1137" i="1" a="1"/>
  <c r="A1137" i="1" s="1"/>
  <c r="A1136" i="1" a="1"/>
  <c r="A1136" i="1" s="1"/>
  <c r="A1135" i="1" a="1"/>
  <c r="A1135" i="1" s="1"/>
  <c r="A1134" i="1" a="1"/>
  <c r="A1134" i="1" s="1"/>
  <c r="A1133" i="1" a="1"/>
  <c r="A1133" i="1" s="1"/>
  <c r="A1132" i="1" a="1"/>
  <c r="A1132" i="1" s="1"/>
  <c r="A1131" i="1" a="1"/>
  <c r="A1131" i="1" s="1"/>
  <c r="A1130" i="1" a="1"/>
  <c r="A1130" i="1" s="1"/>
  <c r="A1129" i="1" a="1"/>
  <c r="A1129" i="1" s="1"/>
  <c r="A1128" i="1" a="1"/>
  <c r="A1128" i="1" s="1"/>
  <c r="A1127" i="1" a="1"/>
  <c r="A1127" i="1" s="1"/>
  <c r="A1126" i="1" a="1"/>
  <c r="A1126" i="1" s="1"/>
  <c r="A1125" i="1" a="1"/>
  <c r="A1125" i="1" s="1"/>
  <c r="A1124" i="1" a="1"/>
  <c r="A1124" i="1" s="1"/>
  <c r="A1123" i="1" a="1"/>
  <c r="A1123" i="1" s="1"/>
  <c r="A1122" i="1" a="1"/>
  <c r="A1122" i="1" s="1"/>
  <c r="A1121" i="1" a="1"/>
  <c r="A1121" i="1" s="1"/>
  <c r="A1120" i="1" a="1"/>
  <c r="A1120" i="1" s="1"/>
  <c r="A1119" i="1" a="1"/>
  <c r="A1119" i="1" s="1"/>
  <c r="A1118" i="1" a="1"/>
  <c r="A1118" i="1" s="1"/>
  <c r="A1117" i="1" a="1"/>
  <c r="A1117" i="1" s="1"/>
  <c r="A1116" i="1" a="1"/>
  <c r="A1116" i="1" s="1"/>
  <c r="A1115" i="1" a="1"/>
  <c r="A1115" i="1" s="1"/>
  <c r="A1114" i="1" a="1"/>
  <c r="A1114" i="1" s="1"/>
  <c r="A1113" i="1" a="1"/>
  <c r="A1113" i="1" s="1"/>
  <c r="A1112" i="1" a="1"/>
  <c r="A1112" i="1" s="1"/>
  <c r="A1111" i="1" a="1"/>
  <c r="A1111" i="1" s="1"/>
  <c r="A1110" i="1" a="1"/>
  <c r="A1110" i="1" s="1"/>
  <c r="A1109" i="1" a="1"/>
  <c r="A1109" i="1" s="1"/>
  <c r="A1108" i="1" a="1"/>
  <c r="A1108" i="1" s="1"/>
  <c r="A1107" i="1" a="1"/>
  <c r="A1107" i="1" s="1"/>
  <c r="A1106" i="1" a="1"/>
  <c r="A1106" i="1" s="1"/>
  <c r="A1105" i="1" a="1"/>
  <c r="A1105" i="1" s="1"/>
  <c r="A1104" i="1" a="1"/>
  <c r="A1104" i="1" s="1"/>
  <c r="A1103" i="1" a="1"/>
  <c r="A1103" i="1" s="1"/>
  <c r="A1102" i="1" a="1"/>
  <c r="A1102" i="1" s="1"/>
  <c r="A1101" i="1" a="1"/>
  <c r="A1101" i="1" s="1"/>
  <c r="A1100" i="1" a="1"/>
  <c r="A1100" i="1" s="1"/>
  <c r="A1099" i="1" a="1"/>
  <c r="A1099" i="1" s="1"/>
  <c r="A1098" i="1" a="1"/>
  <c r="A1098" i="1" s="1"/>
  <c r="A1097" i="1" a="1"/>
  <c r="A1097" i="1" s="1"/>
  <c r="A1096" i="1" a="1"/>
  <c r="A1096" i="1" s="1"/>
  <c r="A1095" i="1" a="1"/>
  <c r="A1095" i="1" s="1"/>
  <c r="A1094" i="1" a="1"/>
  <c r="A1094" i="1" s="1"/>
  <c r="A1093" i="1" a="1"/>
  <c r="A1093" i="1" s="1"/>
  <c r="A1092" i="1" a="1"/>
  <c r="A1092" i="1" s="1"/>
  <c r="A1091" i="1" a="1"/>
  <c r="A1091" i="1" s="1"/>
  <c r="A1090" i="1" a="1"/>
  <c r="A1090" i="1" s="1"/>
  <c r="A1089" i="1" a="1"/>
  <c r="A1089" i="1" s="1"/>
  <c r="A1088" i="1" a="1"/>
  <c r="A1088" i="1" s="1"/>
  <c r="A1087" i="1" a="1"/>
  <c r="A1087" i="1" s="1"/>
  <c r="A1086" i="1" a="1"/>
  <c r="A1086" i="1" s="1"/>
  <c r="A1085" i="1" a="1"/>
  <c r="A1085" i="1" s="1"/>
  <c r="A1084" i="1" a="1"/>
  <c r="A1084" i="1" s="1"/>
  <c r="A1083" i="1" a="1"/>
  <c r="A1083" i="1" s="1"/>
  <c r="A1082" i="1" a="1"/>
  <c r="A1082" i="1" s="1"/>
  <c r="A1081" i="1" a="1"/>
  <c r="A1081" i="1" s="1"/>
  <c r="A1080" i="1" a="1"/>
  <c r="A1080" i="1" s="1"/>
  <c r="A1079" i="1" a="1"/>
  <c r="A1079" i="1" s="1"/>
  <c r="A1078" i="1" a="1"/>
  <c r="A1078" i="1" s="1"/>
  <c r="A1077" i="1" a="1"/>
  <c r="A1077" i="1" s="1"/>
  <c r="A1076" i="1" a="1"/>
  <c r="A1076" i="1" s="1"/>
  <c r="A1075" i="1" a="1"/>
  <c r="A1075" i="1" s="1"/>
  <c r="A1074" i="1" a="1"/>
  <c r="A1074" i="1" s="1"/>
  <c r="A1073" i="1" a="1"/>
  <c r="A1073" i="1" s="1"/>
  <c r="A1072" i="1" a="1"/>
  <c r="A1072" i="1" s="1"/>
  <c r="A1071" i="1" a="1"/>
  <c r="A1071" i="1" s="1"/>
  <c r="A1070" i="1" a="1"/>
  <c r="A1070" i="1" s="1"/>
  <c r="A1069" i="1" a="1"/>
  <c r="A1069" i="1" s="1"/>
  <c r="A1068" i="1" a="1"/>
  <c r="A1068" i="1" s="1"/>
  <c r="A1067" i="1" a="1"/>
  <c r="A1067" i="1" s="1"/>
  <c r="A1066" i="1" a="1"/>
  <c r="A1066" i="1" s="1"/>
  <c r="A1065" i="1" a="1"/>
  <c r="A1065" i="1" s="1"/>
  <c r="A1064" i="1" a="1"/>
  <c r="A1064" i="1" s="1"/>
  <c r="A1063" i="1" a="1"/>
  <c r="A1063" i="1" s="1"/>
  <c r="A1062" i="1" a="1"/>
  <c r="A1062" i="1" s="1"/>
  <c r="A1061" i="1" a="1"/>
  <c r="A1061" i="1" s="1"/>
  <c r="A1060" i="1" a="1"/>
  <c r="A1060" i="1" s="1"/>
  <c r="A1059" i="1" a="1"/>
  <c r="A1059" i="1" s="1"/>
  <c r="A1058" i="1" a="1"/>
  <c r="A1058" i="1" s="1"/>
  <c r="A1057" i="1" a="1"/>
  <c r="A1057" i="1" s="1"/>
  <c r="A1056" i="1" a="1"/>
  <c r="A1056" i="1" s="1"/>
  <c r="A1055" i="1" a="1"/>
  <c r="A1055" i="1" s="1"/>
  <c r="A1054" i="1" a="1"/>
  <c r="A1054" i="1" s="1"/>
  <c r="A1053" i="1" a="1"/>
  <c r="A1053" i="1" s="1"/>
  <c r="A1052" i="1" a="1"/>
  <c r="A1052" i="1" s="1"/>
  <c r="A1051" i="1" a="1"/>
  <c r="A1051" i="1" s="1"/>
  <c r="A1050" i="1" a="1"/>
  <c r="A1050" i="1" s="1"/>
  <c r="A1049" i="1" a="1"/>
  <c r="A1049" i="1" s="1"/>
  <c r="A1048" i="1" a="1"/>
  <c r="A1048" i="1" s="1"/>
  <c r="A1047" i="1" a="1"/>
  <c r="A1047" i="1" s="1"/>
  <c r="A1046" i="1" a="1"/>
  <c r="A1046" i="1" s="1"/>
  <c r="A1045" i="1" a="1"/>
  <c r="A1045" i="1" s="1"/>
  <c r="A1044" i="1" a="1"/>
  <c r="A1044" i="1" s="1"/>
  <c r="A1043" i="1" a="1"/>
  <c r="A1043" i="1" s="1"/>
  <c r="A1042" i="1" a="1"/>
  <c r="A1042" i="1" s="1"/>
  <c r="A1041" i="1" a="1"/>
  <c r="A1041" i="1" s="1"/>
  <c r="A1040" i="1" a="1"/>
  <c r="A1040" i="1" s="1"/>
  <c r="A1039" i="1" a="1"/>
  <c r="A1039" i="1" s="1"/>
  <c r="A1038" i="1" a="1"/>
  <c r="A1038" i="1" s="1"/>
  <c r="A1037" i="1" a="1"/>
  <c r="A1037" i="1" s="1"/>
  <c r="A1036" i="1" a="1"/>
  <c r="A1036" i="1" s="1"/>
  <c r="A1035" i="1" a="1"/>
  <c r="A1035" i="1" s="1"/>
  <c r="A1034" i="1" a="1"/>
  <c r="A1034" i="1" s="1"/>
  <c r="A1033" i="1" a="1"/>
  <c r="A1033" i="1" s="1"/>
  <c r="A1032" i="1" a="1"/>
  <c r="A1032" i="1" s="1"/>
  <c r="A1031" i="1" a="1"/>
  <c r="A1031" i="1" s="1"/>
  <c r="A1030" i="1" a="1"/>
  <c r="A1030" i="1" s="1"/>
  <c r="A1029" i="1" a="1"/>
  <c r="A1029" i="1" s="1"/>
  <c r="A1028" i="1" a="1"/>
  <c r="A1028" i="1" s="1"/>
  <c r="A1027" i="1" a="1"/>
  <c r="A1027" i="1" s="1"/>
  <c r="A1026" i="1" a="1"/>
  <c r="A1026" i="1" s="1"/>
  <c r="A1025" i="1" a="1"/>
  <c r="A1025" i="1" s="1"/>
  <c r="A1024" i="1" a="1"/>
  <c r="A1024" i="1" s="1"/>
  <c r="A1023" i="1" a="1"/>
  <c r="A1023" i="1" s="1"/>
  <c r="A1022" i="1" a="1"/>
  <c r="A1022" i="1" s="1"/>
  <c r="A1021" i="1" a="1"/>
  <c r="A1021" i="1" s="1"/>
  <c r="A1020" i="1" a="1"/>
  <c r="A1020" i="1" s="1"/>
  <c r="A1019" i="1" a="1"/>
  <c r="A1019" i="1" s="1"/>
  <c r="A1018" i="1" a="1"/>
  <c r="A1018" i="1" s="1"/>
  <c r="A1017" i="1" a="1"/>
  <c r="A1017" i="1" s="1"/>
  <c r="A1016" i="1" a="1"/>
  <c r="A1016" i="1" s="1"/>
  <c r="A1015" i="1" a="1"/>
  <c r="A1015" i="1" s="1"/>
  <c r="A1014" i="1" a="1"/>
  <c r="A1014" i="1" s="1"/>
  <c r="A1013" i="1" a="1"/>
  <c r="A1013" i="1" s="1"/>
  <c r="A1012" i="1" a="1"/>
  <c r="A1012" i="1" s="1"/>
  <c r="A1011" i="1" a="1"/>
  <c r="A1011" i="1" s="1"/>
  <c r="A1010" i="1" a="1"/>
  <c r="A1010" i="1" s="1"/>
  <c r="A1009" i="1" a="1"/>
  <c r="A1009" i="1" s="1"/>
  <c r="A1008" i="1" a="1"/>
  <c r="A1008" i="1" s="1"/>
  <c r="A1007" i="1" a="1"/>
  <c r="A1007" i="1" s="1"/>
  <c r="A1006" i="1" a="1"/>
  <c r="A1006" i="1" s="1"/>
  <c r="A1005" i="1" a="1"/>
  <c r="A1005" i="1" s="1"/>
  <c r="A1004" i="1" a="1"/>
  <c r="A1004" i="1" s="1"/>
  <c r="A1003" i="1" a="1"/>
  <c r="A1003" i="1" s="1"/>
  <c r="A1002" i="1" a="1"/>
  <c r="A1002" i="1" s="1"/>
  <c r="A1001" i="1" a="1"/>
  <c r="A1001" i="1" s="1"/>
  <c r="A1000" i="1" a="1"/>
  <c r="A1000" i="1" s="1"/>
  <c r="A999" i="1" a="1"/>
  <c r="A999" i="1" s="1"/>
  <c r="A998" i="1" a="1"/>
  <c r="A998" i="1" s="1"/>
  <c r="A997" i="1" a="1"/>
  <c r="A997" i="1" s="1"/>
  <c r="A996" i="1" a="1"/>
  <c r="A996" i="1" s="1"/>
  <c r="A995" i="1" a="1"/>
  <c r="A995" i="1" s="1"/>
  <c r="A994" i="1" a="1"/>
  <c r="A994" i="1" s="1"/>
  <c r="A993" i="1" a="1"/>
  <c r="A993" i="1" s="1"/>
  <c r="A992" i="1" a="1"/>
  <c r="A992" i="1" s="1"/>
  <c r="A991" i="1" a="1"/>
  <c r="A991" i="1" s="1"/>
  <c r="A990" i="1" a="1"/>
  <c r="A990" i="1" s="1"/>
  <c r="A989" i="1" a="1"/>
  <c r="A989" i="1" s="1"/>
  <c r="A988" i="1" a="1"/>
  <c r="A988" i="1" s="1"/>
  <c r="A987" i="1" a="1"/>
  <c r="A987" i="1" s="1"/>
  <c r="A986" i="1" a="1"/>
  <c r="A986" i="1" s="1"/>
  <c r="A985" i="1" a="1"/>
  <c r="A985" i="1" s="1"/>
  <c r="A984" i="1" a="1"/>
  <c r="A984" i="1" s="1"/>
  <c r="A983" i="1" a="1"/>
  <c r="A983" i="1" s="1"/>
  <c r="A982" i="1" a="1"/>
  <c r="A982" i="1" s="1"/>
  <c r="A981" i="1" a="1"/>
  <c r="A981" i="1" s="1"/>
  <c r="A980" i="1" a="1"/>
  <c r="A980" i="1" s="1"/>
  <c r="A979" i="1" a="1"/>
  <c r="A979" i="1" s="1"/>
  <c r="A978" i="1" a="1"/>
  <c r="A978" i="1" s="1"/>
  <c r="A977" i="1" a="1"/>
  <c r="A977" i="1" s="1"/>
  <c r="A976" i="1" a="1"/>
  <c r="A976" i="1" s="1"/>
  <c r="A975" i="1" a="1"/>
  <c r="A975" i="1" s="1"/>
  <c r="A974" i="1" a="1"/>
  <c r="A974" i="1" s="1"/>
  <c r="A973" i="1" a="1"/>
  <c r="A973" i="1" s="1"/>
  <c r="A972" i="1" a="1"/>
  <c r="A972" i="1" s="1"/>
  <c r="A971" i="1" a="1"/>
  <c r="A971" i="1" s="1"/>
  <c r="A970" i="1" a="1"/>
  <c r="A970" i="1" s="1"/>
  <c r="A969" i="1" a="1"/>
  <c r="A969" i="1" s="1"/>
  <c r="A968" i="1" a="1"/>
  <c r="A968" i="1" s="1"/>
  <c r="A967" i="1" a="1"/>
  <c r="A967" i="1" s="1"/>
  <c r="A966" i="1" a="1"/>
  <c r="A966" i="1" s="1"/>
  <c r="A965" i="1" a="1"/>
  <c r="A965" i="1" s="1"/>
  <c r="A964" i="1" a="1"/>
  <c r="A964" i="1" s="1"/>
  <c r="A963" i="1" a="1"/>
  <c r="A963" i="1" s="1"/>
  <c r="A962" i="1" a="1"/>
  <c r="A962" i="1" s="1"/>
  <c r="A961" i="1" a="1"/>
  <c r="A961" i="1" s="1"/>
  <c r="A960" i="1" a="1"/>
  <c r="A960" i="1" s="1"/>
  <c r="A959" i="1" a="1"/>
  <c r="A959" i="1" s="1"/>
  <c r="A958" i="1" a="1"/>
  <c r="A958" i="1" s="1"/>
  <c r="A957" i="1" a="1"/>
  <c r="A957" i="1" s="1"/>
  <c r="A956" i="1" a="1"/>
  <c r="A956" i="1" s="1"/>
  <c r="A955" i="1" a="1"/>
  <c r="A955" i="1" s="1"/>
  <c r="A954" i="1" a="1"/>
  <c r="A954" i="1" s="1"/>
  <c r="A953" i="1" a="1"/>
  <c r="A953" i="1" s="1"/>
  <c r="A952" i="1" a="1"/>
  <c r="A952" i="1" s="1"/>
  <c r="A951" i="1" a="1"/>
  <c r="A951" i="1" s="1"/>
  <c r="A950" i="1" a="1"/>
  <c r="A950" i="1" s="1"/>
  <c r="A949" i="1" a="1"/>
  <c r="A949" i="1" s="1"/>
  <c r="A948" i="1" a="1"/>
  <c r="A948" i="1" s="1"/>
  <c r="A947" i="1" a="1"/>
  <c r="A947" i="1" s="1"/>
  <c r="A946" i="1" a="1"/>
  <c r="A946" i="1" s="1"/>
  <c r="A945" i="1" a="1"/>
  <c r="A945" i="1" s="1"/>
  <c r="A944" i="1" a="1"/>
  <c r="A944" i="1" s="1"/>
  <c r="A943" i="1" a="1"/>
  <c r="A943" i="1" s="1"/>
  <c r="A942" i="1" a="1"/>
  <c r="A942" i="1" s="1"/>
  <c r="A941" i="1" a="1"/>
  <c r="A941" i="1" s="1"/>
  <c r="A940" i="1" a="1"/>
  <c r="A940" i="1" s="1"/>
  <c r="A939" i="1" a="1"/>
  <c r="A939" i="1" s="1"/>
  <c r="A938" i="1" a="1"/>
  <c r="A938" i="1" s="1"/>
  <c r="A937" i="1" a="1"/>
  <c r="A937" i="1" s="1"/>
  <c r="A936" i="1" a="1"/>
  <c r="A936" i="1" s="1"/>
  <c r="A935" i="1" a="1"/>
  <c r="A935" i="1" s="1"/>
  <c r="A934" i="1" a="1"/>
  <c r="A934" i="1" s="1"/>
  <c r="A933" i="1" a="1"/>
  <c r="A933" i="1" s="1"/>
  <c r="A932" i="1" a="1"/>
  <c r="A932" i="1" s="1"/>
  <c r="A931" i="1" a="1"/>
  <c r="A931" i="1" s="1"/>
  <c r="A930" i="1" a="1"/>
  <c r="A930" i="1" s="1"/>
  <c r="A929" i="1" a="1"/>
  <c r="A929" i="1" s="1"/>
  <c r="A928" i="1" a="1"/>
  <c r="A928" i="1" s="1"/>
  <c r="A927" i="1" a="1"/>
  <c r="A927" i="1" s="1"/>
  <c r="A926" i="1" a="1"/>
  <c r="A926" i="1" s="1"/>
  <c r="A925" i="1" a="1"/>
  <c r="A925" i="1" s="1"/>
  <c r="A924" i="1" a="1"/>
  <c r="A924" i="1" s="1"/>
  <c r="A923" i="1" a="1"/>
  <c r="A923" i="1" s="1"/>
  <c r="A922" i="1" a="1"/>
  <c r="A922" i="1" s="1"/>
  <c r="A921" i="1" a="1"/>
  <c r="A921" i="1" s="1"/>
  <c r="A920" i="1" a="1"/>
  <c r="A920" i="1" s="1"/>
  <c r="A919" i="1" a="1"/>
  <c r="A919" i="1" s="1"/>
  <c r="A918" i="1" a="1"/>
  <c r="A918" i="1" s="1"/>
  <c r="A917" i="1" a="1"/>
  <c r="A917" i="1" s="1"/>
  <c r="A916" i="1" a="1"/>
  <c r="A916" i="1" s="1"/>
  <c r="A915" i="1" a="1"/>
  <c r="A915" i="1" s="1"/>
  <c r="A914" i="1" a="1"/>
  <c r="A914" i="1" s="1"/>
  <c r="A913" i="1" a="1"/>
  <c r="A913" i="1" s="1"/>
  <c r="A912" i="1" a="1"/>
  <c r="A912" i="1" s="1"/>
  <c r="A911" i="1" a="1"/>
  <c r="A911" i="1" s="1"/>
  <c r="A910" i="1" a="1"/>
  <c r="A910" i="1" s="1"/>
  <c r="A909" i="1" a="1"/>
  <c r="A909" i="1" s="1"/>
  <c r="A908" i="1" a="1"/>
  <c r="A908" i="1" s="1"/>
  <c r="A907" i="1" a="1"/>
  <c r="A907" i="1" s="1"/>
  <c r="A906" i="1" a="1"/>
  <c r="A906" i="1" s="1"/>
  <c r="A905" i="1" a="1"/>
  <c r="A905" i="1" s="1"/>
  <c r="A904" i="1" a="1"/>
  <c r="A904" i="1" s="1"/>
  <c r="A903" i="1" a="1"/>
  <c r="A903" i="1" s="1"/>
  <c r="A902" i="1" a="1"/>
  <c r="A902" i="1" s="1"/>
  <c r="A901" i="1" a="1"/>
  <c r="A901" i="1" s="1"/>
  <c r="A900" i="1" a="1"/>
  <c r="A900" i="1" s="1"/>
  <c r="A899" i="1" a="1"/>
  <c r="A899" i="1" s="1"/>
  <c r="A898" i="1" a="1"/>
  <c r="A898" i="1" s="1"/>
  <c r="A897" i="1" a="1"/>
  <c r="A897" i="1" s="1"/>
  <c r="A896" i="1" a="1"/>
  <c r="A896" i="1" s="1"/>
  <c r="A895" i="1" a="1"/>
  <c r="A895" i="1" s="1"/>
  <c r="A894" i="1" a="1"/>
  <c r="A894" i="1" s="1"/>
  <c r="A893" i="1" a="1"/>
  <c r="A893" i="1" s="1"/>
  <c r="A892" i="1" a="1"/>
  <c r="A892" i="1" s="1"/>
  <c r="A891" i="1" a="1"/>
  <c r="A891" i="1" s="1"/>
  <c r="A890" i="1" a="1"/>
  <c r="A890" i="1" s="1"/>
  <c r="A889" i="1" a="1"/>
  <c r="A889" i="1" s="1"/>
  <c r="A888" i="1" a="1"/>
  <c r="A888" i="1" s="1"/>
  <c r="A887" i="1" a="1"/>
  <c r="A887" i="1" s="1"/>
  <c r="A886" i="1" a="1"/>
  <c r="A886" i="1" s="1"/>
  <c r="A885" i="1" a="1"/>
  <c r="A885" i="1" s="1"/>
  <c r="A884" i="1" a="1"/>
  <c r="A884" i="1" s="1"/>
  <c r="A883" i="1" a="1"/>
  <c r="A883" i="1" s="1"/>
  <c r="A882" i="1" a="1"/>
  <c r="A882" i="1" s="1"/>
  <c r="A881" i="1" a="1"/>
  <c r="A881" i="1" s="1"/>
  <c r="A880" i="1" a="1"/>
  <c r="A880" i="1" s="1"/>
  <c r="A879" i="1" a="1"/>
  <c r="A879" i="1" s="1"/>
  <c r="A878" i="1" a="1"/>
  <c r="A878" i="1" s="1"/>
  <c r="A877" i="1" a="1"/>
  <c r="A877" i="1" s="1"/>
  <c r="A876" i="1" a="1"/>
  <c r="A876" i="1" s="1"/>
  <c r="A875" i="1" a="1"/>
  <c r="A875" i="1" s="1"/>
  <c r="A874" i="1" a="1"/>
  <c r="A874" i="1" s="1"/>
  <c r="A873" i="1" a="1"/>
  <c r="A873" i="1" s="1"/>
  <c r="A872" i="1" a="1"/>
  <c r="A872" i="1" s="1"/>
  <c r="A871" i="1" a="1"/>
  <c r="A871" i="1" s="1"/>
  <c r="A870" i="1" a="1"/>
  <c r="A870" i="1" s="1"/>
  <c r="A869" i="1" a="1"/>
  <c r="A869" i="1" s="1"/>
  <c r="A868" i="1" a="1"/>
  <c r="A868" i="1" s="1"/>
  <c r="A867" i="1" a="1"/>
  <c r="A867" i="1" s="1"/>
  <c r="A866" i="1" a="1"/>
  <c r="A866" i="1" s="1"/>
  <c r="A865" i="1" a="1"/>
  <c r="A865" i="1" s="1"/>
  <c r="A864" i="1" a="1"/>
  <c r="A864" i="1" s="1"/>
  <c r="A863" i="1" a="1"/>
  <c r="A863" i="1" s="1"/>
  <c r="A862" i="1" a="1"/>
  <c r="A862" i="1" s="1"/>
  <c r="A861" i="1" a="1"/>
  <c r="A861" i="1" s="1"/>
  <c r="A860" i="1" a="1"/>
  <c r="A860" i="1" s="1"/>
  <c r="A859" i="1" a="1"/>
  <c r="A859" i="1" s="1"/>
  <c r="A858" i="1" a="1"/>
  <c r="A858" i="1" s="1"/>
  <c r="A857" i="1" a="1"/>
  <c r="A857" i="1" s="1"/>
  <c r="A856" i="1" a="1"/>
  <c r="A856" i="1" s="1"/>
  <c r="A855" i="1" a="1"/>
  <c r="A855" i="1" s="1"/>
  <c r="A854" i="1" a="1"/>
  <c r="A854" i="1" s="1"/>
  <c r="A853" i="1" a="1"/>
  <c r="A853" i="1" s="1"/>
  <c r="A852" i="1" a="1"/>
  <c r="A852" i="1" s="1"/>
  <c r="A851" i="1" a="1"/>
  <c r="A851" i="1" s="1"/>
  <c r="A850" i="1" a="1"/>
  <c r="A850" i="1" s="1"/>
  <c r="A849" i="1" a="1"/>
  <c r="A849" i="1" s="1"/>
  <c r="A848" i="1" a="1"/>
  <c r="A848" i="1" s="1"/>
  <c r="A847" i="1" a="1"/>
  <c r="A847" i="1" s="1"/>
  <c r="A846" i="1" a="1"/>
  <c r="A846" i="1" s="1"/>
  <c r="A845" i="1" a="1"/>
  <c r="A845" i="1" s="1"/>
  <c r="A844" i="1" a="1"/>
  <c r="A844" i="1" s="1"/>
  <c r="A843" i="1" a="1"/>
  <c r="A843" i="1" s="1"/>
  <c r="A842" i="1" a="1"/>
  <c r="A842" i="1" s="1"/>
  <c r="A841" i="1" a="1"/>
  <c r="A841" i="1" s="1"/>
  <c r="A840" i="1" a="1"/>
  <c r="A840" i="1" s="1"/>
  <c r="A839" i="1" a="1"/>
  <c r="A839" i="1" s="1"/>
  <c r="A838" i="1" a="1"/>
  <c r="A838" i="1" s="1"/>
  <c r="A837" i="1" a="1"/>
  <c r="A837" i="1" s="1"/>
  <c r="A836" i="1" a="1"/>
  <c r="A836" i="1" s="1"/>
  <c r="A835" i="1" a="1"/>
  <c r="A835" i="1" s="1"/>
  <c r="A834" i="1" a="1"/>
  <c r="A834" i="1" s="1"/>
  <c r="A833" i="1" a="1"/>
  <c r="A833" i="1" s="1"/>
  <c r="A832" i="1" a="1"/>
  <c r="A832" i="1" s="1"/>
  <c r="A831" i="1" a="1"/>
  <c r="A831" i="1" s="1"/>
  <c r="A830" i="1" a="1"/>
  <c r="A830" i="1" s="1"/>
  <c r="A829" i="1" a="1"/>
  <c r="A829" i="1" s="1"/>
  <c r="A828" i="1" a="1"/>
  <c r="A828" i="1" s="1"/>
  <c r="A827" i="1" a="1"/>
  <c r="A827" i="1" s="1"/>
  <c r="A826" i="1" a="1"/>
  <c r="A826" i="1" s="1"/>
  <c r="A825" i="1" a="1"/>
  <c r="A825" i="1" s="1"/>
  <c r="A824" i="1" a="1"/>
  <c r="A824" i="1" s="1"/>
  <c r="A823" i="1" a="1"/>
  <c r="A823" i="1" s="1"/>
  <c r="A822" i="1" a="1"/>
  <c r="A822" i="1" s="1"/>
  <c r="A821" i="1" a="1"/>
  <c r="A821" i="1" s="1"/>
  <c r="A820" i="1" a="1"/>
  <c r="A820" i="1" s="1"/>
  <c r="A819" i="1" a="1"/>
  <c r="A819" i="1" s="1"/>
  <c r="A818" i="1" a="1"/>
  <c r="A818" i="1" s="1"/>
  <c r="A817" i="1" a="1"/>
  <c r="A817" i="1" s="1"/>
  <c r="A816" i="1" a="1"/>
  <c r="A816" i="1" s="1"/>
  <c r="A815" i="1" a="1"/>
  <c r="A815" i="1" s="1"/>
  <c r="A814" i="1" a="1"/>
  <c r="A814" i="1" s="1"/>
  <c r="A813" i="1" a="1"/>
  <c r="A813" i="1" s="1"/>
  <c r="A812" i="1" a="1"/>
  <c r="A812" i="1" s="1"/>
  <c r="A811" i="1" a="1"/>
  <c r="A811" i="1" s="1"/>
  <c r="A810" i="1" a="1"/>
  <c r="A810" i="1" s="1"/>
  <c r="A809" i="1" a="1"/>
  <c r="A809" i="1" s="1"/>
  <c r="A808" i="1" a="1"/>
  <c r="A808" i="1" s="1"/>
  <c r="A807" i="1" a="1"/>
  <c r="A807" i="1" s="1"/>
  <c r="A806" i="1" a="1"/>
  <c r="A806" i="1" s="1"/>
  <c r="A805" i="1" a="1"/>
  <c r="A805" i="1" s="1"/>
  <c r="A804" i="1" a="1"/>
  <c r="A804" i="1" s="1"/>
  <c r="A803" i="1" a="1"/>
  <c r="A803" i="1" s="1"/>
  <c r="A802" i="1" a="1"/>
  <c r="A802" i="1" s="1"/>
  <c r="A801" i="1" a="1"/>
  <c r="A801" i="1" s="1"/>
  <c r="A800" i="1" a="1"/>
  <c r="A800" i="1" s="1"/>
  <c r="A799" i="1" a="1"/>
  <c r="A799" i="1" s="1"/>
  <c r="A798" i="1" a="1"/>
  <c r="A798" i="1" s="1"/>
  <c r="A797" i="1" a="1"/>
  <c r="A797" i="1" s="1"/>
  <c r="A796" i="1" a="1"/>
  <c r="A796" i="1" s="1"/>
  <c r="A795" i="1" a="1"/>
  <c r="A795" i="1" s="1"/>
  <c r="A794" i="1" a="1"/>
  <c r="A794" i="1" s="1"/>
  <c r="A793" i="1" a="1"/>
  <c r="A793" i="1" s="1"/>
  <c r="A792" i="1" a="1"/>
  <c r="A792" i="1" s="1"/>
  <c r="A791" i="1" a="1"/>
  <c r="A791" i="1" s="1"/>
  <c r="A790" i="1" a="1"/>
  <c r="A790" i="1" s="1"/>
  <c r="A789" i="1" a="1"/>
  <c r="A789" i="1" s="1"/>
  <c r="A788" i="1" a="1"/>
  <c r="A788" i="1" s="1"/>
  <c r="A787" i="1" a="1"/>
  <c r="A787" i="1" s="1"/>
  <c r="A786" i="1" a="1"/>
  <c r="A786" i="1" s="1"/>
  <c r="A785" i="1" a="1"/>
  <c r="A785" i="1" s="1"/>
  <c r="A784" i="1" a="1"/>
  <c r="A784" i="1" s="1"/>
  <c r="A783" i="1" a="1"/>
  <c r="A783" i="1" s="1"/>
  <c r="A782" i="1" a="1"/>
  <c r="A782" i="1" s="1"/>
  <c r="A781" i="1" a="1"/>
  <c r="A781" i="1" s="1"/>
  <c r="A780" i="1" a="1"/>
  <c r="A780" i="1" s="1"/>
  <c r="A779" i="1" a="1"/>
  <c r="A779" i="1" s="1"/>
  <c r="A778" i="1" a="1"/>
  <c r="A778" i="1" s="1"/>
  <c r="A777" i="1" a="1"/>
  <c r="A777" i="1" s="1"/>
  <c r="A776" i="1" a="1"/>
  <c r="A776" i="1" s="1"/>
  <c r="A775" i="1" a="1"/>
  <c r="A775" i="1" s="1"/>
  <c r="A774" i="1" a="1"/>
  <c r="A774" i="1" s="1"/>
  <c r="A773" i="1" a="1"/>
  <c r="A773" i="1" s="1"/>
  <c r="A772" i="1" a="1"/>
  <c r="A772" i="1" s="1"/>
  <c r="A771" i="1" a="1"/>
  <c r="A771" i="1" s="1"/>
  <c r="A770" i="1" a="1"/>
  <c r="A770" i="1" s="1"/>
  <c r="A769" i="1" a="1"/>
  <c r="A769" i="1" s="1"/>
  <c r="A768" i="1" a="1"/>
  <c r="A768" i="1" s="1"/>
  <c r="A767" i="1" a="1"/>
  <c r="A767" i="1" s="1"/>
  <c r="A766" i="1" a="1"/>
  <c r="A766" i="1" s="1"/>
  <c r="A765" i="1" a="1"/>
  <c r="A765" i="1" s="1"/>
  <c r="A764" i="1" a="1"/>
  <c r="A764" i="1" s="1"/>
  <c r="A763" i="1" a="1"/>
  <c r="A763" i="1" s="1"/>
  <c r="A762" i="1" a="1"/>
  <c r="A762" i="1" s="1"/>
  <c r="A761" i="1" a="1"/>
  <c r="A761" i="1" s="1"/>
  <c r="A760" i="1" a="1"/>
  <c r="A760" i="1" s="1"/>
  <c r="A759" i="1" a="1"/>
  <c r="A759" i="1" s="1"/>
  <c r="A758" i="1" a="1"/>
  <c r="A758" i="1" s="1"/>
  <c r="A757" i="1" a="1"/>
  <c r="A757" i="1" s="1"/>
  <c r="A756" i="1" a="1"/>
  <c r="A756" i="1" s="1"/>
  <c r="A755" i="1" a="1"/>
  <c r="A755" i="1" s="1"/>
  <c r="A754" i="1" a="1"/>
  <c r="A754" i="1" s="1"/>
  <c r="A753" i="1" a="1"/>
  <c r="A753" i="1" s="1"/>
  <c r="A752" i="1" a="1"/>
  <c r="A752" i="1" s="1"/>
  <c r="A751" i="1" a="1"/>
  <c r="A751" i="1" s="1"/>
  <c r="A750" i="1" a="1"/>
  <c r="A750" i="1" s="1"/>
  <c r="A749" i="1" a="1"/>
  <c r="A749" i="1" s="1"/>
  <c r="A748" i="1" a="1"/>
  <c r="A748" i="1" s="1"/>
  <c r="A747" i="1" a="1"/>
  <c r="A747" i="1" s="1"/>
  <c r="A746" i="1" a="1"/>
  <c r="A746" i="1" s="1"/>
  <c r="A745" i="1" a="1"/>
  <c r="A745" i="1" s="1"/>
  <c r="A744" i="1" a="1"/>
  <c r="A744" i="1" s="1"/>
  <c r="A743" i="1" a="1"/>
  <c r="A743" i="1" s="1"/>
  <c r="A742" i="1" a="1"/>
  <c r="A742" i="1" s="1"/>
  <c r="A741" i="1" a="1"/>
  <c r="A741" i="1" s="1"/>
  <c r="A740" i="1" a="1"/>
  <c r="A740" i="1" s="1"/>
  <c r="A739" i="1" a="1"/>
  <c r="A739" i="1" s="1"/>
  <c r="A738" i="1" a="1"/>
  <c r="A738" i="1" s="1"/>
  <c r="A737" i="1" a="1"/>
  <c r="A737" i="1" s="1"/>
  <c r="A736" i="1" a="1"/>
  <c r="A736" i="1" s="1"/>
  <c r="A735" i="1" a="1"/>
  <c r="A735" i="1" s="1"/>
  <c r="A734" i="1" a="1"/>
  <c r="A734" i="1" s="1"/>
  <c r="A733" i="1" a="1"/>
  <c r="A733" i="1" s="1"/>
  <c r="A732" i="1" a="1"/>
  <c r="A732" i="1" s="1"/>
  <c r="A731" i="1" a="1"/>
  <c r="A731" i="1" s="1"/>
  <c r="A730" i="1" a="1"/>
  <c r="A730" i="1" s="1"/>
  <c r="A729" i="1" a="1"/>
  <c r="A729" i="1" s="1"/>
  <c r="A728" i="1" a="1"/>
  <c r="A728" i="1" s="1"/>
  <c r="A727" i="1" a="1"/>
  <c r="A727" i="1" s="1"/>
  <c r="A726" i="1" a="1"/>
  <c r="A726" i="1" s="1"/>
  <c r="A725" i="1" a="1"/>
  <c r="A725" i="1" s="1"/>
  <c r="A724" i="1" a="1"/>
  <c r="A724" i="1" s="1"/>
  <c r="A723" i="1" a="1"/>
  <c r="A723" i="1" s="1"/>
  <c r="A722" i="1" a="1"/>
  <c r="A722" i="1" s="1"/>
  <c r="A721" i="1" a="1"/>
  <c r="A721" i="1" s="1"/>
  <c r="A720" i="1" a="1"/>
  <c r="A720" i="1" s="1"/>
  <c r="A719" i="1" a="1"/>
  <c r="A719" i="1" s="1"/>
  <c r="A718" i="1" a="1"/>
  <c r="A718" i="1" s="1"/>
  <c r="A717" i="1" a="1"/>
  <c r="A717" i="1" s="1"/>
  <c r="A716" i="1" a="1"/>
  <c r="A716" i="1" s="1"/>
  <c r="A715" i="1" a="1"/>
  <c r="A715" i="1" s="1"/>
  <c r="A714" i="1" a="1"/>
  <c r="A714" i="1" s="1"/>
  <c r="A713" i="1" a="1"/>
  <c r="A713" i="1" s="1"/>
  <c r="A712" i="1" a="1"/>
  <c r="A712" i="1" s="1"/>
  <c r="A711" i="1" a="1"/>
  <c r="A711" i="1" s="1"/>
  <c r="A710" i="1" a="1"/>
  <c r="A710" i="1" s="1"/>
  <c r="A709" i="1" a="1"/>
  <c r="A709" i="1" s="1"/>
  <c r="A708" i="1" a="1"/>
  <c r="A708" i="1" s="1"/>
  <c r="A707" i="1" a="1"/>
  <c r="A707" i="1" s="1"/>
  <c r="A706" i="1" a="1"/>
  <c r="A706" i="1" s="1"/>
  <c r="A705" i="1" a="1"/>
  <c r="A705" i="1" s="1"/>
  <c r="A704" i="1" a="1"/>
  <c r="A704" i="1" s="1"/>
  <c r="A703" i="1" a="1"/>
  <c r="A703" i="1" s="1"/>
  <c r="A702" i="1" a="1"/>
  <c r="A702" i="1" s="1"/>
  <c r="A701" i="1" a="1"/>
  <c r="A701" i="1" s="1"/>
  <c r="A700" i="1" a="1"/>
  <c r="A700" i="1" s="1"/>
  <c r="A699" i="1" a="1"/>
  <c r="A699" i="1" s="1"/>
  <c r="A698" i="1" a="1"/>
  <c r="A698" i="1" s="1"/>
  <c r="A697" i="1" a="1"/>
  <c r="A697" i="1" s="1"/>
  <c r="A696" i="1" a="1"/>
  <c r="A696" i="1" s="1"/>
  <c r="A695" i="1" a="1"/>
  <c r="A695" i="1" s="1"/>
  <c r="A694" i="1" a="1"/>
  <c r="A694" i="1" s="1"/>
  <c r="A693" i="1" a="1"/>
  <c r="A693" i="1" s="1"/>
  <c r="A692" i="1" a="1"/>
  <c r="A692" i="1" s="1"/>
  <c r="A691" i="1" a="1"/>
  <c r="A691" i="1" s="1"/>
  <c r="A690" i="1" a="1"/>
  <c r="A690" i="1" s="1"/>
  <c r="A689" i="1" a="1"/>
  <c r="A689" i="1" s="1"/>
  <c r="A688" i="1" a="1"/>
  <c r="A688" i="1" s="1"/>
  <c r="A687" i="1" a="1"/>
  <c r="A687" i="1" s="1"/>
  <c r="A686" i="1" a="1"/>
  <c r="A686" i="1" s="1"/>
  <c r="A685" i="1" a="1"/>
  <c r="A685" i="1" s="1"/>
  <c r="A684" i="1" a="1"/>
  <c r="A684" i="1" s="1"/>
  <c r="A683" i="1" a="1"/>
  <c r="A683" i="1" s="1"/>
  <c r="A682" i="1" a="1"/>
  <c r="A682" i="1" s="1"/>
  <c r="A681" i="1" a="1"/>
  <c r="A681" i="1" s="1"/>
  <c r="A680" i="1" a="1"/>
  <c r="A680" i="1" s="1"/>
  <c r="A679" i="1" a="1"/>
  <c r="A679" i="1" s="1"/>
  <c r="A678" i="1" a="1"/>
  <c r="A678" i="1" s="1"/>
  <c r="A677" i="1" a="1"/>
  <c r="A677" i="1" s="1"/>
  <c r="A676" i="1" a="1"/>
  <c r="A676" i="1" s="1"/>
  <c r="A675" i="1" a="1"/>
  <c r="A675" i="1" s="1"/>
  <c r="A674" i="1" a="1"/>
  <c r="A674" i="1" s="1"/>
  <c r="A673" i="1" a="1"/>
  <c r="A673" i="1" s="1"/>
  <c r="A672" i="1" a="1"/>
  <c r="A672" i="1" s="1"/>
  <c r="A671" i="1" a="1"/>
  <c r="A671" i="1" s="1"/>
  <c r="A670" i="1" a="1"/>
  <c r="A670" i="1" s="1"/>
  <c r="A669" i="1" a="1"/>
  <c r="A669" i="1" s="1"/>
  <c r="A668" i="1" a="1"/>
  <c r="A668" i="1" s="1"/>
  <c r="A667" i="1" a="1"/>
  <c r="A667" i="1" s="1"/>
  <c r="A666" i="1" a="1"/>
  <c r="A666" i="1" s="1"/>
  <c r="A665" i="1" a="1"/>
  <c r="A665" i="1" s="1"/>
  <c r="A664" i="1" a="1"/>
  <c r="A664" i="1" s="1"/>
  <c r="A663" i="1" a="1"/>
  <c r="A663" i="1" s="1"/>
  <c r="A662" i="1" a="1"/>
  <c r="A662" i="1" s="1"/>
  <c r="A661" i="1" a="1"/>
  <c r="A661" i="1" s="1"/>
  <c r="A660" i="1" a="1"/>
  <c r="A660" i="1" s="1"/>
  <c r="A659" i="1" a="1"/>
  <c r="A659" i="1" s="1"/>
  <c r="A658" i="1" a="1"/>
  <c r="A658" i="1" s="1"/>
  <c r="A657" i="1" a="1"/>
  <c r="A657" i="1" s="1"/>
  <c r="A656" i="1" a="1"/>
  <c r="A656" i="1" s="1"/>
  <c r="A655" i="1" a="1"/>
  <c r="A655" i="1" s="1"/>
  <c r="A654" i="1" a="1"/>
  <c r="A654" i="1" s="1"/>
  <c r="A653" i="1" a="1"/>
  <c r="A653" i="1" s="1"/>
  <c r="A652" i="1" a="1"/>
  <c r="A652" i="1" s="1"/>
  <c r="A651" i="1" a="1"/>
  <c r="A651" i="1" s="1"/>
  <c r="A650" i="1" a="1"/>
  <c r="A650" i="1" s="1"/>
  <c r="A649" i="1" a="1"/>
  <c r="A649" i="1" s="1"/>
  <c r="A648" i="1" a="1"/>
  <c r="A648" i="1" s="1"/>
  <c r="A647" i="1" a="1"/>
  <c r="A647" i="1" s="1"/>
  <c r="A646" i="1" a="1"/>
  <c r="A646" i="1" s="1"/>
  <c r="A645" i="1" a="1"/>
  <c r="A645" i="1" s="1"/>
  <c r="A644" i="1" a="1"/>
  <c r="A644" i="1" s="1"/>
  <c r="A643" i="1" a="1"/>
  <c r="A643" i="1" s="1"/>
  <c r="A642" i="1" a="1"/>
  <c r="A642" i="1" s="1"/>
  <c r="A641" i="1" a="1"/>
  <c r="A641" i="1" s="1"/>
  <c r="A640" i="1" a="1"/>
  <c r="A640" i="1" s="1"/>
  <c r="A639" i="1" a="1"/>
  <c r="A639" i="1" s="1"/>
  <c r="A638" i="1" a="1"/>
  <c r="A638" i="1" s="1"/>
  <c r="A637" i="1" a="1"/>
  <c r="A637" i="1" s="1"/>
  <c r="A636" i="1" a="1"/>
  <c r="A636" i="1" s="1"/>
  <c r="A635" i="1" a="1"/>
  <c r="A635" i="1" s="1"/>
  <c r="A634" i="1" a="1"/>
  <c r="A634" i="1" s="1"/>
  <c r="A633" i="1" a="1"/>
  <c r="A633" i="1" s="1"/>
  <c r="A632" i="1" a="1"/>
  <c r="A632" i="1" s="1"/>
  <c r="A631" i="1" a="1"/>
  <c r="A631" i="1" s="1"/>
  <c r="A630" i="1" a="1"/>
  <c r="A630" i="1" s="1"/>
  <c r="A629" i="1" a="1"/>
  <c r="A629" i="1" s="1"/>
  <c r="A628" i="1" a="1"/>
  <c r="A628" i="1" s="1"/>
  <c r="A627" i="1" a="1"/>
  <c r="A627" i="1" s="1"/>
  <c r="A626" i="1" a="1"/>
  <c r="A626" i="1" s="1"/>
  <c r="A625" i="1" a="1"/>
  <c r="A625" i="1" s="1"/>
  <c r="A624" i="1" a="1"/>
  <c r="A624" i="1" s="1"/>
  <c r="A623" i="1" a="1"/>
  <c r="A623" i="1" s="1"/>
  <c r="A622" i="1" a="1"/>
  <c r="A622" i="1" s="1"/>
  <c r="A621" i="1" a="1"/>
  <c r="A621" i="1" s="1"/>
  <c r="A620" i="1" a="1"/>
  <c r="A620" i="1" s="1"/>
  <c r="A619" i="1" a="1"/>
  <c r="A619" i="1" s="1"/>
  <c r="A618" i="1" a="1"/>
  <c r="A618" i="1" s="1"/>
  <c r="A617" i="1" a="1"/>
  <c r="A617" i="1" s="1"/>
  <c r="A616" i="1" a="1"/>
  <c r="A616" i="1" s="1"/>
  <c r="A615" i="1" a="1"/>
  <c r="A615" i="1" s="1"/>
  <c r="A614" i="1" a="1"/>
  <c r="A614" i="1" s="1"/>
  <c r="A613" i="1" a="1"/>
  <c r="A613" i="1" s="1"/>
  <c r="A612" i="1" a="1"/>
  <c r="A612" i="1" s="1"/>
  <c r="A611" i="1" a="1"/>
  <c r="A611" i="1" s="1"/>
  <c r="A610" i="1" a="1"/>
  <c r="A610" i="1" s="1"/>
  <c r="A609" i="1" a="1"/>
  <c r="A609" i="1" s="1"/>
  <c r="A608" i="1" a="1"/>
  <c r="A608" i="1" s="1"/>
  <c r="A607" i="1" a="1"/>
  <c r="A607" i="1" s="1"/>
  <c r="A606" i="1" a="1"/>
  <c r="A606" i="1" s="1"/>
  <c r="A605" i="1" a="1"/>
  <c r="A605" i="1" s="1"/>
  <c r="A604" i="1" a="1"/>
  <c r="A604" i="1" s="1"/>
  <c r="A603" i="1" a="1"/>
  <c r="A603" i="1" s="1"/>
  <c r="A602" i="1" a="1"/>
  <c r="A602" i="1" s="1"/>
  <c r="A601" i="1" a="1"/>
  <c r="A601" i="1" s="1"/>
  <c r="A600" i="1" a="1"/>
  <c r="A600" i="1" s="1"/>
  <c r="A599" i="1" a="1"/>
  <c r="A599" i="1" s="1"/>
  <c r="A598" i="1" a="1"/>
  <c r="A598" i="1" s="1"/>
  <c r="A597" i="1" a="1"/>
  <c r="A597" i="1" s="1"/>
  <c r="A596" i="1" a="1"/>
  <c r="A596" i="1" s="1"/>
  <c r="A595" i="1" a="1"/>
  <c r="A595" i="1" s="1"/>
  <c r="A594" i="1" a="1"/>
  <c r="A594" i="1" s="1"/>
  <c r="A593" i="1" a="1"/>
  <c r="A593" i="1" s="1"/>
  <c r="A592" i="1" a="1"/>
  <c r="A592" i="1" s="1"/>
  <c r="A591" i="1" a="1"/>
  <c r="A591" i="1" s="1"/>
  <c r="A590" i="1" a="1"/>
  <c r="A590" i="1" s="1"/>
  <c r="A589" i="1" a="1"/>
  <c r="A589" i="1" s="1"/>
  <c r="A588" i="1" a="1"/>
  <c r="A588" i="1" s="1"/>
  <c r="A587" i="1" a="1"/>
  <c r="A587" i="1" s="1"/>
  <c r="A586" i="1" a="1"/>
  <c r="A586" i="1" s="1"/>
  <c r="A585" i="1" a="1"/>
  <c r="A585" i="1" s="1"/>
  <c r="A584" i="1" a="1"/>
  <c r="A584" i="1" s="1"/>
  <c r="A583" i="1" a="1"/>
  <c r="A583" i="1" s="1"/>
  <c r="A582" i="1" a="1"/>
  <c r="A582" i="1" s="1"/>
  <c r="A581" i="1" a="1"/>
  <c r="A581" i="1" s="1"/>
  <c r="A580" i="1" a="1"/>
  <c r="A580" i="1" s="1"/>
  <c r="A579" i="1" a="1"/>
  <c r="A579" i="1" s="1"/>
  <c r="A578" i="1" a="1"/>
  <c r="A578" i="1" s="1"/>
  <c r="A577" i="1" a="1"/>
  <c r="A577" i="1" s="1"/>
  <c r="A576" i="1" a="1"/>
  <c r="A576" i="1" s="1"/>
  <c r="A575" i="1" a="1"/>
  <c r="A575" i="1" s="1"/>
  <c r="A574" i="1" a="1"/>
  <c r="A574" i="1" s="1"/>
  <c r="A573" i="1" a="1"/>
  <c r="A573" i="1" s="1"/>
  <c r="A572" i="1" a="1"/>
  <c r="A572" i="1" s="1"/>
  <c r="A571" i="1" a="1"/>
  <c r="A571" i="1" s="1"/>
  <c r="A570" i="1" a="1"/>
  <c r="A570" i="1" s="1"/>
  <c r="A569" i="1" a="1"/>
  <c r="A569" i="1" s="1"/>
  <c r="A568" i="1" a="1"/>
  <c r="A568" i="1" s="1"/>
  <c r="A567" i="1" a="1"/>
  <c r="A567" i="1" s="1"/>
  <c r="A566" i="1" a="1"/>
  <c r="A566" i="1" s="1"/>
  <c r="A565" i="1" a="1"/>
  <c r="A565" i="1" s="1"/>
  <c r="A564" i="1" a="1"/>
  <c r="A564" i="1" s="1"/>
  <c r="A563" i="1" a="1"/>
  <c r="A563" i="1" s="1"/>
  <c r="A562" i="1" a="1"/>
  <c r="A562" i="1" s="1"/>
  <c r="A561" i="1" a="1"/>
  <c r="A561" i="1" s="1"/>
  <c r="A560" i="1" a="1"/>
  <c r="A560" i="1" s="1"/>
  <c r="A559" i="1" a="1"/>
  <c r="A559" i="1" s="1"/>
  <c r="A558" i="1" a="1"/>
  <c r="A558" i="1" s="1"/>
  <c r="A557" i="1" a="1"/>
  <c r="A557" i="1" s="1"/>
  <c r="A556" i="1" a="1"/>
  <c r="A556" i="1" s="1"/>
  <c r="A555" i="1" a="1"/>
  <c r="A555" i="1" s="1"/>
  <c r="A554" i="1" a="1"/>
  <c r="A554" i="1" s="1"/>
  <c r="A553" i="1" a="1"/>
  <c r="A553" i="1" s="1"/>
  <c r="A552" i="1" a="1"/>
  <c r="A552" i="1" s="1"/>
  <c r="A551" i="1" a="1"/>
  <c r="A551" i="1" s="1"/>
  <c r="A550" i="1" a="1"/>
  <c r="A550" i="1" s="1"/>
  <c r="A549" i="1" a="1"/>
  <c r="A549" i="1" s="1"/>
  <c r="A548" i="1" a="1"/>
  <c r="A548" i="1" s="1"/>
  <c r="A547" i="1" a="1"/>
  <c r="A547" i="1" s="1"/>
  <c r="A546" i="1" a="1"/>
  <c r="A546" i="1" s="1"/>
  <c r="A545" i="1" a="1"/>
  <c r="A545" i="1" s="1"/>
  <c r="A544" i="1" a="1"/>
  <c r="A544" i="1" s="1"/>
  <c r="A543" i="1" a="1"/>
  <c r="A543" i="1" s="1"/>
  <c r="A542" i="1" a="1"/>
  <c r="A542" i="1" s="1"/>
  <c r="A541" i="1" a="1"/>
  <c r="A541" i="1" s="1"/>
  <c r="A540" i="1" a="1"/>
  <c r="A540" i="1" s="1"/>
  <c r="A539" i="1" a="1"/>
  <c r="A539" i="1" s="1"/>
  <c r="A538" i="1" a="1"/>
  <c r="A538" i="1" s="1"/>
  <c r="A537" i="1" a="1"/>
  <c r="A537" i="1" s="1"/>
  <c r="A536" i="1" a="1"/>
  <c r="A536" i="1" s="1"/>
  <c r="A535" i="1" a="1"/>
  <c r="A535" i="1" s="1"/>
  <c r="A534" i="1" a="1"/>
  <c r="A534" i="1" s="1"/>
  <c r="A533" i="1" a="1"/>
  <c r="A533" i="1" s="1"/>
  <c r="A532" i="1" a="1"/>
  <c r="A532" i="1" s="1"/>
  <c r="A531" i="1" a="1"/>
  <c r="A531" i="1" s="1"/>
  <c r="A530" i="1" a="1"/>
  <c r="A530" i="1" s="1"/>
  <c r="A529" i="1" a="1"/>
  <c r="A529" i="1" s="1"/>
  <c r="A528" i="1" a="1"/>
  <c r="A528" i="1" s="1"/>
  <c r="A527" i="1" a="1"/>
  <c r="A527" i="1" s="1"/>
  <c r="A526" i="1" a="1"/>
  <c r="A526" i="1" s="1"/>
  <c r="A525" i="1" a="1"/>
  <c r="A525" i="1" s="1"/>
  <c r="A524" i="1" a="1"/>
  <c r="A524" i="1" s="1"/>
  <c r="A523" i="1" a="1"/>
  <c r="A523" i="1" s="1"/>
  <c r="A522" i="1" a="1"/>
  <c r="A522" i="1" s="1"/>
  <c r="A521" i="1" a="1"/>
  <c r="A521" i="1" s="1"/>
  <c r="A520" i="1" a="1"/>
  <c r="A520" i="1" s="1"/>
  <c r="A519" i="1" a="1"/>
  <c r="A519" i="1" s="1"/>
  <c r="A518" i="1" a="1"/>
  <c r="A518" i="1" s="1"/>
  <c r="A517" i="1" a="1"/>
  <c r="A517" i="1" s="1"/>
  <c r="A516" i="1" a="1"/>
  <c r="A516" i="1" s="1"/>
  <c r="A515" i="1" a="1"/>
  <c r="A515" i="1" s="1"/>
  <c r="A514" i="1" a="1"/>
  <c r="A514" i="1" s="1"/>
  <c r="A513" i="1" a="1"/>
  <c r="A513" i="1" s="1"/>
  <c r="A512" i="1" a="1"/>
  <c r="A512" i="1" s="1"/>
  <c r="A511" i="1" a="1"/>
  <c r="A511" i="1" s="1"/>
  <c r="A510" i="1" a="1"/>
  <c r="A510" i="1" s="1"/>
  <c r="A509" i="1" a="1"/>
  <c r="A509" i="1" s="1"/>
  <c r="A508" i="1" a="1"/>
  <c r="A508" i="1" s="1"/>
  <c r="A507" i="1" a="1"/>
  <c r="A507" i="1" s="1"/>
  <c r="A506" i="1" a="1"/>
  <c r="A506" i="1" s="1"/>
  <c r="A505" i="1" a="1"/>
  <c r="A505" i="1" s="1"/>
  <c r="A504" i="1" a="1"/>
  <c r="A504" i="1" s="1"/>
  <c r="A503" i="1" a="1"/>
  <c r="A503" i="1" s="1"/>
  <c r="A502" i="1" a="1"/>
  <c r="A502" i="1" s="1"/>
  <c r="A501" i="1" a="1"/>
  <c r="A501" i="1" s="1"/>
  <c r="A500" i="1" a="1"/>
  <c r="A500" i="1" s="1"/>
  <c r="A499" i="1" a="1"/>
  <c r="A499" i="1" s="1"/>
  <c r="A498" i="1" a="1"/>
  <c r="A498" i="1" s="1"/>
  <c r="A497" i="1" a="1"/>
  <c r="A497" i="1" s="1"/>
  <c r="A496" i="1" a="1"/>
  <c r="A496" i="1" s="1"/>
  <c r="A495" i="1" a="1"/>
  <c r="A495" i="1" s="1"/>
  <c r="A494" i="1" a="1"/>
  <c r="A494" i="1" s="1"/>
  <c r="A493" i="1" a="1"/>
  <c r="A493" i="1" s="1"/>
  <c r="A492" i="1" a="1"/>
  <c r="A492" i="1" s="1"/>
  <c r="A491" i="1" a="1"/>
  <c r="A491" i="1" s="1"/>
  <c r="A490" i="1" a="1"/>
  <c r="A490" i="1" s="1"/>
  <c r="A489" i="1" a="1"/>
  <c r="A489" i="1" s="1"/>
  <c r="A488" i="1" a="1"/>
  <c r="A488" i="1" s="1"/>
  <c r="A487" i="1" a="1"/>
  <c r="A487" i="1" s="1"/>
  <c r="A486" i="1" a="1"/>
  <c r="A486" i="1" s="1"/>
  <c r="A485" i="1" a="1"/>
  <c r="A485" i="1" s="1"/>
  <c r="A484" i="1" a="1"/>
  <c r="A484" i="1" s="1"/>
  <c r="A483" i="1" a="1"/>
  <c r="A483" i="1" s="1"/>
  <c r="A482" i="1" a="1"/>
  <c r="A482" i="1" s="1"/>
  <c r="A481" i="1" a="1"/>
  <c r="A481" i="1" s="1"/>
  <c r="A480" i="1" a="1"/>
  <c r="A480" i="1" s="1"/>
  <c r="A479" i="1" a="1"/>
  <c r="A479" i="1" s="1"/>
  <c r="A478" i="1" a="1"/>
  <c r="A478" i="1" s="1"/>
  <c r="A477" i="1" a="1"/>
  <c r="A477" i="1" s="1"/>
  <c r="A476" i="1" a="1"/>
  <c r="A476" i="1" s="1"/>
  <c r="A475" i="1" a="1"/>
  <c r="A475" i="1" s="1"/>
  <c r="A474" i="1" a="1"/>
  <c r="A474" i="1" s="1"/>
  <c r="A473" i="1" a="1"/>
  <c r="A473" i="1" s="1"/>
  <c r="A472" i="1" a="1"/>
  <c r="A472" i="1" s="1"/>
  <c r="A471" i="1" a="1"/>
  <c r="A471" i="1" s="1"/>
  <c r="A470" i="1" a="1"/>
  <c r="A470" i="1" s="1"/>
  <c r="A469" i="1" a="1"/>
  <c r="A469" i="1" s="1"/>
  <c r="A468" i="1" a="1"/>
  <c r="A468" i="1" s="1"/>
  <c r="A467" i="1" a="1"/>
  <c r="A467" i="1" s="1"/>
  <c r="A466" i="1" a="1"/>
  <c r="A466" i="1" s="1"/>
  <c r="A465" i="1" a="1"/>
  <c r="A465" i="1" s="1"/>
  <c r="A464" i="1" a="1"/>
  <c r="A464" i="1" s="1"/>
  <c r="A463" i="1" a="1"/>
  <c r="A463" i="1" s="1"/>
  <c r="A462" i="1" a="1"/>
  <c r="A462" i="1" s="1"/>
  <c r="A461" i="1" a="1"/>
  <c r="A461" i="1" s="1"/>
  <c r="A460" i="1" a="1"/>
  <c r="A460" i="1" s="1"/>
  <c r="A459" i="1" a="1"/>
  <c r="A459" i="1" s="1"/>
  <c r="A458" i="1" a="1"/>
  <c r="A458" i="1" s="1"/>
  <c r="A457" i="1" a="1"/>
  <c r="A457" i="1" s="1"/>
  <c r="A456" i="1" a="1"/>
  <c r="A456" i="1" s="1"/>
  <c r="A455" i="1" a="1"/>
  <c r="A455" i="1" s="1"/>
  <c r="A454" i="1" a="1"/>
  <c r="A454" i="1" s="1"/>
  <c r="A453" i="1" a="1"/>
  <c r="A453" i="1" s="1"/>
  <c r="A452" i="1" a="1"/>
  <c r="A452" i="1" s="1"/>
  <c r="A451" i="1" a="1"/>
  <c r="A451" i="1" s="1"/>
  <c r="A450" i="1" a="1"/>
  <c r="A450" i="1" s="1"/>
  <c r="A449" i="1" a="1"/>
  <c r="A449" i="1" s="1"/>
  <c r="A448" i="1" a="1"/>
  <c r="A448" i="1" s="1"/>
  <c r="A447" i="1" a="1"/>
  <c r="A447" i="1" s="1"/>
  <c r="A446" i="1" a="1"/>
  <c r="A446" i="1" s="1"/>
  <c r="A445" i="1" a="1"/>
  <c r="A445" i="1" s="1"/>
  <c r="A444" i="1" a="1"/>
  <c r="A444" i="1" s="1"/>
  <c r="A443" i="1" a="1"/>
  <c r="A443" i="1" s="1"/>
  <c r="A442" i="1" a="1"/>
  <c r="A442" i="1" s="1"/>
  <c r="A441" i="1" a="1"/>
  <c r="A441" i="1" s="1"/>
  <c r="A440" i="1" a="1"/>
  <c r="A440" i="1" s="1"/>
  <c r="A439" i="1" a="1"/>
  <c r="A439" i="1" s="1"/>
  <c r="A438" i="1" a="1"/>
  <c r="A438" i="1" s="1"/>
  <c r="A437" i="1" a="1"/>
  <c r="A437" i="1" s="1"/>
  <c r="A436" i="1" a="1"/>
  <c r="A436" i="1" s="1"/>
  <c r="A435" i="1" a="1"/>
  <c r="A435" i="1" s="1"/>
  <c r="A434" i="1" a="1"/>
  <c r="A434" i="1" s="1"/>
  <c r="A433" i="1" a="1"/>
  <c r="A433" i="1" s="1"/>
  <c r="A432" i="1" a="1"/>
  <c r="A432" i="1" s="1"/>
  <c r="A431" i="1" a="1"/>
  <c r="A431" i="1" s="1"/>
  <c r="A430" i="1" a="1"/>
  <c r="A430" i="1" s="1"/>
  <c r="A429" i="1" a="1"/>
  <c r="A429" i="1" s="1"/>
  <c r="A428" i="1" a="1"/>
  <c r="A428" i="1" s="1"/>
  <c r="A427" i="1" a="1"/>
  <c r="A427" i="1" s="1"/>
  <c r="A426" i="1" a="1"/>
  <c r="A426" i="1" s="1"/>
  <c r="A425" i="1" a="1"/>
  <c r="A425" i="1" s="1"/>
  <c r="A424" i="1" a="1"/>
  <c r="A424" i="1" s="1"/>
  <c r="A423" i="1" a="1"/>
  <c r="A423" i="1" s="1"/>
  <c r="A422" i="1" a="1"/>
  <c r="A422" i="1" s="1"/>
  <c r="A421" i="1" a="1"/>
  <c r="A421" i="1" s="1"/>
  <c r="A420" i="1" a="1"/>
  <c r="A420" i="1" s="1"/>
  <c r="A419" i="1" a="1"/>
  <c r="A419" i="1" s="1"/>
  <c r="A418" i="1" a="1"/>
  <c r="A418" i="1" s="1"/>
  <c r="A417" i="1" a="1"/>
  <c r="A417" i="1" s="1"/>
  <c r="A416" i="1" a="1"/>
  <c r="A416" i="1" s="1"/>
  <c r="A415" i="1" a="1"/>
  <c r="A415" i="1" s="1"/>
  <c r="A414" i="1" a="1"/>
  <c r="A414" i="1" s="1"/>
  <c r="A413" i="1" a="1"/>
  <c r="A413" i="1" s="1"/>
  <c r="A412" i="1" a="1"/>
  <c r="A412" i="1" s="1"/>
  <c r="A411" i="1" a="1"/>
  <c r="A411" i="1" s="1"/>
  <c r="A410" i="1" a="1"/>
  <c r="A410" i="1" s="1"/>
  <c r="A409" i="1" a="1"/>
  <c r="A409" i="1" s="1"/>
  <c r="A408" i="1" a="1"/>
  <c r="A408" i="1" s="1"/>
  <c r="A407" i="1" a="1"/>
  <c r="A407" i="1" s="1"/>
  <c r="A406" i="1" a="1"/>
  <c r="A406" i="1" s="1"/>
  <c r="A405" i="1" a="1"/>
  <c r="A405" i="1" s="1"/>
  <c r="A404" i="1" a="1"/>
  <c r="A404" i="1" s="1"/>
  <c r="A403" i="1" a="1"/>
  <c r="A403" i="1" s="1"/>
  <c r="A402" i="1" a="1"/>
  <c r="A402" i="1" s="1"/>
  <c r="A401" i="1" a="1"/>
  <c r="A401" i="1" s="1"/>
  <c r="A400" i="1" a="1"/>
  <c r="A400" i="1" s="1"/>
  <c r="A399" i="1" a="1"/>
  <c r="A399" i="1" s="1"/>
  <c r="A398" i="1" a="1"/>
  <c r="A398" i="1" s="1"/>
  <c r="A397" i="1" a="1"/>
  <c r="A397" i="1" s="1"/>
  <c r="A396" i="1" a="1"/>
  <c r="A396" i="1" s="1"/>
  <c r="A395" i="1" a="1"/>
  <c r="A395" i="1" s="1"/>
  <c r="A394" i="1" a="1"/>
  <c r="A394" i="1" s="1"/>
  <c r="A393" i="1" a="1"/>
  <c r="A393" i="1" s="1"/>
  <c r="A392" i="1" a="1"/>
  <c r="A392" i="1" s="1"/>
  <c r="A391" i="1" a="1"/>
  <c r="A391" i="1" s="1"/>
  <c r="A390" i="1" a="1"/>
  <c r="A390" i="1" s="1"/>
  <c r="A389" i="1" a="1"/>
  <c r="A389" i="1" s="1"/>
  <c r="A388" i="1" a="1"/>
  <c r="A388" i="1" s="1"/>
  <c r="A387" i="1" a="1"/>
  <c r="A387" i="1" s="1"/>
  <c r="A386" i="1" a="1"/>
  <c r="A386" i="1" s="1"/>
  <c r="A385" i="1" a="1"/>
  <c r="A385" i="1" s="1"/>
  <c r="A384" i="1" a="1"/>
  <c r="A384" i="1" s="1"/>
  <c r="A383" i="1" a="1"/>
  <c r="A383" i="1" s="1"/>
  <c r="A382" i="1" a="1"/>
  <c r="A382" i="1" s="1"/>
  <c r="A381" i="1" a="1"/>
  <c r="A381" i="1" s="1"/>
  <c r="A380" i="1" a="1"/>
  <c r="A380" i="1" s="1"/>
  <c r="A379" i="1" a="1"/>
  <c r="A379" i="1" s="1"/>
  <c r="A378" i="1" a="1"/>
  <c r="A378" i="1" s="1"/>
  <c r="A377" i="1" a="1"/>
  <c r="A377" i="1" s="1"/>
  <c r="A376" i="1" a="1"/>
  <c r="A376" i="1" s="1"/>
  <c r="A375" i="1" a="1"/>
  <c r="A375" i="1" s="1"/>
  <c r="A374" i="1" a="1"/>
  <c r="A374" i="1" s="1"/>
  <c r="A373" i="1" a="1"/>
  <c r="A373" i="1" s="1"/>
  <c r="A372" i="1" a="1"/>
  <c r="A372" i="1" s="1"/>
  <c r="A371" i="1" a="1"/>
  <c r="A371" i="1" s="1"/>
  <c r="A370" i="1" a="1"/>
  <c r="A370" i="1" s="1"/>
  <c r="A369" i="1" a="1"/>
  <c r="A369" i="1" s="1"/>
  <c r="A368" i="1" a="1"/>
  <c r="A368" i="1" s="1"/>
  <c r="A367" i="1" a="1"/>
  <c r="A367" i="1" s="1"/>
  <c r="A366" i="1" a="1"/>
  <c r="A366" i="1" s="1"/>
  <c r="A365" i="1" a="1"/>
  <c r="A365" i="1" s="1"/>
  <c r="A364" i="1" a="1"/>
  <c r="A364" i="1" s="1"/>
  <c r="A363" i="1" a="1"/>
  <c r="A363" i="1" s="1"/>
  <c r="A362" i="1" a="1"/>
  <c r="A362" i="1" s="1"/>
  <c r="A361" i="1" a="1"/>
  <c r="A361" i="1" s="1"/>
  <c r="A360" i="1" a="1"/>
  <c r="A360" i="1" s="1"/>
  <c r="A359" i="1" a="1"/>
  <c r="A359" i="1" s="1"/>
  <c r="A358" i="1" a="1"/>
  <c r="A358" i="1" s="1"/>
  <c r="A357" i="1" a="1"/>
  <c r="A357" i="1" s="1"/>
  <c r="A356" i="1" a="1"/>
  <c r="A356" i="1" s="1"/>
  <c r="A355" i="1" a="1"/>
  <c r="A355" i="1" s="1"/>
  <c r="A354" i="1" a="1"/>
  <c r="A354" i="1" s="1"/>
  <c r="A353" i="1" a="1"/>
  <c r="A353" i="1" s="1"/>
  <c r="A352" i="1" a="1"/>
  <c r="A352" i="1" s="1"/>
  <c r="A351" i="1" a="1"/>
  <c r="A351" i="1" s="1"/>
  <c r="A350" i="1" a="1"/>
  <c r="A350" i="1" s="1"/>
  <c r="A349" i="1" a="1"/>
  <c r="A349" i="1" s="1"/>
  <c r="A348" i="1" a="1"/>
  <c r="A348" i="1" s="1"/>
  <c r="A347" i="1" a="1"/>
  <c r="A347" i="1" s="1"/>
  <c r="A346" i="1" a="1"/>
  <c r="A346" i="1" s="1"/>
  <c r="A345" i="1" a="1"/>
  <c r="A345" i="1" s="1"/>
  <c r="A344" i="1" a="1"/>
  <c r="A344" i="1" s="1"/>
  <c r="A343" i="1" a="1"/>
  <c r="A343" i="1" s="1"/>
  <c r="A342" i="1" a="1"/>
  <c r="A342" i="1" s="1"/>
  <c r="A341" i="1" a="1"/>
  <c r="A341" i="1" s="1"/>
  <c r="A340" i="1" a="1"/>
  <c r="A340" i="1" s="1"/>
  <c r="A339" i="1" a="1"/>
  <c r="A339" i="1" s="1"/>
  <c r="A338" i="1" a="1"/>
  <c r="A338" i="1" s="1"/>
  <c r="A337" i="1" a="1"/>
  <c r="A337" i="1" s="1"/>
  <c r="A336" i="1" a="1"/>
  <c r="A336" i="1" s="1"/>
  <c r="A335" i="1" a="1"/>
  <c r="A335" i="1" s="1"/>
  <c r="A334" i="1" a="1"/>
  <c r="A334" i="1" s="1"/>
  <c r="A333" i="1" a="1"/>
  <c r="A333" i="1" s="1"/>
  <c r="A332" i="1" a="1"/>
  <c r="A332" i="1" s="1"/>
  <c r="A331" i="1" a="1"/>
  <c r="A331" i="1" s="1"/>
  <c r="A330" i="1" a="1"/>
  <c r="A330" i="1" s="1"/>
  <c r="A329" i="1" a="1"/>
  <c r="A329" i="1" s="1"/>
  <c r="A328" i="1" a="1"/>
  <c r="A328" i="1" s="1"/>
  <c r="A327" i="1" a="1"/>
  <c r="A327" i="1" s="1"/>
  <c r="A326" i="1" a="1"/>
  <c r="A326" i="1" s="1"/>
  <c r="A325" i="1" a="1"/>
  <c r="A325" i="1" s="1"/>
  <c r="A324" i="1" a="1"/>
  <c r="A324" i="1" s="1"/>
  <c r="A323" i="1" a="1"/>
  <c r="A323" i="1" s="1"/>
  <c r="A322" i="1" a="1"/>
  <c r="A322" i="1" s="1"/>
  <c r="A321" i="1" a="1"/>
  <c r="A321" i="1" s="1"/>
  <c r="A320" i="1" a="1"/>
  <c r="A320" i="1" s="1"/>
  <c r="A319" i="1" a="1"/>
  <c r="A319" i="1" s="1"/>
  <c r="A318" i="1" a="1"/>
  <c r="A318" i="1" s="1"/>
  <c r="A317" i="1" a="1"/>
  <c r="A317" i="1" s="1"/>
  <c r="A316" i="1" a="1"/>
  <c r="A316" i="1" s="1"/>
  <c r="A315" i="1" a="1"/>
  <c r="A315" i="1" s="1"/>
  <c r="A314" i="1" a="1"/>
  <c r="A314" i="1" s="1"/>
  <c r="A313" i="1" a="1"/>
  <c r="A313" i="1" s="1"/>
  <c r="A312" i="1" a="1"/>
  <c r="A312" i="1" s="1"/>
  <c r="A311" i="1" a="1"/>
  <c r="A311" i="1" s="1"/>
  <c r="A310" i="1" a="1"/>
  <c r="A310" i="1" s="1"/>
  <c r="A309" i="1" a="1"/>
  <c r="A309" i="1" s="1"/>
  <c r="A308" i="1" a="1"/>
  <c r="A308" i="1" s="1"/>
  <c r="A307" i="1" a="1"/>
  <c r="A307" i="1" s="1"/>
  <c r="A306" i="1" a="1"/>
  <c r="A306" i="1" s="1"/>
  <c r="A305" i="1" a="1"/>
  <c r="A305" i="1" s="1"/>
  <c r="A304" i="1" a="1"/>
  <c r="A304" i="1" s="1"/>
  <c r="A303" i="1" a="1"/>
  <c r="A303" i="1" s="1"/>
  <c r="A302" i="1" a="1"/>
  <c r="A302" i="1" s="1"/>
  <c r="A301" i="1" a="1"/>
  <c r="A301" i="1" s="1"/>
  <c r="A300" i="1" a="1"/>
  <c r="A300" i="1" s="1"/>
  <c r="A299" i="1" a="1"/>
  <c r="A299" i="1" s="1"/>
  <c r="A298" i="1" a="1"/>
  <c r="A298" i="1" s="1"/>
  <c r="A297" i="1" a="1"/>
  <c r="A297" i="1" s="1"/>
  <c r="A296" i="1" a="1"/>
  <c r="A296" i="1" s="1"/>
  <c r="A295" i="1" a="1"/>
  <c r="A295" i="1" s="1"/>
  <c r="A294" i="1" a="1"/>
  <c r="A294" i="1" s="1"/>
  <c r="A293" i="1" a="1"/>
  <c r="A293" i="1" s="1"/>
  <c r="A292" i="1" a="1"/>
  <c r="A292" i="1" s="1"/>
  <c r="A291" i="1" a="1"/>
  <c r="A291" i="1" s="1"/>
  <c r="A290" i="1" a="1"/>
  <c r="A290" i="1" s="1"/>
  <c r="A289" i="1" a="1"/>
  <c r="A289" i="1" s="1"/>
  <c r="A288" i="1" a="1"/>
  <c r="A288" i="1" s="1"/>
  <c r="A287" i="1" a="1"/>
  <c r="A287" i="1" s="1"/>
  <c r="A286" i="1" a="1"/>
  <c r="A286" i="1" s="1"/>
  <c r="A285" i="1" a="1"/>
  <c r="A285" i="1" s="1"/>
  <c r="A284" i="1" a="1"/>
  <c r="A284" i="1" s="1"/>
  <c r="A283" i="1" a="1"/>
  <c r="A283" i="1" s="1"/>
  <c r="A282" i="1" a="1"/>
  <c r="A282" i="1" s="1"/>
  <c r="A281" i="1" a="1"/>
  <c r="A281" i="1" s="1"/>
  <c r="A280" i="1" a="1"/>
  <c r="A280" i="1" s="1"/>
  <c r="A279" i="1" a="1"/>
  <c r="A279" i="1" s="1"/>
  <c r="A278" i="1" a="1"/>
  <c r="A278" i="1" s="1"/>
  <c r="A277" i="1" a="1"/>
  <c r="A277" i="1" s="1"/>
  <c r="A276" i="1" a="1"/>
  <c r="A276" i="1" s="1"/>
  <c r="A275" i="1" a="1"/>
  <c r="A275" i="1" s="1"/>
  <c r="A274" i="1" a="1"/>
  <c r="A274" i="1" s="1"/>
  <c r="A273" i="1" a="1"/>
  <c r="A273" i="1" s="1"/>
  <c r="A272" i="1" a="1"/>
  <c r="A272" i="1" s="1"/>
  <c r="A271" i="1" a="1"/>
  <c r="A271" i="1" s="1"/>
  <c r="A270" i="1" a="1"/>
  <c r="A270" i="1" s="1"/>
  <c r="A269" i="1" a="1"/>
  <c r="A269" i="1" s="1"/>
  <c r="A268" i="1" a="1"/>
  <c r="A268" i="1" s="1"/>
  <c r="A267" i="1" a="1"/>
  <c r="A267" i="1" s="1"/>
  <c r="A266" i="1" a="1"/>
  <c r="A266" i="1" s="1"/>
  <c r="A265" i="1" a="1"/>
  <c r="A265" i="1" s="1"/>
  <c r="A264" i="1" a="1"/>
  <c r="A264" i="1" s="1"/>
  <c r="A263" i="1" a="1"/>
  <c r="A263" i="1" s="1"/>
  <c r="A262" i="1" a="1"/>
  <c r="A262" i="1" s="1"/>
  <c r="A261" i="1" a="1"/>
  <c r="A261" i="1" s="1"/>
  <c r="A260" i="1" a="1"/>
  <c r="A260" i="1" s="1"/>
  <c r="A259" i="1" a="1"/>
  <c r="A259" i="1" s="1"/>
  <c r="A258" i="1" a="1"/>
  <c r="A258" i="1" s="1"/>
  <c r="A257" i="1" a="1"/>
  <c r="A257" i="1" s="1"/>
  <c r="A256" i="1" a="1"/>
  <c r="A256" i="1" s="1"/>
  <c r="A255" i="1" a="1"/>
  <c r="A255" i="1" s="1"/>
  <c r="A254" i="1" a="1"/>
  <c r="A254" i="1" s="1"/>
  <c r="A253" i="1" a="1"/>
  <c r="A253" i="1" s="1"/>
  <c r="A252" i="1" a="1"/>
  <c r="A252" i="1" s="1"/>
  <c r="A251" i="1" a="1"/>
  <c r="A251" i="1" s="1"/>
  <c r="A250" i="1" a="1"/>
  <c r="A250" i="1" s="1"/>
  <c r="A249" i="1" a="1"/>
  <c r="A249" i="1" s="1"/>
  <c r="A248" i="1" a="1"/>
  <c r="A248" i="1" s="1"/>
  <c r="A247" i="1" a="1"/>
  <c r="A247" i="1" s="1"/>
  <c r="A246" i="1" a="1"/>
  <c r="A246" i="1" s="1"/>
  <c r="A245" i="1" a="1"/>
  <c r="A245" i="1" s="1"/>
  <c r="A244" i="1" a="1"/>
  <c r="A244" i="1" s="1"/>
  <c r="A243" i="1" a="1"/>
  <c r="A243" i="1" s="1"/>
  <c r="A242" i="1" a="1"/>
  <c r="A242" i="1" s="1"/>
  <c r="A241" i="1" a="1"/>
  <c r="A241" i="1" s="1"/>
  <c r="A240" i="1" a="1"/>
  <c r="A240" i="1" s="1"/>
  <c r="A239" i="1" a="1"/>
  <c r="A239" i="1" s="1"/>
  <c r="A238" i="1" a="1"/>
  <c r="A238" i="1" s="1"/>
  <c r="A237" i="1" a="1"/>
  <c r="A237" i="1" s="1"/>
  <c r="A236" i="1" a="1"/>
  <c r="A236" i="1" s="1"/>
  <c r="A235" i="1" a="1"/>
  <c r="A235" i="1" s="1"/>
  <c r="A234" i="1" a="1"/>
  <c r="A234" i="1" s="1"/>
  <c r="A233" i="1" a="1"/>
  <c r="A233" i="1" s="1"/>
  <c r="A232" i="1" a="1"/>
  <c r="A232" i="1" s="1"/>
  <c r="A231" i="1" a="1"/>
  <c r="A231" i="1" s="1"/>
  <c r="A230" i="1" a="1"/>
  <c r="A230" i="1" s="1"/>
  <c r="A229" i="1" a="1"/>
  <c r="A229" i="1" s="1"/>
  <c r="A228" i="1" a="1"/>
  <c r="A228" i="1" s="1"/>
  <c r="A227" i="1" a="1"/>
  <c r="A227" i="1" s="1"/>
  <c r="A226" i="1" a="1"/>
  <c r="A226" i="1" s="1"/>
  <c r="A225" i="1" a="1"/>
  <c r="A225" i="1" s="1"/>
  <c r="A224" i="1" a="1"/>
  <c r="A224" i="1" s="1"/>
  <c r="A223" i="1" a="1"/>
  <c r="A223" i="1" s="1"/>
  <c r="A222" i="1" a="1"/>
  <c r="A222" i="1" s="1"/>
  <c r="A221" i="1" a="1"/>
  <c r="A221" i="1" s="1"/>
  <c r="A220" i="1" a="1"/>
  <c r="A220" i="1" s="1"/>
  <c r="A219" i="1" a="1"/>
  <c r="A219" i="1" s="1"/>
  <c r="A218" i="1" a="1"/>
  <c r="A218" i="1" s="1"/>
  <c r="A217" i="1" a="1"/>
  <c r="A217" i="1" s="1"/>
  <c r="A216" i="1" a="1"/>
  <c r="A216" i="1" s="1"/>
  <c r="A215" i="1" a="1"/>
  <c r="A215" i="1" s="1"/>
  <c r="A214" i="1" a="1"/>
  <c r="A214" i="1" s="1"/>
  <c r="A213" i="1" a="1"/>
  <c r="A213" i="1" s="1"/>
  <c r="A212" i="1" a="1"/>
  <c r="A212" i="1" s="1"/>
  <c r="A211" i="1" a="1"/>
  <c r="A211" i="1" s="1"/>
  <c r="A210" i="1" a="1"/>
  <c r="A210" i="1" s="1"/>
  <c r="A209" i="1" a="1"/>
  <c r="A209" i="1" s="1"/>
  <c r="A208" i="1" a="1"/>
  <c r="A208" i="1" s="1"/>
  <c r="A207" i="1" a="1"/>
  <c r="A207" i="1" s="1"/>
  <c r="A206" i="1" a="1"/>
  <c r="A206" i="1" s="1"/>
  <c r="A205" i="1" a="1"/>
  <c r="A205" i="1" s="1"/>
  <c r="A204" i="1" a="1"/>
  <c r="A204" i="1" s="1"/>
  <c r="A203" i="1" a="1"/>
  <c r="A203" i="1" s="1"/>
  <c r="A202" i="1" a="1"/>
  <c r="A202" i="1" s="1"/>
  <c r="A201" i="1" a="1"/>
  <c r="A201" i="1" s="1"/>
  <c r="A200" i="1" a="1"/>
  <c r="A200" i="1" s="1"/>
  <c r="A199" i="1" a="1"/>
  <c r="A199" i="1" s="1"/>
  <c r="A198" i="1" a="1"/>
  <c r="A198" i="1" s="1"/>
  <c r="A197" i="1" a="1"/>
  <c r="A197" i="1" s="1"/>
  <c r="A196" i="1" a="1"/>
  <c r="A196" i="1" s="1"/>
  <c r="A195" i="1" a="1"/>
  <c r="A195" i="1" s="1"/>
  <c r="A194" i="1" a="1"/>
  <c r="A194" i="1" s="1"/>
  <c r="A193" i="1" a="1"/>
  <c r="A193" i="1" s="1"/>
  <c r="A192" i="1" a="1"/>
  <c r="A192" i="1" s="1"/>
  <c r="A191" i="1" a="1"/>
  <c r="A191" i="1" s="1"/>
  <c r="A190" i="1" a="1"/>
  <c r="A190" i="1" s="1"/>
  <c r="A189" i="1" a="1"/>
  <c r="A189" i="1" s="1"/>
  <c r="A188" i="1" a="1"/>
  <c r="A188" i="1" s="1"/>
  <c r="A187" i="1" a="1"/>
  <c r="A187" i="1" s="1"/>
  <c r="A186" i="1" a="1"/>
  <c r="A186" i="1" s="1"/>
  <c r="A185" i="1" a="1"/>
  <c r="A185" i="1" s="1"/>
  <c r="A184" i="1" a="1"/>
  <c r="A184" i="1" s="1"/>
  <c r="A183" i="1" a="1"/>
  <c r="A183" i="1" s="1"/>
  <c r="A182" i="1" a="1"/>
  <c r="A182" i="1" s="1"/>
  <c r="A181" i="1" a="1"/>
  <c r="A181" i="1" s="1"/>
  <c r="A180" i="1" a="1"/>
  <c r="A180" i="1" s="1"/>
  <c r="A179" i="1" a="1"/>
  <c r="A179" i="1" s="1"/>
  <c r="A178" i="1" a="1"/>
  <c r="A178" i="1" s="1"/>
  <c r="A177" i="1" a="1"/>
  <c r="A177" i="1" s="1"/>
  <c r="A176" i="1" a="1"/>
  <c r="A176" i="1" s="1"/>
  <c r="A175" i="1" a="1"/>
  <c r="A175" i="1" s="1"/>
  <c r="A174" i="1" a="1"/>
  <c r="A174" i="1" s="1"/>
  <c r="A173" i="1" a="1"/>
  <c r="A173" i="1" s="1"/>
  <c r="A172" i="1" a="1"/>
  <c r="A172" i="1" s="1"/>
  <c r="A171" i="1" a="1"/>
  <c r="A171" i="1" s="1"/>
  <c r="A170" i="1" a="1"/>
  <c r="A170" i="1" s="1"/>
  <c r="A169" i="1" a="1"/>
  <c r="A169" i="1" s="1"/>
  <c r="A168" i="1" a="1"/>
  <c r="A168" i="1" s="1"/>
  <c r="A167" i="1" a="1"/>
  <c r="A167" i="1" s="1"/>
  <c r="A166" i="1" a="1"/>
  <c r="A166" i="1" s="1"/>
  <c r="A165" i="1" a="1"/>
  <c r="A165" i="1" s="1"/>
  <c r="A164" i="1" a="1"/>
  <c r="A164" i="1" s="1"/>
  <c r="A163" i="1" a="1"/>
  <c r="A163" i="1" s="1"/>
  <c r="A162" i="1" a="1"/>
  <c r="A162" i="1" s="1"/>
  <c r="A161" i="1" a="1"/>
  <c r="A161" i="1" s="1"/>
  <c r="A160" i="1" a="1"/>
  <c r="A160" i="1" s="1"/>
  <c r="A159" i="1" a="1"/>
  <c r="A159" i="1" s="1"/>
  <c r="A158" i="1" a="1"/>
  <c r="A158" i="1" s="1"/>
  <c r="A157" i="1" a="1"/>
  <c r="A157" i="1" s="1"/>
  <c r="A156" i="1" a="1"/>
  <c r="A156" i="1" s="1"/>
  <c r="A155" i="1" a="1"/>
  <c r="A155" i="1" s="1"/>
  <c r="A154" i="1" a="1"/>
  <c r="A154" i="1" s="1"/>
  <c r="A153" i="1" a="1"/>
  <c r="A153" i="1" s="1"/>
  <c r="A152" i="1" a="1"/>
  <c r="A152" i="1" s="1"/>
  <c r="A151" i="1" a="1"/>
  <c r="A151" i="1" s="1"/>
  <c r="A150" i="1" a="1"/>
  <c r="A150" i="1" s="1"/>
  <c r="A149" i="1" a="1"/>
  <c r="A149" i="1" s="1"/>
  <c r="A148" i="1" a="1"/>
  <c r="A148" i="1" s="1"/>
  <c r="A147" i="1" a="1"/>
  <c r="A147" i="1" s="1"/>
  <c r="A146" i="1" a="1"/>
  <c r="A146" i="1" s="1"/>
  <c r="A145" i="1" a="1"/>
  <c r="A145" i="1" s="1"/>
  <c r="A144" i="1" a="1"/>
  <c r="A144" i="1" s="1"/>
  <c r="A143" i="1" a="1"/>
  <c r="A143" i="1" s="1"/>
  <c r="A142" i="1" a="1"/>
  <c r="A142" i="1" s="1"/>
  <c r="A141" i="1" a="1"/>
  <c r="A141" i="1" s="1"/>
  <c r="A140" i="1" a="1"/>
  <c r="A140" i="1" s="1"/>
  <c r="A139" i="1" a="1"/>
  <c r="A139" i="1" s="1"/>
  <c r="A138" i="1" a="1"/>
  <c r="A138" i="1" s="1"/>
  <c r="A137" i="1" a="1"/>
  <c r="A137" i="1" s="1"/>
  <c r="A136" i="1" a="1"/>
  <c r="A136" i="1" s="1"/>
  <c r="A135" i="1" a="1"/>
  <c r="A135" i="1" s="1"/>
  <c r="A134" i="1" a="1"/>
  <c r="A134" i="1" s="1"/>
  <c r="A133" i="1" a="1"/>
  <c r="A133" i="1" s="1"/>
  <c r="A132" i="1" a="1"/>
  <c r="A132" i="1" s="1"/>
  <c r="A131" i="1" a="1"/>
  <c r="A131" i="1" s="1"/>
  <c r="A130" i="1" a="1"/>
  <c r="A130" i="1" s="1"/>
  <c r="A129" i="1" a="1"/>
  <c r="A129" i="1" s="1"/>
  <c r="A128" i="1" a="1"/>
  <c r="A128" i="1" s="1"/>
  <c r="A127" i="1" a="1"/>
  <c r="A127" i="1" s="1"/>
  <c r="A126" i="1" a="1"/>
  <c r="A126" i="1" s="1"/>
  <c r="A125" i="1" a="1"/>
  <c r="A125" i="1" s="1"/>
  <c r="A124" i="1" a="1"/>
  <c r="A124" i="1" s="1"/>
  <c r="A123" i="1" a="1"/>
  <c r="A123" i="1" s="1"/>
  <c r="A122" i="1" a="1"/>
  <c r="A122" i="1" s="1"/>
  <c r="A121" i="1" a="1"/>
  <c r="A121" i="1" s="1"/>
  <c r="A120" i="1" a="1"/>
  <c r="A120" i="1" s="1"/>
  <c r="A119" i="1" a="1"/>
  <c r="A119" i="1" s="1"/>
  <c r="A118" i="1" a="1"/>
  <c r="A118" i="1" s="1"/>
  <c r="A117" i="1" a="1"/>
  <c r="A117" i="1" s="1"/>
  <c r="A116" i="1" a="1"/>
  <c r="A116" i="1" s="1"/>
  <c r="A115" i="1" a="1"/>
  <c r="A115" i="1" s="1"/>
  <c r="A114" i="1" a="1"/>
  <c r="A114" i="1" s="1"/>
  <c r="A113" i="1" a="1"/>
  <c r="A113" i="1" s="1"/>
  <c r="A112" i="1" a="1"/>
  <c r="A112" i="1" s="1"/>
  <c r="A111" i="1" a="1"/>
  <c r="A111" i="1" s="1"/>
  <c r="A110" i="1" a="1"/>
  <c r="A110" i="1" s="1"/>
  <c r="A109" i="1" a="1"/>
  <c r="A109" i="1" s="1"/>
  <c r="A108" i="1" a="1"/>
  <c r="A108" i="1" s="1"/>
  <c r="A107" i="1" a="1"/>
  <c r="A107" i="1" s="1"/>
  <c r="A106" i="1" a="1"/>
  <c r="A106" i="1" s="1"/>
  <c r="A105" i="1" a="1"/>
  <c r="A105" i="1" s="1"/>
  <c r="A104" i="1" a="1"/>
  <c r="A104" i="1" s="1"/>
  <c r="A103" i="1" a="1"/>
  <c r="A103" i="1" s="1"/>
  <c r="A102" i="1" a="1"/>
  <c r="A102" i="1" s="1"/>
  <c r="A101" i="1" a="1"/>
  <c r="A101" i="1" s="1"/>
  <c r="A100" i="1" a="1"/>
  <c r="A100" i="1" s="1"/>
  <c r="A99" i="1" a="1"/>
  <c r="A99" i="1" s="1"/>
  <c r="A98" i="1" a="1"/>
  <c r="A98" i="1" s="1"/>
  <c r="A97" i="1" a="1"/>
  <c r="A97" i="1" s="1"/>
  <c r="A96" i="1" a="1"/>
  <c r="A96" i="1" s="1"/>
  <c r="A95" i="1" a="1"/>
  <c r="A95" i="1" s="1"/>
  <c r="A94" i="1" a="1"/>
  <c r="A94" i="1" s="1"/>
  <c r="A93" i="1" a="1"/>
  <c r="A93" i="1" s="1"/>
  <c r="A92" i="1" a="1"/>
  <c r="A92" i="1" s="1"/>
  <c r="A91" i="1" a="1"/>
  <c r="A91" i="1" s="1"/>
  <c r="A90" i="1" a="1"/>
  <c r="A90" i="1" s="1"/>
  <c r="A89" i="1" a="1"/>
  <c r="A89" i="1" s="1"/>
  <c r="A88" i="1" a="1"/>
  <c r="A88" i="1" s="1"/>
  <c r="A87" i="1" a="1"/>
  <c r="A87" i="1" s="1"/>
  <c r="A86" i="1" a="1"/>
  <c r="A86" i="1" s="1"/>
  <c r="A85" i="1" a="1"/>
  <c r="A85" i="1" s="1"/>
  <c r="A84" i="1" a="1"/>
  <c r="A84" i="1" s="1"/>
  <c r="A83" i="1" a="1"/>
  <c r="A83" i="1" s="1"/>
  <c r="A82" i="1" a="1"/>
  <c r="A82" i="1" s="1"/>
  <c r="A81" i="1" a="1"/>
  <c r="A81" i="1" s="1"/>
  <c r="A80" i="1" a="1"/>
  <c r="A80" i="1" s="1"/>
  <c r="A79" i="1" a="1"/>
  <c r="A79" i="1" s="1"/>
  <c r="A78" i="1" a="1"/>
  <c r="A78" i="1" s="1"/>
  <c r="A77" i="1" a="1"/>
  <c r="A77" i="1" s="1"/>
  <c r="A76" i="1" a="1"/>
  <c r="A76" i="1" s="1"/>
  <c r="A75" i="1" a="1"/>
  <c r="A75" i="1" s="1"/>
  <c r="A74" i="1" a="1"/>
  <c r="A74" i="1" s="1"/>
  <c r="A73" i="1" a="1"/>
  <c r="A73" i="1" s="1"/>
  <c r="A72" i="1" a="1"/>
  <c r="A72" i="1" s="1"/>
  <c r="A71" i="1" a="1"/>
  <c r="A71" i="1" s="1"/>
  <c r="A70" i="1" a="1"/>
  <c r="A70" i="1" s="1"/>
  <c r="A69" i="1" a="1"/>
  <c r="A69" i="1" s="1"/>
  <c r="A68" i="1" a="1"/>
  <c r="A68" i="1" s="1"/>
  <c r="A67" i="1" a="1"/>
  <c r="A67" i="1" s="1"/>
  <c r="A66" i="1" a="1"/>
  <c r="A66" i="1" s="1"/>
  <c r="A65" i="1" a="1"/>
  <c r="A65" i="1" s="1"/>
  <c r="A64" i="1" a="1"/>
  <c r="A64" i="1" s="1"/>
  <c r="A63" i="1" a="1"/>
  <c r="A63" i="1" s="1"/>
  <c r="A62" i="1" a="1"/>
  <c r="A62" i="1" s="1"/>
  <c r="A61" i="1" a="1"/>
  <c r="A61" i="1" s="1"/>
  <c r="A60" i="1" a="1"/>
  <c r="A60" i="1" s="1"/>
  <c r="A59" i="1" a="1"/>
  <c r="A59" i="1" s="1"/>
  <c r="A58" i="1" a="1"/>
  <c r="A58" i="1" s="1"/>
  <c r="A57" i="1" a="1"/>
  <c r="A57" i="1" s="1"/>
  <c r="A56" i="1" a="1"/>
  <c r="A56" i="1" s="1"/>
  <c r="A55" i="1" a="1"/>
  <c r="A55" i="1" s="1"/>
  <c r="A54" i="1" a="1"/>
  <c r="A54" i="1" s="1"/>
  <c r="A53" i="1" a="1"/>
  <c r="A53" i="1" s="1"/>
  <c r="A52" i="1" a="1"/>
  <c r="A52" i="1" s="1"/>
  <c r="A51" i="1" a="1"/>
  <c r="A51" i="1" s="1"/>
  <c r="A50" i="1" a="1"/>
  <c r="A50" i="1" s="1"/>
  <c r="A49" i="1" a="1"/>
  <c r="A49" i="1" s="1"/>
  <c r="A48" i="1" a="1"/>
  <c r="A48" i="1" s="1"/>
  <c r="A47" i="1" a="1"/>
  <c r="A47" i="1" s="1"/>
  <c r="A46" i="1" a="1"/>
  <c r="A46" i="1" s="1"/>
  <c r="A45" i="1" a="1"/>
  <c r="A45" i="1" s="1"/>
  <c r="A44" i="1" a="1"/>
  <c r="A44" i="1" s="1"/>
  <c r="A43" i="1" a="1"/>
  <c r="A43" i="1" s="1"/>
  <c r="A42" i="1" a="1"/>
  <c r="A42" i="1" s="1"/>
  <c r="A41" i="1" a="1"/>
  <c r="A41" i="1" s="1"/>
  <c r="A40" i="1" a="1"/>
  <c r="A40" i="1" s="1"/>
  <c r="A39" i="1" a="1"/>
  <c r="A39" i="1" s="1"/>
  <c r="A38" i="1" a="1"/>
  <c r="A38" i="1" s="1"/>
  <c r="A37" i="1" a="1"/>
  <c r="A37" i="1" s="1"/>
  <c r="A36" i="1" a="1"/>
  <c r="A36" i="1" s="1"/>
  <c r="A35" i="1" a="1"/>
  <c r="A35" i="1" s="1"/>
  <c r="A34" i="1" a="1"/>
  <c r="A34" i="1" s="1"/>
  <c r="A33" i="1" a="1"/>
  <c r="A33" i="1" s="1"/>
  <c r="A32" i="1" a="1"/>
  <c r="A32" i="1" s="1"/>
  <c r="A31" i="1" a="1"/>
  <c r="A31" i="1" s="1"/>
  <c r="A30" i="1" a="1"/>
  <c r="A30" i="1" s="1"/>
  <c r="A29" i="1" a="1"/>
  <c r="A29" i="1" s="1"/>
  <c r="A28" i="1" a="1"/>
  <c r="A28" i="1" s="1"/>
  <c r="A27" i="1" a="1"/>
  <c r="A27" i="1" s="1"/>
  <c r="A26" i="1" a="1"/>
  <c r="A26" i="1" s="1"/>
  <c r="A25" i="1" a="1"/>
  <c r="A25" i="1" s="1"/>
  <c r="A24" i="1" a="1"/>
  <c r="A24" i="1" s="1"/>
  <c r="A23" i="1" a="1"/>
  <c r="A23" i="1" s="1"/>
  <c r="A22" i="1" a="1"/>
  <c r="A22" i="1" s="1"/>
  <c r="A21" i="1" a="1"/>
  <c r="A21" i="1" s="1"/>
  <c r="A20" i="1" a="1"/>
  <c r="A20" i="1" s="1"/>
  <c r="A19" i="1" a="1"/>
  <c r="A19" i="1" s="1"/>
  <c r="A18" i="1" a="1"/>
  <c r="A18" i="1" s="1"/>
  <c r="A17" i="1" a="1"/>
  <c r="A17" i="1" s="1"/>
  <c r="A16" i="1" a="1"/>
  <c r="A16" i="1" s="1"/>
  <c r="A15" i="1" a="1"/>
  <c r="A15" i="1" s="1"/>
  <c r="A14" i="1" a="1"/>
  <c r="A14" i="1" s="1"/>
  <c r="A13" i="1" a="1"/>
  <c r="A13" i="1" s="1"/>
  <c r="A12" i="1" a="1"/>
  <c r="A12" i="1" s="1"/>
  <c r="A11" i="1" a="1"/>
  <c r="A11" i="1" s="1"/>
  <c r="A10" i="1" a="1"/>
  <c r="A10" i="1" s="1"/>
  <c r="A9" i="1" a="1"/>
  <c r="A9" i="1" s="1"/>
  <c r="A8" i="1" a="1"/>
  <c r="A8" i="1" s="1"/>
  <c r="A7" i="1" a="1"/>
  <c r="A7" i="1" s="1"/>
  <c r="A6" i="1" a="1"/>
  <c r="A6" i="1" s="1"/>
  <c r="A5" i="1" a="1"/>
  <c r="A5" i="1" s="1"/>
  <c r="A4" i="1" a="1"/>
  <c r="A4" i="1" s="1"/>
  <c r="A3" i="1" a="1"/>
  <c r="A3" i="1" s="1"/>
  <c r="A18" i="2" a="1"/>
  <c r="A18" i="2" s="1"/>
  <c r="E57" i="2"/>
  <c r="D57" i="2"/>
  <c r="C57" i="2"/>
  <c r="B57" i="2"/>
  <c r="E56" i="2"/>
  <c r="D56" i="2"/>
  <c r="C56" i="2"/>
  <c r="B56" i="2"/>
  <c r="E55" i="2"/>
  <c r="D55" i="2"/>
  <c r="C55" i="2"/>
  <c r="B55" i="2"/>
  <c r="B51" i="2"/>
  <c r="B50" i="2"/>
  <c r="B49" i="2"/>
  <c r="B48" i="2"/>
  <c r="A37" i="2" a="1"/>
  <c r="A37" i="2" s="1"/>
  <c r="A33" i="2" a="1"/>
  <c r="A33" i="2" s="1"/>
  <c r="D28" i="2"/>
  <c r="C28" i="2"/>
  <c r="B28" i="2"/>
  <c r="A11" i="2"/>
  <c r="A11" i="2" a="1"/>
  <c r="A10" i="2" a="1"/>
  <c r="A10" i="2" s="1"/>
  <c r="C5" i="2"/>
  <c r="B5" i="2"/>
  <c r="C4" i="2"/>
  <c r="B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tc={BBF70758-7D9B-4973-9AB7-8D069B17B0EA}</author>
  </authors>
  <commentList>
    <comment ref="D2" authorId="0" shapeId="0" xr:uid="{BBF70758-7D9B-4973-9AB7-8D069B17B0EA}">
      <text>
        <t>[Threaded comment]
Your version of Excel allows you to read this threaded comment; however, any edits to it will get removed if the file is opened in a newer version of Excel. Learn more: https://go.microsoft.com/fwlink/?linkid=870924
Comment:
    Mock data from mockaroo.com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tc={069F798A-F616-4392-BEFA-5CE4AD09521C}</author>
  </authors>
  <commentList>
    <comment ref="C60" authorId="0" shapeId="0" xr:uid="{069F798A-F616-4392-BEFA-5CE4AD09521C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https://www.exceltip.com/excel-text-formulas/how-to-remove-non-numeric-characters-from-cells-in-excel.html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<sst xmlns="http://schemas.openxmlformats.org/spreadsheetml/2006/main" count="35191" uniqueCount="15737">
  <si>
    <t>tcowndley0@slideshare.net</t>
  </si>
  <si>
    <t>Tracy</t>
  </si>
  <si>
    <t>Cowndley</t>
  </si>
  <si>
    <t>78 Helena Hill</t>
  </si>
  <si>
    <t>Neuville</t>
  </si>
  <si>
    <t>QC</t>
  </si>
  <si>
    <t>Canada</t>
  </si>
  <si>
    <t>T9M</t>
  </si>
  <si>
    <t>93.117.118.132</t>
  </si>
  <si>
    <t>(305) 656-5356</t>
  </si>
  <si>
    <t>Wordpedia</t>
  </si>
  <si>
    <t>Office Assistant III</t>
  </si>
  <si>
    <t>gorteau1@soundcloud.com</t>
  </si>
  <si>
    <t>Galen</t>
  </si>
  <si>
    <t>Orteau</t>
  </si>
  <si>
    <t>2 Esker Center</t>
  </si>
  <si>
    <t>Topeka</t>
  </si>
  <si>
    <t>KS</t>
  </si>
  <si>
    <t>USA</t>
  </si>
  <si>
    <t>19.188.97.249</t>
  </si>
  <si>
    <t>(639) 297-4341</t>
  </si>
  <si>
    <t>Camido</t>
  </si>
  <si>
    <t>Systems Administrator IV</t>
  </si>
  <si>
    <t>sduckerin2@behance.net</t>
  </si>
  <si>
    <t>Work</t>
  </si>
  <si>
    <t>Saxon</t>
  </si>
  <si>
    <t>Duckerin</t>
  </si>
  <si>
    <t>2 Clove Hill</t>
  </si>
  <si>
    <t>Cincinnati</t>
  </si>
  <si>
    <t>OH</t>
  </si>
  <si>
    <t>194.9.158.72</t>
  </si>
  <si>
    <t>(362) 684-3120</t>
  </si>
  <si>
    <t>Skimia</t>
  </si>
  <si>
    <t>Programmer Analyst III</t>
  </si>
  <si>
    <t>paviss3@dailymotion.com</t>
  </si>
  <si>
    <t>Paxton</t>
  </si>
  <si>
    <t>Aviss</t>
  </si>
  <si>
    <t>10 Mccormick Plaza</t>
  </si>
  <si>
    <t>Bells Corners</t>
  </si>
  <si>
    <t>ON</t>
  </si>
  <si>
    <t>K2R</t>
  </si>
  <si>
    <t>164.186.44.72</t>
  </si>
  <si>
    <t>(247) 578-2989</t>
  </si>
  <si>
    <t>Abata</t>
  </si>
  <si>
    <t>Senior Financial Analyst</t>
  </si>
  <si>
    <t>chuyche4@uol.com.br</t>
  </si>
  <si>
    <t>Charles</t>
  </si>
  <si>
    <t>Huyche</t>
  </si>
  <si>
    <t>13 Stone Corner Pass</t>
  </si>
  <si>
    <t>Toledo</t>
  </si>
  <si>
    <t>220.39.149.50</t>
  </si>
  <si>
    <t>(329) 972-7346</t>
  </si>
  <si>
    <t>Yotz</t>
  </si>
  <si>
    <t>Junior Executive</t>
  </si>
  <si>
    <t>vcorryer5@paginegialle.it</t>
  </si>
  <si>
    <t>Valeria</t>
  </si>
  <si>
    <t>Corryer</t>
  </si>
  <si>
    <t>9654 Warner Plaza</t>
  </si>
  <si>
    <t>Bancroft</t>
  </si>
  <si>
    <t>S4X</t>
  </si>
  <si>
    <t>4.155.151.0</t>
  </si>
  <si>
    <t>(801) 433-3464</t>
  </si>
  <si>
    <t>Brainlounge</t>
  </si>
  <si>
    <t>Pharmacist</t>
  </si>
  <si>
    <t>jburgoine6@networkadvertising.org</t>
  </si>
  <si>
    <t>Jerrold</t>
  </si>
  <si>
    <t>Burgoine</t>
  </si>
  <si>
    <t>364 Artisan Junction</t>
  </si>
  <si>
    <t>Washington</t>
  </si>
  <si>
    <t>DC</t>
  </si>
  <si>
    <t>133.49.182.213</t>
  </si>
  <si>
    <t>(375) 872-5281</t>
  </si>
  <si>
    <t>Topicware</t>
  </si>
  <si>
    <t>Chemical Engineer</t>
  </si>
  <si>
    <t>lbrookson7@slashdot.org</t>
  </si>
  <si>
    <t>Lissie</t>
  </si>
  <si>
    <t>Brookson</t>
  </si>
  <si>
    <t>48911 Westend Parkway</t>
  </si>
  <si>
    <t>Salt Lake City</t>
  </si>
  <si>
    <t>UT</t>
  </si>
  <si>
    <t>173.20.38.43</t>
  </si>
  <si>
    <t>(963) 604-0120</t>
  </si>
  <si>
    <t>Wikibox</t>
  </si>
  <si>
    <t>Sales Associate</t>
  </si>
  <si>
    <t>alogsdail8@etsy.com</t>
  </si>
  <si>
    <t>Antin</t>
  </si>
  <si>
    <t>Logsdail</t>
  </si>
  <si>
    <t>973 American Terrace</t>
  </si>
  <si>
    <t>Denver</t>
  </si>
  <si>
    <t>CO</t>
  </si>
  <si>
    <t>28.121.125.152</t>
  </si>
  <si>
    <t>(786) 685-1486</t>
  </si>
  <si>
    <t>Kazio</t>
  </si>
  <si>
    <t>Senior Quality Engineer</t>
  </si>
  <si>
    <t>lbessett9@yellowbook.com</t>
  </si>
  <si>
    <t>Leela</t>
  </si>
  <si>
    <t>Bessett</t>
  </si>
  <si>
    <t>16757 Holy Cross Court</t>
  </si>
  <si>
    <t>Boise</t>
  </si>
  <si>
    <t>ID</t>
  </si>
  <si>
    <t>166.122.81.229</t>
  </si>
  <si>
    <t>(624) 563-6782</t>
  </si>
  <si>
    <t>Devify</t>
  </si>
  <si>
    <t>General Manager</t>
  </si>
  <si>
    <t>astannaha@wisc.edu</t>
  </si>
  <si>
    <t>Art</t>
  </si>
  <si>
    <t>Stannah</t>
  </si>
  <si>
    <t>88714 Green Ridge Drive</t>
  </si>
  <si>
    <t>Tacoma</t>
  </si>
  <si>
    <t>WA</t>
  </si>
  <si>
    <t>72.216.161.92</t>
  </si>
  <si>
    <t>(548) 837-8669</t>
  </si>
  <si>
    <t>Buzzbean</t>
  </si>
  <si>
    <t>Marketing Assistant</t>
  </si>
  <si>
    <t>josullivanb@mozilla.org</t>
  </si>
  <si>
    <t>Justen</t>
  </si>
  <si>
    <t>O Sullivan</t>
  </si>
  <si>
    <t>9657 Morrow Drive</t>
  </si>
  <si>
    <t>Langenburg</t>
  </si>
  <si>
    <t>SK</t>
  </si>
  <si>
    <t>V7P</t>
  </si>
  <si>
    <t>126.70.5.253</t>
  </si>
  <si>
    <t>(381) 949-8714</t>
  </si>
  <si>
    <t>Rhycero</t>
  </si>
  <si>
    <t>Senior Editor</t>
  </si>
  <si>
    <t>emcglashanc@yellowbook.com</t>
  </si>
  <si>
    <t>Ellissa</t>
  </si>
  <si>
    <t>McGlashan</t>
  </si>
  <si>
    <t>5 Anniversary Alley</t>
  </si>
  <si>
    <t>Arlington</t>
  </si>
  <si>
    <t>VA</t>
  </si>
  <si>
    <t>51.52.65.33</t>
  </si>
  <si>
    <t>(643) 452-8755</t>
  </si>
  <si>
    <t>Abatz</t>
  </si>
  <si>
    <t>Biostatistician II</t>
  </si>
  <si>
    <t>mmcconigald@narod.ru</t>
  </si>
  <si>
    <t>Mylo</t>
  </si>
  <si>
    <t>McConigal</t>
  </si>
  <si>
    <t>732 Lawn Lane</t>
  </si>
  <si>
    <t>Vanderhoof</t>
  </si>
  <si>
    <t>BC</t>
  </si>
  <si>
    <t>G9A</t>
  </si>
  <si>
    <t>132.75.71.190</t>
  </si>
  <si>
    <t>(571) 253-8636</t>
  </si>
  <si>
    <t>Realcube</t>
  </si>
  <si>
    <t>Statistician II</t>
  </si>
  <si>
    <t>jkiezlere@networksolutions.com</t>
  </si>
  <si>
    <t>Joscelin</t>
  </si>
  <si>
    <t>Kiezler</t>
  </si>
  <si>
    <t>4 Harper Alley</t>
  </si>
  <si>
    <t>Santa Barbara</t>
  </si>
  <si>
    <t>CA</t>
  </si>
  <si>
    <t>139.24.223.213</t>
  </si>
  <si>
    <t>(500) 396-3101</t>
  </si>
  <si>
    <t>Voomm</t>
  </si>
  <si>
    <t>Web Developer III</t>
  </si>
  <si>
    <t>mdoretf@angelfire.com</t>
  </si>
  <si>
    <t>Marcellus</t>
  </si>
  <si>
    <t>Doret</t>
  </si>
  <si>
    <t>332 Hudson Place</t>
  </si>
  <si>
    <t>Merton</t>
  </si>
  <si>
    <t>ENG</t>
  </si>
  <si>
    <t>United Kingdom</t>
  </si>
  <si>
    <t>SW19</t>
  </si>
  <si>
    <t>65.129.172.255</t>
  </si>
  <si>
    <t>Youopia</t>
  </si>
  <si>
    <t>Account Representative II</t>
  </si>
  <si>
    <t>ntucsellg@go.com</t>
  </si>
  <si>
    <t>Nikolaos</t>
  </si>
  <si>
    <t>Tucsell</t>
  </si>
  <si>
    <t>5 Dahle Alley</t>
  </si>
  <si>
    <t>Craigavon</t>
  </si>
  <si>
    <t>NIR</t>
  </si>
  <si>
    <t>BT66</t>
  </si>
  <si>
    <t>68.194.22.243</t>
  </si>
  <si>
    <t>Twitternation</t>
  </si>
  <si>
    <t>Teacher</t>
  </si>
  <si>
    <t>lkembleh@cocolog-nifty.com</t>
  </si>
  <si>
    <t>Kemble</t>
  </si>
  <si>
    <t>99925 Farwell Crossing</t>
  </si>
  <si>
    <t>Saint Louis</t>
  </si>
  <si>
    <t>MO</t>
  </si>
  <si>
    <t>103.101.49.165</t>
  </si>
  <si>
    <t>(583) 275-2001</t>
  </si>
  <si>
    <t>Yodoo</t>
  </si>
  <si>
    <t>Recruiting Manager</t>
  </si>
  <si>
    <t>ptilsoni@theguardian.com</t>
  </si>
  <si>
    <t>Perren</t>
  </si>
  <si>
    <t>Tilson</t>
  </si>
  <si>
    <t>6822 Ruskin Drive</t>
  </si>
  <si>
    <t>Walnut Grove</t>
  </si>
  <si>
    <t>V2X</t>
  </si>
  <si>
    <t>88.197.5.176</t>
  </si>
  <si>
    <t>(786) 580-8746</t>
  </si>
  <si>
    <t>Flipstorm</t>
  </si>
  <si>
    <t>Human Resources Assistant II</t>
  </si>
  <si>
    <t>cainsworthj@wordpress.com</t>
  </si>
  <si>
    <t>Cayla</t>
  </si>
  <si>
    <t>Ainsworth</t>
  </si>
  <si>
    <t>39 Holmberg Street</t>
  </si>
  <si>
    <t>Columbus</t>
  </si>
  <si>
    <t>220.183.238.101</t>
  </si>
  <si>
    <t>(678) 368-7643</t>
  </si>
  <si>
    <t>Quaxo</t>
  </si>
  <si>
    <t>ftookerk@shop-pro.jp</t>
  </si>
  <si>
    <t>Fidelio</t>
  </si>
  <si>
    <t>Tooker</t>
  </si>
  <si>
    <t>710 Hoard Way</t>
  </si>
  <si>
    <t>234.125.87.244</t>
  </si>
  <si>
    <t>(765) 502-2033</t>
  </si>
  <si>
    <t>Ailane</t>
  </si>
  <si>
    <t>Quality Engineer</t>
  </si>
  <si>
    <t>wconniaml@hostgator.com</t>
  </si>
  <si>
    <t>Wilfrid</t>
  </si>
  <si>
    <t>Conniam</t>
  </si>
  <si>
    <t>9127 Sage Hill</t>
  </si>
  <si>
    <t>Lansing</t>
  </si>
  <si>
    <t>MI</t>
  </si>
  <si>
    <t>11.21.176.160</t>
  </si>
  <si>
    <t>(918) 489-6984</t>
  </si>
  <si>
    <t>Trudeo</t>
  </si>
  <si>
    <t>Environmental Tech</t>
  </si>
  <si>
    <t>lleadm@opera.com</t>
  </si>
  <si>
    <t>Leon</t>
  </si>
  <si>
    <t>Lead</t>
  </si>
  <si>
    <t>31 1st Way</t>
  </si>
  <si>
    <t>Eastern Suburbs Mc</t>
  </si>
  <si>
    <t>NSW</t>
  </si>
  <si>
    <t>Australia</t>
  </si>
  <si>
    <t>30.0.247.163</t>
  </si>
  <si>
    <t>+61 2 5550 7638</t>
  </si>
  <si>
    <t>Wordtune</t>
  </si>
  <si>
    <t>Web Developer I</t>
  </si>
  <si>
    <t>gskilbeckn@cnbc.com</t>
  </si>
  <si>
    <t>Godwin</t>
  </si>
  <si>
    <t>Skilbeck</t>
  </si>
  <si>
    <t>19 Susan Plaza</t>
  </si>
  <si>
    <t>Tulsa</t>
  </si>
  <si>
    <t>OK</t>
  </si>
  <si>
    <t>4.107.125.42</t>
  </si>
  <si>
    <t>(438) 655-7228</t>
  </si>
  <si>
    <t>Skinte</t>
  </si>
  <si>
    <t>Senior Cost Accountant</t>
  </si>
  <si>
    <t>krokeo@oakley.com</t>
  </si>
  <si>
    <t>Kristopher</t>
  </si>
  <si>
    <t>Roke</t>
  </si>
  <si>
    <t>3 Victoria Street</t>
  </si>
  <si>
    <t>Corona</t>
  </si>
  <si>
    <t>182.250.200.65</t>
  </si>
  <si>
    <t>(291) 377-4768</t>
  </si>
  <si>
    <t>Dabjam</t>
  </si>
  <si>
    <t>Financial Advisor</t>
  </si>
  <si>
    <t>newdalep@skype.com</t>
  </si>
  <si>
    <t>Natala</t>
  </si>
  <si>
    <t>Ewdale</t>
  </si>
  <si>
    <t>60 Summit Place</t>
  </si>
  <si>
    <t>Colorado Springs</t>
  </si>
  <si>
    <t>145.95.71.29</t>
  </si>
  <si>
    <t>(443) 485-9778</t>
  </si>
  <si>
    <t>Centimia</t>
  </si>
  <si>
    <t>Nurse</t>
  </si>
  <si>
    <t>jborrelq@nationalgeographic.com</t>
  </si>
  <si>
    <t>Jed</t>
  </si>
  <si>
    <t>Borrel</t>
  </si>
  <si>
    <t>8859 Victoria Point</t>
  </si>
  <si>
    <t>Young America</t>
  </si>
  <si>
    <t>MN</t>
  </si>
  <si>
    <t>78.138.205.151</t>
  </si>
  <si>
    <t>(307) 907-0956</t>
  </si>
  <si>
    <t>Divavu</t>
  </si>
  <si>
    <t>Nurse Practicioner</t>
  </si>
  <si>
    <t>bhammandr@aol.com</t>
  </si>
  <si>
    <t>Binni</t>
  </si>
  <si>
    <t>Hammand</t>
  </si>
  <si>
    <t>2 Kingsford Pass</t>
  </si>
  <si>
    <t>Viking</t>
  </si>
  <si>
    <t>AB</t>
  </si>
  <si>
    <t>E4G</t>
  </si>
  <si>
    <t>91.193.32.69</t>
  </si>
  <si>
    <t>(996) 476-5951</t>
  </si>
  <si>
    <t>Katz</t>
  </si>
  <si>
    <t>Account Executive</t>
  </si>
  <si>
    <t>afeldsteins@nba.com</t>
  </si>
  <si>
    <t>Ashia</t>
  </si>
  <si>
    <t>Feldstein</t>
  </si>
  <si>
    <t>09793 Delaware Road</t>
  </si>
  <si>
    <t>Kelowna</t>
  </si>
  <si>
    <t>V1Y</t>
  </si>
  <si>
    <t>123.187.71.219</t>
  </si>
  <si>
    <t>(435) 943-5606</t>
  </si>
  <si>
    <t>Quinu</t>
  </si>
  <si>
    <t>Health Coach IV</t>
  </si>
  <si>
    <t>sschoffelt@posterous.com</t>
  </si>
  <si>
    <t>Sharon</t>
  </si>
  <si>
    <t>Schoffel</t>
  </si>
  <si>
    <t>3375 Prairieview Way</t>
  </si>
  <si>
    <t>Dallas</t>
  </si>
  <si>
    <t>TX</t>
  </si>
  <si>
    <t>240.68.114.170</t>
  </si>
  <si>
    <t>(830) 561-2453</t>
  </si>
  <si>
    <t>Bubblebox</t>
  </si>
  <si>
    <t>Help Desk Technician</t>
  </si>
  <si>
    <t>rlerganu@alibaba.com</t>
  </si>
  <si>
    <t>Roscoe</t>
  </si>
  <si>
    <t>Lergan</t>
  </si>
  <si>
    <t>9941 Larry Pass</t>
  </si>
  <si>
    <t>Asbestos</t>
  </si>
  <si>
    <t>J1T</t>
  </si>
  <si>
    <t>61.118.224.90</t>
  </si>
  <si>
    <t>(241) 328-4323</t>
  </si>
  <si>
    <t>Oba</t>
  </si>
  <si>
    <t>Clinical Specialist</t>
  </si>
  <si>
    <t>jgrzegorczykv@gov.uk</t>
  </si>
  <si>
    <t>Jodie</t>
  </si>
  <si>
    <t>Grzegorczyk</t>
  </si>
  <si>
    <t>6 Warrior Terrace</t>
  </si>
  <si>
    <t>Smiths Falls</t>
  </si>
  <si>
    <t>K7A</t>
  </si>
  <si>
    <t>75.116.16.163</t>
  </si>
  <si>
    <t>(742) 483-4770</t>
  </si>
  <si>
    <t>Jetwire</t>
  </si>
  <si>
    <t>jcominsw@uol.com.br</t>
  </si>
  <si>
    <t>Jobie</t>
  </si>
  <si>
    <t>Comins</t>
  </si>
  <si>
    <t>6 Hauk Center</t>
  </si>
  <si>
    <t>Watrous</t>
  </si>
  <si>
    <t>L9T</t>
  </si>
  <si>
    <t>88.137.95.49</t>
  </si>
  <si>
    <t>(880) 687-8489</t>
  </si>
  <si>
    <t>Twitterworks</t>
  </si>
  <si>
    <t>Budget/Accounting Analyst IV</t>
  </si>
  <si>
    <t>bpenningx@canalblog.com</t>
  </si>
  <si>
    <t>Brander</t>
  </si>
  <si>
    <t>Penning</t>
  </si>
  <si>
    <t>79 Lerdahl Point</t>
  </si>
  <si>
    <t>Lakeland</t>
  </si>
  <si>
    <t>FL</t>
  </si>
  <si>
    <t>128.31.131.57</t>
  </si>
  <si>
    <t>(491) 628-6249</t>
  </si>
  <si>
    <t>Kwinu</t>
  </si>
  <si>
    <t>Editor</t>
  </si>
  <si>
    <t>ainnerstoney@dell.com</t>
  </si>
  <si>
    <t>Alla</t>
  </si>
  <si>
    <t>Innerstone</t>
  </si>
  <si>
    <t>22 Vernon Way</t>
  </si>
  <si>
    <t>Decatur</t>
  </si>
  <si>
    <t>GA</t>
  </si>
  <si>
    <t>60.114.112.225</t>
  </si>
  <si>
    <t>(635) 698-5578</t>
  </si>
  <si>
    <t>Buzzster</t>
  </si>
  <si>
    <t>acordelz@engadget.com</t>
  </si>
  <si>
    <t>Aristotle</t>
  </si>
  <si>
    <t>Cordel</t>
  </si>
  <si>
    <t>96730 Bunker Hill Drive</t>
  </si>
  <si>
    <t>Port Moody</t>
  </si>
  <si>
    <t>V3H</t>
  </si>
  <si>
    <t>71.71.253.107</t>
  </si>
  <si>
    <t>(414) 351-5373</t>
  </si>
  <si>
    <t>Yakitri</t>
  </si>
  <si>
    <t>Assistant Media Planner</t>
  </si>
  <si>
    <t>vcaldicott10@answers.com</t>
  </si>
  <si>
    <t>Valaree</t>
  </si>
  <si>
    <t>Caldicott</t>
  </si>
  <si>
    <t>9 Weeping Birch Place</t>
  </si>
  <si>
    <t>Gibsons</t>
  </si>
  <si>
    <t>L6R</t>
  </si>
  <si>
    <t>214.0.3.39</t>
  </si>
  <si>
    <t>(963) 733-1190</t>
  </si>
  <si>
    <t>Devpoint</t>
  </si>
  <si>
    <t>eandor11@soundcloud.com</t>
  </si>
  <si>
    <t>Emyle</t>
  </si>
  <si>
    <t>Andor</t>
  </si>
  <si>
    <t>34 Darwin Terrace</t>
  </si>
  <si>
    <t>Birmingham</t>
  </si>
  <si>
    <t>AL</t>
  </si>
  <si>
    <t>85.13.197.116</t>
  </si>
  <si>
    <t>(872) 881-1324</t>
  </si>
  <si>
    <t>Jabbersphere</t>
  </si>
  <si>
    <t>Programmer IV</t>
  </si>
  <si>
    <t>cfydo12@abc.net.au</t>
  </si>
  <si>
    <t>Clarance</t>
  </si>
  <si>
    <t>Fydo</t>
  </si>
  <si>
    <t>8452 Hanson Alley</t>
  </si>
  <si>
    <t>Santa Cruz</t>
  </si>
  <si>
    <t>234.38.81.43</t>
  </si>
  <si>
    <t>(873) 650-7850</t>
  </si>
  <si>
    <t>Zoonoodle</t>
  </si>
  <si>
    <t>Electrical Engineer</t>
  </si>
  <si>
    <t>abenz13@hhs.gov</t>
  </si>
  <si>
    <t>Ara</t>
  </si>
  <si>
    <t>Benz</t>
  </si>
  <si>
    <t>3 Gerald Street</t>
  </si>
  <si>
    <t>61.252.15.191</t>
  </si>
  <si>
    <t>(260) 287-8394</t>
  </si>
  <si>
    <t>Pixope</t>
  </si>
  <si>
    <t>GIS Technical Architect</t>
  </si>
  <si>
    <t>rolenchenko14@sciencedirect.com</t>
  </si>
  <si>
    <t>Ripley</t>
  </si>
  <si>
    <t>Olenchenko</t>
  </si>
  <si>
    <t>424 Manley Circle</t>
  </si>
  <si>
    <t>Evansville</t>
  </si>
  <si>
    <t>IN</t>
  </si>
  <si>
    <t>186.169.215.3</t>
  </si>
  <si>
    <t>(960) 502-7334</t>
  </si>
  <si>
    <t>Rooxo</t>
  </si>
  <si>
    <t>Structural Analysis Engineer</t>
  </si>
  <si>
    <t>hfeldbaum15@ifeng.com</t>
  </si>
  <si>
    <t>Hildagarde</t>
  </si>
  <si>
    <t>Feldbaum</t>
  </si>
  <si>
    <t>06 4th Terrace</t>
  </si>
  <si>
    <t>Brisbane</t>
  </si>
  <si>
    <t>QLD</t>
  </si>
  <si>
    <t>191.75.156.161</t>
  </si>
  <si>
    <t>+61 7 5550 3948</t>
  </si>
  <si>
    <t>Kazu</t>
  </si>
  <si>
    <t>Media Manager III</t>
  </si>
  <si>
    <t>htidy16@redcross.org</t>
  </si>
  <si>
    <t>Helene</t>
  </si>
  <si>
    <t>Tidy</t>
  </si>
  <si>
    <t>048 Springs Crossing</t>
  </si>
  <si>
    <t>Saint-Bruno-de-Guigues</t>
  </si>
  <si>
    <t>G6B</t>
  </si>
  <si>
    <t>70.171.238.180</t>
  </si>
  <si>
    <t>(430) 310-1292</t>
  </si>
  <si>
    <t>Zoovu</t>
  </si>
  <si>
    <t>VP Marketing</t>
  </si>
  <si>
    <t>aantoniutti17@psu.edu</t>
  </si>
  <si>
    <t>Alastair</t>
  </si>
  <si>
    <t>Antoniutti</t>
  </si>
  <si>
    <t>68 Arizona Terrace</t>
  </si>
  <si>
    <t>Akron</t>
  </si>
  <si>
    <t>147.228.85.10</t>
  </si>
  <si>
    <t>(916) 672-6963</t>
  </si>
  <si>
    <t>Tanoodle</t>
  </si>
  <si>
    <t>Graphic Designer</t>
  </si>
  <si>
    <t>fkiltie18@cisco.com</t>
  </si>
  <si>
    <t>Fitzgerald</t>
  </si>
  <si>
    <t>Kiltie</t>
  </si>
  <si>
    <t>5830 Dennis Parkway</t>
  </si>
  <si>
    <t>169.206.76.190</t>
  </si>
  <si>
    <t>(933) 531-3958</t>
  </si>
  <si>
    <t>Linkbuzz</t>
  </si>
  <si>
    <t>VP Sales</t>
  </si>
  <si>
    <t>whefford19@weibo.com</t>
  </si>
  <si>
    <t>Winna</t>
  </si>
  <si>
    <t>Hefford</t>
  </si>
  <si>
    <t>35 Forest Dale Point</t>
  </si>
  <si>
    <t>Littleton</t>
  </si>
  <si>
    <t>196.30.120.26</t>
  </si>
  <si>
    <t>(223) 924-6976</t>
  </si>
  <si>
    <t>Twitterwire</t>
  </si>
  <si>
    <t>Assistant Professor</t>
  </si>
  <si>
    <t>tludy1a@smugmug.com</t>
  </si>
  <si>
    <t>Terrye</t>
  </si>
  <si>
    <t>Ludy</t>
  </si>
  <si>
    <t>48479 Veith Road</t>
  </si>
  <si>
    <t>Detroit</t>
  </si>
  <si>
    <t>81.119.121.146</t>
  </si>
  <si>
    <t>(999) 974-6330</t>
  </si>
  <si>
    <t>Voonix</t>
  </si>
  <si>
    <t>Research Associate</t>
  </si>
  <si>
    <t>bdrever1b@pagesperso-orange.fr</t>
  </si>
  <si>
    <t>Basilius</t>
  </si>
  <si>
    <t>Drever</t>
  </si>
  <si>
    <t>9339 Pierstorff Avenue</t>
  </si>
  <si>
    <t>Milwaukee</t>
  </si>
  <si>
    <t>WI</t>
  </si>
  <si>
    <t>120.114.253.168</t>
  </si>
  <si>
    <t>(877) 924-7554</t>
  </si>
  <si>
    <t>Meevee</t>
  </si>
  <si>
    <t>Nuclear Power Engineer</t>
  </si>
  <si>
    <t>sdobbs1c@japanpost.jp</t>
  </si>
  <si>
    <t>Sonia</t>
  </si>
  <si>
    <t>Dobbs</t>
  </si>
  <si>
    <t>3064 Logan Crossing</t>
  </si>
  <si>
    <t>Baltimore</t>
  </si>
  <si>
    <t>MD</t>
  </si>
  <si>
    <t>64.44.96.100</t>
  </si>
  <si>
    <t>(499) 258-5788</t>
  </si>
  <si>
    <t>Twitterbeat</t>
  </si>
  <si>
    <t>Professor</t>
  </si>
  <si>
    <t>smckennan1d@lulu.com</t>
  </si>
  <si>
    <t>Salvatore</t>
  </si>
  <si>
    <t>McKennan</t>
  </si>
  <si>
    <t>1 Garrison Plaza</t>
  </si>
  <si>
    <t>Philadelphia</t>
  </si>
  <si>
    <t>PA</t>
  </si>
  <si>
    <t>143.56.111.95</t>
  </si>
  <si>
    <t>(653) 502-3368</t>
  </si>
  <si>
    <t>Podcat</t>
  </si>
  <si>
    <t>Sales Representative</t>
  </si>
  <si>
    <t>zallright1e@blogspot.com</t>
  </si>
  <si>
    <t>Zaria</t>
  </si>
  <si>
    <t>Allright</t>
  </si>
  <si>
    <t>18099 Crest Line Drive</t>
  </si>
  <si>
    <t>Hatton</t>
  </si>
  <si>
    <t>CV35</t>
  </si>
  <si>
    <t>217.206.150.140</t>
  </si>
  <si>
    <t>vroft1f@accuweather.com</t>
  </si>
  <si>
    <t>Vere</t>
  </si>
  <si>
    <t>Roft</t>
  </si>
  <si>
    <t>0592 Novick Point</t>
  </si>
  <si>
    <t>Boston</t>
  </si>
  <si>
    <t>MA</t>
  </si>
  <si>
    <t>180.112.117.6</t>
  </si>
  <si>
    <t>(990) 810-4730</t>
  </si>
  <si>
    <t>Programmer II</t>
  </si>
  <si>
    <t>idewsbury1g@wiley.com</t>
  </si>
  <si>
    <t>Iolanthe</t>
  </si>
  <si>
    <t>Dewsbury</t>
  </si>
  <si>
    <t>5280 Hauk Circle</t>
  </si>
  <si>
    <t>Saint Paul</t>
  </si>
  <si>
    <t>177.221.204.85</t>
  </si>
  <si>
    <t>(792) 294-3771</t>
  </si>
  <si>
    <t>Desktop Support Technician</t>
  </si>
  <si>
    <t>gmorson1h@amazon.com</t>
  </si>
  <si>
    <t>Georgianne</t>
  </si>
  <si>
    <t>Morson</t>
  </si>
  <si>
    <t>5 David Avenue</t>
  </si>
  <si>
    <t>Pensacola</t>
  </si>
  <si>
    <t>119.147.56.72</t>
  </si>
  <si>
    <t>(676) 211-5685</t>
  </si>
  <si>
    <t>Software Engineer III</t>
  </si>
  <si>
    <t>ghawker1i@cornell.edu</t>
  </si>
  <si>
    <t>Gunner</t>
  </si>
  <si>
    <t>Hawker</t>
  </si>
  <si>
    <t>929 Moland Court</t>
  </si>
  <si>
    <t>Dearborn</t>
  </si>
  <si>
    <t>217.177.48.124</t>
  </si>
  <si>
    <t>834-124-6804</t>
  </si>
  <si>
    <t>Budget/Accounting Analyst II</t>
  </si>
  <si>
    <t>sdungay1j@netscape.com</t>
  </si>
  <si>
    <t>Saw</t>
  </si>
  <si>
    <t>Dungay</t>
  </si>
  <si>
    <t>2092 Sullivan Trail</t>
  </si>
  <si>
    <t>30.155.151.237</t>
  </si>
  <si>
    <t>653-885-1155</t>
  </si>
  <si>
    <t>bknollesgreen1k@hostgator.com</t>
  </si>
  <si>
    <t>Burtie</t>
  </si>
  <si>
    <t>Knolles-Green</t>
  </si>
  <si>
    <t>0 Merrick Alley</t>
  </si>
  <si>
    <t>New York City</t>
  </si>
  <si>
    <t>NY</t>
  </si>
  <si>
    <t>62.248.35.176</t>
  </si>
  <si>
    <t>421-370-0674</t>
  </si>
  <si>
    <t>Staff Scientist</t>
  </si>
  <si>
    <t>bborrell1l@amazon.co.uk</t>
  </si>
  <si>
    <t>Beverly</t>
  </si>
  <si>
    <t>Borrell</t>
  </si>
  <si>
    <t>5 Mandrake Point</t>
  </si>
  <si>
    <t>Jacksonville</t>
  </si>
  <si>
    <t>20.155.198.115</t>
  </si>
  <si>
    <t>237-459-2240</t>
  </si>
  <si>
    <t>Ntag</t>
  </si>
  <si>
    <t>Administrative Officer</t>
  </si>
  <si>
    <t>alippitt1m@webeden.co.uk</t>
  </si>
  <si>
    <t>Arabele</t>
  </si>
  <si>
    <t>Lippitt</t>
  </si>
  <si>
    <t>37 Moulton Lane</t>
  </si>
  <si>
    <t>Fort Worth</t>
  </si>
  <si>
    <t>92.51.180.181</t>
  </si>
  <si>
    <t>915-791-8939</t>
  </si>
  <si>
    <t>Zooxo</t>
  </si>
  <si>
    <t>Senior Developer</t>
  </si>
  <si>
    <t>tcotman1n@com.com</t>
  </si>
  <si>
    <t>Tremayne</t>
  </si>
  <si>
    <t>Cotman</t>
  </si>
  <si>
    <t>8249 Pennsylvania Circle</t>
  </si>
  <si>
    <t>216.39.167.53</t>
  </si>
  <si>
    <t>487-290-3896</t>
  </si>
  <si>
    <t>Talane</t>
  </si>
  <si>
    <t>Accounting Assistant III</t>
  </si>
  <si>
    <t>wclitherow1o@usgs.gov</t>
  </si>
  <si>
    <t>Wiatt</t>
  </si>
  <si>
    <t>Clitherow</t>
  </si>
  <si>
    <t>41 David Place</t>
  </si>
  <si>
    <t>Golden</t>
  </si>
  <si>
    <t>J9Z</t>
  </si>
  <si>
    <t>255.190.118.149</t>
  </si>
  <si>
    <t>(834) 539-5895</t>
  </si>
  <si>
    <t>Topicshots</t>
  </si>
  <si>
    <t>Technical Writer</t>
  </si>
  <si>
    <t>glammin1p@wisc.edu</t>
  </si>
  <si>
    <t>Garvy</t>
  </si>
  <si>
    <t>Lammin</t>
  </si>
  <si>
    <t>1942 Golden Leaf Hill</t>
  </si>
  <si>
    <t>Vancouver</t>
  </si>
  <si>
    <t>111.93.52.150</t>
  </si>
  <si>
    <t>711-758-0900</t>
  </si>
  <si>
    <t>Lazz</t>
  </si>
  <si>
    <t>VP Product Management</t>
  </si>
  <si>
    <t>llogsdale1q@bravesites.com</t>
  </si>
  <si>
    <t>Liz</t>
  </si>
  <si>
    <t>Logsdale</t>
  </si>
  <si>
    <t>31 Troy Way</t>
  </si>
  <si>
    <t>Quebec City</t>
  </si>
  <si>
    <t>L8J</t>
  </si>
  <si>
    <t>225.138.125.132</t>
  </si>
  <si>
    <t>(288) 634-9764</t>
  </si>
  <si>
    <t>Plajo</t>
  </si>
  <si>
    <t>Software Engineer II</t>
  </si>
  <si>
    <t>mdielhenn1r@deviantart.com</t>
  </si>
  <si>
    <t>Morey</t>
  </si>
  <si>
    <t>Dielhenn</t>
  </si>
  <si>
    <t>3 Miller Way</t>
  </si>
  <si>
    <t>67.52.139.59</t>
  </si>
  <si>
    <t>190-209-3339</t>
  </si>
  <si>
    <t>Avavee</t>
  </si>
  <si>
    <t>mcranson1s@hibu.com</t>
  </si>
  <si>
    <t>Cranson</t>
  </si>
  <si>
    <t>1603 Mallard Crossing</t>
  </si>
  <si>
    <t>Canton</t>
  </si>
  <si>
    <t>137.153.155.179</t>
  </si>
  <si>
    <t>208-874-8104</t>
  </si>
  <si>
    <t>Lajo</t>
  </si>
  <si>
    <t>Software Consultant</t>
  </si>
  <si>
    <t>wdalzell1t@theatlantic.com</t>
  </si>
  <si>
    <t>Wandis</t>
  </si>
  <si>
    <t>Dalzell</t>
  </si>
  <si>
    <t>4 Sloan Crossing</t>
  </si>
  <si>
    <t>Bethlehem</t>
  </si>
  <si>
    <t>82.187.214.100</t>
  </si>
  <si>
    <t>466-316-9276</t>
  </si>
  <si>
    <t>Nlounge</t>
  </si>
  <si>
    <t>Human Resources Manager</t>
  </si>
  <si>
    <t>shull1u@yellowpages.com</t>
  </si>
  <si>
    <t>Sabine</t>
  </si>
  <si>
    <t>Hull</t>
  </si>
  <si>
    <t>5 Forest Dale Center</t>
  </si>
  <si>
    <t>Upton</t>
  </si>
  <si>
    <t>DN21</t>
  </si>
  <si>
    <t>242.135.122.199</t>
  </si>
  <si>
    <t>Oyoyo</t>
  </si>
  <si>
    <t>Structural Engineer</t>
  </si>
  <si>
    <t>emilner1v@indiatimes.com</t>
  </si>
  <si>
    <t>Eda</t>
  </si>
  <si>
    <t>Milner</t>
  </si>
  <si>
    <t>48 Dakota Road</t>
  </si>
  <si>
    <t>Medicine Hat</t>
  </si>
  <si>
    <t>T1C</t>
  </si>
  <si>
    <t>194.47.129.15</t>
  </si>
  <si>
    <t>(703) 921-0109</t>
  </si>
  <si>
    <t>bquittonden1w@miitbeian.gov.cn</t>
  </si>
  <si>
    <t>Blaire</t>
  </si>
  <si>
    <t>Quittonden</t>
  </si>
  <si>
    <t>8 Beilfuss Street</t>
  </si>
  <si>
    <t>White City</t>
  </si>
  <si>
    <t>P0W</t>
  </si>
  <si>
    <t>30.65.228.37</t>
  </si>
  <si>
    <t>(787) 676-0121</t>
  </si>
  <si>
    <t>Fadeo</t>
  </si>
  <si>
    <t>gpayler1x@eepurl.com</t>
  </si>
  <si>
    <t>Gunilla</t>
  </si>
  <si>
    <t>Payler</t>
  </si>
  <si>
    <t>277 Twin Pines Center</t>
  </si>
  <si>
    <t>Pasadena</t>
  </si>
  <si>
    <t>46.65.65.103</t>
  </si>
  <si>
    <t>575-716-8293</t>
  </si>
  <si>
    <t>Jaxbean</t>
  </si>
  <si>
    <t>Tax Accountant</t>
  </si>
  <si>
    <t>kdaymond1y@samsung.com</t>
  </si>
  <si>
    <t>Kori</t>
  </si>
  <si>
    <t>Daymond</t>
  </si>
  <si>
    <t>6320 Welch Terrace</t>
  </si>
  <si>
    <t>76.158.202.0</t>
  </si>
  <si>
    <t>106-100-3714</t>
  </si>
  <si>
    <t>Rhynyx</t>
  </si>
  <si>
    <t>Accountant IV</t>
  </si>
  <si>
    <t>sfiler1z@comsenz.com</t>
  </si>
  <si>
    <t>Sande</t>
  </si>
  <si>
    <t>Filer</t>
  </si>
  <si>
    <t>1 Armistice Way</t>
  </si>
  <si>
    <t>Morris</t>
  </si>
  <si>
    <t>MB</t>
  </si>
  <si>
    <t>H8P</t>
  </si>
  <si>
    <t>113.0.201.15</t>
  </si>
  <si>
    <t>(925) 378-1342</t>
  </si>
  <si>
    <t>Edgeify</t>
  </si>
  <si>
    <t>faspland20@printfriendly.com</t>
  </si>
  <si>
    <t>Florie</t>
  </si>
  <si>
    <t>Aspland</t>
  </si>
  <si>
    <t>2 Vahlen Plaza</t>
  </si>
  <si>
    <t>Sacramento</t>
  </si>
  <si>
    <t>105.138.38.186</t>
  </si>
  <si>
    <t>387-838-1527</t>
  </si>
  <si>
    <t>Jamia</t>
  </si>
  <si>
    <t>lbinion21@ask.com</t>
  </si>
  <si>
    <t>Linnie</t>
  </si>
  <si>
    <t>Binion</t>
  </si>
  <si>
    <t>42675 Charing Cross Road</t>
  </si>
  <si>
    <t>Staten Island</t>
  </si>
  <si>
    <t>231.56.45.31</t>
  </si>
  <si>
    <t>282-177-3968</t>
  </si>
  <si>
    <t>Associate Professor</t>
  </si>
  <si>
    <t>mcroson22@toplist.cz</t>
  </si>
  <si>
    <t>Morgen</t>
  </si>
  <si>
    <t>Croson</t>
  </si>
  <si>
    <t>50 Dexter Way</t>
  </si>
  <si>
    <t>Phoenix</t>
  </si>
  <si>
    <t>AZ</t>
  </si>
  <si>
    <t>113.31.121.224</t>
  </si>
  <si>
    <t>397.658.8551</t>
  </si>
  <si>
    <t>Geba</t>
  </si>
  <si>
    <t>Safety Technician IV</t>
  </si>
  <si>
    <t>aklehn23@fema.gov</t>
  </si>
  <si>
    <t>Alejoa</t>
  </si>
  <si>
    <t>Klehn</t>
  </si>
  <si>
    <t>60 Mosinee Road</t>
  </si>
  <si>
    <t>Inuvik</t>
  </si>
  <si>
    <t>NT</t>
  </si>
  <si>
    <t>E8L</t>
  </si>
  <si>
    <t>222.26.251.12</t>
  </si>
  <si>
    <t>(798) 902-8742</t>
  </si>
  <si>
    <t>Mita</t>
  </si>
  <si>
    <t>dcholerton24@tripadvisor.com</t>
  </si>
  <si>
    <t>Derrik</t>
  </si>
  <si>
    <t>Cholerton</t>
  </si>
  <si>
    <t>0075 Bultman Hill</t>
  </si>
  <si>
    <t>Madison</t>
  </si>
  <si>
    <t>3.118.84.7</t>
  </si>
  <si>
    <t>213.480.8523</t>
  </si>
  <si>
    <t>Fanoodle</t>
  </si>
  <si>
    <t>mcaren25@uol.com.br</t>
  </si>
  <si>
    <t>Mill</t>
  </si>
  <si>
    <t>Caren</t>
  </si>
  <si>
    <t>5 Mosinee Way</t>
  </si>
  <si>
    <t>Mount Pearl</t>
  </si>
  <si>
    <t>NL</t>
  </si>
  <si>
    <t>A1N</t>
  </si>
  <si>
    <t>124.179.219.154</t>
  </si>
  <si>
    <t>(786) 602-9134</t>
  </si>
  <si>
    <t>Janyx</t>
  </si>
  <si>
    <t>fmcffaden26@ucoz.com</t>
  </si>
  <si>
    <t>Francesco</t>
  </si>
  <si>
    <t>McFfaden</t>
  </si>
  <si>
    <t>065 Leroy Parkway</t>
  </si>
  <si>
    <t>Shreveport</t>
  </si>
  <si>
    <t>LA</t>
  </si>
  <si>
    <t>85.57.188.76</t>
  </si>
  <si>
    <t>491.909.5870</t>
  </si>
  <si>
    <t>Meejo</t>
  </si>
  <si>
    <t>Chief Design Engineer</t>
  </si>
  <si>
    <t>cdyter27@jugem.jp</t>
  </si>
  <si>
    <t>Chere</t>
  </si>
  <si>
    <t>Dyter</t>
  </si>
  <si>
    <t>109 Crescent Oaks Trail</t>
  </si>
  <si>
    <t>Norfolk</t>
  </si>
  <si>
    <t>82.223.199.209</t>
  </si>
  <si>
    <t>612.588.7005</t>
  </si>
  <si>
    <t>Research Assistant II</t>
  </si>
  <si>
    <t>cdykas28@auda.org.au</t>
  </si>
  <si>
    <t>Calvin</t>
  </si>
  <si>
    <t>Dykas</t>
  </si>
  <si>
    <t>5 Prairieview Circle</t>
  </si>
  <si>
    <t>Houston</t>
  </si>
  <si>
    <t>241.65.39.67</t>
  </si>
  <si>
    <t>230.813.5062</t>
  </si>
  <si>
    <t>Edgepulse</t>
  </si>
  <si>
    <t>Database Administrator II</t>
  </si>
  <si>
    <t>ckielty29@clickbank.net</t>
  </si>
  <si>
    <t>Christy</t>
  </si>
  <si>
    <t>Kielty</t>
  </si>
  <si>
    <t>430 Porter Point</t>
  </si>
  <si>
    <t>Albanel</t>
  </si>
  <si>
    <t>G8M</t>
  </si>
  <si>
    <t>46.152.12.215</t>
  </si>
  <si>
    <t>(362) 584-4533</t>
  </si>
  <si>
    <t>ahartas2a@washington.edu</t>
  </si>
  <si>
    <t>Anet</t>
  </si>
  <si>
    <t>Hartas</t>
  </si>
  <si>
    <t>84813 Clove Parkway</t>
  </si>
  <si>
    <t>Mountain View</t>
  </si>
  <si>
    <t>117.208.44.39</t>
  </si>
  <si>
    <t>807.765.5373</t>
  </si>
  <si>
    <t>Internal Auditor</t>
  </si>
  <si>
    <t>sbuggy2b@about.com</t>
  </si>
  <si>
    <t>Sinclare</t>
  </si>
  <si>
    <t>Buggy</t>
  </si>
  <si>
    <t>0515 Anthes Court</t>
  </si>
  <si>
    <t>Casselman</t>
  </si>
  <si>
    <t>G8A</t>
  </si>
  <si>
    <t>135.18.201.195</t>
  </si>
  <si>
    <t>(293) 505-8774</t>
  </si>
  <si>
    <t>Cost Accountant</t>
  </si>
  <si>
    <t>mkynman2c@howstuffworks.com</t>
  </si>
  <si>
    <t>Maxy</t>
  </si>
  <si>
    <t>Kynman</t>
  </si>
  <si>
    <t>11 Red Cloud Street</t>
  </si>
  <si>
    <t>Adelaide</t>
  </si>
  <si>
    <t>SA</t>
  </si>
  <si>
    <t>204.146.72.37</t>
  </si>
  <si>
    <t>nkareman2d@purevolume.com</t>
  </si>
  <si>
    <t>Nikki</t>
  </si>
  <si>
    <t>Kareman</t>
  </si>
  <si>
    <t>7083 Muir Junction</t>
  </si>
  <si>
    <t>58.26.162.85</t>
  </si>
  <si>
    <t>366.896.6716</t>
  </si>
  <si>
    <t>mdomengue2e@slashdot.org</t>
  </si>
  <si>
    <t>Maddie</t>
  </si>
  <si>
    <t>Domengue</t>
  </si>
  <si>
    <t>45765 Utah Avenue</t>
  </si>
  <si>
    <t>Mobile</t>
  </si>
  <si>
    <t>215.77.62.69</t>
  </si>
  <si>
    <t>200.830.2811</t>
  </si>
  <si>
    <t>Help Desk Operator</t>
  </si>
  <si>
    <t>gerdes2f@xing.com</t>
  </si>
  <si>
    <t>Gusty</t>
  </si>
  <si>
    <t>Erdes</t>
  </si>
  <si>
    <t>547 Golden Leaf Avenue</t>
  </si>
  <si>
    <t>Englewood</t>
  </si>
  <si>
    <t>24.35.74.226</t>
  </si>
  <si>
    <t>140.419.9305</t>
  </si>
  <si>
    <t>Software Test Engineer III</t>
  </si>
  <si>
    <t>dcambridge2g@uiuc.edu</t>
  </si>
  <si>
    <t>Diane-marie</t>
  </si>
  <si>
    <t>Cambridge</t>
  </si>
  <si>
    <t>2798 Birchwood Point</t>
  </si>
  <si>
    <t>San Diego</t>
  </si>
  <si>
    <t>17.42.255.168</t>
  </si>
  <si>
    <t>610.254.2724</t>
  </si>
  <si>
    <t>Database Administrator I</t>
  </si>
  <si>
    <t>wreynoollds2h@godaddy.com</t>
  </si>
  <si>
    <t>Willard</t>
  </si>
  <si>
    <t>Reynoollds</t>
  </si>
  <si>
    <t>9 Pleasure Circle</t>
  </si>
  <si>
    <t>Miami</t>
  </si>
  <si>
    <t>224.224.147.231</t>
  </si>
  <si>
    <t>457.184.1808</t>
  </si>
  <si>
    <t>Human Resources Assistant III</t>
  </si>
  <si>
    <t>swillstrop2i@com.com</t>
  </si>
  <si>
    <t>Samson</t>
  </si>
  <si>
    <t>Willstrop</t>
  </si>
  <si>
    <t>78 Lighthouse Bay Place</t>
  </si>
  <si>
    <t>65.10.10.122</t>
  </si>
  <si>
    <t>753.567.4901</t>
  </si>
  <si>
    <t>VP Accounting</t>
  </si>
  <si>
    <t>ecregg2j@lulu.com</t>
  </si>
  <si>
    <t>Ellyn</t>
  </si>
  <si>
    <t>Cregg</t>
  </si>
  <si>
    <t>0 Melody Plaza</t>
  </si>
  <si>
    <t>80.39.68.173</t>
  </si>
  <si>
    <t>154.206.4064</t>
  </si>
  <si>
    <t>jscardifeild2k@kickstarter.com</t>
  </si>
  <si>
    <t>Jobi</t>
  </si>
  <si>
    <t>Scardifeild</t>
  </si>
  <si>
    <t>66 Algoma Place</t>
  </si>
  <si>
    <t>Woodstock</t>
  </si>
  <si>
    <t>E7M</t>
  </si>
  <si>
    <t>113.212.194.180</t>
  </si>
  <si>
    <t>(923) 381-2339</t>
  </si>
  <si>
    <t>nyounie2l@gravatar.com</t>
  </si>
  <si>
    <t>Nerita</t>
  </si>
  <si>
    <t>Younie</t>
  </si>
  <si>
    <t>72651 Acker Court</t>
  </si>
  <si>
    <t>Victoria</t>
  </si>
  <si>
    <t>V9A</t>
  </si>
  <si>
    <t>83.206.107.204</t>
  </si>
  <si>
    <t>(732) 774-7301</t>
  </si>
  <si>
    <t>sdat2m@goo.ne.jp</t>
  </si>
  <si>
    <t>Sloane</t>
  </si>
  <si>
    <t>Dat</t>
  </si>
  <si>
    <t>22737 1st Center</t>
  </si>
  <si>
    <t>Springfield</t>
  </si>
  <si>
    <t>55.17.242.69</t>
  </si>
  <si>
    <t>819.150.6299</t>
  </si>
  <si>
    <t>wblagdon2n@tiny.cc</t>
  </si>
  <si>
    <t>Weston</t>
  </si>
  <si>
    <t>Blagdon</t>
  </si>
  <si>
    <t>9 Graedel Trail</t>
  </si>
  <si>
    <t>Las Cruces</t>
  </si>
  <si>
    <t>NM</t>
  </si>
  <si>
    <t>9.60.28.74</t>
  </si>
  <si>
    <t>433.707.6864</t>
  </si>
  <si>
    <t>cspeenden2o@buzzfeed.com</t>
  </si>
  <si>
    <t>Cal</t>
  </si>
  <si>
    <t>Speenden</t>
  </si>
  <si>
    <t>521 Cherokee Place</t>
  </si>
  <si>
    <t>Jackson</t>
  </si>
  <si>
    <t>MS</t>
  </si>
  <si>
    <t>148.85.81.47</t>
  </si>
  <si>
    <t>466.485.4327</t>
  </si>
  <si>
    <t>Skippad</t>
  </si>
  <si>
    <t>Social Worker</t>
  </si>
  <si>
    <t>apfaff2p@rediff.com</t>
  </si>
  <si>
    <t>Anthe</t>
  </si>
  <si>
    <t>Pfaff</t>
  </si>
  <si>
    <t>6093 Lerdahl Circle</t>
  </si>
  <si>
    <t>Beaconsfield</t>
  </si>
  <si>
    <t>H9W</t>
  </si>
  <si>
    <t>145.156.192.51</t>
  </si>
  <si>
    <t>(656) 608-2173</t>
  </si>
  <si>
    <t>Quatz</t>
  </si>
  <si>
    <t>Marketing Manager</t>
  </si>
  <si>
    <t>rgladding2q@elegantthemes.com</t>
  </si>
  <si>
    <t>Rosamund</t>
  </si>
  <si>
    <t>Gladding</t>
  </si>
  <si>
    <t>6423 Florence Circle</t>
  </si>
  <si>
    <t>Magrath</t>
  </si>
  <si>
    <t>J7G</t>
  </si>
  <si>
    <t>201.180.61.99</t>
  </si>
  <si>
    <t>(550) 696-5731</t>
  </si>
  <si>
    <t>Dynava</t>
  </si>
  <si>
    <t>Automation Specialist I</t>
  </si>
  <si>
    <t>yliley2r@netvibes.com</t>
  </si>
  <si>
    <t>Yardley</t>
  </si>
  <si>
    <t>Liley</t>
  </si>
  <si>
    <t>68 Ridgeview Trail</t>
  </si>
  <si>
    <t>Belleville</t>
  </si>
  <si>
    <t>K8P</t>
  </si>
  <si>
    <t>157.35.108.165</t>
  </si>
  <si>
    <t>(364) 914-4909</t>
  </si>
  <si>
    <t>Roodel</t>
  </si>
  <si>
    <t>Engineer II</t>
  </si>
  <si>
    <t>joluwatoyin2s@ycombinator.com</t>
  </si>
  <si>
    <t>Jonathon</t>
  </si>
  <si>
    <t>Oluwatoyin</t>
  </si>
  <si>
    <t>881 Main Pass</t>
  </si>
  <si>
    <t>Bronx</t>
  </si>
  <si>
    <t>170.104.236.0</t>
  </si>
  <si>
    <t>952.154.8462</t>
  </si>
  <si>
    <t>Oyondu</t>
  </si>
  <si>
    <t>Staff Accountant IV</t>
  </si>
  <si>
    <t>akrzyzanowski2t@dropbox.com</t>
  </si>
  <si>
    <t>Athena</t>
  </si>
  <si>
    <t>Krzyzanowski</t>
  </si>
  <si>
    <t>46 Talisman Park</t>
  </si>
  <si>
    <t>Sundre</t>
  </si>
  <si>
    <t>L9H</t>
  </si>
  <si>
    <t>250.160.189.213</t>
  </si>
  <si>
    <t>(974) 702-2447</t>
  </si>
  <si>
    <t>tkrystof2u@dailymotion.com</t>
  </si>
  <si>
    <t>Tarrance</t>
  </si>
  <si>
    <t>Krystof</t>
  </si>
  <si>
    <t>35 West Crossing</t>
  </si>
  <si>
    <t>Durham</t>
  </si>
  <si>
    <t>NC</t>
  </si>
  <si>
    <t>112.231.156.115</t>
  </si>
  <si>
    <t>995.463.5415</t>
  </si>
  <si>
    <t>bstelljes2v@microsoft.com</t>
  </si>
  <si>
    <t>Brandyn</t>
  </si>
  <si>
    <t>Stelljes</t>
  </si>
  <si>
    <t>95 Warbler Junction</t>
  </si>
  <si>
    <t>El Paso</t>
  </si>
  <si>
    <t>217.133.209.189</t>
  </si>
  <si>
    <t>491.966.5846</t>
  </si>
  <si>
    <t>Accounting Assistant I</t>
  </si>
  <si>
    <t>kscimoni2w@senate.gov</t>
  </si>
  <si>
    <t>Kassey</t>
  </si>
  <si>
    <t>Scimoni</t>
  </si>
  <si>
    <t>0529 2nd Way</t>
  </si>
  <si>
    <t>Kamsack</t>
  </si>
  <si>
    <t>R2J</t>
  </si>
  <si>
    <t>49.194.27.251</t>
  </si>
  <si>
    <t>(752) 658-9653</t>
  </si>
  <si>
    <t>Financial Analyst</t>
  </si>
  <si>
    <t>gendrighi2x@shop-pro.jp</t>
  </si>
  <si>
    <t>Greg</t>
  </si>
  <si>
    <t>Endrighi</t>
  </si>
  <si>
    <t>7 Susan Way</t>
  </si>
  <si>
    <t>Reston</t>
  </si>
  <si>
    <t>98.129.48.191</t>
  </si>
  <si>
    <t>175.342.4005</t>
  </si>
  <si>
    <t>Systems Administrator II</t>
  </si>
  <si>
    <t>vnegal2y@state.tx.us</t>
  </si>
  <si>
    <t>Vincents</t>
  </si>
  <si>
    <t>Negal</t>
  </si>
  <si>
    <t>3 Randy Terrace</t>
  </si>
  <si>
    <t>Albany</t>
  </si>
  <si>
    <t>128.60.232.207</t>
  </si>
  <si>
    <t>861.992.6025</t>
  </si>
  <si>
    <t>Developer I</t>
  </si>
  <si>
    <t>cleschelle2z@mapquest.com</t>
  </si>
  <si>
    <t>Cecile</t>
  </si>
  <si>
    <t>Leschelle</t>
  </si>
  <si>
    <t>5 Kensington Pass</t>
  </si>
  <si>
    <t>Honolulu</t>
  </si>
  <si>
    <t>HI</t>
  </si>
  <si>
    <t>172.177.19.124</t>
  </si>
  <si>
    <t>265.300.1250</t>
  </si>
  <si>
    <t>Information Systems Manager</t>
  </si>
  <si>
    <t>ahackly30@histats.com</t>
  </si>
  <si>
    <t>Anton</t>
  </si>
  <si>
    <t>Hackly</t>
  </si>
  <si>
    <t>17 Hoffman Pass</t>
  </si>
  <si>
    <t>Fort Wayne</t>
  </si>
  <si>
    <t>10.115.167.35</t>
  </si>
  <si>
    <t>414.432.1557</t>
  </si>
  <si>
    <t>Occupational Therapist</t>
  </si>
  <si>
    <t>pparadine31@wikimedia.org</t>
  </si>
  <si>
    <t>Patty</t>
  </si>
  <si>
    <t>Paradine</t>
  </si>
  <si>
    <t>0 Bayside Trail</t>
  </si>
  <si>
    <t>Fort Erie</t>
  </si>
  <si>
    <t>L2A</t>
  </si>
  <si>
    <t>1.47.44.133</t>
  </si>
  <si>
    <t>(809) 902-6365</t>
  </si>
  <si>
    <t>Paralegal</t>
  </si>
  <si>
    <t>bcloonan32@mozilla.com</t>
  </si>
  <si>
    <t>Brucie</t>
  </si>
  <si>
    <t>Cloonan</t>
  </si>
  <si>
    <t>50599 Chive Center</t>
  </si>
  <si>
    <t>Hartford</t>
  </si>
  <si>
    <t>CT</t>
  </si>
  <si>
    <t>214.160.102.51</t>
  </si>
  <si>
    <t>136.896.8376</t>
  </si>
  <si>
    <t>Software Test Engineer IV</t>
  </si>
  <si>
    <t>tbrockbank33@senate.gov</t>
  </si>
  <si>
    <t>Thorsten</t>
  </si>
  <si>
    <t>Brockbank</t>
  </si>
  <si>
    <t>06485 Buell Avenue</t>
  </si>
  <si>
    <t>Fort Smith</t>
  </si>
  <si>
    <t>L4S</t>
  </si>
  <si>
    <t>59.243.45.246</t>
  </si>
  <si>
    <t>(505) 879-7034</t>
  </si>
  <si>
    <t>Geologist IV</t>
  </si>
  <si>
    <t>jjoderli34@merriam-webster.com</t>
  </si>
  <si>
    <t>Jessy</t>
  </si>
  <si>
    <t>Joderli</t>
  </si>
  <si>
    <t>2 Corry Center</t>
  </si>
  <si>
    <t>Pittsburgh</t>
  </si>
  <si>
    <t>162.42.211.125</t>
  </si>
  <si>
    <t>882-200-9094</t>
  </si>
  <si>
    <t>sschrinel35@addtoany.com</t>
  </si>
  <si>
    <t>Sharleen</t>
  </si>
  <si>
    <t>Schrinel</t>
  </si>
  <si>
    <t>6960 Starling Parkway</t>
  </si>
  <si>
    <t>Lac du Bonnet</t>
  </si>
  <si>
    <t>H4S</t>
  </si>
  <si>
    <t>207.17.79.138</t>
  </si>
  <si>
    <t>(302) 910-1327</t>
  </si>
  <si>
    <t>bruff36@wikimedia.org</t>
  </si>
  <si>
    <t>Baryram</t>
  </si>
  <si>
    <t>Ruff</t>
  </si>
  <si>
    <t>6658 Upham Drive</t>
  </si>
  <si>
    <t>105.88.178.192</t>
  </si>
  <si>
    <t>738-998-6059</t>
  </si>
  <si>
    <t>Research Nurse</t>
  </si>
  <si>
    <t>mtugman37@goodreads.com</t>
  </si>
  <si>
    <t>Mei</t>
  </si>
  <si>
    <t>Tugman</t>
  </si>
  <si>
    <t>02573 Dawn Pass</t>
  </si>
  <si>
    <t>23.127.200.108</t>
  </si>
  <si>
    <t>468-633-8946</t>
  </si>
  <si>
    <t>eperone38@nytimes.com</t>
  </si>
  <si>
    <t>Eada</t>
  </si>
  <si>
    <t>Perone</t>
  </si>
  <si>
    <t>13 Mallard Lane</t>
  </si>
  <si>
    <t>23.0.111.123</t>
  </si>
  <si>
    <t>902-183-2244</t>
  </si>
  <si>
    <t>lderr39@deliciousdays.com</t>
  </si>
  <si>
    <t>Loria</t>
  </si>
  <si>
    <t>Derr</t>
  </si>
  <si>
    <t>1 Hudson Drive</t>
  </si>
  <si>
    <t>Sydney</t>
  </si>
  <si>
    <t>57.252.189.224</t>
  </si>
  <si>
    <t>bblasio3a@princeton.edu</t>
  </si>
  <si>
    <t>Blondell</t>
  </si>
  <si>
    <t>Blasio</t>
  </si>
  <si>
    <t>39987 Hooker Way</t>
  </si>
  <si>
    <t>San Jose</t>
  </si>
  <si>
    <t>39.142.190.41</t>
  </si>
  <si>
    <t>604-464-3588</t>
  </si>
  <si>
    <t>Environmental Specialist</t>
  </si>
  <si>
    <t>dboustead3b@weibo.com</t>
  </si>
  <si>
    <t>Dex</t>
  </si>
  <si>
    <t>Boustead</t>
  </si>
  <si>
    <t>3765 Starling Circle</t>
  </si>
  <si>
    <t>Richmond</t>
  </si>
  <si>
    <t>147.105.37.78</t>
  </si>
  <si>
    <t>947-287-9153</t>
  </si>
  <si>
    <t>Analog Circuit Design manager</t>
  </si>
  <si>
    <t>asnelman3c@sakura.ne.jp</t>
  </si>
  <si>
    <t>Aloise</t>
  </si>
  <si>
    <t>Snelman</t>
  </si>
  <si>
    <t>0 Grasskamp Place</t>
  </si>
  <si>
    <t>Lumby</t>
  </si>
  <si>
    <t>P7L</t>
  </si>
  <si>
    <t>147.39.48.53</t>
  </si>
  <si>
    <t>(368) 453-9050</t>
  </si>
  <si>
    <t>Product Engineer</t>
  </si>
  <si>
    <t>gclinton3d@salon.com</t>
  </si>
  <si>
    <t>Glenna</t>
  </si>
  <si>
    <t>Clinton</t>
  </si>
  <si>
    <t>6 Banding Avenue</t>
  </si>
  <si>
    <t>36.242.59.117</t>
  </si>
  <si>
    <t>bfarnin3e@java.com</t>
  </si>
  <si>
    <t>Benjamin</t>
  </si>
  <si>
    <t>Farnin</t>
  </si>
  <si>
    <t>79 Fisk Alley</t>
  </si>
  <si>
    <t>Erie</t>
  </si>
  <si>
    <t>77.36.95.173</t>
  </si>
  <si>
    <t>363-596-3083</t>
  </si>
  <si>
    <t>Ainyx</t>
  </si>
  <si>
    <t>Software Engineer I</t>
  </si>
  <si>
    <t>tetter3f@printfriendly.com</t>
  </si>
  <si>
    <t>Townie</t>
  </si>
  <si>
    <t>Etter</t>
  </si>
  <si>
    <t>8 Grasskamp Terrace</t>
  </si>
  <si>
    <t>Charleston</t>
  </si>
  <si>
    <t>WV</t>
  </si>
  <si>
    <t>77.254.184.48</t>
  </si>
  <si>
    <t>964-989-4895</t>
  </si>
  <si>
    <t>Midel</t>
  </si>
  <si>
    <t>Recruiter</t>
  </si>
  <si>
    <t>lcourtney3g@domainmarket.com</t>
  </si>
  <si>
    <t>Link</t>
  </si>
  <si>
    <t>Courtney</t>
  </si>
  <si>
    <t>59381 Butternut Way</t>
  </si>
  <si>
    <t>147.5.163.157</t>
  </si>
  <si>
    <t>360-604-0943</t>
  </si>
  <si>
    <t>Office Assistant II</t>
  </si>
  <si>
    <t>ksiburn3h@parallels.com</t>
  </si>
  <si>
    <t>Kathe</t>
  </si>
  <si>
    <t>Siburn</t>
  </si>
  <si>
    <t>2 Iowa Circle</t>
  </si>
  <si>
    <t>Boucherville</t>
  </si>
  <si>
    <t>J4B</t>
  </si>
  <si>
    <t>80.12.180.2</t>
  </si>
  <si>
    <t>(997) 298-0199</t>
  </si>
  <si>
    <t>Pixoboo</t>
  </si>
  <si>
    <t>gpaquet3i@ocn.ne.jp</t>
  </si>
  <si>
    <t>Gordon</t>
  </si>
  <si>
    <t>Paquet</t>
  </si>
  <si>
    <t>89 Rutledge Drive</t>
  </si>
  <si>
    <t>Harrison Brook</t>
  </si>
  <si>
    <t>NB</t>
  </si>
  <si>
    <t>E7E</t>
  </si>
  <si>
    <t>229.29.156.185</t>
  </si>
  <si>
    <t>(246) 270-8181</t>
  </si>
  <si>
    <t>bgladdin3j@mediafire.com</t>
  </si>
  <si>
    <t>Bette</t>
  </si>
  <si>
    <t>Gladdin</t>
  </si>
  <si>
    <t>39 Eggendart Crossing</t>
  </si>
  <si>
    <t>Merrifield</t>
  </si>
  <si>
    <t>150.91.22.67</t>
  </si>
  <si>
    <t>348-130-5579</t>
  </si>
  <si>
    <t>tmckitterick3k@state.gov</t>
  </si>
  <si>
    <t>Tymothy</t>
  </si>
  <si>
    <t>McKitterick</t>
  </si>
  <si>
    <t>2760 Summerview Hill</t>
  </si>
  <si>
    <t>Strawberry Hills</t>
  </si>
  <si>
    <t>186.48.52.18</t>
  </si>
  <si>
    <t>+61 491 570 156</t>
  </si>
  <si>
    <t>ekensington3l@samsung.com</t>
  </si>
  <si>
    <t>Eustacia</t>
  </si>
  <si>
    <t>Kensington</t>
  </si>
  <si>
    <t>20031 Corben Alley</t>
  </si>
  <si>
    <t>Fresno</t>
  </si>
  <si>
    <t>177.36.21.237</t>
  </si>
  <si>
    <t>481-481-8006</t>
  </si>
  <si>
    <t>Media Manager IV</t>
  </si>
  <si>
    <t>nchristy3m@google.co.uk</t>
  </si>
  <si>
    <t>Nanete</t>
  </si>
  <si>
    <t>59272 Continental Hill</t>
  </si>
  <si>
    <t>Barrie</t>
  </si>
  <si>
    <t>L9J</t>
  </si>
  <si>
    <t>216.147.233.138</t>
  </si>
  <si>
    <t>(347) 359-3432</t>
  </si>
  <si>
    <t>Design Engineer</t>
  </si>
  <si>
    <t>mgeoghegan3n@uiuc.edu</t>
  </si>
  <si>
    <t>Merissa</t>
  </si>
  <si>
    <t>Geoghegan</t>
  </si>
  <si>
    <t>10240 Loomis Center</t>
  </si>
  <si>
    <t>Orange</t>
  </si>
  <si>
    <t>154.138.21.142</t>
  </si>
  <si>
    <t>642-776-0860</t>
  </si>
  <si>
    <t>Business Systems Development Analyst</t>
  </si>
  <si>
    <t>mmargery3o@google.fr</t>
  </si>
  <si>
    <t>Maxwell</t>
  </si>
  <si>
    <t>Margery</t>
  </si>
  <si>
    <t>5 Amoth Hill</t>
  </si>
  <si>
    <t>157.247.76.153</t>
  </si>
  <si>
    <t>314-112-8142</t>
  </si>
  <si>
    <t>docollopy3p@un.org</t>
  </si>
  <si>
    <t>Dene</t>
  </si>
  <si>
    <t>O'Collopy</t>
  </si>
  <si>
    <t>000 Fallview Point</t>
  </si>
  <si>
    <t>Cleveland</t>
  </si>
  <si>
    <t>90.155.175.10</t>
  </si>
  <si>
    <t>727-283-7122</t>
  </si>
  <si>
    <t>Office Assistant I</t>
  </si>
  <si>
    <t>jsteen3q@dion.ne.jp</t>
  </si>
  <si>
    <t>Janot</t>
  </si>
  <si>
    <t>Steen</t>
  </si>
  <si>
    <t>4572 Amoth Center</t>
  </si>
  <si>
    <t>Wichita</t>
  </si>
  <si>
    <t>130.225.107.34</t>
  </si>
  <si>
    <t>994-568-1914</t>
  </si>
  <si>
    <t>rspowart3r@microsoft.com</t>
  </si>
  <si>
    <t>Raoul</t>
  </si>
  <si>
    <t>Spowart</t>
  </si>
  <si>
    <t>47 Spenser Hill</t>
  </si>
  <si>
    <t>Kentville</t>
  </si>
  <si>
    <t>NS</t>
  </si>
  <si>
    <t>B4N</t>
  </si>
  <si>
    <t>18.3.156.141</t>
  </si>
  <si>
    <t>(521) 494-5185</t>
  </si>
  <si>
    <t>jfarra3s@blinklist.com</t>
  </si>
  <si>
    <t>Juieta</t>
  </si>
  <si>
    <t>Farra</t>
  </si>
  <si>
    <t>270 Debs Place</t>
  </si>
  <si>
    <t>West Palm Beach</t>
  </si>
  <si>
    <t>29.158.101.40</t>
  </si>
  <si>
    <t>939-289-2133</t>
  </si>
  <si>
    <t>Software Test Engineer I</t>
  </si>
  <si>
    <t>avandenoord3t@blogtalkradio.com</t>
  </si>
  <si>
    <t>Audry</t>
  </si>
  <si>
    <t>Van den Oord</t>
  </si>
  <si>
    <t>5326 Westerfield Terrace</t>
  </si>
  <si>
    <t>Danbury</t>
  </si>
  <si>
    <t>140.106.138.10</t>
  </si>
  <si>
    <t>648-976-8358</t>
  </si>
  <si>
    <t>dtapin3u@mayoclinic.com</t>
  </si>
  <si>
    <t>Devonne</t>
  </si>
  <si>
    <t>Tapin</t>
  </si>
  <si>
    <t>51 Hudson Drive</t>
  </si>
  <si>
    <t>Jasper Park Lodge</t>
  </si>
  <si>
    <t>H3R</t>
  </si>
  <si>
    <t>79.238.143.157</t>
  </si>
  <si>
    <t>(801) 915-7455</t>
  </si>
  <si>
    <t>Realblab</t>
  </si>
  <si>
    <t>admisek3v@google.ca</t>
  </si>
  <si>
    <t>Allix</t>
  </si>
  <si>
    <t>Dmisek</t>
  </si>
  <si>
    <t>22950 Helena Alley</t>
  </si>
  <si>
    <t>Hanna</t>
  </si>
  <si>
    <t>T6L</t>
  </si>
  <si>
    <t>199.195.201.203</t>
  </si>
  <si>
    <t>(531) 493-2938</t>
  </si>
  <si>
    <t>Senior Sales Associate</t>
  </si>
  <si>
    <t>abertelet3w@wunderground.com</t>
  </si>
  <si>
    <t>Alfons</t>
  </si>
  <si>
    <t>Bertelet</t>
  </si>
  <si>
    <t>49 Talmadge Center</t>
  </si>
  <si>
    <t>41.186.111.192</t>
  </si>
  <si>
    <t>899 402 1703</t>
  </si>
  <si>
    <t>tkilroy3x@examiner.com</t>
  </si>
  <si>
    <t>Tracie</t>
  </si>
  <si>
    <t>Kilroy</t>
  </si>
  <si>
    <t>02 Ramsey Lane</t>
  </si>
  <si>
    <t>Midland</t>
  </si>
  <si>
    <t>L4R</t>
  </si>
  <si>
    <t>214.225.215.116</t>
  </si>
  <si>
    <t>(665) 472-6651</t>
  </si>
  <si>
    <t>Demimbu</t>
  </si>
  <si>
    <t>tianson3y@bing.com</t>
  </si>
  <si>
    <t>Tamara</t>
  </si>
  <si>
    <t>I'anson</t>
  </si>
  <si>
    <t>356 Arrowood Junction</t>
  </si>
  <si>
    <t>Belfast</t>
  </si>
  <si>
    <t>PE</t>
  </si>
  <si>
    <t>L6S</t>
  </si>
  <si>
    <t>100.150.216.216</t>
  </si>
  <si>
    <t>(816) 321-8730</t>
  </si>
  <si>
    <t>Yombu</t>
  </si>
  <si>
    <t>Staff Accountant II</t>
  </si>
  <si>
    <t>bbeeck3z@printfriendly.com</t>
  </si>
  <si>
    <t>Brett</t>
  </si>
  <si>
    <t>Beeck</t>
  </si>
  <si>
    <t>23663 Pierstorff Circle</t>
  </si>
  <si>
    <t>8.185.167.252</t>
  </si>
  <si>
    <t>(614) 271-4370</t>
  </si>
  <si>
    <t>Staff Accountant I</t>
  </si>
  <si>
    <t>wcleen40@cam.ac.uk</t>
  </si>
  <si>
    <t>Wang</t>
  </si>
  <si>
    <t>Cleen</t>
  </si>
  <si>
    <t>27552 6th Center</t>
  </si>
  <si>
    <t>Whitehorse</t>
  </si>
  <si>
    <t>YT</t>
  </si>
  <si>
    <t>Y1A</t>
  </si>
  <si>
    <t>52.250.90.200</t>
  </si>
  <si>
    <t>(279) 514-0001</t>
  </si>
  <si>
    <t>lcowlishaw41@blogspot.com</t>
  </si>
  <si>
    <t>Lizette</t>
  </si>
  <si>
    <t>Cowlishaw</t>
  </si>
  <si>
    <t>4 Golf View Hill</t>
  </si>
  <si>
    <t>Austin</t>
  </si>
  <si>
    <t>237.158.54.57</t>
  </si>
  <si>
    <t>915 668 7531</t>
  </si>
  <si>
    <t>Automation Specialist III</t>
  </si>
  <si>
    <t>lheadey42@issuu.com</t>
  </si>
  <si>
    <t>Livvy</t>
  </si>
  <si>
    <t>Headey</t>
  </si>
  <si>
    <t>17 School Alley</t>
  </si>
  <si>
    <t>240.128.194.89</t>
  </si>
  <si>
    <t>+61 491 570 157</t>
  </si>
  <si>
    <t>Food Chemist</t>
  </si>
  <si>
    <t>rclaughton43@nyu.edu</t>
  </si>
  <si>
    <t>Rolph</t>
  </si>
  <si>
    <t>Claughton</t>
  </si>
  <si>
    <t>09 Butternut Junction</t>
  </si>
  <si>
    <t>180.2.145.244</t>
  </si>
  <si>
    <t>578 561 5083</t>
  </si>
  <si>
    <t>Geologist II</t>
  </si>
  <si>
    <t>lsifflett44@php.net</t>
  </si>
  <si>
    <t>Lewes</t>
  </si>
  <si>
    <t>Sifflett</t>
  </si>
  <si>
    <t>4 Surrey Circle</t>
  </si>
  <si>
    <t>Fort Macleod</t>
  </si>
  <si>
    <t>V6S</t>
  </si>
  <si>
    <t>32.35.198.48</t>
  </si>
  <si>
    <t>(691) 314-9750</t>
  </si>
  <si>
    <t>Administrative Assistant IV</t>
  </si>
  <si>
    <t>bbreslane45@seattletimes.com</t>
  </si>
  <si>
    <t>Bartholemy</t>
  </si>
  <si>
    <t>Breslane</t>
  </si>
  <si>
    <t>020 Rowland Circle</t>
  </si>
  <si>
    <t>194.212.108.136</t>
  </si>
  <si>
    <t>386 189 2569</t>
  </si>
  <si>
    <t>rarunowicz46@sciencedirect.com</t>
  </si>
  <si>
    <t>Ricky</t>
  </si>
  <si>
    <t>Arunowicz</t>
  </si>
  <si>
    <t>76526 Lighthouse Bay Point</t>
  </si>
  <si>
    <t>Huntsville</t>
  </si>
  <si>
    <t>78.223.143.130</t>
  </si>
  <si>
    <t>777 353 1395</t>
  </si>
  <si>
    <t>apadefield47@wsj.com</t>
  </si>
  <si>
    <t>Alana</t>
  </si>
  <si>
    <t>Padefield</t>
  </si>
  <si>
    <t>7559 High Crossing Junction</t>
  </si>
  <si>
    <t>Beauharnois</t>
  </si>
  <si>
    <t>J6N</t>
  </si>
  <si>
    <t>85.100.135.236</t>
  </si>
  <si>
    <t>(231) 428-3826</t>
  </si>
  <si>
    <t>mboutflour48@omniture.com</t>
  </si>
  <si>
    <t>Monroe</t>
  </si>
  <si>
    <t>Boutflour</t>
  </si>
  <si>
    <t>7935 Lukken Plaza</t>
  </si>
  <si>
    <t>98.191.192.171</t>
  </si>
  <si>
    <t>709 917 6259</t>
  </si>
  <si>
    <t>ljacobssen49@geocities.jp</t>
  </si>
  <si>
    <t>Loretta</t>
  </si>
  <si>
    <t>Jacobssen</t>
  </si>
  <si>
    <t>7 Nancy Avenue</t>
  </si>
  <si>
    <t>58.37.208.47</t>
  </si>
  <si>
    <t>979 336 0010</t>
  </si>
  <si>
    <t>VP Quality Control</t>
  </si>
  <si>
    <t>adeambrosis4a@multiply.com</t>
  </si>
  <si>
    <t>Aila</t>
  </si>
  <si>
    <t>De Ambrosis</t>
  </si>
  <si>
    <t>0 Petterle Parkway</t>
  </si>
  <si>
    <t>Independence</t>
  </si>
  <si>
    <t>199.2.213.99</t>
  </si>
  <si>
    <t>108 996 3523</t>
  </si>
  <si>
    <t>Safety Technician III</t>
  </si>
  <si>
    <t>fbradlaugh4b@wufoo.com</t>
  </si>
  <si>
    <t>Francklin</t>
  </si>
  <si>
    <t>Bradlaugh</t>
  </si>
  <si>
    <t>333 Delaware Court</t>
  </si>
  <si>
    <t>Brooklyn</t>
  </si>
  <si>
    <t>139.76.182.157</t>
  </si>
  <si>
    <t>638 322 2363</t>
  </si>
  <si>
    <t>nlamba4c@blogtalkradio.com</t>
  </si>
  <si>
    <t>Noelani</t>
  </si>
  <si>
    <t>Lamba</t>
  </si>
  <si>
    <t>49 Melrose Park</t>
  </si>
  <si>
    <t>Sparwood</t>
  </si>
  <si>
    <t>M2J</t>
  </si>
  <si>
    <t>213.239.243.250</t>
  </si>
  <si>
    <t>(522) 302-0348</t>
  </si>
  <si>
    <t>Innotype</t>
  </si>
  <si>
    <t>ccharkham4d@examiner.com</t>
  </si>
  <si>
    <t>Cecil</t>
  </si>
  <si>
    <t>Charkham</t>
  </si>
  <si>
    <t>8233 Iowa Plaza</t>
  </si>
  <si>
    <t>Daytona Beach</t>
  </si>
  <si>
    <t>40.163.103.82</t>
  </si>
  <si>
    <t>473 402 1568</t>
  </si>
  <si>
    <t>malenshev4e@youtu.be</t>
  </si>
  <si>
    <t>Madlin</t>
  </si>
  <si>
    <t>Alenshev</t>
  </si>
  <si>
    <t>36 Dennis Park</t>
  </si>
  <si>
    <t>47.92.51.220</t>
  </si>
  <si>
    <t>169 212 4110</t>
  </si>
  <si>
    <t>wpritchett4f@elpais.com</t>
  </si>
  <si>
    <t>Wesley</t>
  </si>
  <si>
    <t>Pritchett</t>
  </si>
  <si>
    <t>26845 Dawn Plaza</t>
  </si>
  <si>
    <t>5.188.192.95</t>
  </si>
  <si>
    <t>494 236 1352</t>
  </si>
  <si>
    <t>mclucas4g@miibeian.gov.cn</t>
  </si>
  <si>
    <t>Clucas</t>
  </si>
  <si>
    <t>71553 Fieldstone Place</t>
  </si>
  <si>
    <t>Newtown</t>
  </si>
  <si>
    <t>RG20</t>
  </si>
  <si>
    <t>93.19.154.89</t>
  </si>
  <si>
    <t>Community Outreach Specialist</t>
  </si>
  <si>
    <t>tcaze4h@dropbox.com</t>
  </si>
  <si>
    <t>Torey</t>
  </si>
  <si>
    <t>Caze</t>
  </si>
  <si>
    <t>1 Norway Maple Plaza</t>
  </si>
  <si>
    <t>138.216.118.149</t>
  </si>
  <si>
    <t>964 580 0311</t>
  </si>
  <si>
    <t>Director of Sales</t>
  </si>
  <si>
    <t>avears4i@ovh.net</t>
  </si>
  <si>
    <t>Vears</t>
  </si>
  <si>
    <t>17724 Homewood Junction</t>
  </si>
  <si>
    <t>131.76.39.75</t>
  </si>
  <si>
    <t>474 258 2208</t>
  </si>
  <si>
    <t>nmunton4j@globo.com</t>
  </si>
  <si>
    <t>Niels</t>
  </si>
  <si>
    <t>Munton</t>
  </si>
  <si>
    <t>9 Reinke Circle</t>
  </si>
  <si>
    <t>White Rock</t>
  </si>
  <si>
    <t>V4B</t>
  </si>
  <si>
    <t>50.143.76.59</t>
  </si>
  <si>
    <t>(377) 552-2208</t>
  </si>
  <si>
    <t>Executive Secretary</t>
  </si>
  <si>
    <t>egemmell4k@example.com</t>
  </si>
  <si>
    <t>Eleanor</t>
  </si>
  <si>
    <t>Gemmell</t>
  </si>
  <si>
    <t>0028 Merry Center</t>
  </si>
  <si>
    <t>Roanoke</t>
  </si>
  <si>
    <t>6.167.200.107</t>
  </si>
  <si>
    <t>614 213 7843</t>
  </si>
  <si>
    <t>pmackaile4l@newyorker.com</t>
  </si>
  <si>
    <t>Paulo</t>
  </si>
  <si>
    <t>MacKaile</t>
  </si>
  <si>
    <t>238 Hovde Terrace</t>
  </si>
  <si>
    <t>144.167.161.180</t>
  </si>
  <si>
    <t>366 281 9774</t>
  </si>
  <si>
    <t>Registered Nurse</t>
  </si>
  <si>
    <t>clathe4m@cloudflare.com</t>
  </si>
  <si>
    <t>Cori</t>
  </si>
  <si>
    <t>Lathe</t>
  </si>
  <si>
    <t>918 Nancy Road</t>
  </si>
  <si>
    <t>Annapolis</t>
  </si>
  <si>
    <t>39.238.138.49</t>
  </si>
  <si>
    <t>555 248 9332</t>
  </si>
  <si>
    <t>dkneeshaw4n@harvard.edu</t>
  </si>
  <si>
    <t>Dora</t>
  </si>
  <si>
    <t>Kneeshaw</t>
  </si>
  <si>
    <t>59 Fulton Junction</t>
  </si>
  <si>
    <t>Hudson Bay</t>
  </si>
  <si>
    <t>K2J</t>
  </si>
  <si>
    <t>138.26.131.230</t>
  </si>
  <si>
    <t>(911) 303-1453</t>
  </si>
  <si>
    <t>Physical Therapy Assistant</t>
  </si>
  <si>
    <t>aalabastar4o@ca.gov</t>
  </si>
  <si>
    <t>Alabastar</t>
  </si>
  <si>
    <t>3 Eastwood Road</t>
  </si>
  <si>
    <t>Windsor</t>
  </si>
  <si>
    <t>J1S</t>
  </si>
  <si>
    <t>153.194.247.56</t>
  </si>
  <si>
    <t>(704) 950-1782</t>
  </si>
  <si>
    <t>grames4p@stumbleupon.com</t>
  </si>
  <si>
    <t>Garner</t>
  </si>
  <si>
    <t>Rames</t>
  </si>
  <si>
    <t>790 Oriole Park</t>
  </si>
  <si>
    <t>182.72.231.83</t>
  </si>
  <si>
    <t>900 778 0722</t>
  </si>
  <si>
    <t>tbrockherst4q@lycos.com</t>
  </si>
  <si>
    <t>Tabby</t>
  </si>
  <si>
    <t>Brockherst</t>
  </si>
  <si>
    <t>72 Oakridge Junction</t>
  </si>
  <si>
    <t>Trenton</t>
  </si>
  <si>
    <t>NJ</t>
  </si>
  <si>
    <t>191.158.192.21</t>
  </si>
  <si>
    <t>809 721 3329</t>
  </si>
  <si>
    <t>afrancioli4r@hatena.ne.jp</t>
  </si>
  <si>
    <t>Angele</t>
  </si>
  <si>
    <t>Francioli</t>
  </si>
  <si>
    <t>7 Buena Vista Crossing</t>
  </si>
  <si>
    <t>Naples</t>
  </si>
  <si>
    <t>145.248.146.136</t>
  </si>
  <si>
    <t>313 618 9620</t>
  </si>
  <si>
    <t>cjenking4s@about.me</t>
  </si>
  <si>
    <t>Cathy</t>
  </si>
  <si>
    <t>Jenking</t>
  </si>
  <si>
    <t>931 East Junction</t>
  </si>
  <si>
    <t>Saint-Félicien</t>
  </si>
  <si>
    <t>G8K</t>
  </si>
  <si>
    <t>83.34.191.63</t>
  </si>
  <si>
    <t>(248) 262-8647</t>
  </si>
  <si>
    <t>Project Manager</t>
  </si>
  <si>
    <t>wtine4t@youtu.be</t>
  </si>
  <si>
    <t>Willdon</t>
  </si>
  <si>
    <t>Tine</t>
  </si>
  <si>
    <t>6940 Morningstar Avenue</t>
  </si>
  <si>
    <t>Valdosta</t>
  </si>
  <si>
    <t>52.139.217.47</t>
  </si>
  <si>
    <t>452 452 7563</t>
  </si>
  <si>
    <t>agooder4u@addthis.com</t>
  </si>
  <si>
    <t>Armin</t>
  </si>
  <si>
    <t>Gooder</t>
  </si>
  <si>
    <t>2 Lawn Trail</t>
  </si>
  <si>
    <t>Grand Rapids</t>
  </si>
  <si>
    <t>41.164.39.137</t>
  </si>
  <si>
    <t>419 179 3697</t>
  </si>
  <si>
    <t>Computer Systems Analyst III</t>
  </si>
  <si>
    <t>fgurko4v@arstechnica.com</t>
  </si>
  <si>
    <t>Fawnia</t>
  </si>
  <si>
    <t>Gurko</t>
  </si>
  <si>
    <t>4 Golf Course Parkway</t>
  </si>
  <si>
    <t>Lincoln</t>
  </si>
  <si>
    <t>NE</t>
  </si>
  <si>
    <t>233.84.8.223</t>
  </si>
  <si>
    <t>552 659 2385</t>
  </si>
  <si>
    <t>fgosby4w@vinaora.com</t>
  </si>
  <si>
    <t>Felipa</t>
  </si>
  <si>
    <t>Gosby</t>
  </si>
  <si>
    <t>370 Scofield Terrace</t>
  </si>
  <si>
    <t>192.46.19.239</t>
  </si>
  <si>
    <t>932 764 5805</t>
  </si>
  <si>
    <t>braspel4x@youku.com</t>
  </si>
  <si>
    <t>Becka</t>
  </si>
  <si>
    <t>Raspel</t>
  </si>
  <si>
    <t>0 Express Road</t>
  </si>
  <si>
    <t>109.49.126.213</t>
  </si>
  <si>
    <t>174 868 1882</t>
  </si>
  <si>
    <t>Database Administrator IV</t>
  </si>
  <si>
    <t>amaccleod4y@sciencedaily.com</t>
  </si>
  <si>
    <t>Abram</t>
  </si>
  <si>
    <t>MacCleod</t>
  </si>
  <si>
    <t>884 Calypso Alley</t>
  </si>
  <si>
    <t>Nicolet</t>
  </si>
  <si>
    <t>J3T</t>
  </si>
  <si>
    <t>71.55.80.2</t>
  </si>
  <si>
    <t>(249) 652-2254</t>
  </si>
  <si>
    <t>Accounting Assistant II</t>
  </si>
  <si>
    <t>losborne4z@unc.edu</t>
  </si>
  <si>
    <t>Liliane</t>
  </si>
  <si>
    <t>Osborne</t>
  </si>
  <si>
    <t>2 Harbort Park</t>
  </si>
  <si>
    <t>Milton</t>
  </si>
  <si>
    <t>17.78.80.207</t>
  </si>
  <si>
    <t>(798) 863-2061</t>
  </si>
  <si>
    <t>elethley50@tinypic.com</t>
  </si>
  <si>
    <t>Elsi</t>
  </si>
  <si>
    <t>Lethley</t>
  </si>
  <si>
    <t>5764 Anniversary Park</t>
  </si>
  <si>
    <t>53.59.164.225</t>
  </si>
  <si>
    <t>146 140 5785</t>
  </si>
  <si>
    <t>ccominello51@discovery.com</t>
  </si>
  <si>
    <t>Correy</t>
  </si>
  <si>
    <t>Cominello</t>
  </si>
  <si>
    <t>6201 Lerdahl Way</t>
  </si>
  <si>
    <t>Omaha</t>
  </si>
  <si>
    <t>230.166.158.209</t>
  </si>
  <si>
    <t>154 918 3111</t>
  </si>
  <si>
    <t>bsummerlad52@time.com</t>
  </si>
  <si>
    <t>Beau</t>
  </si>
  <si>
    <t>Summerlad</t>
  </si>
  <si>
    <t>3 Lindbergh Parkway</t>
  </si>
  <si>
    <t>IL</t>
  </si>
  <si>
    <t>230.118.213.224</t>
  </si>
  <si>
    <t>916 839 7648</t>
  </si>
  <si>
    <t>dkilfedder53@meetup.com</t>
  </si>
  <si>
    <t>Devon</t>
  </si>
  <si>
    <t>Kilfedder</t>
  </si>
  <si>
    <t>71684 Banding Street</t>
  </si>
  <si>
    <t>211.4.212.47</t>
  </si>
  <si>
    <t>317 802 3090</t>
  </si>
  <si>
    <t>dmolohan54@usgs.gov</t>
  </si>
  <si>
    <t>Dorena</t>
  </si>
  <si>
    <t>Molohan</t>
  </si>
  <si>
    <t>01 Bultman Center</t>
  </si>
  <si>
    <t>Lexington</t>
  </si>
  <si>
    <t>KY</t>
  </si>
  <si>
    <t>211.21.137.157</t>
  </si>
  <si>
    <t>376 832 7129</t>
  </si>
  <si>
    <t>askone55@w3.org</t>
  </si>
  <si>
    <t>Alan</t>
  </si>
  <si>
    <t>Skone</t>
  </si>
  <si>
    <t>16902 Vera Crossing</t>
  </si>
  <si>
    <t>Bouctouche</t>
  </si>
  <si>
    <t>E4S</t>
  </si>
  <si>
    <t>175.65.27.152</t>
  </si>
  <si>
    <t>(788) 646-8494</t>
  </si>
  <si>
    <t>fcowans56@dion.ne.jp</t>
  </si>
  <si>
    <t>Franchot</t>
  </si>
  <si>
    <t>Cowans</t>
  </si>
  <si>
    <t>678 Chive Center</t>
  </si>
  <si>
    <t>247.69.228.92</t>
  </si>
  <si>
    <t>519 465 0768</t>
  </si>
  <si>
    <t>Jaxworks</t>
  </si>
  <si>
    <t>vbirkinshaw57@ft.com</t>
  </si>
  <si>
    <t>Virgie</t>
  </si>
  <si>
    <t>Birkinshaw</t>
  </si>
  <si>
    <t>033 Eagle Crest Circle</t>
  </si>
  <si>
    <t>Preston</t>
  </si>
  <si>
    <t>PR1</t>
  </si>
  <si>
    <t>165.205.200.139</t>
  </si>
  <si>
    <t>Fivechat</t>
  </si>
  <si>
    <t>Actuary</t>
  </si>
  <si>
    <t>banderton58@aboutads.info</t>
  </si>
  <si>
    <t>Brok</t>
  </si>
  <si>
    <t>Anderton</t>
  </si>
  <si>
    <t>2 Mayer Place</t>
  </si>
  <si>
    <t>39.186.29.215</t>
  </si>
  <si>
    <t>(647) 786-1101</t>
  </si>
  <si>
    <t>Gigazoom</t>
  </si>
  <si>
    <t>bpavia59@is.gd</t>
  </si>
  <si>
    <t>Bertha</t>
  </si>
  <si>
    <t>Pavia</t>
  </si>
  <si>
    <t>96329 Farwell Park</t>
  </si>
  <si>
    <t>213.46.98.176</t>
  </si>
  <si>
    <t>515 148 0023</t>
  </si>
  <si>
    <t>Topiczoom</t>
  </si>
  <si>
    <t>ksterry5a@bloomberg.com</t>
  </si>
  <si>
    <t>Kay</t>
  </si>
  <si>
    <t>Sterry</t>
  </si>
  <si>
    <t>605 Gerald Way</t>
  </si>
  <si>
    <t>Kitimat</t>
  </si>
  <si>
    <t>V8C</t>
  </si>
  <si>
    <t>35.122.135.250</t>
  </si>
  <si>
    <t>(349) 568-3223</t>
  </si>
  <si>
    <t>fgutsell5b@indiegogo.com</t>
  </si>
  <si>
    <t>Florina</t>
  </si>
  <si>
    <t>Gutsell</t>
  </si>
  <si>
    <t>4 Dunning Parkway</t>
  </si>
  <si>
    <t>Wilmington</t>
  </si>
  <si>
    <t>185.73.237.243</t>
  </si>
  <si>
    <t>650 674 7940</t>
  </si>
  <si>
    <t>Zooveo</t>
  </si>
  <si>
    <t>acasbolt5c@wikia.com</t>
  </si>
  <si>
    <t>Aylmar</t>
  </si>
  <si>
    <t>Casbolt</t>
  </si>
  <si>
    <t>48818 Vernon Way</t>
  </si>
  <si>
    <t>Saint-Constant</t>
  </si>
  <si>
    <t>J5A</t>
  </si>
  <si>
    <t>133.230.232.213</t>
  </si>
  <si>
    <t>(852) 587-5917</t>
  </si>
  <si>
    <t>Kwideo</t>
  </si>
  <si>
    <t>dandrejs5d@princeton.edu</t>
  </si>
  <si>
    <t>Deena</t>
  </si>
  <si>
    <t>Andrejs</t>
  </si>
  <si>
    <t>40209 Macpherson Terrace</t>
  </si>
  <si>
    <t>Waterloo</t>
  </si>
  <si>
    <t>V9J</t>
  </si>
  <si>
    <t>149.122.219.56</t>
  </si>
  <si>
    <t>(557) 959-7332</t>
  </si>
  <si>
    <t>Oyonder</t>
  </si>
  <si>
    <t>pwillars5e@eepurl.com</t>
  </si>
  <si>
    <t>Phelia</t>
  </si>
  <si>
    <t>Willars</t>
  </si>
  <si>
    <t>2906 Fallview Crossing</t>
  </si>
  <si>
    <t>2.26.85.76</t>
  </si>
  <si>
    <t>955 651 3316</t>
  </si>
  <si>
    <t>Operator</t>
  </si>
  <si>
    <t>ctomovic5f@wikia.com</t>
  </si>
  <si>
    <t>Cherilynn</t>
  </si>
  <si>
    <t>Tomovic</t>
  </si>
  <si>
    <t>42270 Nancy Place</t>
  </si>
  <si>
    <t>Montgomery</t>
  </si>
  <si>
    <t>8.145.22.170</t>
  </si>
  <si>
    <t>133 962 7073</t>
  </si>
  <si>
    <t>Twitterbridge</t>
  </si>
  <si>
    <t>Data Coordiator</t>
  </si>
  <si>
    <t>mharyngton5g@skype.com</t>
  </si>
  <si>
    <t>Marshall</t>
  </si>
  <si>
    <t>Haryngton</t>
  </si>
  <si>
    <t>00 Autumn Leaf Plaza</t>
  </si>
  <si>
    <t>33.215.146.244</t>
  </si>
  <si>
    <t>470 932 5373</t>
  </si>
  <si>
    <t>Yodo</t>
  </si>
  <si>
    <t>rsabban5h@cpanel.net</t>
  </si>
  <si>
    <t>Riannon</t>
  </si>
  <si>
    <t>Sabban</t>
  </si>
  <si>
    <t>69023 Ridgeway Terrace</t>
  </si>
  <si>
    <t>95.75.253.195</t>
  </si>
  <si>
    <t>947 689 8879</t>
  </si>
  <si>
    <t>Livefish</t>
  </si>
  <si>
    <t>Assistant Manager</t>
  </si>
  <si>
    <t>gciepluch5i@virginia.edu</t>
  </si>
  <si>
    <t>Georgiana</t>
  </si>
  <si>
    <t>Ciepluch</t>
  </si>
  <si>
    <t>1 Kennedy Court</t>
  </si>
  <si>
    <t>Rockford</t>
  </si>
  <si>
    <t>211.177.112.140</t>
  </si>
  <si>
    <t>320 184 0171</t>
  </si>
  <si>
    <t>Agimba</t>
  </si>
  <si>
    <t>shartfleet5j@cnet.com</t>
  </si>
  <si>
    <t>Sayer</t>
  </si>
  <si>
    <t>Hartfleet</t>
  </si>
  <si>
    <t>69 Vahlen Alley</t>
  </si>
  <si>
    <t>Montréal-Est</t>
  </si>
  <si>
    <t>J4N</t>
  </si>
  <si>
    <t>109.20.228.203</t>
  </si>
  <si>
    <t>(516) 362-3318</t>
  </si>
  <si>
    <t>Civil Engineer</t>
  </si>
  <si>
    <t>aserck5k@etsy.com</t>
  </si>
  <si>
    <t>Alfy</t>
  </si>
  <si>
    <t>Serck</t>
  </si>
  <si>
    <t>2280 Elgar Place</t>
  </si>
  <si>
    <t>14.217.166.116</t>
  </si>
  <si>
    <t>404 118 8027</t>
  </si>
  <si>
    <t>Muxo</t>
  </si>
  <si>
    <t>kaymes5l@about.com</t>
  </si>
  <si>
    <t>Kassia</t>
  </si>
  <si>
    <t>Aymes</t>
  </si>
  <si>
    <t>9 Moose Avenue</t>
  </si>
  <si>
    <t>Lacolle</t>
  </si>
  <si>
    <t>E5A</t>
  </si>
  <si>
    <t>146.13.8.15</t>
  </si>
  <si>
    <t>(717) 907-0024</t>
  </si>
  <si>
    <t>Realmix</t>
  </si>
  <si>
    <t>Developer IV</t>
  </si>
  <si>
    <t>mmitchell5m@gmpg.org</t>
  </si>
  <si>
    <t>Mollee</t>
  </si>
  <si>
    <t>Mitchell</t>
  </si>
  <si>
    <t>184 Sunnyside Plaza</t>
  </si>
  <si>
    <t>Billings</t>
  </si>
  <si>
    <t>MT</t>
  </si>
  <si>
    <t>154.26.14.76</t>
  </si>
  <si>
    <t>191 151 9322</t>
  </si>
  <si>
    <t>Tagchat</t>
  </si>
  <si>
    <t>kdanbye5n@europa.eu</t>
  </si>
  <si>
    <t>Kerwinn</t>
  </si>
  <si>
    <t>Danbye</t>
  </si>
  <si>
    <t>92 Pawling Lane</t>
  </si>
  <si>
    <t>Syracuse</t>
  </si>
  <si>
    <t>196.240.213.5</t>
  </si>
  <si>
    <t>531 771 9241</t>
  </si>
  <si>
    <t>bkillwick5o@furl.net</t>
  </si>
  <si>
    <t>Bibbie</t>
  </si>
  <si>
    <t>Killwick</t>
  </si>
  <si>
    <t>45353 Moland Park</t>
  </si>
  <si>
    <t>Kirkton</t>
  </si>
  <si>
    <t>SCT</t>
  </si>
  <si>
    <t>KW10</t>
  </si>
  <si>
    <t>240.159.145.38</t>
  </si>
  <si>
    <t>Tazzy</t>
  </si>
  <si>
    <t>halford5p@ask.com</t>
  </si>
  <si>
    <t>Hymie</t>
  </si>
  <si>
    <t>Alford</t>
  </si>
  <si>
    <t>6 Jay Circle</t>
  </si>
  <si>
    <t>210.0.170.48</t>
  </si>
  <si>
    <t>304 181 6343</t>
  </si>
  <si>
    <t>gcritchlow5q@trellian.com</t>
  </si>
  <si>
    <t>Griff</t>
  </si>
  <si>
    <t>Critchlow</t>
  </si>
  <si>
    <t>9955 Marquette Way</t>
  </si>
  <si>
    <t>114.70.89.5</t>
  </si>
  <si>
    <t>227 879 9708</t>
  </si>
  <si>
    <t>bdarridon5r@usatoday.com</t>
  </si>
  <si>
    <t>Burr</t>
  </si>
  <si>
    <t>Darridon</t>
  </si>
  <si>
    <t>46515 David Junction</t>
  </si>
  <si>
    <t>Baie-Comeau</t>
  </si>
  <si>
    <t>K1M</t>
  </si>
  <si>
    <t>101.184.205.150</t>
  </si>
  <si>
    <t>(240) 942-1872</t>
  </si>
  <si>
    <t>Devshare</t>
  </si>
  <si>
    <t>lbrainsby5s@tripadvisor.com</t>
  </si>
  <si>
    <t>Lanna</t>
  </si>
  <si>
    <t>Brainsby</t>
  </si>
  <si>
    <t>40 Vidon Junction</t>
  </si>
  <si>
    <t>Oklahoma City</t>
  </si>
  <si>
    <t>146.236.165.12</t>
  </si>
  <si>
    <t>487 289 3828</t>
  </si>
  <si>
    <t>odonise5t@mozilla.com</t>
  </si>
  <si>
    <t>Oran</t>
  </si>
  <si>
    <t>D'Onise</t>
  </si>
  <si>
    <t>83743 Mccormick Court</t>
  </si>
  <si>
    <t>Gainesville</t>
  </si>
  <si>
    <t>242.209.46.80</t>
  </si>
  <si>
    <t>607 117 8855</t>
  </si>
  <si>
    <t>Edgetag</t>
  </si>
  <si>
    <t>tdunguy5u@over-blog.com</t>
  </si>
  <si>
    <t>Tresa</t>
  </si>
  <si>
    <t>Dunguy</t>
  </si>
  <si>
    <t>00 Hollow Ridge Court</t>
  </si>
  <si>
    <t>Mascouche</t>
  </si>
  <si>
    <t>J6W</t>
  </si>
  <si>
    <t>231.212.180.206</t>
  </si>
  <si>
    <t>(380) 373-2157</t>
  </si>
  <si>
    <t>Trilith</t>
  </si>
  <si>
    <t>cmckinn5v@unicef.org</t>
  </si>
  <si>
    <t>Carmen</t>
  </si>
  <si>
    <t>McKinn</t>
  </si>
  <si>
    <t>1363 Banding Way</t>
  </si>
  <si>
    <t>Alexandria</t>
  </si>
  <si>
    <t>82.5.67.153</t>
  </si>
  <si>
    <t>317 499 2778</t>
  </si>
  <si>
    <t>Aivee</t>
  </si>
  <si>
    <t>jrycroft5w@hp.com</t>
  </si>
  <si>
    <t>Jakie</t>
  </si>
  <si>
    <t>Rycroft</t>
  </si>
  <si>
    <t>5 Coolidge Lane</t>
  </si>
  <si>
    <t>90.119.243.156</t>
  </si>
  <si>
    <t>483 161 9428</t>
  </si>
  <si>
    <t>Voonder</t>
  </si>
  <si>
    <t>delger5x@senate.gov</t>
  </si>
  <si>
    <t>Dawn</t>
  </si>
  <si>
    <t>Elger</t>
  </si>
  <si>
    <t>7664 Fuller Parkway</t>
  </si>
  <si>
    <t>Bakersfield</t>
  </si>
  <si>
    <t>59.21.36.38</t>
  </si>
  <si>
    <t>516 763 0876</t>
  </si>
  <si>
    <t>Skalith</t>
  </si>
  <si>
    <t>eahearne5y@tinypic.com</t>
  </si>
  <si>
    <t>Elsworth</t>
  </si>
  <si>
    <t>Ahearne</t>
  </si>
  <si>
    <t>3 Kennedy Parkway</t>
  </si>
  <si>
    <t>Marston</t>
  </si>
  <si>
    <t>ST20</t>
  </si>
  <si>
    <t>189.233.57.160</t>
  </si>
  <si>
    <t>Livepath</t>
  </si>
  <si>
    <t>Mechanical Systems Engineer</t>
  </si>
  <si>
    <t>cgumey5z@slashdot.org</t>
  </si>
  <si>
    <t>Cathrin</t>
  </si>
  <si>
    <t>Gumey</t>
  </si>
  <si>
    <t>41435 Monica Lane</t>
  </si>
  <si>
    <t>Newton</t>
  </si>
  <si>
    <t>232.41.75.65</t>
  </si>
  <si>
    <t>747 391 7856</t>
  </si>
  <si>
    <t>lkeme60@wikia.com</t>
  </si>
  <si>
    <t>Lydie</t>
  </si>
  <si>
    <t>Keme</t>
  </si>
  <si>
    <t>360 Luster Crossing</t>
  </si>
  <si>
    <t>Youngstown</t>
  </si>
  <si>
    <t>29.163.179.180</t>
  </si>
  <si>
    <t>503 341 3816</t>
  </si>
  <si>
    <t>Skajo</t>
  </si>
  <si>
    <t>wvanderson61@xinhuanet.com</t>
  </si>
  <si>
    <t>Winny</t>
  </si>
  <si>
    <t>Vanderson</t>
  </si>
  <si>
    <t>9 Comanche Way</t>
  </si>
  <si>
    <t>45.55.140.119</t>
  </si>
  <si>
    <t>674 541 8045</t>
  </si>
  <si>
    <t>Riffwire</t>
  </si>
  <si>
    <t>tcorpes62@sfgate.com</t>
  </si>
  <si>
    <t>Corpes</t>
  </si>
  <si>
    <t>890 Eastwood Way</t>
  </si>
  <si>
    <t>15.141.176.57</t>
  </si>
  <si>
    <t>595 715 7168</t>
  </si>
  <si>
    <t>gspalding63@wikipedia.org</t>
  </si>
  <si>
    <t>Gabbi</t>
  </si>
  <si>
    <t>Spalding</t>
  </si>
  <si>
    <t>795 Orin Junction</t>
  </si>
  <si>
    <t>Raleigh</t>
  </si>
  <si>
    <t>163.116.226.116</t>
  </si>
  <si>
    <t>626 523 2721</t>
  </si>
  <si>
    <t>Buzzdog</t>
  </si>
  <si>
    <t>bridsdale64@time.com</t>
  </si>
  <si>
    <t>Ber</t>
  </si>
  <si>
    <t>Ridsdale</t>
  </si>
  <si>
    <t>1 Lindbergh Street</t>
  </si>
  <si>
    <t>New Glasgow</t>
  </si>
  <si>
    <t>B2H</t>
  </si>
  <si>
    <t>219.218.191.219</t>
  </si>
  <si>
    <t>(418) 631-4983</t>
  </si>
  <si>
    <t>Skyba</t>
  </si>
  <si>
    <t>krozanski65@addtoany.com</t>
  </si>
  <si>
    <t>Klaus</t>
  </si>
  <si>
    <t>Rozanski</t>
  </si>
  <si>
    <t>17 Mendota Circle</t>
  </si>
  <si>
    <t>69.204.79.128</t>
  </si>
  <si>
    <t>837 591 9955</t>
  </si>
  <si>
    <t>Eare</t>
  </si>
  <si>
    <t>drichemond66@nymag.com</t>
  </si>
  <si>
    <t>Davey</t>
  </si>
  <si>
    <t>Richemond</t>
  </si>
  <si>
    <t>9 Ramsey Drive</t>
  </si>
  <si>
    <t>Palatine</t>
  </si>
  <si>
    <t>207.233.140.211</t>
  </si>
  <si>
    <t>678 399 5710</t>
  </si>
  <si>
    <t>Speech Pathologist</t>
  </si>
  <si>
    <t>lpatillo67@csmonitor.com</t>
  </si>
  <si>
    <t>Layton</t>
  </si>
  <si>
    <t>Patillo</t>
  </si>
  <si>
    <t>5 International Street</t>
  </si>
  <si>
    <t>V6Z</t>
  </si>
  <si>
    <t>64.90.66.207</t>
  </si>
  <si>
    <t>(468) 302-7850</t>
  </si>
  <si>
    <t>bbarukh68@ox.ac.uk</t>
  </si>
  <si>
    <t>Baxy</t>
  </si>
  <si>
    <t>Barukh</t>
  </si>
  <si>
    <t>21343 Katie Road</t>
  </si>
  <si>
    <t>Sparks</t>
  </si>
  <si>
    <t>NV</t>
  </si>
  <si>
    <t>213.203.11.57</t>
  </si>
  <si>
    <t>531 346 4691</t>
  </si>
  <si>
    <t>mfurnival69@1und1.de</t>
  </si>
  <si>
    <t>Morlee</t>
  </si>
  <si>
    <t>Furnival</t>
  </si>
  <si>
    <t>2 Golf View Street</t>
  </si>
  <si>
    <t>Winter Haven</t>
  </si>
  <si>
    <t>184.110.171.30</t>
  </si>
  <si>
    <t>474 849 3468</t>
  </si>
  <si>
    <t>Devpulse</t>
  </si>
  <si>
    <t>gpaterno6a@mayoclinic.com</t>
  </si>
  <si>
    <t>Gaye</t>
  </si>
  <si>
    <t>Paterno</t>
  </si>
  <si>
    <t>71 Granby Way</t>
  </si>
  <si>
    <t>Pilot Butte</t>
  </si>
  <si>
    <t>N8M</t>
  </si>
  <si>
    <t>242.182.46.189</t>
  </si>
  <si>
    <t>(781) 268-5322</t>
  </si>
  <si>
    <t>gmelladew6b@comcast.net</t>
  </si>
  <si>
    <t>Golda</t>
  </si>
  <si>
    <t>Melladew</t>
  </si>
  <si>
    <t>347 Truax Road</t>
  </si>
  <si>
    <t>Duncan</t>
  </si>
  <si>
    <t>V9L</t>
  </si>
  <si>
    <t>32.245.250.248</t>
  </si>
  <si>
    <t>(616) 892-6935</t>
  </si>
  <si>
    <t>cguyan6c@drupal.org</t>
  </si>
  <si>
    <t>Clemens</t>
  </si>
  <si>
    <t>Guyan</t>
  </si>
  <si>
    <t>44508 Fulton Terrace</t>
  </si>
  <si>
    <t>185.121.225.56</t>
  </si>
  <si>
    <t>175 843 9531</t>
  </si>
  <si>
    <t>ebourley6d@oaic.gov.au</t>
  </si>
  <si>
    <t>Esme</t>
  </si>
  <si>
    <t>Bourley</t>
  </si>
  <si>
    <t>398 Pankratz Hill</t>
  </si>
  <si>
    <t>Carbonear</t>
  </si>
  <si>
    <t>A1Y</t>
  </si>
  <si>
    <t>120.160.169.0</t>
  </si>
  <si>
    <t>(306) 846-0568</t>
  </si>
  <si>
    <t>gbattie6e@bluehost.com</t>
  </si>
  <si>
    <t>Gav</t>
  </si>
  <si>
    <t>Battie</t>
  </si>
  <si>
    <t>5583 Vermont Hill</t>
  </si>
  <si>
    <t>Des Moines</t>
  </si>
  <si>
    <t>IA</t>
  </si>
  <si>
    <t>195.22.12.112</t>
  </si>
  <si>
    <t>233 391 9324</t>
  </si>
  <si>
    <t>Developer II</t>
  </si>
  <si>
    <t>sinnerstone6f@wufoo.com</t>
  </si>
  <si>
    <t>Sophronia</t>
  </si>
  <si>
    <t>166 Harbort Plaza</t>
  </si>
  <si>
    <t>Lubbock</t>
  </si>
  <si>
    <t>87.205.44.57</t>
  </si>
  <si>
    <t>222 703 0399</t>
  </si>
  <si>
    <t>cweinmann6g@mozilla.com</t>
  </si>
  <si>
    <t>Claudine</t>
  </si>
  <si>
    <t>Weinmann</t>
  </si>
  <si>
    <t>67906 Sutteridge Hill</t>
  </si>
  <si>
    <t>Tempe</t>
  </si>
  <si>
    <t>102.130.134.47</t>
  </si>
  <si>
    <t>796 130 2674</t>
  </si>
  <si>
    <t>cgofford6h@nps.gov</t>
  </si>
  <si>
    <t>Catina</t>
  </si>
  <si>
    <t>Gofford</t>
  </si>
  <si>
    <t>63 Bunting Center</t>
  </si>
  <si>
    <t>Blainville</t>
  </si>
  <si>
    <t>J7J</t>
  </si>
  <si>
    <t>142.7.30.4</t>
  </si>
  <si>
    <t>(784) 229-3805</t>
  </si>
  <si>
    <t>Administrative Assistant I</t>
  </si>
  <si>
    <t>pridding6i@reddit.com</t>
  </si>
  <si>
    <t>Polly</t>
  </si>
  <si>
    <t>Ridding</t>
  </si>
  <si>
    <t>252 Milwaukee Plaza</t>
  </si>
  <si>
    <t>228.51.58.173</t>
  </si>
  <si>
    <t>356 579 2822</t>
  </si>
  <si>
    <t>amandrake6j@redcross.org</t>
  </si>
  <si>
    <t>Aldis</t>
  </si>
  <si>
    <t>Mandrake</t>
  </si>
  <si>
    <t>000 Division Plaza</t>
  </si>
  <si>
    <t>Saskatoon</t>
  </si>
  <si>
    <t>S7W</t>
  </si>
  <si>
    <t>33.119.149.134</t>
  </si>
  <si>
    <t>(946) 389-0565</t>
  </si>
  <si>
    <t>Dabfeed</t>
  </si>
  <si>
    <t>gpickford6k@gnu.org</t>
  </si>
  <si>
    <t>Gaby</t>
  </si>
  <si>
    <t>Pickford</t>
  </si>
  <si>
    <t>89368 Daystar Place</t>
  </si>
  <si>
    <t>12.195.251.138</t>
  </si>
  <si>
    <t>503 413 3553</t>
  </si>
  <si>
    <t>Realpoint</t>
  </si>
  <si>
    <t>fbutt6l@about.com</t>
  </si>
  <si>
    <t>Ferrell</t>
  </si>
  <si>
    <t>Butt</t>
  </si>
  <si>
    <t>19570 Troy Street</t>
  </si>
  <si>
    <t>108.77.201.223</t>
  </si>
  <si>
    <t>368 876 0040</t>
  </si>
  <si>
    <t>Blogspan</t>
  </si>
  <si>
    <t>whoffmann6m@dagondesign.com</t>
  </si>
  <si>
    <t>Woodman</t>
  </si>
  <si>
    <t>Hoffmann</t>
  </si>
  <si>
    <t>84759 Steensland Circle</t>
  </si>
  <si>
    <t>Chambly</t>
  </si>
  <si>
    <t>J3L</t>
  </si>
  <si>
    <t>196.84.234.216</t>
  </si>
  <si>
    <t>(279) 421-2609</t>
  </si>
  <si>
    <t>cwaterfall6n@csmonitor.com</t>
  </si>
  <si>
    <t>Waterfall</t>
  </si>
  <si>
    <t>1 Comanche Place</t>
  </si>
  <si>
    <t>Johnson City</t>
  </si>
  <si>
    <t>TN</t>
  </si>
  <si>
    <t>United States</t>
  </si>
  <si>
    <t>113.233.64.241</t>
  </si>
  <si>
    <t>171 743 8056</t>
  </si>
  <si>
    <t>ceverwin6o@sogou.com</t>
  </si>
  <si>
    <t>Candace</t>
  </si>
  <si>
    <t>Everwin</t>
  </si>
  <si>
    <t>1 Trailsway Point</t>
  </si>
  <si>
    <t>North York</t>
  </si>
  <si>
    <t>M3H</t>
  </si>
  <si>
    <t>156.133.33.165</t>
  </si>
  <si>
    <t>(517) 464-5894</t>
  </si>
  <si>
    <t>Yabox</t>
  </si>
  <si>
    <t>vandrelli6p@theatlantic.com</t>
  </si>
  <si>
    <t>Virgilio</t>
  </si>
  <si>
    <t>Andrelli</t>
  </si>
  <si>
    <t>8 Hudson Pass</t>
  </si>
  <si>
    <t>176.203.225.139</t>
  </si>
  <si>
    <t>+61 491 570 158</t>
  </si>
  <si>
    <t>Mynte</t>
  </si>
  <si>
    <t>kvarian6q@hexun.com</t>
  </si>
  <si>
    <t>Karel</t>
  </si>
  <si>
    <t>Varian</t>
  </si>
  <si>
    <t>63978 Comanche Street</t>
  </si>
  <si>
    <t>178.125.197.41</t>
  </si>
  <si>
    <t>(642) 377-4005</t>
  </si>
  <si>
    <t>Bluezoom</t>
  </si>
  <si>
    <t>wannice6r@hao123.com</t>
  </si>
  <si>
    <t>Wylma</t>
  </si>
  <si>
    <t>Annice</t>
  </si>
  <si>
    <t>32 Ohio Circle</t>
  </si>
  <si>
    <t>133.57.89.203</t>
  </si>
  <si>
    <t>(635) 248-2458</t>
  </si>
  <si>
    <t>sbrane6s@usda.gov</t>
  </si>
  <si>
    <t>Sinclair</t>
  </si>
  <si>
    <t>Brane</t>
  </si>
  <si>
    <t>6859 School Avenue</t>
  </si>
  <si>
    <t>11.236.212.162</t>
  </si>
  <si>
    <t>462 134 5795</t>
  </si>
  <si>
    <t>bpeskin6t@sitemeter.com</t>
  </si>
  <si>
    <t>Barbi</t>
  </si>
  <si>
    <t>Peskin</t>
  </si>
  <si>
    <t>018 Porter Drive</t>
  </si>
  <si>
    <t>51.242.142.93</t>
  </si>
  <si>
    <t>537 968 5026</t>
  </si>
  <si>
    <t>Blogtag</t>
  </si>
  <si>
    <t>wtaylot6u@geocities.jp</t>
  </si>
  <si>
    <t>Winfred</t>
  </si>
  <si>
    <t>Taylot</t>
  </si>
  <si>
    <t>280 Crescent Oaks Terrace</t>
  </si>
  <si>
    <t>Charlottesville</t>
  </si>
  <si>
    <t>221.63.147.154</t>
  </si>
  <si>
    <t>787 321 2855</t>
  </si>
  <si>
    <t>mscherer6v@histats.com</t>
  </si>
  <si>
    <t>Melloney</t>
  </si>
  <si>
    <t>Scherer</t>
  </si>
  <si>
    <t>4647 Westport Road</t>
  </si>
  <si>
    <t>210.125.148.226</t>
  </si>
  <si>
    <t>(303) 318-0324</t>
  </si>
  <si>
    <t>Ntags</t>
  </si>
  <si>
    <t>ealyokhin6w@yelp.com</t>
  </si>
  <si>
    <t>Edita</t>
  </si>
  <si>
    <t>Alyokhin</t>
  </si>
  <si>
    <t>78321 Harper Street</t>
  </si>
  <si>
    <t>223.191.252.150</t>
  </si>
  <si>
    <t>369 680 0300</t>
  </si>
  <si>
    <t>oducham6x@soup.io</t>
  </si>
  <si>
    <t>Otto</t>
  </si>
  <si>
    <t>Ducham</t>
  </si>
  <si>
    <t>66077 Hoepker Center</t>
  </si>
  <si>
    <t>123.64.216.162</t>
  </si>
  <si>
    <t>+61 491 570 159</t>
  </si>
  <si>
    <t>Kimia</t>
  </si>
  <si>
    <t>dstanyard6y@ustream.tv</t>
  </si>
  <si>
    <t>Dulcia</t>
  </si>
  <si>
    <t>Stanyard</t>
  </si>
  <si>
    <t>714 Hovde Plaza</t>
  </si>
  <si>
    <t>194.249.209.46</t>
  </si>
  <si>
    <t>110 702 9652</t>
  </si>
  <si>
    <t>Zoomlounge</t>
  </si>
  <si>
    <t>cabreheart6z@exblog.jp</t>
  </si>
  <si>
    <t>Cecilia</t>
  </si>
  <si>
    <t>Abreheart</t>
  </si>
  <si>
    <t>6 Southridge Trail</t>
  </si>
  <si>
    <t>11.122.141.109</t>
  </si>
  <si>
    <t>(293) 326-4245</t>
  </si>
  <si>
    <t>Vipe</t>
  </si>
  <si>
    <t>Computer Systems Analyst IV</t>
  </si>
  <si>
    <t>cnarramor70@timesonline.co.uk</t>
  </si>
  <si>
    <t>Cymbre</t>
  </si>
  <si>
    <t>Narramor</t>
  </si>
  <si>
    <t>9 Kipling Park</t>
  </si>
  <si>
    <t>Manning</t>
  </si>
  <si>
    <t>V3A</t>
  </si>
  <si>
    <t>166.78.165.159</t>
  </si>
  <si>
    <t>(830) 846-7450</t>
  </si>
  <si>
    <t>ubuntain71@trellian.com</t>
  </si>
  <si>
    <t>Ulla</t>
  </si>
  <si>
    <t>Buntain</t>
  </si>
  <si>
    <t>4459 Victoria Point</t>
  </si>
  <si>
    <t>192.94.71.141</t>
  </si>
  <si>
    <t>305 772 6271</t>
  </si>
  <si>
    <t>lmckendo72@sbwire.com</t>
  </si>
  <si>
    <t>Lani</t>
  </si>
  <si>
    <t>McKendo</t>
  </si>
  <si>
    <t>57 Linden Crossing</t>
  </si>
  <si>
    <t>32.241.84.8</t>
  </si>
  <si>
    <t>670 674 1617</t>
  </si>
  <si>
    <t>bmaudling73@prnewswire.com</t>
  </si>
  <si>
    <t>Bud</t>
  </si>
  <si>
    <t>Maudling</t>
  </si>
  <si>
    <t>3522 Memorial Parkway</t>
  </si>
  <si>
    <t>Port Hawkesbury</t>
  </si>
  <si>
    <t>B9A</t>
  </si>
  <si>
    <t>186.42.118.192</t>
  </si>
  <si>
    <t>(558) 737-2085</t>
  </si>
  <si>
    <t>Dabtype</t>
  </si>
  <si>
    <t>cpacheco74@twitter.com</t>
  </si>
  <si>
    <t>Crissy</t>
  </si>
  <si>
    <t>Pacheco</t>
  </si>
  <si>
    <t>6 American Ash Park</t>
  </si>
  <si>
    <t>Santa Rosa</t>
  </si>
  <si>
    <t>159.169.27.1</t>
  </si>
  <si>
    <t>383 319 1173</t>
  </si>
  <si>
    <t>Zoomdog</t>
  </si>
  <si>
    <t>rdjekic75@weibo.com</t>
  </si>
  <si>
    <t>Rhys</t>
  </si>
  <si>
    <t>Djekic</t>
  </si>
  <si>
    <t>83356 Jenifer Court</t>
  </si>
  <si>
    <t>216.219.172.146</t>
  </si>
  <si>
    <t>(387) 796-2631</t>
  </si>
  <si>
    <t>Jabberbean</t>
  </si>
  <si>
    <t>dfoote76@booking.com</t>
  </si>
  <si>
    <t>Daven</t>
  </si>
  <si>
    <t>Foote</t>
  </si>
  <si>
    <t>5275 Eggendart Street</t>
  </si>
  <si>
    <t>Maniwaki</t>
  </si>
  <si>
    <t>J9E</t>
  </si>
  <si>
    <t>79.249.85.185</t>
  </si>
  <si>
    <t>(618) 952-0984</t>
  </si>
  <si>
    <t>egobel77@mac.com</t>
  </si>
  <si>
    <t>Elfreda</t>
  </si>
  <si>
    <t>Gobel</t>
  </si>
  <si>
    <t>72081 Jana Crossing</t>
  </si>
  <si>
    <t>17.51.168.90</t>
  </si>
  <si>
    <t>+61 491 570 110</t>
  </si>
  <si>
    <t>Quamba</t>
  </si>
  <si>
    <t>Analyst Programmer</t>
  </si>
  <si>
    <t>bbrimelow78@posterous.com</t>
  </si>
  <si>
    <t>Base</t>
  </si>
  <si>
    <t>Brimelow</t>
  </si>
  <si>
    <t>63398 Hermina Center</t>
  </si>
  <si>
    <t>Saginaw</t>
  </si>
  <si>
    <t>230.28.153.161</t>
  </si>
  <si>
    <t>313 705 3515</t>
  </si>
  <si>
    <t>Feedbug</t>
  </si>
  <si>
    <t>ngrandison79@linkedin.com</t>
  </si>
  <si>
    <t>Nanette</t>
  </si>
  <si>
    <t>Grandison</t>
  </si>
  <si>
    <t>30113 Golf View Street</t>
  </si>
  <si>
    <t>Invermere</t>
  </si>
  <si>
    <t>J1K</t>
  </si>
  <si>
    <t>80.19.4.126</t>
  </si>
  <si>
    <t>(320) 841-7112</t>
  </si>
  <si>
    <t>Shufflebeat</t>
  </si>
  <si>
    <t>icarver7a@toplist.cz</t>
  </si>
  <si>
    <t>Irwin</t>
  </si>
  <si>
    <t>Carver</t>
  </si>
  <si>
    <t>9 Jay Avenue</t>
  </si>
  <si>
    <t>Picton</t>
  </si>
  <si>
    <t>S0H</t>
  </si>
  <si>
    <t>80.98.189.201</t>
  </si>
  <si>
    <t>(881) 664-7630</t>
  </si>
  <si>
    <t>hwalduck7b@ehow.com</t>
  </si>
  <si>
    <t>Hill</t>
  </si>
  <si>
    <t>Walduck</t>
  </si>
  <si>
    <t>6 Blaine Court</t>
  </si>
  <si>
    <t>89.111.191.78</t>
  </si>
  <si>
    <t>565 650 5113</t>
  </si>
  <si>
    <t>Gigashots</t>
  </si>
  <si>
    <t>clanfranconi7c@toplist.cz</t>
  </si>
  <si>
    <t>Costa</t>
  </si>
  <si>
    <t>Lanfranconi</t>
  </si>
  <si>
    <t>00137 Gateway Way</t>
  </si>
  <si>
    <t>Oak Bay</t>
  </si>
  <si>
    <t>V8S</t>
  </si>
  <si>
    <t>80.130.179.133</t>
  </si>
  <si>
    <t>(354) 778-1601</t>
  </si>
  <si>
    <t>Reallinks</t>
  </si>
  <si>
    <t>wdrane7d@dell.com</t>
  </si>
  <si>
    <t>Wald</t>
  </si>
  <si>
    <t>Drane</t>
  </si>
  <si>
    <t>20 West Point</t>
  </si>
  <si>
    <t>154.197.45.134</t>
  </si>
  <si>
    <t>647 267 7991</t>
  </si>
  <si>
    <t>iworgen7e@ucoz.com</t>
  </si>
  <si>
    <t>Isaak</t>
  </si>
  <si>
    <t>Worgen</t>
  </si>
  <si>
    <t>79810 Elgar Crossing</t>
  </si>
  <si>
    <t>Flushing</t>
  </si>
  <si>
    <t>254.241.112.205</t>
  </si>
  <si>
    <t>228 357 9747</t>
  </si>
  <si>
    <t>mdeeson7f@umn.edu</t>
  </si>
  <si>
    <t>Maxine</t>
  </si>
  <si>
    <t>Deeson</t>
  </si>
  <si>
    <t>2080 Main Road</t>
  </si>
  <si>
    <t>Sherbrooke</t>
  </si>
  <si>
    <t>61.26.200.228</t>
  </si>
  <si>
    <t>(258) 787-4149</t>
  </si>
  <si>
    <t>Twimbo</t>
  </si>
  <si>
    <t>Engineer IV</t>
  </si>
  <si>
    <t>vgerin7g@nasa.gov</t>
  </si>
  <si>
    <t>Virge</t>
  </si>
  <si>
    <t>Gerin</t>
  </si>
  <si>
    <t>75 Meadow Vale Hill</t>
  </si>
  <si>
    <t>Senneterre</t>
  </si>
  <si>
    <t>L0P</t>
  </si>
  <si>
    <t>37.30.230.200</t>
  </si>
  <si>
    <t>(496) 475-6892</t>
  </si>
  <si>
    <t>amelvin7h@ftc.gov</t>
  </si>
  <si>
    <t>Ange</t>
  </si>
  <si>
    <t>Melvin</t>
  </si>
  <si>
    <t>8434 Shelley Circle</t>
  </si>
  <si>
    <t>Wootton</t>
  </si>
  <si>
    <t>NN4</t>
  </si>
  <si>
    <t>58.212.1.232</t>
  </si>
  <si>
    <t>Bluejam</t>
  </si>
  <si>
    <t>gwormald7i@japanpost.jp</t>
  </si>
  <si>
    <t>Gregoire</t>
  </si>
  <si>
    <t>Wormald</t>
  </si>
  <si>
    <t>0 Basil Parkway</t>
  </si>
  <si>
    <t>Owen Sound</t>
  </si>
  <si>
    <t>N4K</t>
  </si>
  <si>
    <t>1.132.96.131</t>
  </si>
  <si>
    <t>(850) 938-4446</t>
  </si>
  <si>
    <t>Jaloo</t>
  </si>
  <si>
    <t>nmanicom7j@plala.or.jp</t>
  </si>
  <si>
    <t>Nikkie</t>
  </si>
  <si>
    <t>Manicom</t>
  </si>
  <si>
    <t>3934 Transport Avenue</t>
  </si>
  <si>
    <t>Denton</t>
  </si>
  <si>
    <t>M34</t>
  </si>
  <si>
    <t>188.131.81.128</t>
  </si>
  <si>
    <t>aseemmonds7k@howstuffworks.com</t>
  </si>
  <si>
    <t>Auguste</t>
  </si>
  <si>
    <t>Seemmonds</t>
  </si>
  <si>
    <t>836 Springview Place</t>
  </si>
  <si>
    <t>107.223.10.59</t>
  </si>
  <si>
    <t>226 645 7100</t>
  </si>
  <si>
    <t>Youbridge</t>
  </si>
  <si>
    <t>Developer III</t>
  </si>
  <si>
    <t>rwarlaw7l@altervista.org</t>
  </si>
  <si>
    <t>Ronni</t>
  </si>
  <si>
    <t>Warlaw</t>
  </si>
  <si>
    <t>9 Melody Pass</t>
  </si>
  <si>
    <t>50.106.105.137</t>
  </si>
  <si>
    <t>707 858 9526</t>
  </si>
  <si>
    <t>Rhyzio</t>
  </si>
  <si>
    <t>itrelease7m@skype.com</t>
  </si>
  <si>
    <t>Isadore</t>
  </si>
  <si>
    <t>Trelease</t>
  </si>
  <si>
    <t>10974 Eliot Plaza</t>
  </si>
  <si>
    <t>Matagami</t>
  </si>
  <si>
    <t>N2M</t>
  </si>
  <si>
    <t>128.199.223.19</t>
  </si>
  <si>
    <t>(978) 807-1375</t>
  </si>
  <si>
    <t>Babbleopia</t>
  </si>
  <si>
    <t>awanley7n@sogou.com</t>
  </si>
  <si>
    <t>Arron</t>
  </si>
  <si>
    <t>Wanley</t>
  </si>
  <si>
    <t>84 Calypso Plaza</t>
  </si>
  <si>
    <t>Malartic</t>
  </si>
  <si>
    <t>X0G</t>
  </si>
  <si>
    <t>45.60.174.114</t>
  </si>
  <si>
    <t>(755) 985-1758</t>
  </si>
  <si>
    <t>bgramer7o@forbes.com</t>
  </si>
  <si>
    <t>Bobbi</t>
  </si>
  <si>
    <t>Gramer</t>
  </si>
  <si>
    <t>22 Logan Point</t>
  </si>
  <si>
    <t>Kirkland Lake</t>
  </si>
  <si>
    <t>P2N</t>
  </si>
  <si>
    <t>46.232.73.72</t>
  </si>
  <si>
    <t>(390) 238-7207</t>
  </si>
  <si>
    <t>bclyne7p@ocn.ne.jp</t>
  </si>
  <si>
    <t>Benny</t>
  </si>
  <si>
    <t>Clyne</t>
  </si>
  <si>
    <t>3028 John Wall Street</t>
  </si>
  <si>
    <t>237.179.43.223</t>
  </si>
  <si>
    <t>566 358 5958</t>
  </si>
  <si>
    <t>tassender7q@wp.com</t>
  </si>
  <si>
    <t>Tisha</t>
  </si>
  <si>
    <t>Assender</t>
  </si>
  <si>
    <t>80292 Rusk Center</t>
  </si>
  <si>
    <t>Kingsey Falls</t>
  </si>
  <si>
    <t>T8H</t>
  </si>
  <si>
    <t>170.60.100.103</t>
  </si>
  <si>
    <t>(862) 222-6906</t>
  </si>
  <si>
    <t>jdomnick7r@example.com</t>
  </si>
  <si>
    <t>Jozef</t>
  </si>
  <si>
    <t>Domnick</t>
  </si>
  <si>
    <t>5677 Fallview Way</t>
  </si>
  <si>
    <t>158.134.96.255</t>
  </si>
  <si>
    <t>128 895 6017</t>
  </si>
  <si>
    <t>csinnott7s@indiatimes.com</t>
  </si>
  <si>
    <t>Chickie</t>
  </si>
  <si>
    <t>Sinnott</t>
  </si>
  <si>
    <t>05 Bluestem Circle</t>
  </si>
  <si>
    <t>0.251.20.9</t>
  </si>
  <si>
    <t>920 899 7654</t>
  </si>
  <si>
    <t>ecasine7t@csmonitor.com</t>
  </si>
  <si>
    <t>Ettie</t>
  </si>
  <si>
    <t>Casine</t>
  </si>
  <si>
    <t>296 Jay Drive</t>
  </si>
  <si>
    <t>242.10.139.212</t>
  </si>
  <si>
    <t>646 662 8004</t>
  </si>
  <si>
    <t>vgilfoyle7u@amazon.de</t>
  </si>
  <si>
    <t>Verna</t>
  </si>
  <si>
    <t>Gilfoyle</t>
  </si>
  <si>
    <t>0 Raven Parkway</t>
  </si>
  <si>
    <t>206.97.10.67</t>
  </si>
  <si>
    <t>458 310 1783</t>
  </si>
  <si>
    <t>Administrative Assistant II</t>
  </si>
  <si>
    <t>cyurkov7v@last.fm</t>
  </si>
  <si>
    <t>Claudelle</t>
  </si>
  <si>
    <t>Yurkov</t>
  </si>
  <si>
    <t>924 Florence Place</t>
  </si>
  <si>
    <t>201.19.187.105</t>
  </si>
  <si>
    <t>(851) 879-8618</t>
  </si>
  <si>
    <t>wmetham7w@marketwatch.com</t>
  </si>
  <si>
    <t>Windham</t>
  </si>
  <si>
    <t>Metham</t>
  </si>
  <si>
    <t>41 Michigan Trail</t>
  </si>
  <si>
    <t>188.62.21.174</t>
  </si>
  <si>
    <t>381 514 9255</t>
  </si>
  <si>
    <t>taplin7x@phoca.cz</t>
  </si>
  <si>
    <t>Thomasina</t>
  </si>
  <si>
    <t>Aplin</t>
  </si>
  <si>
    <t>4588 Hanover Street</t>
  </si>
  <si>
    <t>94.9.143.46</t>
  </si>
  <si>
    <t>610 352 1254</t>
  </si>
  <si>
    <t>Research Assistant III</t>
  </si>
  <si>
    <t>mcowpe7y@fema.gov</t>
  </si>
  <si>
    <t>Markos</t>
  </si>
  <si>
    <t>Cowpe</t>
  </si>
  <si>
    <t>7308 Washington Parkway</t>
  </si>
  <si>
    <t>Ponoka</t>
  </si>
  <si>
    <t>T4J</t>
  </si>
  <si>
    <t>42.178.113.23</t>
  </si>
  <si>
    <t>(402) 448-7989</t>
  </si>
  <si>
    <t>ldavidson7z@msn.com</t>
  </si>
  <si>
    <t>Lynde</t>
  </si>
  <si>
    <t>Davidson</t>
  </si>
  <si>
    <t>3702 Macpherson Pass</t>
  </si>
  <si>
    <t>189.84.44.18</t>
  </si>
  <si>
    <t>337 492 7920</t>
  </si>
  <si>
    <t>rrigeby80@gizmodo.com</t>
  </si>
  <si>
    <t>Raf</t>
  </si>
  <si>
    <t>Rigeby</t>
  </si>
  <si>
    <t>161 Summerview Place</t>
  </si>
  <si>
    <t>DE</t>
  </si>
  <si>
    <t>180.52.252.145</t>
  </si>
  <si>
    <t>440 265 1348</t>
  </si>
  <si>
    <t>aionesco81@desdev.cn</t>
  </si>
  <si>
    <t>Ionesco</t>
  </si>
  <si>
    <t>0 8th Avenue</t>
  </si>
  <si>
    <t>155.63.86.46</t>
  </si>
  <si>
    <t>294 369 2989</t>
  </si>
  <si>
    <t>Engineer III</t>
  </si>
  <si>
    <t>echaimson82@tripod.com</t>
  </si>
  <si>
    <t>Emory</t>
  </si>
  <si>
    <t>Chaimson</t>
  </si>
  <si>
    <t>337 Forest Dale Terrace</t>
  </si>
  <si>
    <t>Lancaster</t>
  </si>
  <si>
    <t>86.132.187.204</t>
  </si>
  <si>
    <t>924 800 8659</t>
  </si>
  <si>
    <t>kquerree83@sbwire.com</t>
  </si>
  <si>
    <t>Katleen</t>
  </si>
  <si>
    <t>Querree</t>
  </si>
  <si>
    <t>9 Bartelt Crossing</t>
  </si>
  <si>
    <t>Whitchurch</t>
  </si>
  <si>
    <t>BS14</t>
  </si>
  <si>
    <t>145.191.16.212</t>
  </si>
  <si>
    <t>mmcgaffey84@ed.gov</t>
  </si>
  <si>
    <t>Marlo</t>
  </si>
  <si>
    <t>McGaffey</t>
  </si>
  <si>
    <t>67773 Vera Parkway</t>
  </si>
  <si>
    <t>Atlanta</t>
  </si>
  <si>
    <t>81.17.99.27</t>
  </si>
  <si>
    <t>932 749 3223</t>
  </si>
  <si>
    <t>horton85@addthis.com</t>
  </si>
  <si>
    <t>Harp</t>
  </si>
  <si>
    <t>Orton</t>
  </si>
  <si>
    <t>0 Towne Alley</t>
  </si>
  <si>
    <t>Ogden</t>
  </si>
  <si>
    <t>2.210.15.217</t>
  </si>
  <si>
    <t>404 253 9866</t>
  </si>
  <si>
    <t>keuston86@livejournal.com</t>
  </si>
  <si>
    <t>Kipper</t>
  </si>
  <si>
    <t>Euston</t>
  </si>
  <si>
    <t>7 Marcy Pass</t>
  </si>
  <si>
    <t>Pembroke</t>
  </si>
  <si>
    <t>K8B</t>
  </si>
  <si>
    <t>28.182.29.1</t>
  </si>
  <si>
    <t>(783) 985-8355</t>
  </si>
  <si>
    <t>cthorley87@latimes.com</t>
  </si>
  <si>
    <t>Craggy</t>
  </si>
  <si>
    <t>Thorley</t>
  </si>
  <si>
    <t>78134 Becker Alley</t>
  </si>
  <si>
    <t>Rochester</t>
  </si>
  <si>
    <t>91.166.226.228</t>
  </si>
  <si>
    <t>506-390-4387</t>
  </si>
  <si>
    <t>wwaterson88@chicagotribune.com</t>
  </si>
  <si>
    <t>Waterson</t>
  </si>
  <si>
    <t>1504 Hovde Plaza</t>
  </si>
  <si>
    <t>Provo</t>
  </si>
  <si>
    <t>201.152.187.248</t>
  </si>
  <si>
    <t>843-772-9377</t>
  </si>
  <si>
    <t>mblesing89@mtv.com</t>
  </si>
  <si>
    <t>Miranda</t>
  </si>
  <si>
    <t>Blesing</t>
  </si>
  <si>
    <t>433 Boyd Center</t>
  </si>
  <si>
    <t>38.61.44.147</t>
  </si>
  <si>
    <t>627-957-9380</t>
  </si>
  <si>
    <t>cshuker8a@youtu.be</t>
  </si>
  <si>
    <t>Carlie</t>
  </si>
  <si>
    <t>Shuker</t>
  </si>
  <si>
    <t>122 International Circle</t>
  </si>
  <si>
    <t>75.191.182.111</t>
  </si>
  <si>
    <t>170-390-7405</t>
  </si>
  <si>
    <t>lvaar8b@about.me</t>
  </si>
  <si>
    <t>Lillian</t>
  </si>
  <si>
    <t>Vaar</t>
  </si>
  <si>
    <t>710 Basil Way</t>
  </si>
  <si>
    <t>86.149.130.212</t>
  </si>
  <si>
    <t>171-775-3652</t>
  </si>
  <si>
    <t>rcottrell8c@sitemeter.com</t>
  </si>
  <si>
    <t>Rebecca</t>
  </si>
  <si>
    <t>Cottrell</t>
  </si>
  <si>
    <t>740 Hintze Circle</t>
  </si>
  <si>
    <t>166.187.127.140</t>
  </si>
  <si>
    <t>611-367-4135</t>
  </si>
  <si>
    <t>mrusse8d@sakura.ne.jp</t>
  </si>
  <si>
    <t>Matty</t>
  </si>
  <si>
    <t>Russe</t>
  </si>
  <si>
    <t>4247 Memorial Point</t>
  </si>
  <si>
    <t>Delray Beach</t>
  </si>
  <si>
    <t>73.220.110.25</t>
  </si>
  <si>
    <t>863-473-0510</t>
  </si>
  <si>
    <t>akeeton8e@yandex.ru</t>
  </si>
  <si>
    <t>Afton</t>
  </si>
  <si>
    <t>Keeton</t>
  </si>
  <si>
    <t>87 Heath Alley</t>
  </si>
  <si>
    <t>Markham</t>
  </si>
  <si>
    <t>L6E</t>
  </si>
  <si>
    <t>195.199.109.47</t>
  </si>
  <si>
    <t>(483) 660-1958</t>
  </si>
  <si>
    <t>pwhiteman8f@shinystat.com</t>
  </si>
  <si>
    <t>Pren</t>
  </si>
  <si>
    <t>Whiteman</t>
  </si>
  <si>
    <t>59911 Lunder Alley</t>
  </si>
  <si>
    <t>Thorold</t>
  </si>
  <si>
    <t>L2V</t>
  </si>
  <si>
    <t>79.58.158.226</t>
  </si>
  <si>
    <t>(510) 303-3712</t>
  </si>
  <si>
    <t>ggilkes8g@microsoft.com</t>
  </si>
  <si>
    <t>Gussy</t>
  </si>
  <si>
    <t>Gilkes</t>
  </si>
  <si>
    <t>66391 Crescent Oaks Lane</t>
  </si>
  <si>
    <t>243.45.42.67</t>
  </si>
  <si>
    <t>880-502-4815</t>
  </si>
  <si>
    <t>wfairlam8h@huffingtonpost.com</t>
  </si>
  <si>
    <t>Walton</t>
  </si>
  <si>
    <t>Fairlam</t>
  </si>
  <si>
    <t>06934 Utah Terrace</t>
  </si>
  <si>
    <t>Savannah</t>
  </si>
  <si>
    <t>171.65.103.26</t>
  </si>
  <si>
    <t>427-517-7038</t>
  </si>
  <si>
    <t>lhurler8i@phpbb.com</t>
  </si>
  <si>
    <t>Layla</t>
  </si>
  <si>
    <t>Hurler</t>
  </si>
  <si>
    <t>46 Dovetail Crossing</t>
  </si>
  <si>
    <t>Irricana</t>
  </si>
  <si>
    <t>B3T</t>
  </si>
  <si>
    <t>154.116.150.167</t>
  </si>
  <si>
    <t>(799) 791-9807</t>
  </si>
  <si>
    <t>ztripean8j@indiatimes.com</t>
  </si>
  <si>
    <t>Zsazsa</t>
  </si>
  <si>
    <t>Tripean</t>
  </si>
  <si>
    <t>055 Gerald Trail</t>
  </si>
  <si>
    <t>195.132.200.30</t>
  </si>
  <si>
    <t>768-583-8918</t>
  </si>
  <si>
    <t>Librarian</t>
  </si>
  <si>
    <t>vmcdarmid8k@sina.com.cn</t>
  </si>
  <si>
    <t>Vaughn</t>
  </si>
  <si>
    <t>McDarmid</t>
  </si>
  <si>
    <t>00708 Fairview Street</t>
  </si>
  <si>
    <t>Baton Rouge</t>
  </si>
  <si>
    <t>137.128.155.215</t>
  </si>
  <si>
    <t>281-712-9438</t>
  </si>
  <si>
    <t>Automation Specialist II</t>
  </si>
  <si>
    <t>pscates8l@clickbank.net</t>
  </si>
  <si>
    <t>Philip</t>
  </si>
  <si>
    <t>Scates</t>
  </si>
  <si>
    <t>98 Hanover Center</t>
  </si>
  <si>
    <t>Sutton</t>
  </si>
  <si>
    <t>J5B</t>
  </si>
  <si>
    <t>6.21.26.175</t>
  </si>
  <si>
    <t>(210) 991-4549</t>
  </si>
  <si>
    <t>rmcleese8m@nydailynews.com</t>
  </si>
  <si>
    <t>Ravid</t>
  </si>
  <si>
    <t>McLeese</t>
  </si>
  <si>
    <t>489 Bartelt Avenue</t>
  </si>
  <si>
    <t>17.239.182.71</t>
  </si>
  <si>
    <t>+61 2 5550 1054</t>
  </si>
  <si>
    <t>Legal Assistant</t>
  </si>
  <si>
    <t>fkocher8n@technorati.com</t>
  </si>
  <si>
    <t>Francois</t>
  </si>
  <si>
    <t>Kocher</t>
  </si>
  <si>
    <t>017 Golf View Park</t>
  </si>
  <si>
    <t>S7K</t>
  </si>
  <si>
    <t>172.82.199.230</t>
  </si>
  <si>
    <t>(459) 376-6026</t>
  </si>
  <si>
    <t>brickis8o@feedburner.com</t>
  </si>
  <si>
    <t>Rickis</t>
  </si>
  <si>
    <t>8 Talisman Place</t>
  </si>
  <si>
    <t>Fort Lauderdale</t>
  </si>
  <si>
    <t>193.34.226.222</t>
  </si>
  <si>
    <t>270-447-4378</t>
  </si>
  <si>
    <t>abickerstaff8p@mozilla.com</t>
  </si>
  <si>
    <t>Bickerstaff</t>
  </si>
  <si>
    <t>9 6th Center</t>
  </si>
  <si>
    <t>Marathon</t>
  </si>
  <si>
    <t>P6A</t>
  </si>
  <si>
    <t>111.227.8.32</t>
  </si>
  <si>
    <t>(866) 282-9264</t>
  </si>
  <si>
    <t>nbembrigg8q@youtu.be</t>
  </si>
  <si>
    <t>Nari</t>
  </si>
  <si>
    <t>Bembrigg</t>
  </si>
  <si>
    <t>374 Mallard Alley</t>
  </si>
  <si>
    <t>7.67.46.69</t>
  </si>
  <si>
    <t>740-834-0361</t>
  </si>
  <si>
    <t>mrubbens8r@eventbrite.com</t>
  </si>
  <si>
    <t>Mahmoud</t>
  </si>
  <si>
    <t>Rubbens</t>
  </si>
  <si>
    <t>858 Badeau Avenue</t>
  </si>
  <si>
    <t>50.182.31.202</t>
  </si>
  <si>
    <t>242-204-3961</t>
  </si>
  <si>
    <t>Systems Administrator I</t>
  </si>
  <si>
    <t>neasseby8s@weebly.com</t>
  </si>
  <si>
    <t>Nikaniki</t>
  </si>
  <si>
    <t>Easseby</t>
  </si>
  <si>
    <t>867 Fair Oaks Drive</t>
  </si>
  <si>
    <t>244.31.11.99</t>
  </si>
  <si>
    <t>371-589-5625</t>
  </si>
  <si>
    <t>Topicstorm</t>
  </si>
  <si>
    <t>smccaughren8t@elegantthemes.com</t>
  </si>
  <si>
    <t>Sallee</t>
  </si>
  <si>
    <t>McCaughren</t>
  </si>
  <si>
    <t>853 Vidon Avenue</t>
  </si>
  <si>
    <t>Amherstburg</t>
  </si>
  <si>
    <t>N9V</t>
  </si>
  <si>
    <t>10.201.132.80</t>
  </si>
  <si>
    <t>(273) 927-2388</t>
  </si>
  <si>
    <t>Rhynoodle</t>
  </si>
  <si>
    <t>jamesbury8u@blogspot.com</t>
  </si>
  <si>
    <t>Jana</t>
  </si>
  <si>
    <t>Amesbury</t>
  </si>
  <si>
    <t>6764 Green Parkway</t>
  </si>
  <si>
    <t>Outlook</t>
  </si>
  <si>
    <t>N3S</t>
  </si>
  <si>
    <t>234.246.151.6</t>
  </si>
  <si>
    <t>(241) 938-0985</t>
  </si>
  <si>
    <t>Linklinks</t>
  </si>
  <si>
    <t>wchittie8v@si.edu</t>
  </si>
  <si>
    <t>Willyt</t>
  </si>
  <si>
    <t>Chittie</t>
  </si>
  <si>
    <t>51023 Cody Point</t>
  </si>
  <si>
    <t>134.211.255.135</t>
  </si>
  <si>
    <t>611-537-0349</t>
  </si>
  <si>
    <t>Dental Hygienist</t>
  </si>
  <si>
    <t>scrier8w@nih.gov</t>
  </si>
  <si>
    <t>Sallyanne</t>
  </si>
  <si>
    <t>Crier</t>
  </si>
  <si>
    <t>515 Dexter Trail</t>
  </si>
  <si>
    <t>Metchosin</t>
  </si>
  <si>
    <t>V9C</t>
  </si>
  <si>
    <t>219.79.147.26</t>
  </si>
  <si>
    <t>(457) 918-7393</t>
  </si>
  <si>
    <t>Quimm</t>
  </si>
  <si>
    <t>fstendell8x@psu.edu</t>
  </si>
  <si>
    <t>Ferguson</t>
  </si>
  <si>
    <t>Stendell</t>
  </si>
  <si>
    <t>35 Judy Center</t>
  </si>
  <si>
    <t>Punta Gorda</t>
  </si>
  <si>
    <t>122.74.23.46</t>
  </si>
  <si>
    <t>114-402-9905</t>
  </si>
  <si>
    <t>ckilgour8y@list-manage.com</t>
  </si>
  <si>
    <t>Cathee</t>
  </si>
  <si>
    <t>Kilgour</t>
  </si>
  <si>
    <t>65 Pawling Court</t>
  </si>
  <si>
    <t>Chattanooga</t>
  </si>
  <si>
    <t>44.152.74.149</t>
  </si>
  <si>
    <t>528-764-1780</t>
  </si>
  <si>
    <t>Wikido</t>
  </si>
  <si>
    <t>Media Manager I</t>
  </si>
  <si>
    <t>hcamamill8z@g.co</t>
  </si>
  <si>
    <t>Humfrey</t>
  </si>
  <si>
    <t>Camamill</t>
  </si>
  <si>
    <t>63 Sage Terrace</t>
  </si>
  <si>
    <t>111.221.129.245</t>
  </si>
  <si>
    <t>(927) 778-9936</t>
  </si>
  <si>
    <t>rbucklan90@hc360.com</t>
  </si>
  <si>
    <t>Rik</t>
  </si>
  <si>
    <t>Bucklan</t>
  </si>
  <si>
    <t>661 Little Fleur Center</t>
  </si>
  <si>
    <t>80.233.242.74</t>
  </si>
  <si>
    <t>987-659-7359</t>
  </si>
  <si>
    <t>theintzsch91@ft.com</t>
  </si>
  <si>
    <t>Toiboid</t>
  </si>
  <si>
    <t>Heintzsch</t>
  </si>
  <si>
    <t>88335 Killdeer Place</t>
  </si>
  <si>
    <t>Macamic</t>
  </si>
  <si>
    <t>V6N</t>
  </si>
  <si>
    <t>82.24.14.184</t>
  </si>
  <si>
    <t>(843) 975-6565</t>
  </si>
  <si>
    <t>gcorbyn92@angelfire.com</t>
  </si>
  <si>
    <t>Garwin</t>
  </si>
  <si>
    <t>Corbyn</t>
  </si>
  <si>
    <t>80843 Graedel Street</t>
  </si>
  <si>
    <t>11.161.143.241</t>
  </si>
  <si>
    <t>155-600-1695</t>
  </si>
  <si>
    <t>jurwin93@macromedia.com</t>
  </si>
  <si>
    <t>Jolyn</t>
  </si>
  <si>
    <t>Urwin</t>
  </si>
  <si>
    <t>82748 Laurel Street</t>
  </si>
  <si>
    <t>216.215.92.107</t>
  </si>
  <si>
    <t>656-918-7517</t>
  </si>
  <si>
    <t>lbulluck94@studiopress.com</t>
  </si>
  <si>
    <t>Latrina</t>
  </si>
  <si>
    <t>Bulluck</t>
  </si>
  <si>
    <t>10018 Doe Crossing Park</t>
  </si>
  <si>
    <t>Vulcan</t>
  </si>
  <si>
    <t>V6M</t>
  </si>
  <si>
    <t>74.46.209.176</t>
  </si>
  <si>
    <t>(290) 657-1991</t>
  </si>
  <si>
    <t>ehowood95@nhs.uk</t>
  </si>
  <si>
    <t>Erny</t>
  </si>
  <si>
    <t>Howood</t>
  </si>
  <si>
    <t>5 Birchwood Pass</t>
  </si>
  <si>
    <t>168.7.114.141</t>
  </si>
  <si>
    <t>694-443-1114</t>
  </si>
  <si>
    <t>plorentz96@pagesperso-orange.fr</t>
  </si>
  <si>
    <t>Phoebe</t>
  </si>
  <si>
    <t>Lorentz</t>
  </si>
  <si>
    <t>0608 Corscot Lane</t>
  </si>
  <si>
    <t>Humble</t>
  </si>
  <si>
    <t>9.205.195.227</t>
  </si>
  <si>
    <t>782-124-6120</t>
  </si>
  <si>
    <t>Yakidoo</t>
  </si>
  <si>
    <t>fmacandreis97@blog.com</t>
  </si>
  <si>
    <t>Fernando</t>
  </si>
  <si>
    <t>MacAndreis</t>
  </si>
  <si>
    <t>3631 Mosinee Alley</t>
  </si>
  <si>
    <t>Tucson</t>
  </si>
  <si>
    <t>228.92.77.138</t>
  </si>
  <si>
    <t>435-774-3010</t>
  </si>
  <si>
    <t>Realbridge</t>
  </si>
  <si>
    <t>nackroyd98@blogger.com</t>
  </si>
  <si>
    <t>Nolie</t>
  </si>
  <si>
    <t>Ackroyd</t>
  </si>
  <si>
    <t>03 Bartelt Parkway</t>
  </si>
  <si>
    <t>New Orleans</t>
  </si>
  <si>
    <t>254.153.30.150</t>
  </si>
  <si>
    <t>720-670-8833</t>
  </si>
  <si>
    <t>Babbleblab</t>
  </si>
  <si>
    <t>mritchings99@wiley.com</t>
  </si>
  <si>
    <t>Miguela</t>
  </si>
  <si>
    <t>Ritchings</t>
  </si>
  <si>
    <t>181 Russell Park</t>
  </si>
  <si>
    <t>Garden Grove</t>
  </si>
  <si>
    <t>77.92.70.168</t>
  </si>
  <si>
    <t>987-868-2967</t>
  </si>
  <si>
    <t>jleverett9a@tinypic.com</t>
  </si>
  <si>
    <t>Josie</t>
  </si>
  <si>
    <t>Leverett</t>
  </si>
  <si>
    <t>5 Knutson Hill</t>
  </si>
  <si>
    <t>Irving</t>
  </si>
  <si>
    <t>7.235.66.49</t>
  </si>
  <si>
    <t>165-249-3686</t>
  </si>
  <si>
    <t>Dynazzy</t>
  </si>
  <si>
    <t>adavies9b@about.com</t>
  </si>
  <si>
    <t>Anstice</t>
  </si>
  <si>
    <t>Davies</t>
  </si>
  <si>
    <t>94098 Cottonwood Hill</t>
  </si>
  <si>
    <t>San Bernardino</t>
  </si>
  <si>
    <t>117.199.66.212</t>
  </si>
  <si>
    <t>213-982-0681</t>
  </si>
  <si>
    <t>vfarnfield9c@state.tx.us</t>
  </si>
  <si>
    <t>Viola</t>
  </si>
  <si>
    <t>Farnfield</t>
  </si>
  <si>
    <t>43 Macpherson Parkway</t>
  </si>
  <si>
    <t>Van Nuys</t>
  </si>
  <si>
    <t>26.220.68.94</t>
  </si>
  <si>
    <t>904-748-7315</t>
  </si>
  <si>
    <t>dteasdale9d@epa.gov</t>
  </si>
  <si>
    <t>Devin</t>
  </si>
  <si>
    <t>Teasdale</t>
  </si>
  <si>
    <t>50213 Glacier Hill Alley</t>
  </si>
  <si>
    <t>Elmira</t>
  </si>
  <si>
    <t>129.31.82.183</t>
  </si>
  <si>
    <t>546-932-8921</t>
  </si>
  <si>
    <t>Shufflester</t>
  </si>
  <si>
    <t>sbettison9e@youtube.com</t>
  </si>
  <si>
    <t>Sigvard</t>
  </si>
  <si>
    <t>Bettison</t>
  </si>
  <si>
    <t>42795 Schmedeman Plaza</t>
  </si>
  <si>
    <t>81.247.214.33</t>
  </si>
  <si>
    <t>454-337-8041</t>
  </si>
  <si>
    <t>Photobug</t>
  </si>
  <si>
    <t>ttruce9f@time.com</t>
  </si>
  <si>
    <t>Thomasine</t>
  </si>
  <si>
    <t>Truce</t>
  </si>
  <si>
    <t>83 Truax Drive</t>
  </si>
  <si>
    <t>Sarnia</t>
  </si>
  <si>
    <t>N7V</t>
  </si>
  <si>
    <t>162.244.193.73</t>
  </si>
  <si>
    <t>(561) 417-5995</t>
  </si>
  <si>
    <t>Flashdog</t>
  </si>
  <si>
    <t>epykerman9g@pen.io</t>
  </si>
  <si>
    <t>Em</t>
  </si>
  <si>
    <t>Pykerman</t>
  </si>
  <si>
    <t>54684 Moose Avenue</t>
  </si>
  <si>
    <t>Perth</t>
  </si>
  <si>
    <t>74.38.254.88</t>
  </si>
  <si>
    <t>+61 2 7010 3107</t>
  </si>
  <si>
    <t>Kamba</t>
  </si>
  <si>
    <t>mdabels9h@yellowpages.com</t>
  </si>
  <si>
    <t>Mandi</t>
  </si>
  <si>
    <t>Dabels</t>
  </si>
  <si>
    <t>33 American Ash Way</t>
  </si>
  <si>
    <t>33.114.204.148</t>
  </si>
  <si>
    <t>999-517-2137</t>
  </si>
  <si>
    <t>Skipfire</t>
  </si>
  <si>
    <t>dduffer9i@reuters.com</t>
  </si>
  <si>
    <t>Deedee</t>
  </si>
  <si>
    <t>Duffer</t>
  </si>
  <si>
    <t>9157 Hayes Hill</t>
  </si>
  <si>
    <t>Beloeil</t>
  </si>
  <si>
    <t>J3H</t>
  </si>
  <si>
    <t>59.85.171.153</t>
  </si>
  <si>
    <t>(598) 254-0746</t>
  </si>
  <si>
    <t>rlaurenzi9j@mail.ru</t>
  </si>
  <si>
    <t>Robinett</t>
  </si>
  <si>
    <t>Laurenzi</t>
  </si>
  <si>
    <t>08674 6th Place</t>
  </si>
  <si>
    <t>67.45.194.7</t>
  </si>
  <si>
    <t>136-525-9108</t>
  </si>
  <si>
    <t>InnoZ</t>
  </si>
  <si>
    <t>dwhiscard9k@usa.gov</t>
  </si>
  <si>
    <t>Donalt</t>
  </si>
  <si>
    <t>Whiscard</t>
  </si>
  <si>
    <t>5 Claremont Court</t>
  </si>
  <si>
    <t>Boissevain</t>
  </si>
  <si>
    <t>G7S</t>
  </si>
  <si>
    <t>101.91.105.13</t>
  </si>
  <si>
    <t>(784) 218-6176</t>
  </si>
  <si>
    <t>Gigaclub</t>
  </si>
  <si>
    <t>rhartright9l@ted.com</t>
  </si>
  <si>
    <t>Hartright</t>
  </si>
  <si>
    <t>6977 Eastlawn Drive</t>
  </si>
  <si>
    <t>72.206.93.213</t>
  </si>
  <si>
    <t>564-813-1096</t>
  </si>
  <si>
    <t>Devcast</t>
  </si>
  <si>
    <t>amcnellis9m@cloudflare.com</t>
  </si>
  <si>
    <t>Ashli</t>
  </si>
  <si>
    <t>McNellis</t>
  </si>
  <si>
    <t>55133 Sommers Pass</t>
  </si>
  <si>
    <t>Nanaimo</t>
  </si>
  <si>
    <t>V6L</t>
  </si>
  <si>
    <t>227.177.73.154</t>
  </si>
  <si>
    <t>(221) 930-2705</t>
  </si>
  <si>
    <t>Tagtune</t>
  </si>
  <si>
    <t>kbiggs9n@google.com.au</t>
  </si>
  <si>
    <t>Korry</t>
  </si>
  <si>
    <t>Biggs</t>
  </si>
  <si>
    <t>7564 Sachs Junction</t>
  </si>
  <si>
    <t>Anchorage</t>
  </si>
  <si>
    <t>AK</t>
  </si>
  <si>
    <t>102.63.95.137</t>
  </si>
  <si>
    <t>737-375-9615</t>
  </si>
  <si>
    <t>smcghie9o@lycos.com</t>
  </si>
  <si>
    <t>Stinky</t>
  </si>
  <si>
    <t>McGhie</t>
  </si>
  <si>
    <t>92 Judy Circle</t>
  </si>
  <si>
    <t>99.98.80.42</t>
  </si>
  <si>
    <t>687-569-7832</t>
  </si>
  <si>
    <t>Accounting Assistant IV</t>
  </si>
  <si>
    <t>slabusquiere9p@businessweek.com</t>
  </si>
  <si>
    <t>Sumner</t>
  </si>
  <si>
    <t>Labusquiere</t>
  </si>
  <si>
    <t>57 Hanover Center</t>
  </si>
  <si>
    <t>Brampton</t>
  </si>
  <si>
    <t>NR34</t>
  </si>
  <si>
    <t>255.51.18.64</t>
  </si>
  <si>
    <t>Quality Control Specialist</t>
  </si>
  <si>
    <t>chawthorne9q@t-online.de</t>
  </si>
  <si>
    <t>Conant</t>
  </si>
  <si>
    <t>Hawthorne</t>
  </si>
  <si>
    <t>06286 Thompson Drive</t>
  </si>
  <si>
    <t>194.123.195.14</t>
  </si>
  <si>
    <t>588-397-2744</t>
  </si>
  <si>
    <t>gkingsman9r@thetimes.co.uk</t>
  </si>
  <si>
    <t>Gaultiero</t>
  </si>
  <si>
    <t>Kingsman</t>
  </si>
  <si>
    <t>9 Mallory Park</t>
  </si>
  <si>
    <t>210.128.128.190</t>
  </si>
  <si>
    <t>(274) 653-3395</t>
  </si>
  <si>
    <t>Topdrive</t>
  </si>
  <si>
    <t>mlowten9s@guardian.co.uk</t>
  </si>
  <si>
    <t>Mada</t>
  </si>
  <si>
    <t>Lowten</t>
  </si>
  <si>
    <t>7 Sutherland Trail</t>
  </si>
  <si>
    <t>114.154.220.209</t>
  </si>
  <si>
    <t>862-692-0336</t>
  </si>
  <si>
    <t>Agivu</t>
  </si>
  <si>
    <t>Account Representative III</t>
  </si>
  <si>
    <t>abridgewater9t@amazon.com</t>
  </si>
  <si>
    <t>Arnie</t>
  </si>
  <si>
    <t>Bridgewater</t>
  </si>
  <si>
    <t>2 Bellgrove Lane</t>
  </si>
  <si>
    <t>Skatepark</t>
  </si>
  <si>
    <t>K7R</t>
  </si>
  <si>
    <t>128.226.170.251</t>
  </si>
  <si>
    <t>(498) 945-9624</t>
  </si>
  <si>
    <t>Linkbridge</t>
  </si>
  <si>
    <t>fflowitt9u@youku.com</t>
  </si>
  <si>
    <t>Filberto</t>
  </si>
  <si>
    <t>Flowitt</t>
  </si>
  <si>
    <t>0 Birchwood Road</t>
  </si>
  <si>
    <t>237.180.208.224</t>
  </si>
  <si>
    <t>(683) 521-5475</t>
  </si>
  <si>
    <t>lyoung9v@va.gov</t>
  </si>
  <si>
    <t>Laurie</t>
  </si>
  <si>
    <t>Young</t>
  </si>
  <si>
    <t>45 Continental Terrace</t>
  </si>
  <si>
    <t>Las Vegas</t>
  </si>
  <si>
    <t>230.165.45.118</t>
  </si>
  <si>
    <t>492-885-0838</t>
  </si>
  <si>
    <t>Systems Administrator III</t>
  </si>
  <si>
    <t>mguilbert9w@purevolume.com</t>
  </si>
  <si>
    <t>Morgan</t>
  </si>
  <si>
    <t>Guilbert</t>
  </si>
  <si>
    <t>3032 Haas Center</t>
  </si>
  <si>
    <t>Hearst</t>
  </si>
  <si>
    <t>S4A</t>
  </si>
  <si>
    <t>153.34.100.185</t>
  </si>
  <si>
    <t>(604) 887-8196</t>
  </si>
  <si>
    <t>Web Designer IV</t>
  </si>
  <si>
    <t>aegger9x@t-online.de</t>
  </si>
  <si>
    <t>Abel</t>
  </si>
  <si>
    <t>Egger</t>
  </si>
  <si>
    <t>5 Bashford Hill</t>
  </si>
  <si>
    <t>Delaware</t>
  </si>
  <si>
    <t>112.247.231.12</t>
  </si>
  <si>
    <t>(325) 840-2188</t>
  </si>
  <si>
    <t>Cogibox</t>
  </si>
  <si>
    <t>gfoulcher9y@accuweather.com</t>
  </si>
  <si>
    <t>Griselda</t>
  </si>
  <si>
    <t>Foulcher</t>
  </si>
  <si>
    <t>3007 Brown Place</t>
  </si>
  <si>
    <t>24.181.246.187</t>
  </si>
  <si>
    <t>209-119-1023</t>
  </si>
  <si>
    <t>Jayo</t>
  </si>
  <si>
    <t>ebramah9z@ow.ly</t>
  </si>
  <si>
    <t>Estrellita</t>
  </si>
  <si>
    <t>Bramah</t>
  </si>
  <si>
    <t>6254 Mosinee Crossing</t>
  </si>
  <si>
    <t>Stapleford</t>
  </si>
  <si>
    <t>LN6</t>
  </si>
  <si>
    <t>228.29.246.89</t>
  </si>
  <si>
    <t>Gabtune</t>
  </si>
  <si>
    <t>jharvarda0@mayoclinic.com</t>
  </si>
  <si>
    <t>Judon</t>
  </si>
  <si>
    <t>Harvard</t>
  </si>
  <si>
    <t>1543 Mendota Alley</t>
  </si>
  <si>
    <t>Plessisville</t>
  </si>
  <si>
    <t>G6L</t>
  </si>
  <si>
    <t>79.128.69.249</t>
  </si>
  <si>
    <t>(936) 641-2529</t>
  </si>
  <si>
    <t>Omba</t>
  </si>
  <si>
    <t>gcowea1@livejournal.com</t>
  </si>
  <si>
    <t>Cowe</t>
  </si>
  <si>
    <t>49671 Lukken Drive</t>
  </si>
  <si>
    <t>204.89.85.169</t>
  </si>
  <si>
    <t>661-457-9692</t>
  </si>
  <si>
    <t>Trunyx</t>
  </si>
  <si>
    <t>grogansa2@msu.edu</t>
  </si>
  <si>
    <t>Gael</t>
  </si>
  <si>
    <t>Rogans</t>
  </si>
  <si>
    <t>83229 Warrior Pass</t>
  </si>
  <si>
    <t>75.20.56.245</t>
  </si>
  <si>
    <t>171-325-3943</t>
  </si>
  <si>
    <t>gbachmana3@cpanel.net</t>
  </si>
  <si>
    <t>Gerrie</t>
  </si>
  <si>
    <t>Bachman</t>
  </si>
  <si>
    <t>7 Corben Alley</t>
  </si>
  <si>
    <t>Drummondville</t>
  </si>
  <si>
    <t>J2E</t>
  </si>
  <si>
    <t>204.0.122.41</t>
  </si>
  <si>
    <t>(545) 779-1993</t>
  </si>
  <si>
    <t>Kare</t>
  </si>
  <si>
    <t>setterya4@ibm.com</t>
  </si>
  <si>
    <t>Shaw</t>
  </si>
  <si>
    <t>Ettery</t>
  </si>
  <si>
    <t>362 Moland Way</t>
  </si>
  <si>
    <t>Terre Haute</t>
  </si>
  <si>
    <t>31.188.231.248</t>
  </si>
  <si>
    <t>554-691-0448</t>
  </si>
  <si>
    <t>Feedspan</t>
  </si>
  <si>
    <t>wferrieroia5@sciencedaily.com</t>
  </si>
  <si>
    <t>Ferrieroi</t>
  </si>
  <si>
    <t>14 Dorton Point</t>
  </si>
  <si>
    <t>Penhold</t>
  </si>
  <si>
    <t>L2E</t>
  </si>
  <si>
    <t>215.104.242.116</t>
  </si>
  <si>
    <t>(327) 807-6756</t>
  </si>
  <si>
    <t>Blogpad</t>
  </si>
  <si>
    <t>arusticha6@hexun.com</t>
  </si>
  <si>
    <t>Ariel</t>
  </si>
  <si>
    <t>Rustich</t>
  </si>
  <si>
    <t>909 Esch Lane</t>
  </si>
  <si>
    <t>Ashley</t>
  </si>
  <si>
    <t>UK</t>
  </si>
  <si>
    <t>SN13</t>
  </si>
  <si>
    <t>203.118.249.156</t>
  </si>
  <si>
    <t>Geologist III</t>
  </si>
  <si>
    <t>rmethama7@drupal.org</t>
  </si>
  <si>
    <t>Ruprecht</t>
  </si>
  <si>
    <t>73 Pennsylvania Lane</t>
  </si>
  <si>
    <t>233.86.129.159</t>
  </si>
  <si>
    <t>856-738-1504</t>
  </si>
  <si>
    <t>pluckhama8@jimdo.com</t>
  </si>
  <si>
    <t>Parry</t>
  </si>
  <si>
    <t>Luckham</t>
  </si>
  <si>
    <t>87 Lien Parkway</t>
  </si>
  <si>
    <t>Middleton</t>
  </si>
  <si>
    <t>LE16</t>
  </si>
  <si>
    <t>46.151.244.97</t>
  </si>
  <si>
    <t>nbootella9@sina.com.cn</t>
  </si>
  <si>
    <t>Nil</t>
  </si>
  <si>
    <t>Bootell</t>
  </si>
  <si>
    <t>834 8th Plaza</t>
  </si>
  <si>
    <t>84.181.113.171</t>
  </si>
  <si>
    <t>976-833-3111</t>
  </si>
  <si>
    <t>Biostatistician III</t>
  </si>
  <si>
    <t>atomaszczykaa@nymag.com</t>
  </si>
  <si>
    <t>Annadiane</t>
  </si>
  <si>
    <t>Tomaszczyk</t>
  </si>
  <si>
    <t>11500 Killdeer Crossing</t>
  </si>
  <si>
    <t>Miami Beach</t>
  </si>
  <si>
    <t>119.172.99.81</t>
  </si>
  <si>
    <t>394-995-3794</t>
  </si>
  <si>
    <t>fdomelowab@gov.uk</t>
  </si>
  <si>
    <t>Fairleigh</t>
  </si>
  <si>
    <t>Domelow</t>
  </si>
  <si>
    <t>38 Bartelt Crossing</t>
  </si>
  <si>
    <t>Fort McMurray</t>
  </si>
  <si>
    <t>T9J</t>
  </si>
  <si>
    <t>193.124.42.42</t>
  </si>
  <si>
    <t>(938) 202-7177</t>
  </si>
  <si>
    <t>aelecumac@abc.net.au</t>
  </si>
  <si>
    <t>Albie</t>
  </si>
  <si>
    <t>Elecum</t>
  </si>
  <si>
    <t>47 Hudson Parkway</t>
  </si>
  <si>
    <t>17.17.127.160</t>
  </si>
  <si>
    <t>977-745-9140</t>
  </si>
  <si>
    <t>Yoveo</t>
  </si>
  <si>
    <t>Software Test Engineer II</t>
  </si>
  <si>
    <t>kposseltad@dmoz.org</t>
  </si>
  <si>
    <t>Kristel</t>
  </si>
  <si>
    <t>Posselt</t>
  </si>
  <si>
    <t>546 Merchant Place</t>
  </si>
  <si>
    <t>117.60.67.69</t>
  </si>
  <si>
    <t>728-936-3100</t>
  </si>
  <si>
    <t>Roombo</t>
  </si>
  <si>
    <t>kchampeae@businessweek.com</t>
  </si>
  <si>
    <t>Keriann</t>
  </si>
  <si>
    <t>Champe</t>
  </si>
  <si>
    <t>4523 Bunting Junction</t>
  </si>
  <si>
    <t>108.149.185.58</t>
  </si>
  <si>
    <t>254-404-1657</t>
  </si>
  <si>
    <t>rgromleyaf@fda.gov</t>
  </si>
  <si>
    <t>Rafaello</t>
  </si>
  <si>
    <t>Gromley</t>
  </si>
  <si>
    <t>131 Hazelcrest Center</t>
  </si>
  <si>
    <t>72.123.94.197</t>
  </si>
  <si>
    <t>Account Representative IV</t>
  </si>
  <si>
    <t>ftrevarthenag@businessweek.com</t>
  </si>
  <si>
    <t>Fae</t>
  </si>
  <si>
    <t>Trevarthen</t>
  </si>
  <si>
    <t>7 Jay Alley</t>
  </si>
  <si>
    <t>Santa Fe</t>
  </si>
  <si>
    <t>172.43.131.241</t>
  </si>
  <si>
    <t>501-824-2818</t>
  </si>
  <si>
    <t>rmorrowah@purevolume.com</t>
  </si>
  <si>
    <t>Ruth</t>
  </si>
  <si>
    <t>Morrow</t>
  </si>
  <si>
    <t>82 Corry Center</t>
  </si>
  <si>
    <t>61.35.72.90</t>
  </si>
  <si>
    <t>394-720-0238</t>
  </si>
  <si>
    <t>rolkowiczai@sbwire.com</t>
  </si>
  <si>
    <t>Renae</t>
  </si>
  <si>
    <t>Olkowicz</t>
  </si>
  <si>
    <t>06 Lakeland Parkway</t>
  </si>
  <si>
    <t>240.223.47.250</t>
  </si>
  <si>
    <t>558-803-2777</t>
  </si>
  <si>
    <t>tparryaj@gnu.org</t>
  </si>
  <si>
    <t>Travers</t>
  </si>
  <si>
    <t>4 Annamark Road</t>
  </si>
  <si>
    <t>193.33.173.87</t>
  </si>
  <si>
    <t>456-894-4479</t>
  </si>
  <si>
    <t>ndurtnelak@4shared.com</t>
  </si>
  <si>
    <t>Nessie</t>
  </si>
  <si>
    <t>Durtnel</t>
  </si>
  <si>
    <t>1 Warbler Lane</t>
  </si>
  <si>
    <t>174.162.151.207</t>
  </si>
  <si>
    <t>Statistician I</t>
  </si>
  <si>
    <t>echmarnyal@nature.com</t>
  </si>
  <si>
    <t>Elysha</t>
  </si>
  <si>
    <t>Chmarny</t>
  </si>
  <si>
    <t>2 Bowman Plaza</t>
  </si>
  <si>
    <t>Louisville</t>
  </si>
  <si>
    <t>29.92.160.237</t>
  </si>
  <si>
    <t>bcurtainam@phpbb.com</t>
  </si>
  <si>
    <t>Brooke</t>
  </si>
  <si>
    <t>Curtain</t>
  </si>
  <si>
    <t>17 7th Street</t>
  </si>
  <si>
    <t>226.135.15.72</t>
  </si>
  <si>
    <t>bgiannottian@shop-pro.jp</t>
  </si>
  <si>
    <t>Bili</t>
  </si>
  <si>
    <t>Giannotti</t>
  </si>
  <si>
    <t>494 Kedzie Circle</t>
  </si>
  <si>
    <t>148.111.231.197</t>
  </si>
  <si>
    <t>(219) 656-4910</t>
  </si>
  <si>
    <t>Riffpedia</t>
  </si>
  <si>
    <t>vsansburyao@paginegialle.it</t>
  </si>
  <si>
    <t>Vaclav</t>
  </si>
  <si>
    <t>Sansbury</t>
  </si>
  <si>
    <t>62 Ilene Way</t>
  </si>
  <si>
    <t>185.147.254.202</t>
  </si>
  <si>
    <t>dsaigerap@dailymotion.com</t>
  </si>
  <si>
    <t>Demott</t>
  </si>
  <si>
    <t>Saiger</t>
  </si>
  <si>
    <t>56 Lake View Parkway</t>
  </si>
  <si>
    <t>Nanton</t>
  </si>
  <si>
    <t>L5M</t>
  </si>
  <si>
    <t>95.0.59.203</t>
  </si>
  <si>
    <t>(975) 971-9846</t>
  </si>
  <si>
    <t>Jazzy</t>
  </si>
  <si>
    <t>mroganaq@cam.ac.uk</t>
  </si>
  <si>
    <t>Mirna</t>
  </si>
  <si>
    <t>Rogan</t>
  </si>
  <si>
    <t>32337 Riverside Trail</t>
  </si>
  <si>
    <t>Oakland</t>
  </si>
  <si>
    <t>34.141.18.240</t>
  </si>
  <si>
    <t>gmacallanar@samsung.com</t>
  </si>
  <si>
    <t>Geoffry</t>
  </si>
  <si>
    <t>MacAllan</t>
  </si>
  <si>
    <t>00 Melvin Junction</t>
  </si>
  <si>
    <t>127.118.15.233</t>
  </si>
  <si>
    <t>Yamia</t>
  </si>
  <si>
    <t>cskipseaas@blogtalkradio.com</t>
  </si>
  <si>
    <t>Charissa</t>
  </si>
  <si>
    <t>Skipsea</t>
  </si>
  <si>
    <t>27684 Westerfield Park</t>
  </si>
  <si>
    <t>Lachute</t>
  </si>
  <si>
    <t>J8H</t>
  </si>
  <si>
    <t>11.83.207.190</t>
  </si>
  <si>
    <t>(256) 478-9571</t>
  </si>
  <si>
    <t>sfiggeat@hubpages.com</t>
  </si>
  <si>
    <t>Sholom</t>
  </si>
  <si>
    <t>Figge</t>
  </si>
  <si>
    <t>0 Jay Lane</t>
  </si>
  <si>
    <t>Fredericton</t>
  </si>
  <si>
    <t>E3G</t>
  </si>
  <si>
    <t>177.253.213.33</t>
  </si>
  <si>
    <t>(708) 598-9458</t>
  </si>
  <si>
    <t>Photofeed</t>
  </si>
  <si>
    <t>bbirkau@engadget.com</t>
  </si>
  <si>
    <t>Brittaney</t>
  </si>
  <si>
    <t>Birk</t>
  </si>
  <si>
    <t>0 Union Pass</t>
  </si>
  <si>
    <t>96.191.94.131</t>
  </si>
  <si>
    <t>Kaymbo</t>
  </si>
  <si>
    <t>Computer Systems Analyst II</t>
  </si>
  <si>
    <t>abisonav@va.gov</t>
  </si>
  <si>
    <t>Angeli</t>
  </si>
  <si>
    <t>Bison</t>
  </si>
  <si>
    <t>1 Loeprich Drive</t>
  </si>
  <si>
    <t>106.77.33.181</t>
  </si>
  <si>
    <t>Eire</t>
  </si>
  <si>
    <t>ojoneyaw@wordpress.org</t>
  </si>
  <si>
    <t>Obie</t>
  </si>
  <si>
    <t>Joney</t>
  </si>
  <si>
    <t>6125 Raven Point</t>
  </si>
  <si>
    <t>248.96.14.67</t>
  </si>
  <si>
    <t>Divape</t>
  </si>
  <si>
    <t>Statistician III</t>
  </si>
  <si>
    <t>hlongmuirax@comsenz.com</t>
  </si>
  <si>
    <t>Helenka</t>
  </si>
  <si>
    <t>Longmuir</t>
  </si>
  <si>
    <t>885 Gerald Place</t>
  </si>
  <si>
    <t>Meadow Lake</t>
  </si>
  <si>
    <t>S9X</t>
  </si>
  <si>
    <t>30.130.56.96</t>
  </si>
  <si>
    <t>(412) 566-7155</t>
  </si>
  <si>
    <t>rkinnenay@drupal.org</t>
  </si>
  <si>
    <t>Roarke</t>
  </si>
  <si>
    <t>Kinnen</t>
  </si>
  <si>
    <t>48342 Derek Center</t>
  </si>
  <si>
    <t>7.194.74.40</t>
  </si>
  <si>
    <t>Oyoba</t>
  </si>
  <si>
    <t>hsawleaz@google.de</t>
  </si>
  <si>
    <t>Hamel</t>
  </si>
  <si>
    <t>Sawle</t>
  </si>
  <si>
    <t>4127 Morning Trail</t>
  </si>
  <si>
    <t>Amherst</t>
  </si>
  <si>
    <t>B4H</t>
  </si>
  <si>
    <t>132.117.25.20</t>
  </si>
  <si>
    <t>(687) 937-7592</t>
  </si>
  <si>
    <t>Skipstorm</t>
  </si>
  <si>
    <t>ngosdinb0@etsy.com</t>
  </si>
  <si>
    <t>Gosdin</t>
  </si>
  <si>
    <t>52 Mendota Park</t>
  </si>
  <si>
    <t>Portland</t>
  </si>
  <si>
    <t>OR</t>
  </si>
  <si>
    <t>77.28.151.231</t>
  </si>
  <si>
    <t>Myworks</t>
  </si>
  <si>
    <t>sglisenanb1@globo.com</t>
  </si>
  <si>
    <t>Shane</t>
  </si>
  <si>
    <t>Glisenan</t>
  </si>
  <si>
    <t>60 Shasta Parkway</t>
  </si>
  <si>
    <t>34.203.243.35</t>
  </si>
  <si>
    <t>nbowmanb2@mac.com</t>
  </si>
  <si>
    <t>Nichole</t>
  </si>
  <si>
    <t>Bowman</t>
  </si>
  <si>
    <t>4 Mifflin Place</t>
  </si>
  <si>
    <t>80.70.183.106</t>
  </si>
  <si>
    <t>(708) 784-2971</t>
  </si>
  <si>
    <t>mambrosettib3@topsy.com</t>
  </si>
  <si>
    <t>Marc</t>
  </si>
  <si>
    <t>Ambrosetti</t>
  </si>
  <si>
    <t>902 Morrow Point</t>
  </si>
  <si>
    <t>Virginia Beach</t>
  </si>
  <si>
    <t>122.93.135.200</t>
  </si>
  <si>
    <t>mbonseyb4@oakley.com</t>
  </si>
  <si>
    <t>Bonsey</t>
  </si>
  <si>
    <t>64760 Cottonwood Trail</t>
  </si>
  <si>
    <t>Ferme-Neuve</t>
  </si>
  <si>
    <t>V5Y</t>
  </si>
  <si>
    <t>53.228.177.25</t>
  </si>
  <si>
    <t>(760) 752-8891</t>
  </si>
  <si>
    <t>Payment Adjustment Coordinator</t>
  </si>
  <si>
    <t>akittlesb5@wsj.com</t>
  </si>
  <si>
    <t>Amata</t>
  </si>
  <si>
    <t>Kittles</t>
  </si>
  <si>
    <t>628 Twin Pines Center</t>
  </si>
  <si>
    <t>Los Angeles</t>
  </si>
  <si>
    <t>168.251.0.42</t>
  </si>
  <si>
    <t>vbackshellb6@bravesites.com</t>
  </si>
  <si>
    <t>Vinny</t>
  </si>
  <si>
    <t>Backshell</t>
  </si>
  <si>
    <t>294 New Castle Place</t>
  </si>
  <si>
    <t>238.117.199.90</t>
  </si>
  <si>
    <t>mdaltonb7@moonfruit.com</t>
  </si>
  <si>
    <t>Marian</t>
  </si>
  <si>
    <t>Dalton</t>
  </si>
  <si>
    <t>4427 Paget Junction</t>
  </si>
  <si>
    <t>83.147.0.203</t>
  </si>
  <si>
    <t>bbruntb8@gov.uk</t>
  </si>
  <si>
    <t>Brunt</t>
  </si>
  <si>
    <t>9725 Blaine Road</t>
  </si>
  <si>
    <t>Anniston</t>
  </si>
  <si>
    <t>166.245.195.66</t>
  </si>
  <si>
    <t>khaberchamb9@cdbaby.com</t>
  </si>
  <si>
    <t>Karylin</t>
  </si>
  <si>
    <t>Habercham</t>
  </si>
  <si>
    <t>7 Scott Way</t>
  </si>
  <si>
    <t>172.73.62.69</t>
  </si>
  <si>
    <t>(397) 246-6739</t>
  </si>
  <si>
    <t>kaltyba@squarespace.com</t>
  </si>
  <si>
    <t>Katerine</t>
  </si>
  <si>
    <t>Alty</t>
  </si>
  <si>
    <t>5876 Badeau Plaza</t>
  </si>
  <si>
    <t>217.172.50.32</t>
  </si>
  <si>
    <t>beakebb@nytimes.com</t>
  </si>
  <si>
    <t>Bianca</t>
  </si>
  <si>
    <t>Eake</t>
  </si>
  <si>
    <t>98050 Melvin Plaza</t>
  </si>
  <si>
    <t>92.98.93.187</t>
  </si>
  <si>
    <t>dsiberrybc@unblog.fr</t>
  </si>
  <si>
    <t>Delmore</t>
  </si>
  <si>
    <t>Siberry</t>
  </si>
  <si>
    <t>38742 Sage Crossing</t>
  </si>
  <si>
    <t>Chicago</t>
  </si>
  <si>
    <t>116.136.137.57</t>
  </si>
  <si>
    <t>tcrasswellerbd@joomla.org</t>
  </si>
  <si>
    <t>Teddy</t>
  </si>
  <si>
    <t>Crassweller</t>
  </si>
  <si>
    <t>50053 Sauthoff Park</t>
  </si>
  <si>
    <t>22.128.143.220</t>
  </si>
  <si>
    <t>Programmer I</t>
  </si>
  <si>
    <t>fmatejkabe@bigcartel.com</t>
  </si>
  <si>
    <t>Florry</t>
  </si>
  <si>
    <t>Matejka</t>
  </si>
  <si>
    <t>42 Gina Circle</t>
  </si>
  <si>
    <t>213.179.245.171</t>
  </si>
  <si>
    <t>kmaddiganbf@yellowpages.com</t>
  </si>
  <si>
    <t>Ki</t>
  </si>
  <si>
    <t>Maddigan</t>
  </si>
  <si>
    <t>94659 Kinsman Court</t>
  </si>
  <si>
    <t>182.187.230.144</t>
  </si>
  <si>
    <t>kgothardbg@chron.com</t>
  </si>
  <si>
    <t>Kacy</t>
  </si>
  <si>
    <t>Gothard</t>
  </si>
  <si>
    <t>8622 Steensland Crossing</t>
  </si>
  <si>
    <t>79.61.117.8</t>
  </si>
  <si>
    <t>amcgarrybh@phpbb.com</t>
  </si>
  <si>
    <t>Amabelle</t>
  </si>
  <si>
    <t>McGarry</t>
  </si>
  <si>
    <t>1 Division Crossing</t>
  </si>
  <si>
    <t>128.32.20.111</t>
  </si>
  <si>
    <t>ctumiotobi@ezinearticles.com</t>
  </si>
  <si>
    <t>Caprice</t>
  </si>
  <si>
    <t>Tumioto</t>
  </si>
  <si>
    <t>4489 Helena Drive</t>
  </si>
  <si>
    <t>37.94.93.20</t>
  </si>
  <si>
    <t>rhunnicuttbj@blogtalkradio.com</t>
  </si>
  <si>
    <t>Rolland</t>
  </si>
  <si>
    <t>Hunnicutt</t>
  </si>
  <si>
    <t>88 Texas Pass</t>
  </si>
  <si>
    <t>146.14.191.170</t>
  </si>
  <si>
    <t>vdrummerbk@icq.com</t>
  </si>
  <si>
    <t>Vinita</t>
  </si>
  <si>
    <t>Drummer</t>
  </si>
  <si>
    <t>37071 Fairfield Junction</t>
  </si>
  <si>
    <t>32.146.147.29</t>
  </si>
  <si>
    <t>csainsberrybl@blogspot.com</t>
  </si>
  <si>
    <t>Casie</t>
  </si>
  <si>
    <t>Sainsberry</t>
  </si>
  <si>
    <t>57 Waubesa Road</t>
  </si>
  <si>
    <t>Lacombe</t>
  </si>
  <si>
    <t>T4L</t>
  </si>
  <si>
    <t>119.16.60.12</t>
  </si>
  <si>
    <t>(238) 308-5113</t>
  </si>
  <si>
    <t>bspondleybm@wsj.com</t>
  </si>
  <si>
    <t>Barnie</t>
  </si>
  <si>
    <t>Spondley</t>
  </si>
  <si>
    <t>1470 Glacier Hill Place</t>
  </si>
  <si>
    <t>253.63.93.14</t>
  </si>
  <si>
    <t>alawfullbn@live.com</t>
  </si>
  <si>
    <t>Amerigo</t>
  </si>
  <si>
    <t>Lawfull</t>
  </si>
  <si>
    <t>3786 Stuart Parkway</t>
  </si>
  <si>
    <t>120.17.209.23</t>
  </si>
  <si>
    <t>+61 2 5550 7040</t>
  </si>
  <si>
    <t>jparrybo@newsvine.com</t>
  </si>
  <si>
    <t>Jamill</t>
  </si>
  <si>
    <t>2053 Amoth Street</t>
  </si>
  <si>
    <t>143.172.178.89</t>
  </si>
  <si>
    <t>(930) 991-8299</t>
  </si>
  <si>
    <t>mkeaybp@nytimes.com</t>
  </si>
  <si>
    <t>Miof mela</t>
  </si>
  <si>
    <t>Keay</t>
  </si>
  <si>
    <t>5491 Rutledge Road</t>
  </si>
  <si>
    <t>Kansas City</t>
  </si>
  <si>
    <t>163.252.210.10</t>
  </si>
  <si>
    <t>kgoutcherbq@nhs.uk</t>
  </si>
  <si>
    <t>Goutcher</t>
  </si>
  <si>
    <t>02987 Clarendon Parkway</t>
  </si>
  <si>
    <t>Odessa</t>
  </si>
  <si>
    <t>147.190.116.70</t>
  </si>
  <si>
    <t>Account Coordinator</t>
  </si>
  <si>
    <t>syakobowitzbr@scientificamerican.com</t>
  </si>
  <si>
    <t>Sioux</t>
  </si>
  <si>
    <t>Yakobowitz</t>
  </si>
  <si>
    <t>521 Upham Drive</t>
  </si>
  <si>
    <t>Normandin</t>
  </si>
  <si>
    <t>G0H</t>
  </si>
  <si>
    <t>191.237.61.46</t>
  </si>
  <si>
    <t>(922) 651-2955</t>
  </si>
  <si>
    <t>rdelagnesbs@sogou.com</t>
  </si>
  <si>
    <t>Rae</t>
  </si>
  <si>
    <t>Delagnes</t>
  </si>
  <si>
    <t>95964 Schmedeman Plaza</t>
  </si>
  <si>
    <t>91.73.84.169</t>
  </si>
  <si>
    <t>(230) 878-8160</t>
  </si>
  <si>
    <t>dkelsallbt@ow.ly</t>
  </si>
  <si>
    <t>Desiri</t>
  </si>
  <si>
    <t>Kelsall</t>
  </si>
  <si>
    <t>72136 Upham Crossing</t>
  </si>
  <si>
    <t>46.241.26.43</t>
  </si>
  <si>
    <t>oirvinebu@cbslocal.com</t>
  </si>
  <si>
    <t>Olva</t>
  </si>
  <si>
    <t>Irvine</t>
  </si>
  <si>
    <t>10847 Straubel Alley</t>
  </si>
  <si>
    <t>111.231.254.28</t>
  </si>
  <si>
    <t>Health Coach III</t>
  </si>
  <si>
    <t>fspearmanbv@slate.com</t>
  </si>
  <si>
    <t>Francklyn</t>
  </si>
  <si>
    <t>Spearman</t>
  </si>
  <si>
    <t>33 Bay Road</t>
  </si>
  <si>
    <t>Buckland</t>
  </si>
  <si>
    <t>CT16</t>
  </si>
  <si>
    <t>5.235.175.207</t>
  </si>
  <si>
    <t>Web Designer II</t>
  </si>
  <si>
    <t>bgreguolibw@nasa.gov</t>
  </si>
  <si>
    <t>Britney</t>
  </si>
  <si>
    <t>Greguoli</t>
  </si>
  <si>
    <t>568 Graedel Parkway</t>
  </si>
  <si>
    <t>144.243.42.102</t>
  </si>
  <si>
    <t>mkneaphseybx@stanford.edu</t>
  </si>
  <si>
    <t>Marnia</t>
  </si>
  <si>
    <t>Kneaphsey</t>
  </si>
  <si>
    <t>03 Waywood Junction</t>
  </si>
  <si>
    <t>213.196.176.139</t>
  </si>
  <si>
    <t>psutcliffeby@fda.gov</t>
  </si>
  <si>
    <t>Petr</t>
  </si>
  <si>
    <t>Sutcliffe</t>
  </si>
  <si>
    <t>043 Bobwhite Junction</t>
  </si>
  <si>
    <t>169.198.40.69</t>
  </si>
  <si>
    <t>(818) 823-7298</t>
  </si>
  <si>
    <t>tcasselbz@indiegogo.com</t>
  </si>
  <si>
    <t>Terra</t>
  </si>
  <si>
    <t>Cassel</t>
  </si>
  <si>
    <t>836 Starling Park</t>
  </si>
  <si>
    <t>Montréal</t>
  </si>
  <si>
    <t>H5B</t>
  </si>
  <si>
    <t>99.66.79.50</t>
  </si>
  <si>
    <t>(914) 499-4093</t>
  </si>
  <si>
    <t>hwitherdenc0@vk.com</t>
  </si>
  <si>
    <t>Hashim</t>
  </si>
  <si>
    <t>Witherden</t>
  </si>
  <si>
    <t>010 Service Hill</t>
  </si>
  <si>
    <t>137.217.240.118</t>
  </si>
  <si>
    <t>wmartelloc1@telegraph.co.uk</t>
  </si>
  <si>
    <t>Wrennie</t>
  </si>
  <si>
    <t>Martello</t>
  </si>
  <si>
    <t>3 Elmside Alley</t>
  </si>
  <si>
    <t>61.102.230.243</t>
  </si>
  <si>
    <t>wgrimsterc2@mediafire.com</t>
  </si>
  <si>
    <t>Wade</t>
  </si>
  <si>
    <t>Grimster</t>
  </si>
  <si>
    <t>49754 Kenwood Way</t>
  </si>
  <si>
    <t>171.37.81.5</t>
  </si>
  <si>
    <t>(730) 291-1181</t>
  </si>
  <si>
    <t>Biostatistician I</t>
  </si>
  <si>
    <t>adelavaletteparisotc3@facebook.com</t>
  </si>
  <si>
    <t>Aurilia</t>
  </si>
  <si>
    <t>de la Valette Parisot</t>
  </si>
  <si>
    <t>8 Stephen Road</t>
  </si>
  <si>
    <t>Saint-Ambroise</t>
  </si>
  <si>
    <t>G7P</t>
  </si>
  <si>
    <t>115.87.56.149</t>
  </si>
  <si>
    <t>(922) 810-6804</t>
  </si>
  <si>
    <t>dgalbraethc4@sfgate.com</t>
  </si>
  <si>
    <t>Dermot</t>
  </si>
  <si>
    <t>Galbraeth</t>
  </si>
  <si>
    <t>5 Manitowish Trail</t>
  </si>
  <si>
    <t>200.42.206.60</t>
  </si>
  <si>
    <t>Research Assistant IV</t>
  </si>
  <si>
    <t>nleindeckerc5@cam.ac.uk</t>
  </si>
  <si>
    <t>Natasha</t>
  </si>
  <si>
    <t>Leindecker</t>
  </si>
  <si>
    <t>3 Pearson Hill</t>
  </si>
  <si>
    <t>Newark</t>
  </si>
  <si>
    <t>122.105.207.39</t>
  </si>
  <si>
    <t>eportc6@cdbaby.com</t>
  </si>
  <si>
    <t>Elston</t>
  </si>
  <si>
    <t>Port</t>
  </si>
  <si>
    <t>435 5th Terrace</t>
  </si>
  <si>
    <t>12.48.69.50</t>
  </si>
  <si>
    <t>rwimbridgec7@columbia.edu</t>
  </si>
  <si>
    <t>Reinhard</t>
  </si>
  <si>
    <t>Wimbridge</t>
  </si>
  <si>
    <t>882 Kinsman Terrace</t>
  </si>
  <si>
    <t>Tampa</t>
  </si>
  <si>
    <t>231.173.59.74</t>
  </si>
  <si>
    <t>Gevee</t>
  </si>
  <si>
    <t>pbifordc8@ning.com</t>
  </si>
  <si>
    <t>Philippa</t>
  </si>
  <si>
    <t>Biford</t>
  </si>
  <si>
    <t>351 Acker Lane</t>
  </si>
  <si>
    <t>128.154.239.121</t>
  </si>
  <si>
    <t>(600) 891-2274</t>
  </si>
  <si>
    <t>Feedfire</t>
  </si>
  <si>
    <t>rmicheletc9@ow.ly</t>
  </si>
  <si>
    <t>Rosetta</t>
  </si>
  <si>
    <t>Michelet</t>
  </si>
  <si>
    <t>518 Texas Court</t>
  </si>
  <si>
    <t>170.182.119.153</t>
  </si>
  <si>
    <t>bcardwellca@yale.edu</t>
  </si>
  <si>
    <t>Cardwell</t>
  </si>
  <si>
    <t>3986 Fieldstone Parkway</t>
  </si>
  <si>
    <t>83.185.246.62</t>
  </si>
  <si>
    <t>(812) 646-5665</t>
  </si>
  <si>
    <t>Voolia</t>
  </si>
  <si>
    <t>ljelleycb@csmonitor.com</t>
  </si>
  <si>
    <t>Louisa</t>
  </si>
  <si>
    <t>Jelley</t>
  </si>
  <si>
    <t>3832 Del Mar Park</t>
  </si>
  <si>
    <t>190.167.28.219</t>
  </si>
  <si>
    <t>Avaveo</t>
  </si>
  <si>
    <t>toadecc@netlog.com</t>
  </si>
  <si>
    <t>Ted</t>
  </si>
  <si>
    <t>Oade</t>
  </si>
  <si>
    <t>4 John Wall Way</t>
  </si>
  <si>
    <t>Acton Vale</t>
  </si>
  <si>
    <t>G0E</t>
  </si>
  <si>
    <t>97.223.232.196</t>
  </si>
  <si>
    <t>(503) 336-8048</t>
  </si>
  <si>
    <t>sfalkinghamcd@virginia.edu</t>
  </si>
  <si>
    <t>Shawn</t>
  </si>
  <si>
    <t>Falkingham</t>
  </si>
  <si>
    <t>18170 Scofield Crossing</t>
  </si>
  <si>
    <t>148.40.96.158</t>
  </si>
  <si>
    <t>+61 2 7010 3748</t>
  </si>
  <si>
    <t>mmcgallce@google.ru</t>
  </si>
  <si>
    <t>Michell</t>
  </si>
  <si>
    <t>McGall</t>
  </si>
  <si>
    <t>277 Sunfield Center</t>
  </si>
  <si>
    <t>7.53.122.148</t>
  </si>
  <si>
    <t>jtrundlecf@whitehouse.gov</t>
  </si>
  <si>
    <t>Joye</t>
  </si>
  <si>
    <t>Trundle</t>
  </si>
  <si>
    <t>738 American Center</t>
  </si>
  <si>
    <t>La Sarre</t>
  </si>
  <si>
    <t>189.29.14.157</t>
  </si>
  <si>
    <t>(306) 813-1186</t>
  </si>
  <si>
    <t>Eabox</t>
  </si>
  <si>
    <t>Human Resources Assistant IV</t>
  </si>
  <si>
    <t>cwhelpdalecg@cargocollective.com</t>
  </si>
  <si>
    <t>Cooper</t>
  </si>
  <si>
    <t>Whelpdale</t>
  </si>
  <si>
    <t>072 Sutteridge Crossing</t>
  </si>
  <si>
    <t>128.31.98.52</t>
  </si>
  <si>
    <t>mketteringhamch@de.vu</t>
  </si>
  <si>
    <t>Mitch</t>
  </si>
  <si>
    <t>Ketteringham</t>
  </si>
  <si>
    <t>20281 Kennedy Trail</t>
  </si>
  <si>
    <t>Thompson</t>
  </si>
  <si>
    <t>R8N</t>
  </si>
  <si>
    <t>11.173.17.134</t>
  </si>
  <si>
    <t>(733) 437-0758</t>
  </si>
  <si>
    <t>Leexo</t>
  </si>
  <si>
    <t>ffrareyci@marketwatch.com</t>
  </si>
  <si>
    <t>Felix</t>
  </si>
  <si>
    <t>Frarey</t>
  </si>
  <si>
    <t>582 Gateway Road</t>
  </si>
  <si>
    <t>69.157.90.191</t>
  </si>
  <si>
    <t>pbreedcj@comcast.net</t>
  </si>
  <si>
    <t>Powell</t>
  </si>
  <si>
    <t>Breed</t>
  </si>
  <si>
    <t>29 Village Green Alley</t>
  </si>
  <si>
    <t>136.14.230.17</t>
  </si>
  <si>
    <t>Zoomcast</t>
  </si>
  <si>
    <t>nholseyck@mashable.com</t>
  </si>
  <si>
    <t>Novelia</t>
  </si>
  <si>
    <t>Holsey</t>
  </si>
  <si>
    <t>31471 La Follette Park</t>
  </si>
  <si>
    <t>Wilkes Barre</t>
  </si>
  <si>
    <t>135.247.107.56</t>
  </si>
  <si>
    <t>dlubecl@nbcnews.com</t>
  </si>
  <si>
    <t>Dollie</t>
  </si>
  <si>
    <t>Lube</t>
  </si>
  <si>
    <t>0550 Mitchell Crossing</t>
  </si>
  <si>
    <t>146.174.26.19</t>
  </si>
  <si>
    <t>Fatz</t>
  </si>
  <si>
    <t>Compensation Analyst</t>
  </si>
  <si>
    <t>bivettcm@unblog.fr</t>
  </si>
  <si>
    <t>Bevon</t>
  </si>
  <si>
    <t>Ivett</t>
  </si>
  <si>
    <t>8 Cardinal Road</t>
  </si>
  <si>
    <t>76.16.219.53</t>
  </si>
  <si>
    <t>Ooba</t>
  </si>
  <si>
    <t>spenhallurickcn@exblog.jp</t>
  </si>
  <si>
    <t>Stephie</t>
  </si>
  <si>
    <t>Penhallurick</t>
  </si>
  <si>
    <t>5775 Mccormick Point</t>
  </si>
  <si>
    <t>Jonquière</t>
  </si>
  <si>
    <t>G7Y</t>
  </si>
  <si>
    <t>187.246.69.124</t>
  </si>
  <si>
    <t>(468) 483-2319</t>
  </si>
  <si>
    <t>Jatri</t>
  </si>
  <si>
    <t>kcattowco@chronoengine.com</t>
  </si>
  <si>
    <t>Kali</t>
  </si>
  <si>
    <t>Cattow</t>
  </si>
  <si>
    <t>851 Summer Ridge Junction</t>
  </si>
  <si>
    <t>63.51.130.170</t>
  </si>
  <si>
    <t>gleececp@google.nl</t>
  </si>
  <si>
    <t>Goldia</t>
  </si>
  <si>
    <t>Leece</t>
  </si>
  <si>
    <t>479 Utah Road</t>
  </si>
  <si>
    <t>198.167.178.65</t>
  </si>
  <si>
    <t>Miboo</t>
  </si>
  <si>
    <t>Safety Technician II</t>
  </si>
  <si>
    <t>rgoutcq@bloglovin.com</t>
  </si>
  <si>
    <t>Rosette</t>
  </si>
  <si>
    <t>Gout</t>
  </si>
  <si>
    <t>4410 North Terrace</t>
  </si>
  <si>
    <t>114.197.37.85</t>
  </si>
  <si>
    <t>(346) 371-0160</t>
  </si>
  <si>
    <t>hheddancr@sphinn.com</t>
  </si>
  <si>
    <t>Herminia</t>
  </si>
  <si>
    <t>Heddan</t>
  </si>
  <si>
    <t>2539 5th Crossing</t>
  </si>
  <si>
    <t>139.1.183.139</t>
  </si>
  <si>
    <t>Innojam</t>
  </si>
  <si>
    <t>klordencs@answers.com</t>
  </si>
  <si>
    <t>Lorden</t>
  </si>
  <si>
    <t>3474 Sutherland Court</t>
  </si>
  <si>
    <t>Barrhead</t>
  </si>
  <si>
    <t>T7N</t>
  </si>
  <si>
    <t>134.104.79.41</t>
  </si>
  <si>
    <t>(787) 569-1342</t>
  </si>
  <si>
    <t>nshimmanct@npr.org</t>
  </si>
  <si>
    <t>Nicky</t>
  </si>
  <si>
    <t>Shimman</t>
  </si>
  <si>
    <t>055 Dryden Road</t>
  </si>
  <si>
    <t>97.20.32.219</t>
  </si>
  <si>
    <t>hstortoncu@wikispaces.com</t>
  </si>
  <si>
    <t>Hector</t>
  </si>
  <si>
    <t>Storton</t>
  </si>
  <si>
    <t>3 Butterfield Center</t>
  </si>
  <si>
    <t>247.250.201.0</t>
  </si>
  <si>
    <t>(708) 494-9563</t>
  </si>
  <si>
    <t>Tagopia</t>
  </si>
  <si>
    <t>dalenovcv@cpanel.net</t>
  </si>
  <si>
    <t>Durand</t>
  </si>
  <si>
    <t>Alenov</t>
  </si>
  <si>
    <t>87969 Karstens Plaza</t>
  </si>
  <si>
    <t>Wolfville</t>
  </si>
  <si>
    <t>B4P</t>
  </si>
  <si>
    <t>20.53.179.14</t>
  </si>
  <si>
    <t>(453) 613-2697</t>
  </si>
  <si>
    <t>fadlemcw@bravesites.com</t>
  </si>
  <si>
    <t>Farrel</t>
  </si>
  <si>
    <t>Adlem</t>
  </si>
  <si>
    <t>79 Clemons Way</t>
  </si>
  <si>
    <t>Oliver</t>
  </si>
  <si>
    <t>E5L</t>
  </si>
  <si>
    <t>152.93.170.189</t>
  </si>
  <si>
    <t>(320) 665-5943</t>
  </si>
  <si>
    <t>lnormancx@fda.gov</t>
  </si>
  <si>
    <t>Leora</t>
  </si>
  <si>
    <t>Norman</t>
  </si>
  <si>
    <t>0 Garrison Park</t>
  </si>
  <si>
    <t>34.239.229.126</t>
  </si>
  <si>
    <t>gfearecy@symantec.com</t>
  </si>
  <si>
    <t>Geraldine</t>
  </si>
  <si>
    <t>Feare</t>
  </si>
  <si>
    <t>61379 Northport Junction</t>
  </si>
  <si>
    <t>27.167.207.49</t>
  </si>
  <si>
    <t>ltinlinecz@discovery.com</t>
  </si>
  <si>
    <t>Llewellyn</t>
  </si>
  <si>
    <t>Tinline</t>
  </si>
  <si>
    <t>2082 Scott Road</t>
  </si>
  <si>
    <t>89.22.39.249</t>
  </si>
  <si>
    <t>theersd0@telegraph.co.uk</t>
  </si>
  <si>
    <t>Thorvald</t>
  </si>
  <si>
    <t>Heers</t>
  </si>
  <si>
    <t>4470 Mariners Cove Hill</t>
  </si>
  <si>
    <t>243.118.119.169</t>
  </si>
  <si>
    <t>rcorlettd1@4shared.com</t>
  </si>
  <si>
    <t>Reynolds</t>
  </si>
  <si>
    <t>Corlett</t>
  </si>
  <si>
    <t>705 Kim Center</t>
  </si>
  <si>
    <t>238.231.28.50</t>
  </si>
  <si>
    <t>zforod2@google.pl</t>
  </si>
  <si>
    <t>Zerk</t>
  </si>
  <si>
    <t>Foro</t>
  </si>
  <si>
    <t>990 Sunnyside Center</t>
  </si>
  <si>
    <t>56.40.31.245</t>
  </si>
  <si>
    <t>wtheuffd3@lycos.com</t>
  </si>
  <si>
    <t>Wyndham</t>
  </si>
  <si>
    <t>Theuff</t>
  </si>
  <si>
    <t>08 Valley Edge Court</t>
  </si>
  <si>
    <t>New Haven</t>
  </si>
  <si>
    <t>213.6.57.165</t>
  </si>
  <si>
    <t>Skaboo</t>
  </si>
  <si>
    <t>tcowhigd4@jugem.jp</t>
  </si>
  <si>
    <t>Tammi</t>
  </si>
  <si>
    <t>Cowhig</t>
  </si>
  <si>
    <t>863 Logan Pass</t>
  </si>
  <si>
    <t>239.44.249.113</t>
  </si>
  <si>
    <t>Tagpad</t>
  </si>
  <si>
    <t>ghellierd5@bandcamp.com</t>
  </si>
  <si>
    <t>Garwood</t>
  </si>
  <si>
    <t>Hellier</t>
  </si>
  <si>
    <t>9186 Dovetail Junction</t>
  </si>
  <si>
    <t>202.123.247.162</t>
  </si>
  <si>
    <t>Blognation</t>
  </si>
  <si>
    <t>bswannackd6@shutterfly.com</t>
  </si>
  <si>
    <t>Bonita</t>
  </si>
  <si>
    <t>Swannack</t>
  </si>
  <si>
    <t>61 Corry Court</t>
  </si>
  <si>
    <t>223.212.50.231</t>
  </si>
  <si>
    <t>Yacero</t>
  </si>
  <si>
    <t>Health Coach II</t>
  </si>
  <si>
    <t>broyld7@bravesites.com</t>
  </si>
  <si>
    <t>Brittany</t>
  </si>
  <si>
    <t>Royl</t>
  </si>
  <si>
    <t>60 Straubel Crossing</t>
  </si>
  <si>
    <t>179.219.113.220</t>
  </si>
  <si>
    <t>+61 2 5550 5076</t>
  </si>
  <si>
    <t>Skiba</t>
  </si>
  <si>
    <t>mmyland8@surveymonkey.com</t>
  </si>
  <si>
    <t>Mildrid</t>
  </si>
  <si>
    <t>Mylan</t>
  </si>
  <si>
    <t>52976 Sundown Alley</t>
  </si>
  <si>
    <t>Ingersoll</t>
  </si>
  <si>
    <t>N5C</t>
  </si>
  <si>
    <t>119.31.134.238</t>
  </si>
  <si>
    <t>(926) 443-5179</t>
  </si>
  <si>
    <t>jdrowsfieldd9@theglobeandmail.com</t>
  </si>
  <si>
    <t>Jacinta</t>
  </si>
  <si>
    <t>Drowsfield</t>
  </si>
  <si>
    <t>194 Oakridge Circle</t>
  </si>
  <si>
    <t>Orlando</t>
  </si>
  <si>
    <t>235.45.72.230</t>
  </si>
  <si>
    <t>Centizu</t>
  </si>
  <si>
    <t>lcockcroftda@networkadvertising.org</t>
  </si>
  <si>
    <t>Lamar</t>
  </si>
  <si>
    <t>Cockcroft</t>
  </si>
  <si>
    <t>383 Buhler Plaza</t>
  </si>
  <si>
    <t>Iqaluit</t>
  </si>
  <si>
    <t>NU</t>
  </si>
  <si>
    <t>K6K</t>
  </si>
  <si>
    <t>108.149.122.32</t>
  </si>
  <si>
    <t>(922) 514-4003</t>
  </si>
  <si>
    <t>hstuttarddb@jigsy.com</t>
  </si>
  <si>
    <t>Hakeem</t>
  </si>
  <si>
    <t>Stuttard</t>
  </si>
  <si>
    <t>84 Coolidge Plaza</t>
  </si>
  <si>
    <t>3.208.19.49</t>
  </si>
  <si>
    <t>kbrazeldc@mlb.com</t>
  </si>
  <si>
    <t>Kari</t>
  </si>
  <si>
    <t>Brazel</t>
  </si>
  <si>
    <t>85085 Westerfield Crossing</t>
  </si>
  <si>
    <t>226.222.211.224</t>
  </si>
  <si>
    <t>(608) 314-8184</t>
  </si>
  <si>
    <t>Fivebridge</t>
  </si>
  <si>
    <t>Statistician IV</t>
  </si>
  <si>
    <t>rollertondd@imdb.com</t>
  </si>
  <si>
    <t>Rhoda</t>
  </si>
  <si>
    <t>Ollerton</t>
  </si>
  <si>
    <t>50 Merchant Circle</t>
  </si>
  <si>
    <t>Bowen Island</t>
  </si>
  <si>
    <t>V7W</t>
  </si>
  <si>
    <t>191.16.220.159</t>
  </si>
  <si>
    <t>(383) 660-8606</t>
  </si>
  <si>
    <t>Einti</t>
  </si>
  <si>
    <t>jnewbornde@forbes.com</t>
  </si>
  <si>
    <t>Jaclyn</t>
  </si>
  <si>
    <t>Newborn</t>
  </si>
  <si>
    <t>984 8th Circle</t>
  </si>
  <si>
    <t>NG22</t>
  </si>
  <si>
    <t>139.188.223.15</t>
  </si>
  <si>
    <t>snancarrowdf@addthis.com</t>
  </si>
  <si>
    <t>Stanislaus</t>
  </si>
  <si>
    <t>Nan Carrow</t>
  </si>
  <si>
    <t>1 Sutherland Terrace</t>
  </si>
  <si>
    <t>Whittier</t>
  </si>
  <si>
    <t>154.52.69.73</t>
  </si>
  <si>
    <t>cmcveightydg@blogger.com</t>
  </si>
  <si>
    <t>Caesar</t>
  </si>
  <si>
    <t>McVeighty</t>
  </si>
  <si>
    <t>06795 Heffernan Hill</t>
  </si>
  <si>
    <t>220.76.190.88</t>
  </si>
  <si>
    <t>+61 2 7010 7543</t>
  </si>
  <si>
    <t>bkelldh@aboutads.info</t>
  </si>
  <si>
    <t>Bunny</t>
  </si>
  <si>
    <t>Kell</t>
  </si>
  <si>
    <t>1 Pine View Center</t>
  </si>
  <si>
    <t>214.28.138.204</t>
  </si>
  <si>
    <t>ecornejodi@cmu.edu</t>
  </si>
  <si>
    <t>Eba</t>
  </si>
  <si>
    <t>Cornejo</t>
  </si>
  <si>
    <t>748 Warbler Terrace</t>
  </si>
  <si>
    <t>Dauphin</t>
  </si>
  <si>
    <t>R7N</t>
  </si>
  <si>
    <t>10.15.94.17</t>
  </si>
  <si>
    <t>(620) 247-2697</t>
  </si>
  <si>
    <t>mwilliamsondj@state.tx.us</t>
  </si>
  <si>
    <t>Mick</t>
  </si>
  <si>
    <t>Williamson</t>
  </si>
  <si>
    <t>399 Jackson Avenue</t>
  </si>
  <si>
    <t>Killam</t>
  </si>
  <si>
    <t>A0A</t>
  </si>
  <si>
    <t>37.35.224.52</t>
  </si>
  <si>
    <t>(614) 755-3290</t>
  </si>
  <si>
    <t>mgardnerdk@un.org</t>
  </si>
  <si>
    <t>Mathe</t>
  </si>
  <si>
    <t>Gardner</t>
  </si>
  <si>
    <t>4780 Macpherson Trail</t>
  </si>
  <si>
    <t>Orillia</t>
  </si>
  <si>
    <t>L3V</t>
  </si>
  <si>
    <t>227.88.26.121</t>
  </si>
  <si>
    <t>(638) 834-4635</t>
  </si>
  <si>
    <t>hsamsworthdl@arizona.edu</t>
  </si>
  <si>
    <t>Herrick</t>
  </si>
  <si>
    <t>Samsworth</t>
  </si>
  <si>
    <t>7887 Meadow Ridge Junction</t>
  </si>
  <si>
    <t>Iroquois Falls</t>
  </si>
  <si>
    <t>L6K</t>
  </si>
  <si>
    <t>185.128.33.250</t>
  </si>
  <si>
    <t>(571) 554-4179</t>
  </si>
  <si>
    <t>mserraillierdm@godaddy.com</t>
  </si>
  <si>
    <t>Magnum</t>
  </si>
  <si>
    <t>Serraillier</t>
  </si>
  <si>
    <t>16680 Oxford Trail</t>
  </si>
  <si>
    <t>158.165.91.153</t>
  </si>
  <si>
    <t>mmeneghellidn@aboutads.info</t>
  </si>
  <si>
    <t>Magdaia</t>
  </si>
  <si>
    <t>Meneghelli</t>
  </si>
  <si>
    <t>27128 Bellgrove Place</t>
  </si>
  <si>
    <t>Pompano Beach</t>
  </si>
  <si>
    <t>140.112.34.246</t>
  </si>
  <si>
    <t>kharsentdo@ox.ac.uk</t>
  </si>
  <si>
    <t>Ker</t>
  </si>
  <si>
    <t>Harsent</t>
  </si>
  <si>
    <t>8 Hooker Hill</t>
  </si>
  <si>
    <t>235.124.34.20</t>
  </si>
  <si>
    <t>wmcnuttdp@devhub.com</t>
  </si>
  <si>
    <t>McNutt</t>
  </si>
  <si>
    <t>302 Stephen Junction</t>
  </si>
  <si>
    <t>Fermont</t>
  </si>
  <si>
    <t>J1E</t>
  </si>
  <si>
    <t>112.97.141.87</t>
  </si>
  <si>
    <t>(831) 998-9909</t>
  </si>
  <si>
    <t>wsellwooddq@diigo.com</t>
  </si>
  <si>
    <t>Wallie</t>
  </si>
  <si>
    <t>Sellwood</t>
  </si>
  <si>
    <t>337 Oxford Plaza</t>
  </si>
  <si>
    <t>73.93.75.232</t>
  </si>
  <si>
    <t>bhexhamdr@stanford.edu</t>
  </si>
  <si>
    <t>Briggs</t>
  </si>
  <si>
    <t>Hexham</t>
  </si>
  <si>
    <t>81915 Dottie Crossing</t>
  </si>
  <si>
    <t>Saint-Eustache</t>
  </si>
  <si>
    <t>J7R</t>
  </si>
  <si>
    <t>153.1.134.10</t>
  </si>
  <si>
    <t>(261) 608-7004</t>
  </si>
  <si>
    <t>aparvinds@foxnews.com</t>
  </si>
  <si>
    <t>Aluino</t>
  </si>
  <si>
    <t>Parvin</t>
  </si>
  <si>
    <t>00153 Dwight Place</t>
  </si>
  <si>
    <t>97.66.231.199</t>
  </si>
  <si>
    <t>vsailesdt@yellowpages.com</t>
  </si>
  <si>
    <t>Violette</t>
  </si>
  <si>
    <t>Sailes</t>
  </si>
  <si>
    <t>52096 Killdeer Plaza</t>
  </si>
  <si>
    <t>Melita</t>
  </si>
  <si>
    <t>M5L</t>
  </si>
  <si>
    <t>133.136.34.148</t>
  </si>
  <si>
    <t>(552) 936-4212</t>
  </si>
  <si>
    <t>mburgilldu@washington.edu</t>
  </si>
  <si>
    <t>Marlee</t>
  </si>
  <si>
    <t>Burgill</t>
  </si>
  <si>
    <t>00 Butternut Alley</t>
  </si>
  <si>
    <t>181.100.198.245</t>
  </si>
  <si>
    <t>Automation Specialist IV</t>
  </si>
  <si>
    <t>pbilslanddv@w3.org</t>
  </si>
  <si>
    <t>Paddy</t>
  </si>
  <si>
    <t>Bilsland</t>
  </si>
  <si>
    <t>5993 West Drive</t>
  </si>
  <si>
    <t>Duluth</t>
  </si>
  <si>
    <t>71.196.20.117</t>
  </si>
  <si>
    <t>ethoumasdw@joomla.org</t>
  </si>
  <si>
    <t>Ernaline</t>
  </si>
  <si>
    <t>Thoumas</t>
  </si>
  <si>
    <t>92570 Southridge Trail</t>
  </si>
  <si>
    <t>Cap-Santé</t>
  </si>
  <si>
    <t>N0H</t>
  </si>
  <si>
    <t>147.216.146.18</t>
  </si>
  <si>
    <t>(839) 375-8207</t>
  </si>
  <si>
    <t>lscreendx@google.co.jp</t>
  </si>
  <si>
    <t>Lian</t>
  </si>
  <si>
    <t>Screen</t>
  </si>
  <si>
    <t>37264 Lighthouse Bay Avenue</t>
  </si>
  <si>
    <t>137.173.134.176</t>
  </si>
  <si>
    <t>(875) 382-5074</t>
  </si>
  <si>
    <t>pvernaydy@java.com</t>
  </si>
  <si>
    <t>Patrizio</t>
  </si>
  <si>
    <t>Vernay</t>
  </si>
  <si>
    <t>01714 Elka Avenue</t>
  </si>
  <si>
    <t>Roberval</t>
  </si>
  <si>
    <t>G8H</t>
  </si>
  <si>
    <t>52.169.6.239</t>
  </si>
  <si>
    <t>(667) 898-6170</t>
  </si>
  <si>
    <t>adowneydz@admin.ch</t>
  </si>
  <si>
    <t>Anne-corinne</t>
  </si>
  <si>
    <t>Downey</t>
  </si>
  <si>
    <t>71 Gale Circle</t>
  </si>
  <si>
    <t>18.101.112.50</t>
  </si>
  <si>
    <t>Budget/Accounting Analyst I</t>
  </si>
  <si>
    <t>rfleischmanne0@friendfeed.com</t>
  </si>
  <si>
    <t>Raffarty</t>
  </si>
  <si>
    <t>Fleischmann</t>
  </si>
  <si>
    <t>8724 Jenna Way</t>
  </si>
  <si>
    <t>108.33.34.63</t>
  </si>
  <si>
    <t>bscroytone1@ebay.co.uk</t>
  </si>
  <si>
    <t>Scroyton</t>
  </si>
  <si>
    <t>45823 Prairie Rose Center</t>
  </si>
  <si>
    <t>Buffalo</t>
  </si>
  <si>
    <t>198.88.103.182</t>
  </si>
  <si>
    <t>gacunae2@unesco.org</t>
  </si>
  <si>
    <t>Gwenneth</t>
  </si>
  <si>
    <t>Acuna</t>
  </si>
  <si>
    <t>4 Dovetail Hill</t>
  </si>
  <si>
    <t>Mirabel</t>
  </si>
  <si>
    <t>J5K</t>
  </si>
  <si>
    <t>242.211.54.43</t>
  </si>
  <si>
    <t>(447) 988-1467</t>
  </si>
  <si>
    <t>Accountant II</t>
  </si>
  <si>
    <t>rrousselle3@ezinearticles.com</t>
  </si>
  <si>
    <t>Rodrique</t>
  </si>
  <si>
    <t>Roussell</t>
  </si>
  <si>
    <t>594 Sage Park</t>
  </si>
  <si>
    <t>116.128.49.92</t>
  </si>
  <si>
    <t>wweardene4@trellian.com</t>
  </si>
  <si>
    <t>Wendye</t>
  </si>
  <si>
    <t>Wearden</t>
  </si>
  <si>
    <t>96183 Kenwood Drive</t>
  </si>
  <si>
    <t>Thessalon</t>
  </si>
  <si>
    <t>P0T</t>
  </si>
  <si>
    <t>22.58.132.171</t>
  </si>
  <si>
    <t>(209) 543-3468</t>
  </si>
  <si>
    <t>bhourstane5@blogspot.com</t>
  </si>
  <si>
    <t>Bil</t>
  </si>
  <si>
    <t>Hourstan</t>
  </si>
  <si>
    <t>7123 Clemons Parkway</t>
  </si>
  <si>
    <t>244.198.227.183</t>
  </si>
  <si>
    <t>tbridewelle6@fda.gov</t>
  </si>
  <si>
    <t>Terry</t>
  </si>
  <si>
    <t>Bridewell</t>
  </si>
  <si>
    <t>4 Lillian Point</t>
  </si>
  <si>
    <t>199.218.124.8</t>
  </si>
  <si>
    <t>ftimpanye7@guardian.co.uk</t>
  </si>
  <si>
    <t>Faith</t>
  </si>
  <si>
    <t>Timpany</t>
  </si>
  <si>
    <t>96130 Meadow Vale Street</t>
  </si>
  <si>
    <t>92.39.251.244</t>
  </si>
  <si>
    <t>tkingscotee8@jalbum.net</t>
  </si>
  <si>
    <t>Taddeo</t>
  </si>
  <si>
    <t>Kingscote</t>
  </si>
  <si>
    <t>665 Muir Circle</t>
  </si>
  <si>
    <t>Peoria</t>
  </si>
  <si>
    <t>45.120.103.70</t>
  </si>
  <si>
    <t>Media Manager II</t>
  </si>
  <si>
    <t>llecounte9@fema.gov</t>
  </si>
  <si>
    <t>Lawton</t>
  </si>
  <si>
    <t>Le Count</t>
  </si>
  <si>
    <t>93 Myrtle Way</t>
  </si>
  <si>
    <t>20.192.251.128</t>
  </si>
  <si>
    <t>(311) 309-7916</t>
  </si>
  <si>
    <t>pdrewellea@mediafire.com</t>
  </si>
  <si>
    <t>Pincas</t>
  </si>
  <si>
    <t>Drewell</t>
  </si>
  <si>
    <t>2 Esker Hill</t>
  </si>
  <si>
    <t>Virden</t>
  </si>
  <si>
    <t>J5V</t>
  </si>
  <si>
    <t>230.254.111.36</t>
  </si>
  <si>
    <t>(774) 701-3020</t>
  </si>
  <si>
    <t>dernkeeb@house.gov</t>
  </si>
  <si>
    <t>Doralin</t>
  </si>
  <si>
    <t>Ernke</t>
  </si>
  <si>
    <t>24303 Holmberg Circle</t>
  </si>
  <si>
    <t>Maskinongé</t>
  </si>
  <si>
    <t>T7A</t>
  </si>
  <si>
    <t>209.111.122.91</t>
  </si>
  <si>
    <t>(953) 689-8197</t>
  </si>
  <si>
    <t>tfoskinec@pagesperso-orange.fr</t>
  </si>
  <si>
    <t>Terencio</t>
  </si>
  <si>
    <t>Foskin</t>
  </si>
  <si>
    <t>3 Steensland Drive</t>
  </si>
  <si>
    <t>179.220.233.43</t>
  </si>
  <si>
    <t>hbestalled@columbia.edu</t>
  </si>
  <si>
    <t>Hedvig</t>
  </si>
  <si>
    <t>Bestall</t>
  </si>
  <si>
    <t>585 Melrose Street</t>
  </si>
  <si>
    <t>Salaberry-de-Valleyfield</t>
  </si>
  <si>
    <t>J3Y</t>
  </si>
  <si>
    <t>142.54.52.163</t>
  </si>
  <si>
    <t>(261) 688-7555</t>
  </si>
  <si>
    <t>epavieree@odnoklassniki.ru</t>
  </si>
  <si>
    <t>Emogene</t>
  </si>
  <si>
    <t>Pavier</t>
  </si>
  <si>
    <t>0 Spenser Parkway</t>
  </si>
  <si>
    <t>Beaumont</t>
  </si>
  <si>
    <t>T4X</t>
  </si>
  <si>
    <t>77.236.162.53</t>
  </si>
  <si>
    <t>(426) 958-7374</t>
  </si>
  <si>
    <t>rbonehillef@nih.gov</t>
  </si>
  <si>
    <t>Rianon</t>
  </si>
  <si>
    <t>Bonehill</t>
  </si>
  <si>
    <t>93735 Granby Court</t>
  </si>
  <si>
    <t>68.1.0.105</t>
  </si>
  <si>
    <t>tgrichukhineg@google.com.br</t>
  </si>
  <si>
    <t>Tim</t>
  </si>
  <si>
    <t>Grichukhin</t>
  </si>
  <si>
    <t>57 Boyd Road</t>
  </si>
  <si>
    <t>246.196.247.78</t>
  </si>
  <si>
    <t>eriegereh@exblog.jp</t>
  </si>
  <si>
    <t>Eleanore</t>
  </si>
  <si>
    <t>Rieger</t>
  </si>
  <si>
    <t>152 Bay Drive</t>
  </si>
  <si>
    <t>Greenwood</t>
  </si>
  <si>
    <t>E6J</t>
  </si>
  <si>
    <t>119.94.238.152</t>
  </si>
  <si>
    <t>(745) 882-8847</t>
  </si>
  <si>
    <t>kfoystoneei@tinyurl.com</t>
  </si>
  <si>
    <t>Foystone</t>
  </si>
  <si>
    <t>215 Pawling Circle</t>
  </si>
  <si>
    <t>West Kelowna</t>
  </si>
  <si>
    <t>V1Z</t>
  </si>
  <si>
    <t>165.98.107.147</t>
  </si>
  <si>
    <t>(632) 919-7975</t>
  </si>
  <si>
    <t>jfridayej@earthlink.net</t>
  </si>
  <si>
    <t>Jaye</t>
  </si>
  <si>
    <t>Friday</t>
  </si>
  <si>
    <t>94 Farmco Junction</t>
  </si>
  <si>
    <t>Bonnyville</t>
  </si>
  <si>
    <t>T9N</t>
  </si>
  <si>
    <t>50.178.108.154</t>
  </si>
  <si>
    <t>(895) 971-3200</t>
  </si>
  <si>
    <t>bpinnerek@shinystat.com</t>
  </si>
  <si>
    <t>Bernard</t>
  </si>
  <si>
    <t>Pinner</t>
  </si>
  <si>
    <t>64267 Anthes Avenue</t>
  </si>
  <si>
    <t>109.240.227.23</t>
  </si>
  <si>
    <t>kheggel@youtu.be</t>
  </si>
  <si>
    <t>Kane</t>
  </si>
  <si>
    <t>Hegg</t>
  </si>
  <si>
    <t>9 Garrison Way</t>
  </si>
  <si>
    <t>202.66.176.169</t>
  </si>
  <si>
    <t>ecatletteem@hexun.com</t>
  </si>
  <si>
    <t>Elbertine</t>
  </si>
  <si>
    <t>Catlette</t>
  </si>
  <si>
    <t>99494 Memorial Crossing</t>
  </si>
  <si>
    <t>136.99.35.11</t>
  </si>
  <si>
    <t>Browsezoom</t>
  </si>
  <si>
    <t>dcambleen@digg.com</t>
  </si>
  <si>
    <t>Camble</t>
  </si>
  <si>
    <t>7 Autumn Leaf Street</t>
  </si>
  <si>
    <t>Morinville</t>
  </si>
  <si>
    <t>T8R</t>
  </si>
  <si>
    <t>182.240.31.144</t>
  </si>
  <si>
    <t>(425) 851-4737</t>
  </si>
  <si>
    <t>jmariaeo@prweb.com</t>
  </si>
  <si>
    <t>Jerry</t>
  </si>
  <si>
    <t>Maria</t>
  </si>
  <si>
    <t>84 Waubesa Avenue</t>
  </si>
  <si>
    <t>Reno</t>
  </si>
  <si>
    <t>46.120.81.72</t>
  </si>
  <si>
    <t>Buzzshare</t>
  </si>
  <si>
    <t>aprynneep@t-online.de</t>
  </si>
  <si>
    <t>Al</t>
  </si>
  <si>
    <t>Prynne</t>
  </si>
  <si>
    <t>58 Haas Alley</t>
  </si>
  <si>
    <t>Hagerstown</t>
  </si>
  <si>
    <t>210.246.88.171</t>
  </si>
  <si>
    <t>mchimientieq@chronoengine.com</t>
  </si>
  <si>
    <t>Mareah</t>
  </si>
  <si>
    <t>Chimienti</t>
  </si>
  <si>
    <t>5464 High Crossing Plaza</t>
  </si>
  <si>
    <t>Olds</t>
  </si>
  <si>
    <t>T4H</t>
  </si>
  <si>
    <t>18.93.117.104</t>
  </si>
  <si>
    <t>(434) 292-8881</t>
  </si>
  <si>
    <t>msapenaer@technorati.com</t>
  </si>
  <si>
    <t>Mora</t>
  </si>
  <si>
    <t>Sapena</t>
  </si>
  <si>
    <t>0 Sachtjen Court</t>
  </si>
  <si>
    <t>London</t>
  </si>
  <si>
    <t>EC3M</t>
  </si>
  <si>
    <t>163.30.133.13</t>
  </si>
  <si>
    <t>Babblestorm</t>
  </si>
  <si>
    <t>stitlowes@fda.gov</t>
  </si>
  <si>
    <t>Salomon</t>
  </si>
  <si>
    <t>Titlow</t>
  </si>
  <si>
    <t>6 Mesta Place</t>
  </si>
  <si>
    <t>34.120.4.151</t>
  </si>
  <si>
    <t>Chatterpoint</t>
  </si>
  <si>
    <t>csivyeret@uol.com.br</t>
  </si>
  <si>
    <t>Creight</t>
  </si>
  <si>
    <t>Sivyer</t>
  </si>
  <si>
    <t>21 Fallview Way</t>
  </si>
  <si>
    <t>168.243.214.53</t>
  </si>
  <si>
    <t>Web Designer I</t>
  </si>
  <si>
    <t>tkuliceu@addthis.com</t>
  </si>
  <si>
    <t>Timmie</t>
  </si>
  <si>
    <t>Kulic</t>
  </si>
  <si>
    <t>0 Gateway Junction</t>
  </si>
  <si>
    <t>B4V</t>
  </si>
  <si>
    <t>185.247.227.38</t>
  </si>
  <si>
    <t>(409) 614-8000</t>
  </si>
  <si>
    <t>Meetz</t>
  </si>
  <si>
    <t>cbranchev@youtube.com</t>
  </si>
  <si>
    <t>Cass</t>
  </si>
  <si>
    <t>Branch</t>
  </si>
  <si>
    <t>046 Dixon Way</t>
  </si>
  <si>
    <t>Saint-Bruno</t>
  </si>
  <si>
    <t>J3V</t>
  </si>
  <si>
    <t>196.6.159.101</t>
  </si>
  <si>
    <t>(807) 928-3403</t>
  </si>
  <si>
    <t>Meezzy</t>
  </si>
  <si>
    <t>dhoundsomew@ycombinator.com</t>
  </si>
  <si>
    <t>Dorotea</t>
  </si>
  <si>
    <t>Houndsom</t>
  </si>
  <si>
    <t>8148 Holy Cross Point</t>
  </si>
  <si>
    <t>Lorraine</t>
  </si>
  <si>
    <t>J7B</t>
  </si>
  <si>
    <t>201.252.19.31</t>
  </si>
  <si>
    <t>(631) 861-5353</t>
  </si>
  <si>
    <t>whanburyex@forbes.com</t>
  </si>
  <si>
    <t>Hanbury</t>
  </si>
  <si>
    <t>55 Loftsgordon Lane</t>
  </si>
  <si>
    <t>100.145.2.182</t>
  </si>
  <si>
    <t>ccalley@cargocollective.com</t>
  </si>
  <si>
    <t>Coralie</t>
  </si>
  <si>
    <t>Call</t>
  </si>
  <si>
    <t>483 Talisman Crossing</t>
  </si>
  <si>
    <t>24.65.101.173</t>
  </si>
  <si>
    <t>Engineer I</t>
  </si>
  <si>
    <t>alodingez@fastcompany.com</t>
  </si>
  <si>
    <t>Ashleigh</t>
  </si>
  <si>
    <t>Loding</t>
  </si>
  <si>
    <t>8 Rutledge Crossing</t>
  </si>
  <si>
    <t>Camlachie</t>
  </si>
  <si>
    <t>G5Z</t>
  </si>
  <si>
    <t>144.112.71.206</t>
  </si>
  <si>
    <t>(780) 430-5924</t>
  </si>
  <si>
    <t>Meemm</t>
  </si>
  <si>
    <t>Safety Technician I</t>
  </si>
  <si>
    <t>jskelhornf0@economist.com</t>
  </si>
  <si>
    <t>Juli</t>
  </si>
  <si>
    <t>Skelhorn</t>
  </si>
  <si>
    <t>1 Cardinal Point</t>
  </si>
  <si>
    <t>203.33.131.25</t>
  </si>
  <si>
    <t>mnorkettf1@mac.com</t>
  </si>
  <si>
    <t>Norkett</t>
  </si>
  <si>
    <t>4 Cambridge Street</t>
  </si>
  <si>
    <t>241.222.214.85</t>
  </si>
  <si>
    <t>estevensf2@g.co</t>
  </si>
  <si>
    <t>Eugenius</t>
  </si>
  <si>
    <t>Stevens</t>
  </si>
  <si>
    <t>41512 Artisan Plaza</t>
  </si>
  <si>
    <t>Inglewood</t>
  </si>
  <si>
    <t>245.244.167.141</t>
  </si>
  <si>
    <t>Brightdog</t>
  </si>
  <si>
    <t>bscortonf3@skype.com</t>
  </si>
  <si>
    <t>Brinn</t>
  </si>
  <si>
    <t>Scorton</t>
  </si>
  <si>
    <t>71224 Kropf Pass</t>
  </si>
  <si>
    <t>Melville</t>
  </si>
  <si>
    <t>69.51.81.119</t>
  </si>
  <si>
    <t>(471) 493-5676</t>
  </si>
  <si>
    <t>Youspan</t>
  </si>
  <si>
    <t>rhabblef4@globo.com</t>
  </si>
  <si>
    <t>Rosalind</t>
  </si>
  <si>
    <t>Habble</t>
  </si>
  <si>
    <t>011 Eagan Parkway</t>
  </si>
  <si>
    <t>135.54.233.40</t>
  </si>
  <si>
    <t>Brainsphere</t>
  </si>
  <si>
    <t>dleismanf5@biblegateway.com</t>
  </si>
  <si>
    <t>Dorie</t>
  </si>
  <si>
    <t>Leisman</t>
  </si>
  <si>
    <t>98 Iowa Point</t>
  </si>
  <si>
    <t>Danville</t>
  </si>
  <si>
    <t>J0A</t>
  </si>
  <si>
    <t>192.53.36.104</t>
  </si>
  <si>
    <t>(351) 886-3637</t>
  </si>
  <si>
    <t>cdurkinf6@salon.com</t>
  </si>
  <si>
    <t>Claudius</t>
  </si>
  <si>
    <t>Durkin</t>
  </si>
  <si>
    <t>630 Florence Center</t>
  </si>
  <si>
    <t>65.85.19.195</t>
  </si>
  <si>
    <t>gpebworthf7@epa.gov</t>
  </si>
  <si>
    <t>Gabi</t>
  </si>
  <si>
    <t>Pebworth</t>
  </si>
  <si>
    <t>311 Bluestem Hill</t>
  </si>
  <si>
    <t>109.223.124.12</t>
  </si>
  <si>
    <t>Skidoo</t>
  </si>
  <si>
    <t>kbatistef8@state.gov</t>
  </si>
  <si>
    <t>Kitti</t>
  </si>
  <si>
    <t>Batiste</t>
  </si>
  <si>
    <t>9266 Sugar Crossing</t>
  </si>
  <si>
    <t>Eaton</t>
  </si>
  <si>
    <t>DN22</t>
  </si>
  <si>
    <t>150.135.152.106</t>
  </si>
  <si>
    <t>tprangerf9@webeden.co.uk</t>
  </si>
  <si>
    <t>Theresa</t>
  </si>
  <si>
    <t>Pranger</t>
  </si>
  <si>
    <t>65 Moulton Avenue</t>
  </si>
  <si>
    <t>153.247.88.175</t>
  </si>
  <si>
    <t>Digitube</t>
  </si>
  <si>
    <t>mcridgefa@1688.com</t>
  </si>
  <si>
    <t>Modestia</t>
  </si>
  <si>
    <t>Cridge</t>
  </si>
  <si>
    <t>73960 Main Drive</t>
  </si>
  <si>
    <t>Kerrobert</t>
  </si>
  <si>
    <t>T1P</t>
  </si>
  <si>
    <t>47.246.107.26</t>
  </si>
  <si>
    <t>(687) 569-7045</t>
  </si>
  <si>
    <t>Thoughtworks</t>
  </si>
  <si>
    <t>dgutchfb@globo.com</t>
  </si>
  <si>
    <t>Dionne</t>
  </si>
  <si>
    <t>Gutch</t>
  </si>
  <si>
    <t>30048 Rigney Terrace</t>
  </si>
  <si>
    <t>Selkirk</t>
  </si>
  <si>
    <t>R1A</t>
  </si>
  <si>
    <t>160.118.169.134</t>
  </si>
  <si>
    <t>(399) 820-4629</t>
  </si>
  <si>
    <t>Fiveclub</t>
  </si>
  <si>
    <t>gbaldinifc@gnu.org</t>
  </si>
  <si>
    <t>Garnette</t>
  </si>
  <si>
    <t>Baldini</t>
  </si>
  <si>
    <t>0988 North Center</t>
  </si>
  <si>
    <t>191.234.173.251</t>
  </si>
  <si>
    <t>Youfeed</t>
  </si>
  <si>
    <t>yminichillofd@tumblr.com</t>
  </si>
  <si>
    <t>Yves</t>
  </si>
  <si>
    <t>Minichillo</t>
  </si>
  <si>
    <t>88 Loomis Terrace</t>
  </si>
  <si>
    <t>Boisbriand</t>
  </si>
  <si>
    <t>114.133.228.122</t>
  </si>
  <si>
    <t>(428) 415-3168</t>
  </si>
  <si>
    <t>Thoughtstorm</t>
  </si>
  <si>
    <t>sstanilandfe@ucoz.com</t>
  </si>
  <si>
    <t>Sofia</t>
  </si>
  <si>
    <t>Staniland</t>
  </si>
  <si>
    <t>6856 Randy Circle</t>
  </si>
  <si>
    <t>241.35.107.181</t>
  </si>
  <si>
    <t>matkinsonff@odnoklassniki.ru</t>
  </si>
  <si>
    <t>Atkinson</t>
  </si>
  <si>
    <t>2929 Jay Center</t>
  </si>
  <si>
    <t>185.2.151.206</t>
  </si>
  <si>
    <t>gshoebothamfg@ustream.tv</t>
  </si>
  <si>
    <t>Gwyneth</t>
  </si>
  <si>
    <t>Shoebotham</t>
  </si>
  <si>
    <t>38 Walton Hill</t>
  </si>
  <si>
    <t>212.6.134.58</t>
  </si>
  <si>
    <t>btrynorfh@telegraph.co.uk</t>
  </si>
  <si>
    <t>Bridgette</t>
  </si>
  <si>
    <t>Trynor</t>
  </si>
  <si>
    <t>13593 Quincy Way</t>
  </si>
  <si>
    <t>Great Neck</t>
  </si>
  <si>
    <t>127.68.3.48</t>
  </si>
  <si>
    <t>lseyfartfi@tamu.edu</t>
  </si>
  <si>
    <t>Leigh</t>
  </si>
  <si>
    <t>Seyfart</t>
  </si>
  <si>
    <t>59 Grasskamp Circle</t>
  </si>
  <si>
    <t>153.122.142.143</t>
  </si>
  <si>
    <t>mtodarinifj@friendfeed.com</t>
  </si>
  <si>
    <t>Margeaux</t>
  </si>
  <si>
    <t>Todarini</t>
  </si>
  <si>
    <t>74 South Parkway</t>
  </si>
  <si>
    <t>223.98.93.163</t>
  </si>
  <si>
    <t>hwhatmanfk@desdev.cn</t>
  </si>
  <si>
    <t>Hedda</t>
  </si>
  <si>
    <t>Whatman</t>
  </si>
  <si>
    <t>5718 Haas Center</t>
  </si>
  <si>
    <t>North Saanich</t>
  </si>
  <si>
    <t>K6A</t>
  </si>
  <si>
    <t>230.175.213.164</t>
  </si>
  <si>
    <t>(367) 978-1554</t>
  </si>
  <si>
    <t>iarnfieldfl@home.pl</t>
  </si>
  <si>
    <t>Isabelle</t>
  </si>
  <si>
    <t>Arnfield</t>
  </si>
  <si>
    <t>6 Oxford Center</t>
  </si>
  <si>
    <t>92.235.251.165</t>
  </si>
  <si>
    <t>(980) 632-6814</t>
  </si>
  <si>
    <t>ccrowleyfm@tinypic.com</t>
  </si>
  <si>
    <t>Catie</t>
  </si>
  <si>
    <t>Crowley</t>
  </si>
  <si>
    <t>29 Badeau Street</t>
  </si>
  <si>
    <t>97.200.173.138</t>
  </si>
  <si>
    <t>mfrichleyfn@mlb.com</t>
  </si>
  <si>
    <t>Mickey</t>
  </si>
  <si>
    <t>Frichley</t>
  </si>
  <si>
    <t>5 Kinsman Drive</t>
  </si>
  <si>
    <t>Saint-André-Avellin</t>
  </si>
  <si>
    <t>T5Y</t>
  </si>
  <si>
    <t>219.39.65.56</t>
  </si>
  <si>
    <t>(925) 926-1542</t>
  </si>
  <si>
    <t>fpedrickfo@lulu.com</t>
  </si>
  <si>
    <t>Fran</t>
  </si>
  <si>
    <t>Pedrick</t>
  </si>
  <si>
    <t>38 Kensington Parkway</t>
  </si>
  <si>
    <t>Lumsden</t>
  </si>
  <si>
    <t>L7E</t>
  </si>
  <si>
    <t>157.250.124.71</t>
  </si>
  <si>
    <t>(711) 903-6242</t>
  </si>
  <si>
    <t>aikinsfp@gov.uk</t>
  </si>
  <si>
    <t>Anatollo</t>
  </si>
  <si>
    <t>Ikins</t>
  </si>
  <si>
    <t>02 Fulton Crossing</t>
  </si>
  <si>
    <t>Huntington</t>
  </si>
  <si>
    <t>50.118.14.113</t>
  </si>
  <si>
    <t>ckunnekefq@skyrock.com</t>
  </si>
  <si>
    <t>Calla</t>
  </si>
  <si>
    <t>Kunneke</t>
  </si>
  <si>
    <t>5593 Rieder Road</t>
  </si>
  <si>
    <t>121.225.185.185</t>
  </si>
  <si>
    <t>kelgeefr@ezinearticles.com</t>
  </si>
  <si>
    <t>Konstantin</t>
  </si>
  <si>
    <t>Elgee</t>
  </si>
  <si>
    <t>03936 Bobwhite Place</t>
  </si>
  <si>
    <t>253.148.12.245</t>
  </si>
  <si>
    <t>(953) 582-7932</t>
  </si>
  <si>
    <t>eweaferfs@amazon.de</t>
  </si>
  <si>
    <t>Eloisa</t>
  </si>
  <si>
    <t>Weafer</t>
  </si>
  <si>
    <t>9763 Portage Pass</t>
  </si>
  <si>
    <t>94.234.143.119</t>
  </si>
  <si>
    <t>emayft@goo.gl</t>
  </si>
  <si>
    <t>May</t>
  </si>
  <si>
    <t>38 Duke Crossing</t>
  </si>
  <si>
    <t>56.148.139.182</t>
  </si>
  <si>
    <t>doxnamfu@zdnet.com</t>
  </si>
  <si>
    <t>Devlin</t>
  </si>
  <si>
    <t>Oxnam</t>
  </si>
  <si>
    <t>53 Ohio Point</t>
  </si>
  <si>
    <t>93.146.155.28</t>
  </si>
  <si>
    <t>mroscampsfv@alibaba.com</t>
  </si>
  <si>
    <t>Marylinda</t>
  </si>
  <si>
    <t>Roscamps</t>
  </si>
  <si>
    <t>9594 Randy Plaza</t>
  </si>
  <si>
    <t>31.137.158.130</t>
  </si>
  <si>
    <t>(352) 947-6375</t>
  </si>
  <si>
    <t>mvangeffenfw@ow.ly</t>
  </si>
  <si>
    <t>Marcia</t>
  </si>
  <si>
    <t>Van Geffen</t>
  </si>
  <si>
    <t>43481 Moose Park</t>
  </si>
  <si>
    <t>Greater Napanee</t>
  </si>
  <si>
    <t>105.44.161.129</t>
  </si>
  <si>
    <t>(630) 251-3407</t>
  </si>
  <si>
    <t>bdillandfx@mlb.com</t>
  </si>
  <si>
    <t>Brittne</t>
  </si>
  <si>
    <t>Dilland</t>
  </si>
  <si>
    <t>7 Charing Cross Crossing</t>
  </si>
  <si>
    <t>94.223.76.11</t>
  </si>
  <si>
    <t>(626) 409-6417</t>
  </si>
  <si>
    <t>nlawlefffy@who.int</t>
  </si>
  <si>
    <t>Nicola</t>
  </si>
  <si>
    <t>Lawleff</t>
  </si>
  <si>
    <t>91273 Reindahl Place</t>
  </si>
  <si>
    <t>Smithers</t>
  </si>
  <si>
    <t>P3N</t>
  </si>
  <si>
    <t>188.14.215.246</t>
  </si>
  <si>
    <t>(669) 396-5047</t>
  </si>
  <si>
    <t>ssproulfz@msu.edu</t>
  </si>
  <si>
    <t>Susana</t>
  </si>
  <si>
    <t>Sproul</t>
  </si>
  <si>
    <t>9 Johnson Street</t>
  </si>
  <si>
    <t>Manchester</t>
  </si>
  <si>
    <t>M14</t>
  </si>
  <si>
    <t>139.228.253.91</t>
  </si>
  <si>
    <t>mcromlyg0@economist.com</t>
  </si>
  <si>
    <t>Merrilee</t>
  </si>
  <si>
    <t>Cromly</t>
  </si>
  <si>
    <t>95 High Crossing Point</t>
  </si>
  <si>
    <t>95.109.253.157</t>
  </si>
  <si>
    <t>hwaymang1@wikipedia.org</t>
  </si>
  <si>
    <t>Hartwell</t>
  </si>
  <si>
    <t>Wayman</t>
  </si>
  <si>
    <t>5025 Di Loreto Place</t>
  </si>
  <si>
    <t>214.181.0.183</t>
  </si>
  <si>
    <t>btattershallg2@de.vu</t>
  </si>
  <si>
    <t>Tattershall</t>
  </si>
  <si>
    <t>397 Bay Lane</t>
  </si>
  <si>
    <t>Greensboro</t>
  </si>
  <si>
    <t>11.40.121.177</t>
  </si>
  <si>
    <t>lbentallg3@tinypic.com</t>
  </si>
  <si>
    <t>Linn</t>
  </si>
  <si>
    <t>Bentall</t>
  </si>
  <si>
    <t>82 Killdeer Court</t>
  </si>
  <si>
    <t>17.135.106.106</t>
  </si>
  <si>
    <t>dbotteg4@people.com.cn</t>
  </si>
  <si>
    <t>Dorene</t>
  </si>
  <si>
    <t>Botte</t>
  </si>
  <si>
    <t>08752 Bonner Trail</t>
  </si>
  <si>
    <t>230.159.62.211</t>
  </si>
  <si>
    <t>(666) 689-2026</t>
  </si>
  <si>
    <t>msirettg5@pcworld.com</t>
  </si>
  <si>
    <t>Miran</t>
  </si>
  <si>
    <t>Sirett</t>
  </si>
  <si>
    <t>8098 Sugar Court</t>
  </si>
  <si>
    <t>Melbourne</t>
  </si>
  <si>
    <t>192.153.151.130</t>
  </si>
  <si>
    <t>mmeggisong6@bloglines.com</t>
  </si>
  <si>
    <t>Margette</t>
  </si>
  <si>
    <t>Meggison</t>
  </si>
  <si>
    <t>8830 Parkside Crossing</t>
  </si>
  <si>
    <t>185.159.153.5</t>
  </si>
  <si>
    <t>hpandyag7@feedburner.com</t>
  </si>
  <si>
    <t>Helaina</t>
  </si>
  <si>
    <t>Pandya</t>
  </si>
  <si>
    <t>949 Mcbride Parkway</t>
  </si>
  <si>
    <t>17.171.7.236</t>
  </si>
  <si>
    <t>(743) 531-2502</t>
  </si>
  <si>
    <t>hbankeg8@bizjournals.com</t>
  </si>
  <si>
    <t>Hewie</t>
  </si>
  <si>
    <t>Banke</t>
  </si>
  <si>
    <t>00 Aberg Street</t>
  </si>
  <si>
    <t>125.125.5.69</t>
  </si>
  <si>
    <t>mbyfieldg9@jimdo.com</t>
  </si>
  <si>
    <t>Marcellina</t>
  </si>
  <si>
    <t>Byfield</t>
  </si>
  <si>
    <t>60510 Dixon Crossing</t>
  </si>
  <si>
    <t>77.189.214.121</t>
  </si>
  <si>
    <t>bsorga@miibeian.gov.cn</t>
  </si>
  <si>
    <t>Billy</t>
  </si>
  <si>
    <t>Sor</t>
  </si>
  <si>
    <t>1689 Lakewood Parkway</t>
  </si>
  <si>
    <t>7.75.160.42</t>
  </si>
  <si>
    <t>(958) 914-7148</t>
  </si>
  <si>
    <t>fousbiegb@cbc.ca</t>
  </si>
  <si>
    <t>Forrester</t>
  </si>
  <si>
    <t>Ousbie</t>
  </si>
  <si>
    <t>74 Beilfuss Terrace</t>
  </si>
  <si>
    <t>61.151.151.21</t>
  </si>
  <si>
    <t>itrumangc@mlb.com</t>
  </si>
  <si>
    <t>Izabel</t>
  </si>
  <si>
    <t>Truman</t>
  </si>
  <si>
    <t>92819 Florence Center</t>
  </si>
  <si>
    <t>Shawnee Mission</t>
  </si>
  <si>
    <t>17.163.74.254</t>
  </si>
  <si>
    <t>ebetungd@uol.com.br</t>
  </si>
  <si>
    <t>Esmeralda</t>
  </si>
  <si>
    <t>Betun</t>
  </si>
  <si>
    <t>12 Ohio Lane</t>
  </si>
  <si>
    <t>Beausejour</t>
  </si>
  <si>
    <t>M1C</t>
  </si>
  <si>
    <t>197.148.254.55</t>
  </si>
  <si>
    <t>(273) 626-4131</t>
  </si>
  <si>
    <t>ctoyerge@feedburner.com</t>
  </si>
  <si>
    <t>Cherry</t>
  </si>
  <si>
    <t>Toyer</t>
  </si>
  <si>
    <t>0203 Victoria Terrace</t>
  </si>
  <si>
    <t>163.245.208.116</t>
  </si>
  <si>
    <t>dmcclintongf@theglobeandmail.com</t>
  </si>
  <si>
    <t>Dorice</t>
  </si>
  <si>
    <t>McClinton</t>
  </si>
  <si>
    <t>71 Messerschmidt Pass</t>
  </si>
  <si>
    <t>115.151.180.49</t>
  </si>
  <si>
    <t>vbacksalgg@livejournal.com</t>
  </si>
  <si>
    <t>Valida</t>
  </si>
  <si>
    <t>Backsal</t>
  </si>
  <si>
    <t>22401 Maple Wood Point</t>
  </si>
  <si>
    <t>14.94.180.150</t>
  </si>
  <si>
    <t>(362) 213-0202</t>
  </si>
  <si>
    <t>cingremgh@acquirethisname.com</t>
  </si>
  <si>
    <t>Coral</t>
  </si>
  <si>
    <t>Ingrem</t>
  </si>
  <si>
    <t>1234 Porter Place</t>
  </si>
  <si>
    <t>Florence</t>
  </si>
  <si>
    <t>SC</t>
  </si>
  <si>
    <t>36.192.245.102</t>
  </si>
  <si>
    <t>thaitliegi@thetimes.co.uk</t>
  </si>
  <si>
    <t>Theresina</t>
  </si>
  <si>
    <t>Haitlie</t>
  </si>
  <si>
    <t>1712 Twin Pines Avenue</t>
  </si>
  <si>
    <t>Sydney Mines</t>
  </si>
  <si>
    <t>B1V</t>
  </si>
  <si>
    <t>96.237.231.147</t>
  </si>
  <si>
    <t>(970) 605-0950</t>
  </si>
  <si>
    <t>Skilith</t>
  </si>
  <si>
    <t>Programmer Analyst I</t>
  </si>
  <si>
    <t>pmcgillivriegj@wix.com</t>
  </si>
  <si>
    <t>Percival</t>
  </si>
  <si>
    <t>McGillivrie</t>
  </si>
  <si>
    <t>23068 Elmside Lane</t>
  </si>
  <si>
    <t>Saint-Raymond</t>
  </si>
  <si>
    <t>G3L</t>
  </si>
  <si>
    <t>247.199.107.16</t>
  </si>
  <si>
    <t>(959) 882-2614</t>
  </si>
  <si>
    <t>Yakijo</t>
  </si>
  <si>
    <t>wquangk@weather.com</t>
  </si>
  <si>
    <t>Waiter</t>
  </si>
  <si>
    <t>Quan</t>
  </si>
  <si>
    <t>818 Jay Drive</t>
  </si>
  <si>
    <t>96.88.126.234</t>
  </si>
  <si>
    <t>Zoonder</t>
  </si>
  <si>
    <t>bclewgl@pcworld.com</t>
  </si>
  <si>
    <t>Clew</t>
  </si>
  <si>
    <t>33 Hoard Parkway</t>
  </si>
  <si>
    <t>161.178.159.205</t>
  </si>
  <si>
    <t>bgeorgesgm@vistaprint.com</t>
  </si>
  <si>
    <t>Bastien</t>
  </si>
  <si>
    <t>Georges</t>
  </si>
  <si>
    <t>81 Birchwood Avenue</t>
  </si>
  <si>
    <t>213.109.149.233</t>
  </si>
  <si>
    <t>Thoughtmix</t>
  </si>
  <si>
    <t>psartaingn@latimes.com</t>
  </si>
  <si>
    <t>Perle</t>
  </si>
  <si>
    <t>Sartain</t>
  </si>
  <si>
    <t>34207 Prairie Rose Lane</t>
  </si>
  <si>
    <t>Largo</t>
  </si>
  <si>
    <t>251.29.251.14</t>
  </si>
  <si>
    <t>sdeppergo@ucoz.com</t>
  </si>
  <si>
    <t>Shaine</t>
  </si>
  <si>
    <t>Depper</t>
  </si>
  <si>
    <t>3228 Lakeland Parkway</t>
  </si>
  <si>
    <t>Beaufort</t>
  </si>
  <si>
    <t>136.26.218.22</t>
  </si>
  <si>
    <t>Zoombeat</t>
  </si>
  <si>
    <t>tcouronnegp@etsy.com</t>
  </si>
  <si>
    <t>Tate</t>
  </si>
  <si>
    <t>Couronne</t>
  </si>
  <si>
    <t>614 Washington Parkway</t>
  </si>
  <si>
    <t>113.154.102.46</t>
  </si>
  <si>
    <t>czecchinigq@nationalgeographic.com</t>
  </si>
  <si>
    <t>Coraline</t>
  </si>
  <si>
    <t>Zecchini</t>
  </si>
  <si>
    <t>468 Brown Park</t>
  </si>
  <si>
    <t>Horton</t>
  </si>
  <si>
    <t>BS37</t>
  </si>
  <si>
    <t>252.69.86.207</t>
  </si>
  <si>
    <t>sdelagnesgr@mayoclinic.com</t>
  </si>
  <si>
    <t>Sophie</t>
  </si>
  <si>
    <t>1444 Derek Alley</t>
  </si>
  <si>
    <t>North Little Rock</t>
  </si>
  <si>
    <t>AR</t>
  </si>
  <si>
    <t>66.173.121.82</t>
  </si>
  <si>
    <t>Accountant I</t>
  </si>
  <si>
    <t>dvarvellgs@google.co.uk</t>
  </si>
  <si>
    <t>Dilly</t>
  </si>
  <si>
    <t>Varvell</t>
  </si>
  <si>
    <t>15152 Clemons Way</t>
  </si>
  <si>
    <t>Toronto</t>
  </si>
  <si>
    <t>M7A</t>
  </si>
  <si>
    <t>45.29.234.39</t>
  </si>
  <si>
    <t>(764) 389-1627</t>
  </si>
  <si>
    <t>Livetube</t>
  </si>
  <si>
    <t>hdowninggt@squidoo.com</t>
  </si>
  <si>
    <t>Hyacinthia</t>
  </si>
  <si>
    <t>Downing</t>
  </si>
  <si>
    <t>2 Bartillon Junction</t>
  </si>
  <si>
    <t>87.197.10.205</t>
  </si>
  <si>
    <t>Demizz</t>
  </si>
  <si>
    <t>rblagdengu@vk.com</t>
  </si>
  <si>
    <t>Rafaela</t>
  </si>
  <si>
    <t>Blagden</t>
  </si>
  <si>
    <t>131 Grover Street</t>
  </si>
  <si>
    <t>1.74.104.233</t>
  </si>
  <si>
    <t>Mycat</t>
  </si>
  <si>
    <t>eblemengv@netscape.com</t>
  </si>
  <si>
    <t>Eleen</t>
  </si>
  <si>
    <t>Blemen</t>
  </si>
  <si>
    <t>518 Fairview Pass</t>
  </si>
  <si>
    <t>141.195.82.59</t>
  </si>
  <si>
    <t>awhitloegw@mapy.cz</t>
  </si>
  <si>
    <t>Whitloe</t>
  </si>
  <si>
    <t>67 Nancy Alley</t>
  </si>
  <si>
    <t>143.225.61.97</t>
  </si>
  <si>
    <t>btregoninggx@pen.io</t>
  </si>
  <si>
    <t>Brigitte</t>
  </si>
  <si>
    <t>Tregoning</t>
  </si>
  <si>
    <t>5816 Spaight Trail</t>
  </si>
  <si>
    <t>New Westminster</t>
  </si>
  <si>
    <t>V4C</t>
  </si>
  <si>
    <t>238.236.223.172</t>
  </si>
  <si>
    <t>(744) 801-3937</t>
  </si>
  <si>
    <t>dpreedygy@chicagotribune.com</t>
  </si>
  <si>
    <t>Darby</t>
  </si>
  <si>
    <t>Preedy</t>
  </si>
  <si>
    <t>34521 Lawn Lane</t>
  </si>
  <si>
    <t>244.230.151.209</t>
  </si>
  <si>
    <t>jcobleighgz@slate.com</t>
  </si>
  <si>
    <t>Jesse</t>
  </si>
  <si>
    <t>Cobleigh</t>
  </si>
  <si>
    <t>8 Rigney Center</t>
  </si>
  <si>
    <t>191.14.228.177</t>
  </si>
  <si>
    <t>Eimbee</t>
  </si>
  <si>
    <t>vpitkinsh0@apple.com</t>
  </si>
  <si>
    <t>Vanda</t>
  </si>
  <si>
    <t>Pitkins</t>
  </si>
  <si>
    <t>64133 Coolidge Terrace</t>
  </si>
  <si>
    <t>Lees Summit</t>
  </si>
  <si>
    <t>223.61.150.134</t>
  </si>
  <si>
    <t>rmulranh1@businessweek.com</t>
  </si>
  <si>
    <t>Rock</t>
  </si>
  <si>
    <t>Mulran</t>
  </si>
  <si>
    <t>553 Vahlen Junction</t>
  </si>
  <si>
    <t>110.225.245.189</t>
  </si>
  <si>
    <t>adunkh2@wikia.com</t>
  </si>
  <si>
    <t>Ashely</t>
  </si>
  <si>
    <t>Dunk</t>
  </si>
  <si>
    <t>7 Crest Line Alley</t>
  </si>
  <si>
    <t>Harbour Breton</t>
  </si>
  <si>
    <t>M4N</t>
  </si>
  <si>
    <t>239.89.187.2</t>
  </si>
  <si>
    <t>(422) 897-0597</t>
  </si>
  <si>
    <t>hfosdickh3@mail.ru</t>
  </si>
  <si>
    <t>Howie</t>
  </si>
  <si>
    <t>Fosdick</t>
  </si>
  <si>
    <t>62 Clyde Gallagher Trail</t>
  </si>
  <si>
    <t>94.182.206.116</t>
  </si>
  <si>
    <t>htolandh4@google.nl</t>
  </si>
  <si>
    <t>Harbert</t>
  </si>
  <si>
    <t>Toland</t>
  </si>
  <si>
    <t>42047 Green Circle</t>
  </si>
  <si>
    <t>172.224.146.30</t>
  </si>
  <si>
    <t>(619) 780-2249</t>
  </si>
  <si>
    <t>bousbyh5@alibaba.com</t>
  </si>
  <si>
    <t>Bealle</t>
  </si>
  <si>
    <t>Ousby</t>
  </si>
  <si>
    <t>228 New Castle Plaza</t>
  </si>
  <si>
    <t>207.4.33.243</t>
  </si>
  <si>
    <t>sfiddemanh6@timesonline.co.uk</t>
  </si>
  <si>
    <t>Stephannie</t>
  </si>
  <si>
    <t>Fiddeman</t>
  </si>
  <si>
    <t>0597 Green Pass</t>
  </si>
  <si>
    <t>229.40.91.36</t>
  </si>
  <si>
    <t>edownsh7@ebay.com</t>
  </si>
  <si>
    <t>Ellie</t>
  </si>
  <si>
    <t>Downs</t>
  </si>
  <si>
    <t>20 Graceland Hill</t>
  </si>
  <si>
    <t>8.163.176.125</t>
  </si>
  <si>
    <t>dternaulth8@pen.io</t>
  </si>
  <si>
    <t>Daryle</t>
  </si>
  <si>
    <t>Ternault</t>
  </si>
  <si>
    <t>35946 Birchwood Park</t>
  </si>
  <si>
    <t>Hampton</t>
  </si>
  <si>
    <t>210.59.22.124</t>
  </si>
  <si>
    <t>Pixonyx</t>
  </si>
  <si>
    <t>aserrellh9@dedecms.com</t>
  </si>
  <si>
    <t>Arliene</t>
  </si>
  <si>
    <t>Serrell</t>
  </si>
  <si>
    <t>76 Bluestem Junction</t>
  </si>
  <si>
    <t>109.84.35.144</t>
  </si>
  <si>
    <t>pbousfieldha@slashdot.org</t>
  </si>
  <si>
    <t>Pascal</t>
  </si>
  <si>
    <t>Bousfield</t>
  </si>
  <si>
    <t>0 Gerald Court</t>
  </si>
  <si>
    <t>Dorchester</t>
  </si>
  <si>
    <t>E4K</t>
  </si>
  <si>
    <t>202.255.225.116</t>
  </si>
  <si>
    <t>(308) 507-5993</t>
  </si>
  <si>
    <t>Vinte</t>
  </si>
  <si>
    <t>aformbyhb@accuweather.com</t>
  </si>
  <si>
    <t>Amitie</t>
  </si>
  <si>
    <t>Formby</t>
  </si>
  <si>
    <t>8430 Magdeline Road</t>
  </si>
  <si>
    <t>108.235.47.158</t>
  </si>
  <si>
    <t>Yambee</t>
  </si>
  <si>
    <t>jthoulesshc@yahoo.com</t>
  </si>
  <si>
    <t>Janene</t>
  </si>
  <si>
    <t>Thouless</t>
  </si>
  <si>
    <t>6663 Blackbird Lane</t>
  </si>
  <si>
    <t>Berthierville</t>
  </si>
  <si>
    <t>S3N</t>
  </si>
  <si>
    <t>227.3.236.64</t>
  </si>
  <si>
    <t>(707) 956-9451</t>
  </si>
  <si>
    <t>bmoorwoodhd@drupal.org</t>
  </si>
  <si>
    <t>Betsy</t>
  </si>
  <si>
    <t>Moorwood</t>
  </si>
  <si>
    <t>0 Jana Court</t>
  </si>
  <si>
    <t>Bryan</t>
  </si>
  <si>
    <t>242.35.173.64</t>
  </si>
  <si>
    <t>Devbug</t>
  </si>
  <si>
    <t>hcordelhe@timesonline.co.uk</t>
  </si>
  <si>
    <t>Hillery</t>
  </si>
  <si>
    <t>75 East Hill</t>
  </si>
  <si>
    <t>226.152.177.65</t>
  </si>
  <si>
    <t>Snaptags</t>
  </si>
  <si>
    <t>dkenyamhf@photobucket.com</t>
  </si>
  <si>
    <t>Kenyam</t>
  </si>
  <si>
    <t>4197 3rd Park</t>
  </si>
  <si>
    <t>203.127.118.24</t>
  </si>
  <si>
    <t>dliefhg@dot.gov</t>
  </si>
  <si>
    <t>Derrick</t>
  </si>
  <si>
    <t>Lief</t>
  </si>
  <si>
    <t>75555 Sachs Drive</t>
  </si>
  <si>
    <t>143.119.23.110</t>
  </si>
  <si>
    <t>bswitzerhh@harvard.edu</t>
  </si>
  <si>
    <t>Brandy</t>
  </si>
  <si>
    <t>Switzer</t>
  </si>
  <si>
    <t>00899 Brentwood Hill</t>
  </si>
  <si>
    <t>112.92.147.183</t>
  </si>
  <si>
    <t>cblethinhi@homestead.com</t>
  </si>
  <si>
    <t>Calida</t>
  </si>
  <si>
    <t>Blethin</t>
  </si>
  <si>
    <t>5 Hagan Terrace</t>
  </si>
  <si>
    <t>Kindersley</t>
  </si>
  <si>
    <t>C1C</t>
  </si>
  <si>
    <t>141.48.1.81</t>
  </si>
  <si>
    <t>(577) 362-3104</t>
  </si>
  <si>
    <t>fdobrovskyhj@i2i.jp</t>
  </si>
  <si>
    <t>Felicdad</t>
  </si>
  <si>
    <t>Dobrovsky</t>
  </si>
  <si>
    <t>5607 Anderson Junction</t>
  </si>
  <si>
    <t>76.217.245.238</t>
  </si>
  <si>
    <t>Tambee</t>
  </si>
  <si>
    <t>jmalacridahk@google.de</t>
  </si>
  <si>
    <t>Jud</t>
  </si>
  <si>
    <t>Malacrida</t>
  </si>
  <si>
    <t>377 Mosinee Circle</t>
  </si>
  <si>
    <t>132.144.232.193</t>
  </si>
  <si>
    <t>kraggitthl@hexun.com</t>
  </si>
  <si>
    <t>Kalinda</t>
  </si>
  <si>
    <t>Raggitt</t>
  </si>
  <si>
    <t>513 Park Meadow Circle</t>
  </si>
  <si>
    <t>Jamaica</t>
  </si>
  <si>
    <t>231.195.60.142</t>
  </si>
  <si>
    <t>mmelleyhm@squidoo.com</t>
  </si>
  <si>
    <t>Manda</t>
  </si>
  <si>
    <t>Melley</t>
  </si>
  <si>
    <t>7435 Harbort Plaza</t>
  </si>
  <si>
    <t>110.126.247.65</t>
  </si>
  <si>
    <t>cdhoogehn@macromedia.com</t>
  </si>
  <si>
    <t>D'Hooge</t>
  </si>
  <si>
    <t>04070 Clyde Gallagher Way</t>
  </si>
  <si>
    <t>237.46.66.241</t>
  </si>
  <si>
    <t>nschreiho@miibeian.gov.cn</t>
  </si>
  <si>
    <t>Neron</t>
  </si>
  <si>
    <t>Schrei</t>
  </si>
  <si>
    <t>3446 Cascade Center</t>
  </si>
  <si>
    <t>147.208.49.130</t>
  </si>
  <si>
    <t>cbartelothp@indiegogo.com</t>
  </si>
  <si>
    <t>Charlotte</t>
  </si>
  <si>
    <t>Bartelot</t>
  </si>
  <si>
    <t>3 Hayes Circle</t>
  </si>
  <si>
    <t>Whistler</t>
  </si>
  <si>
    <t>N0K</t>
  </si>
  <si>
    <t>192.19.41.120</t>
  </si>
  <si>
    <t>(233) 360-6199</t>
  </si>
  <si>
    <t>lhaythornehq@delicious.com</t>
  </si>
  <si>
    <t>Louella</t>
  </si>
  <si>
    <t>Haythorne</t>
  </si>
  <si>
    <t>354 Clyde Gallagher Way</t>
  </si>
  <si>
    <t>203.253.29.246</t>
  </si>
  <si>
    <t>cmilleyhr@ed.gov</t>
  </si>
  <si>
    <t>Carmita</t>
  </si>
  <si>
    <t>Milley</t>
  </si>
  <si>
    <t>218 Bartillon Lane</t>
  </si>
  <si>
    <t>140.6.215.28</t>
  </si>
  <si>
    <t>Tazz</t>
  </si>
  <si>
    <t>aferronihs@chronoengine.com</t>
  </si>
  <si>
    <t>Adriaens</t>
  </si>
  <si>
    <t>Ferroni</t>
  </si>
  <si>
    <t>27 1st Park</t>
  </si>
  <si>
    <t>12.215.36.137</t>
  </si>
  <si>
    <t>Flashset</t>
  </si>
  <si>
    <t>vsanchisht@squarespace.com</t>
  </si>
  <si>
    <t>Viv</t>
  </si>
  <si>
    <t>Sanchis</t>
  </si>
  <si>
    <t>4 7th Way</t>
  </si>
  <si>
    <t>B12</t>
  </si>
  <si>
    <t>113.197.166.6</t>
  </si>
  <si>
    <t>mabramowitzhu@mit.edu</t>
  </si>
  <si>
    <t>Mabel</t>
  </si>
  <si>
    <t>Abramowitz</t>
  </si>
  <si>
    <t>1 Kenwood Street</t>
  </si>
  <si>
    <t>105.108.90.36</t>
  </si>
  <si>
    <t>Fliptune</t>
  </si>
  <si>
    <t>eblanthv@livejournal.com</t>
  </si>
  <si>
    <t>Eduard</t>
  </si>
  <si>
    <t>Blant</t>
  </si>
  <si>
    <t>1 Scofield Drive</t>
  </si>
  <si>
    <t>Round Rock</t>
  </si>
  <si>
    <t>33.123.36.112</t>
  </si>
  <si>
    <t>twolfingerhw@shutterfly.com</t>
  </si>
  <si>
    <t>Tildie</t>
  </si>
  <si>
    <t>Wolfinger</t>
  </si>
  <si>
    <t>0 Little Fleur Pass</t>
  </si>
  <si>
    <t>West End</t>
  </si>
  <si>
    <t>DN36</t>
  </si>
  <si>
    <t>218.54.127.79</t>
  </si>
  <si>
    <t>htolcherhx@chicagotribune.com</t>
  </si>
  <si>
    <t>Halie</t>
  </si>
  <si>
    <t>Tolcher</t>
  </si>
  <si>
    <t>20959 Debra Drive</t>
  </si>
  <si>
    <t>244.97.146.86</t>
  </si>
  <si>
    <t>agroartyhy@psu.edu</t>
  </si>
  <si>
    <t>Groarty</t>
  </si>
  <si>
    <t>9270 Moulton Place</t>
  </si>
  <si>
    <t>Alhambra</t>
  </si>
  <si>
    <t>59.31.230.147</t>
  </si>
  <si>
    <t>neloyhz@taobao.com</t>
  </si>
  <si>
    <t>Norris</t>
  </si>
  <si>
    <t>Eloy</t>
  </si>
  <si>
    <t>5 Pennsylvania Street</t>
  </si>
  <si>
    <t>Minneapolis</t>
  </si>
  <si>
    <t>193.113.99.187</t>
  </si>
  <si>
    <t>blabroi0@issuu.com</t>
  </si>
  <si>
    <t>Belvia</t>
  </si>
  <si>
    <t>Labro</t>
  </si>
  <si>
    <t>64 Mifflin Avenue</t>
  </si>
  <si>
    <t>163.223.148.121</t>
  </si>
  <si>
    <t>(666) 609-8309</t>
  </si>
  <si>
    <t>nbowdeni1@technorati.com</t>
  </si>
  <si>
    <t>Noland</t>
  </si>
  <si>
    <t>Bowden</t>
  </si>
  <si>
    <t>7 Bunting Lane</t>
  </si>
  <si>
    <t>Santa Ana</t>
  </si>
  <si>
    <t>107.59.46.219</t>
  </si>
  <si>
    <t>kfurnissi2@php.net</t>
  </si>
  <si>
    <t>Furniss</t>
  </si>
  <si>
    <t>15 Eastlawn Road</t>
  </si>
  <si>
    <t>Seattle</t>
  </si>
  <si>
    <t>248.183.124.251</t>
  </si>
  <si>
    <t>Meembee</t>
  </si>
  <si>
    <t>zcourtmani3@over-blog.com</t>
  </si>
  <si>
    <t>Zane</t>
  </si>
  <si>
    <t>Courtman</t>
  </si>
  <si>
    <t>2105 Division Park</t>
  </si>
  <si>
    <t>43.141.195.108</t>
  </si>
  <si>
    <t>Twinder</t>
  </si>
  <si>
    <t>gkeepencei4@last.fm</t>
  </si>
  <si>
    <t>Greggory</t>
  </si>
  <si>
    <t>Keepence</t>
  </si>
  <si>
    <t>3056 Cottonwood Hill</t>
  </si>
  <si>
    <t>St. Catharines</t>
  </si>
  <si>
    <t>L2P</t>
  </si>
  <si>
    <t>42.119.23.95</t>
  </si>
  <si>
    <t>(837) 680-6970</t>
  </si>
  <si>
    <t>Meeveo</t>
  </si>
  <si>
    <t>hwadmorei5@livejournal.com</t>
  </si>
  <si>
    <t>Hunter</t>
  </si>
  <si>
    <t>Wadmore</t>
  </si>
  <si>
    <t>3 Tennessee Parkway</t>
  </si>
  <si>
    <t>162.238.168.11</t>
  </si>
  <si>
    <t>neloii6@slideshare.net</t>
  </si>
  <si>
    <t>Eloi</t>
  </si>
  <si>
    <t>95894 Briar Crest Lane</t>
  </si>
  <si>
    <t>129.47.71.12</t>
  </si>
  <si>
    <t>Latz</t>
  </si>
  <si>
    <t>mbartoschi7@odnoklassniki.ru</t>
  </si>
  <si>
    <t>Marianna</t>
  </si>
  <si>
    <t>Bartosch</t>
  </si>
  <si>
    <t>4744 Roxbury Pass</t>
  </si>
  <si>
    <t>114.235.225.179</t>
  </si>
  <si>
    <t>(465) 756-0800</t>
  </si>
  <si>
    <t>ahurdidgei8@go.com</t>
  </si>
  <si>
    <t>Adelbert</t>
  </si>
  <si>
    <t>Hurdidge</t>
  </si>
  <si>
    <t>2068 Sundown Street</t>
  </si>
  <si>
    <t>146.82.138.214</t>
  </si>
  <si>
    <t>Browsetype</t>
  </si>
  <si>
    <t>lalvini9@livejournal.com</t>
  </si>
  <si>
    <t>Livvyy</t>
  </si>
  <si>
    <t>Alvin</t>
  </si>
  <si>
    <t>52505 Butterfield Drive</t>
  </si>
  <si>
    <t>San Antonio</t>
  </si>
  <si>
    <t>199.193.73.102</t>
  </si>
  <si>
    <t>mlantaffia@wisc.edu</t>
  </si>
  <si>
    <t>Lantaff</t>
  </si>
  <si>
    <t>693 Reinke Trail</t>
  </si>
  <si>
    <t>Normanton</t>
  </si>
  <si>
    <t>LE15</t>
  </si>
  <si>
    <t>121.88.118.73</t>
  </si>
  <si>
    <t>kgwionethib@bloomberg.com</t>
  </si>
  <si>
    <t>Kristofer</t>
  </si>
  <si>
    <t>Gwioneth</t>
  </si>
  <si>
    <t>3153 Melvin Park</t>
  </si>
  <si>
    <t>172.194.211.191</t>
  </si>
  <si>
    <t>Yata</t>
  </si>
  <si>
    <t>Staff Accountant III</t>
  </si>
  <si>
    <t>fkingzethic@wordpress.org</t>
  </si>
  <si>
    <t>Farr</t>
  </si>
  <si>
    <t>Kingzeth</t>
  </si>
  <si>
    <t>248 Hooker Pass</t>
  </si>
  <si>
    <t>Ocala</t>
  </si>
  <si>
    <t>72.4.190.88</t>
  </si>
  <si>
    <t>Topiclounge</t>
  </si>
  <si>
    <t>cpiaggiaid@freewebs.com</t>
  </si>
  <si>
    <t>Chelsae</t>
  </si>
  <si>
    <t>Piaggia</t>
  </si>
  <si>
    <t>5 4th Lane</t>
  </si>
  <si>
    <t>17.10.163.99</t>
  </si>
  <si>
    <t>tprynneie@storify.com</t>
  </si>
  <si>
    <t>Terrijo</t>
  </si>
  <si>
    <t>60 Hoffman Lane</t>
  </si>
  <si>
    <t>193.182.95.240</t>
  </si>
  <si>
    <t>dcancottif@webmd.com</t>
  </si>
  <si>
    <t>Didi</t>
  </si>
  <si>
    <t>Cancott</t>
  </si>
  <si>
    <t>28 Glacier Hill Drive</t>
  </si>
  <si>
    <t>Niagara Falls</t>
  </si>
  <si>
    <t>L2J</t>
  </si>
  <si>
    <t>98.106.92.118</t>
  </si>
  <si>
    <t>(926) 467-4526</t>
  </si>
  <si>
    <t>flaydonig@mapquest.com</t>
  </si>
  <si>
    <t>Freddy</t>
  </si>
  <si>
    <t>Laydon</t>
  </si>
  <si>
    <t>6163 Colorado Place</t>
  </si>
  <si>
    <t>North Bay</t>
  </si>
  <si>
    <t>P1A</t>
  </si>
  <si>
    <t>86.68.166.225</t>
  </si>
  <si>
    <t>(339) 377-3398</t>
  </si>
  <si>
    <t>flefortih@privacy.gov.au</t>
  </si>
  <si>
    <t>Frants</t>
  </si>
  <si>
    <t>Lefort</t>
  </si>
  <si>
    <t>952 Maple Court</t>
  </si>
  <si>
    <t>Jefferson City</t>
  </si>
  <si>
    <t>86.251.115.17</t>
  </si>
  <si>
    <t>Cogidoo</t>
  </si>
  <si>
    <t>Office Assistant IV</t>
  </si>
  <si>
    <t>bwestallii@scribd.com</t>
  </si>
  <si>
    <t>Brita</t>
  </si>
  <si>
    <t>Westall</t>
  </si>
  <si>
    <t>148 Victoria Road</t>
  </si>
  <si>
    <t>209.38.154.254</t>
  </si>
  <si>
    <t>cayliffeij@about.me</t>
  </si>
  <si>
    <t>Carling</t>
  </si>
  <si>
    <t>Ayliffe</t>
  </si>
  <si>
    <t>356 Texas Avenue</t>
  </si>
  <si>
    <t>142.49.45.61</t>
  </si>
  <si>
    <t>Yozio</t>
  </si>
  <si>
    <t>scampoik@w3.org</t>
  </si>
  <si>
    <t>Shermie</t>
  </si>
  <si>
    <t>Campo</t>
  </si>
  <si>
    <t>6 Bunker Hill Drive</t>
  </si>
  <si>
    <t>182.180.213.39</t>
  </si>
  <si>
    <t>(461) 652-1982</t>
  </si>
  <si>
    <t>Rhyloo</t>
  </si>
  <si>
    <t>ncrociil@list-manage.com</t>
  </si>
  <si>
    <t>Nikolos</t>
  </si>
  <si>
    <t>Croci</t>
  </si>
  <si>
    <t>206 Fordem Road</t>
  </si>
  <si>
    <t>128.150.129.150</t>
  </si>
  <si>
    <t>Browsebug</t>
  </si>
  <si>
    <t>cstormonthim@paginegialle.it</t>
  </si>
  <si>
    <t>Crystie</t>
  </si>
  <si>
    <t>Stormonth</t>
  </si>
  <si>
    <t>67281 Southridge Circle</t>
  </si>
  <si>
    <t>113.30.95.203</t>
  </si>
  <si>
    <t>Dablist</t>
  </si>
  <si>
    <t>tbeechingin@angelfire.com</t>
  </si>
  <si>
    <t>Tabbie</t>
  </si>
  <si>
    <t>Beeching</t>
  </si>
  <si>
    <t>42 Oneill Terrace</t>
  </si>
  <si>
    <t>211.66.236.54</t>
  </si>
  <si>
    <t>(432) 451-2957</t>
  </si>
  <si>
    <t>cnossentio@redcross.org</t>
  </si>
  <si>
    <t>Candida</t>
  </si>
  <si>
    <t>Nossent</t>
  </si>
  <si>
    <t>689 Derek Alley</t>
  </si>
  <si>
    <t>BT2</t>
  </si>
  <si>
    <t>129.225.230.236</t>
  </si>
  <si>
    <t>dshuxsmithip@microsoft.com</t>
  </si>
  <si>
    <t>Debbie</t>
  </si>
  <si>
    <t>Shuxsmith</t>
  </si>
  <si>
    <t>085 Fieldstone Street</t>
  </si>
  <si>
    <t>Indianapolis</t>
  </si>
  <si>
    <t>240.41.36.233</t>
  </si>
  <si>
    <t>lockendeniq@netlog.com</t>
  </si>
  <si>
    <t>Loutitia</t>
  </si>
  <si>
    <t>Ockenden</t>
  </si>
  <si>
    <t>50 Aberg Crossing</t>
  </si>
  <si>
    <t>228.41.42.87</t>
  </si>
  <si>
    <t>(937) 874-0198</t>
  </si>
  <si>
    <t>aackermannir@gizmodo.com</t>
  </si>
  <si>
    <t>Ashla</t>
  </si>
  <si>
    <t>Ackermann</t>
  </si>
  <si>
    <t>553 Oak Valley Road</t>
  </si>
  <si>
    <t>Jeffersonville</t>
  </si>
  <si>
    <t>4.115.2.3</t>
  </si>
  <si>
    <t>rthoris@smugmug.com</t>
  </si>
  <si>
    <t>Thor</t>
  </si>
  <si>
    <t>741 Warbler Center</t>
  </si>
  <si>
    <t>24.187.241.226</t>
  </si>
  <si>
    <t>npatisit@over-blog.com</t>
  </si>
  <si>
    <t>Nathanil</t>
  </si>
  <si>
    <t>Patis</t>
  </si>
  <si>
    <t>8219 Raven Avenue</t>
  </si>
  <si>
    <t>201.223.184.68</t>
  </si>
  <si>
    <t>djeandiniu@google.es</t>
  </si>
  <si>
    <t>Jeandin</t>
  </si>
  <si>
    <t>8 Northport Point</t>
  </si>
  <si>
    <t>Kingston</t>
  </si>
  <si>
    <t>DT10</t>
  </si>
  <si>
    <t>154.121.252.25</t>
  </si>
  <si>
    <t>rgatemaniv@amazonaws.com</t>
  </si>
  <si>
    <t>Rogerio</t>
  </si>
  <si>
    <t>Gateman</t>
  </si>
  <si>
    <t>68 Stephen Plaza</t>
  </si>
  <si>
    <t>93.139.149.52</t>
  </si>
  <si>
    <t>Shuffledrive</t>
  </si>
  <si>
    <t>ndionisiiw@virginia.edu</t>
  </si>
  <si>
    <t>Nels</t>
  </si>
  <si>
    <t>Dionisi</t>
  </si>
  <si>
    <t>21 Crest Line Terrace</t>
  </si>
  <si>
    <t>95.177.155.132</t>
  </si>
  <si>
    <t>aesleyix@livejournal.com</t>
  </si>
  <si>
    <t>Anthiathia</t>
  </si>
  <si>
    <t>Esley</t>
  </si>
  <si>
    <t>1 Anthes Terrace</t>
  </si>
  <si>
    <t>160.248.94.204</t>
  </si>
  <si>
    <t>dkunkleriy@ucoz.ru</t>
  </si>
  <si>
    <t>Kunkler</t>
  </si>
  <si>
    <t>743 Ilene Lane</t>
  </si>
  <si>
    <t>162.64.240.156</t>
  </si>
  <si>
    <t>(837) 913-5803</t>
  </si>
  <si>
    <t>jspilsburyiz@nsw.gov.au</t>
  </si>
  <si>
    <t>Joletta</t>
  </si>
  <si>
    <t>Spilsbury</t>
  </si>
  <si>
    <t>44824 Garrison Court</t>
  </si>
  <si>
    <t>246.206.206.109</t>
  </si>
  <si>
    <t>clippardj0@home.pl</t>
  </si>
  <si>
    <t>Correna</t>
  </si>
  <si>
    <t>Lippard</t>
  </si>
  <si>
    <t>17094 Melvin Street</t>
  </si>
  <si>
    <t>120.102.168.164</t>
  </si>
  <si>
    <t>Skinder</t>
  </si>
  <si>
    <t>tcrehanj1@livejournal.com</t>
  </si>
  <si>
    <t>Terrel</t>
  </si>
  <si>
    <t>Crehan</t>
  </si>
  <si>
    <t>75 Mallard Park</t>
  </si>
  <si>
    <t>139.120.194.250</t>
  </si>
  <si>
    <t>tsummersettj2@mtv.com</t>
  </si>
  <si>
    <t>Torrance</t>
  </si>
  <si>
    <t>Summersett</t>
  </si>
  <si>
    <t>8065 Clemons Place</t>
  </si>
  <si>
    <t>Waco</t>
  </si>
  <si>
    <t>201.93.124.116</t>
  </si>
  <si>
    <t>Twiyo</t>
  </si>
  <si>
    <t>jeveredj3@indiegogo.com</t>
  </si>
  <si>
    <t>Jamison</t>
  </si>
  <si>
    <t>Evered</t>
  </si>
  <si>
    <t>00194 Debs Road</t>
  </si>
  <si>
    <t>33.10.7.145</t>
  </si>
  <si>
    <t>(871) 795-3205</t>
  </si>
  <si>
    <t>ocosslettj4@wikia.com</t>
  </si>
  <si>
    <t>Olia</t>
  </si>
  <si>
    <t>Cosslett</t>
  </si>
  <si>
    <t>110 Stone Corner Alley</t>
  </si>
  <si>
    <t>16.16.231.52</t>
  </si>
  <si>
    <t>gdunlapj5@columbia.edu</t>
  </si>
  <si>
    <t>Georgie</t>
  </si>
  <si>
    <t>Dunlap</t>
  </si>
  <si>
    <t>74 Towne Parkway</t>
  </si>
  <si>
    <t>Sainte-Thérèse</t>
  </si>
  <si>
    <t>102.10.148.85</t>
  </si>
  <si>
    <t>(250) 715-6031</t>
  </si>
  <si>
    <t>Skivee</t>
  </si>
  <si>
    <t>jswetmorej6@lycos.com</t>
  </si>
  <si>
    <t>Jess</t>
  </si>
  <si>
    <t>Swetmore</t>
  </si>
  <si>
    <t>5954 Park Meadow Junction</t>
  </si>
  <si>
    <t>6.210.194.21</t>
  </si>
  <si>
    <t>Jetpulse</t>
  </si>
  <si>
    <t>Web Developer IV</t>
  </si>
  <si>
    <t>lmacdirmidj7@wufoo.com</t>
  </si>
  <si>
    <t>Lelah</t>
  </si>
  <si>
    <t>MacDirmid</t>
  </si>
  <si>
    <t>9367 Manufacturers Circle</t>
  </si>
  <si>
    <t>Trois-Rivières</t>
  </si>
  <si>
    <t>214.51.237.237</t>
  </si>
  <si>
    <t>(806) 440-5970</t>
  </si>
  <si>
    <t>lchoppenj8@cdc.gov</t>
  </si>
  <si>
    <t>Luciana</t>
  </si>
  <si>
    <t>Choppen</t>
  </si>
  <si>
    <t>6 Chinook Hill</t>
  </si>
  <si>
    <t>150.1.196.231</t>
  </si>
  <si>
    <t>epineauxj9@census.gov</t>
  </si>
  <si>
    <t>Elva</t>
  </si>
  <si>
    <t>Pineaux</t>
  </si>
  <si>
    <t>55 Blue Bill Park Terrace</t>
  </si>
  <si>
    <t>253.105.170.234</t>
  </si>
  <si>
    <t>hhavikja@netlog.com</t>
  </si>
  <si>
    <t>Harriot</t>
  </si>
  <si>
    <t>Havik</t>
  </si>
  <si>
    <t>91382 Larry Park</t>
  </si>
  <si>
    <t>60.52.223.108</t>
  </si>
  <si>
    <t>ahabbemajb@ca.gov</t>
  </si>
  <si>
    <t>Adan</t>
  </si>
  <si>
    <t>Habbema</t>
  </si>
  <si>
    <t>485 Briar Crest Parkway</t>
  </si>
  <si>
    <t>105.113.160.191</t>
  </si>
  <si>
    <t>hgrahamjc@drupal.org</t>
  </si>
  <si>
    <t>Herbie</t>
  </si>
  <si>
    <t>Graham</t>
  </si>
  <si>
    <t>8 Blue Bill Park Lane</t>
  </si>
  <si>
    <t>16.137.20.62</t>
  </si>
  <si>
    <t>(750) 389-5345</t>
  </si>
  <si>
    <t>mbunsonjd@google.ca</t>
  </si>
  <si>
    <t>Mohandas</t>
  </si>
  <si>
    <t>Bunson</t>
  </si>
  <si>
    <t>4087 Ohio Crossing</t>
  </si>
  <si>
    <t>Iowa City</t>
  </si>
  <si>
    <t>56.94.65.249</t>
  </si>
  <si>
    <t>lmounseyje@arstechnica.com</t>
  </si>
  <si>
    <t>Lucky</t>
  </si>
  <si>
    <t>Mounsey</t>
  </si>
  <si>
    <t>5 Haas Pass</t>
  </si>
  <si>
    <t>178.185.176.74</t>
  </si>
  <si>
    <t>lmillandjf@reddit.com</t>
  </si>
  <si>
    <t>Lucila</t>
  </si>
  <si>
    <t>Milland</t>
  </si>
  <si>
    <t>302 Scott Lane</t>
  </si>
  <si>
    <t>113.74.234.56</t>
  </si>
  <si>
    <t>(420) 859-8057</t>
  </si>
  <si>
    <t>rthewlesjg@merriam-webster.com</t>
  </si>
  <si>
    <t>Roth</t>
  </si>
  <si>
    <t>Thewles</t>
  </si>
  <si>
    <t>40 Dovetail Point</t>
  </si>
  <si>
    <t>Grimshaw</t>
  </si>
  <si>
    <t>N4W</t>
  </si>
  <si>
    <t>10.166.19.242</t>
  </si>
  <si>
    <t>(630) 727-3453</t>
  </si>
  <si>
    <t>hjackwaysjh@dailymotion.com</t>
  </si>
  <si>
    <t>Hanni</t>
  </si>
  <si>
    <t>Jackways</t>
  </si>
  <si>
    <t>783 Rutledge Avenue</t>
  </si>
  <si>
    <t>162.109.205.210</t>
  </si>
  <si>
    <t>mducketji@loc.gov</t>
  </si>
  <si>
    <t>Monti</t>
  </si>
  <si>
    <t>Ducket</t>
  </si>
  <si>
    <t>165 Redwing Terrace</t>
  </si>
  <si>
    <t>Cedar Rapids</t>
  </si>
  <si>
    <t>81.80.55.194</t>
  </si>
  <si>
    <t>ekibbejj@slate.com</t>
  </si>
  <si>
    <t>Ellwood</t>
  </si>
  <si>
    <t>Kibbe</t>
  </si>
  <si>
    <t>2 Ramsey Circle</t>
  </si>
  <si>
    <t>Logan Lake</t>
  </si>
  <si>
    <t>T3S</t>
  </si>
  <si>
    <t>239.186.212.200</t>
  </si>
  <si>
    <t>(857) 648-9382</t>
  </si>
  <si>
    <t>Brainverse</t>
  </si>
  <si>
    <t>lveroniquejk@flavors.me</t>
  </si>
  <si>
    <t>Lefty</t>
  </si>
  <si>
    <t>Veronique</t>
  </si>
  <si>
    <t>48 Merry Parkway</t>
  </si>
  <si>
    <t>135.144.72.173</t>
  </si>
  <si>
    <t>(256) 890-2146</t>
  </si>
  <si>
    <t>Teklist</t>
  </si>
  <si>
    <t>fblanninjl@umich.edu</t>
  </si>
  <si>
    <t>Findlay</t>
  </si>
  <si>
    <t>Blannin</t>
  </si>
  <si>
    <t>808 Petterle Way</t>
  </si>
  <si>
    <t>127.112.222.53</t>
  </si>
  <si>
    <t>mmcgormanjm@timesonline.co.uk</t>
  </si>
  <si>
    <t>Michel</t>
  </si>
  <si>
    <t>McGorman</t>
  </si>
  <si>
    <t>1 Green Ridge Court</t>
  </si>
  <si>
    <t>10.252.196.88</t>
  </si>
  <si>
    <t>Topicblab</t>
  </si>
  <si>
    <t>esimonsonjn@taobao.com</t>
  </si>
  <si>
    <t>Elbertina</t>
  </si>
  <si>
    <t>Simonson</t>
  </si>
  <si>
    <t>18 Annamark Avenue</t>
  </si>
  <si>
    <t>Saint Joseph</t>
  </si>
  <si>
    <t>102.46.99.121</t>
  </si>
  <si>
    <t>mespinejo@cbsnews.com</t>
  </si>
  <si>
    <t>Mellie</t>
  </si>
  <si>
    <t>Espine</t>
  </si>
  <si>
    <t>13829 Fairview Crossing</t>
  </si>
  <si>
    <t>70.172.53.114</t>
  </si>
  <si>
    <t>JumpXS</t>
  </si>
  <si>
    <t>jtunnockjp@ovh.net</t>
  </si>
  <si>
    <t>Jan</t>
  </si>
  <si>
    <t>Tunnock</t>
  </si>
  <si>
    <t>792 Delaware Plaza</t>
  </si>
  <si>
    <t>Saint Cloud</t>
  </si>
  <si>
    <t>220.65.28.208</t>
  </si>
  <si>
    <t>Fivespan</t>
  </si>
  <si>
    <t>sscrangejq@cam.ac.uk</t>
  </si>
  <si>
    <t>Syman</t>
  </si>
  <si>
    <t>Scrange</t>
  </si>
  <si>
    <t>7447 Jenna Trail</t>
  </si>
  <si>
    <t>71.254.11.113</t>
  </si>
  <si>
    <t>(484) 563-5582</t>
  </si>
  <si>
    <t>imarcombejr@ted.com</t>
  </si>
  <si>
    <t>Ingamar</t>
  </si>
  <si>
    <t>Marcombe</t>
  </si>
  <si>
    <t>19523 Logan Park</t>
  </si>
  <si>
    <t>30.155.28.0</t>
  </si>
  <si>
    <t>japthorpejs@thetimes.co.uk</t>
  </si>
  <si>
    <t>Jsandye</t>
  </si>
  <si>
    <t>Apthorpe</t>
  </si>
  <si>
    <t>3906 Carioca Circle</t>
  </si>
  <si>
    <t>246.233.161.187</t>
  </si>
  <si>
    <t>(646) 481-7871</t>
  </si>
  <si>
    <t>twhitbreadjt@4shared.com</t>
  </si>
  <si>
    <t>Terrie</t>
  </si>
  <si>
    <t>Whitbread</t>
  </si>
  <si>
    <t>53 Weeping Birch Center</t>
  </si>
  <si>
    <t>Otterburn Park</t>
  </si>
  <si>
    <t>L6G</t>
  </si>
  <si>
    <t>138.52.140.4</t>
  </si>
  <si>
    <t>(545) 811-8111</t>
  </si>
  <si>
    <t>Divanoodle</t>
  </si>
  <si>
    <t>hthorlbyju@jigsy.com</t>
  </si>
  <si>
    <t>Thorlby</t>
  </si>
  <si>
    <t>05 Chive Crossing</t>
  </si>
  <si>
    <t>246.122.108.201</t>
  </si>
  <si>
    <t>Mybuzz</t>
  </si>
  <si>
    <t>bbatkinjv@vistaprint.com</t>
  </si>
  <si>
    <t>Batkin</t>
  </si>
  <si>
    <t>43605 Waubesa Center</t>
  </si>
  <si>
    <t>Killarney</t>
  </si>
  <si>
    <t>V9B</t>
  </si>
  <si>
    <t>69.57.206.207</t>
  </si>
  <si>
    <t>(450) 990-6525</t>
  </si>
  <si>
    <t>Tekfly</t>
  </si>
  <si>
    <t>rflemmingjw@t-online.de</t>
  </si>
  <si>
    <t>Rayna</t>
  </si>
  <si>
    <t>Flemming</t>
  </si>
  <si>
    <t>4 Packers Junction</t>
  </si>
  <si>
    <t>35.41.70.219</t>
  </si>
  <si>
    <t>jtunnajx@pinterest.com</t>
  </si>
  <si>
    <t>Jecho</t>
  </si>
  <si>
    <t>Tunna</t>
  </si>
  <si>
    <t>66069 Weeping Birch Park</t>
  </si>
  <si>
    <t>Prince Albert</t>
  </si>
  <si>
    <t>S6W</t>
  </si>
  <si>
    <t>134.21.19.34</t>
  </si>
  <si>
    <t>(362) 678-2400</t>
  </si>
  <si>
    <t>nhullinsjy@whitehouse.gov</t>
  </si>
  <si>
    <t>Nickey</t>
  </si>
  <si>
    <t>Hullins</t>
  </si>
  <si>
    <t>57481 Portage Crossing</t>
  </si>
  <si>
    <t>3.167.179.218</t>
  </si>
  <si>
    <t>Linktype</t>
  </si>
  <si>
    <t>cnoireljz@purevolume.com</t>
  </si>
  <si>
    <t>Noirel</t>
  </si>
  <si>
    <t>79 Laurel Place</t>
  </si>
  <si>
    <t>Weyburn</t>
  </si>
  <si>
    <t>S4H</t>
  </si>
  <si>
    <t>254.216.55.127</t>
  </si>
  <si>
    <t>(949) 712-5171</t>
  </si>
  <si>
    <t>Centidel</t>
  </si>
  <si>
    <t>mabrahmsonk0@creativecommons.org</t>
  </si>
  <si>
    <t>Maisey</t>
  </si>
  <si>
    <t>Abrahmson</t>
  </si>
  <si>
    <t>084 Declaration Way</t>
  </si>
  <si>
    <t>124.204.195.52</t>
  </si>
  <si>
    <t>asimoncellik1@github.com</t>
  </si>
  <si>
    <t>Arleta</t>
  </si>
  <si>
    <t>Simoncelli</t>
  </si>
  <si>
    <t>394 Novick Street</t>
  </si>
  <si>
    <t>141.193.154.157</t>
  </si>
  <si>
    <t>(438) 908-6644</t>
  </si>
  <si>
    <t>dmcclellandk2@deliciousdays.com</t>
  </si>
  <si>
    <t>Duane</t>
  </si>
  <si>
    <t>McClelland</t>
  </si>
  <si>
    <t>2207 Nancy Drive</t>
  </si>
  <si>
    <t>Taber</t>
  </si>
  <si>
    <t>T1G</t>
  </si>
  <si>
    <t>92.99.194.189</t>
  </si>
  <si>
    <t>(920) 591-0527</t>
  </si>
  <si>
    <t>Jabbercube</t>
  </si>
  <si>
    <t>sponcetk3@blogspot.com</t>
  </si>
  <si>
    <t>Silva</t>
  </si>
  <si>
    <t>Poncet</t>
  </si>
  <si>
    <t>8 Lakewood Circle</t>
  </si>
  <si>
    <t>Aurora</t>
  </si>
  <si>
    <t>206.248.39.252</t>
  </si>
  <si>
    <t>Accountant III</t>
  </si>
  <si>
    <t>blandrickk4@ocn.ne.jp</t>
  </si>
  <si>
    <t>Berkeley</t>
  </si>
  <si>
    <t>Landrick</t>
  </si>
  <si>
    <t>43424 Golf Course Center</t>
  </si>
  <si>
    <t>155.27.123.38</t>
  </si>
  <si>
    <t>(845) 778-9131</t>
  </si>
  <si>
    <t>radamczewskik5@issuu.com</t>
  </si>
  <si>
    <t>Reg</t>
  </si>
  <si>
    <t>Adamczewski</t>
  </si>
  <si>
    <t>9361 Northfield Point</t>
  </si>
  <si>
    <t>144.151.80.76</t>
  </si>
  <si>
    <t>galelsandrowiczk6@buzzfeed.com</t>
  </si>
  <si>
    <t>Gannon</t>
  </si>
  <si>
    <t>Alelsandrowicz</t>
  </si>
  <si>
    <t>3 Anzinger Junction</t>
  </si>
  <si>
    <t>Saint-Tite</t>
  </si>
  <si>
    <t>G8B</t>
  </si>
  <si>
    <t>68.68.216.222</t>
  </si>
  <si>
    <t>(764) 669-4986</t>
  </si>
  <si>
    <t>aknoblek7@umich.edu</t>
  </si>
  <si>
    <t>Ailey</t>
  </si>
  <si>
    <t>Knoble</t>
  </si>
  <si>
    <t>67 Coleman Alley</t>
  </si>
  <si>
    <t>Montague</t>
  </si>
  <si>
    <t>C0A</t>
  </si>
  <si>
    <t>29.185.189.133</t>
  </si>
  <si>
    <t>(690) 242-9278</t>
  </si>
  <si>
    <t>wpurvisk8@hibu.com</t>
  </si>
  <si>
    <t>Winonah</t>
  </si>
  <si>
    <t>Purvis</t>
  </si>
  <si>
    <t>483 Judy Pass</t>
  </si>
  <si>
    <t>168.235.6.193</t>
  </si>
  <si>
    <t>ajenkinsonk9@nih.gov</t>
  </si>
  <si>
    <t>Audie</t>
  </si>
  <si>
    <t>Jenkinson</t>
  </si>
  <si>
    <t>33 Lighthouse Bay Circle</t>
  </si>
  <si>
    <t>39.119.247.107</t>
  </si>
  <si>
    <t>(854) 208-2933</t>
  </si>
  <si>
    <t>rixerka@github.io</t>
  </si>
  <si>
    <t>Roanne</t>
  </si>
  <si>
    <t>Ixer</t>
  </si>
  <si>
    <t>93 Warbler Avenue</t>
  </si>
  <si>
    <t>25.69.112.38</t>
  </si>
  <si>
    <t>Web Designer III</t>
  </si>
  <si>
    <t>dscarlonkb@technorati.com</t>
  </si>
  <si>
    <t>Scarlon</t>
  </si>
  <si>
    <t>6027 Summerview Terrace</t>
  </si>
  <si>
    <t>San Rafael</t>
  </si>
  <si>
    <t>21.206.81.110</t>
  </si>
  <si>
    <t>thelstripkc@list-manage.com</t>
  </si>
  <si>
    <t>Tiebold</t>
  </si>
  <si>
    <t>Helstrip</t>
  </si>
  <si>
    <t>505 Mcguire Terrace</t>
  </si>
  <si>
    <t>255.109.129.235</t>
  </si>
  <si>
    <t>(369) 568-6300</t>
  </si>
  <si>
    <t>scherringtonkd@ed.gov</t>
  </si>
  <si>
    <t>Sheela</t>
  </si>
  <si>
    <t>Cherrington</t>
  </si>
  <si>
    <t>39 Ramsey Street</t>
  </si>
  <si>
    <t>Conroe</t>
  </si>
  <si>
    <t>231.64.156.41</t>
  </si>
  <si>
    <t>hpagettke@privacy.gov.au</t>
  </si>
  <si>
    <t>Holmes</t>
  </si>
  <si>
    <t>Pagett</t>
  </si>
  <si>
    <t>7019 Havey Circle</t>
  </si>
  <si>
    <t>11.135.157.236</t>
  </si>
  <si>
    <t>pjosumkf@artisteer.com</t>
  </si>
  <si>
    <t>Pail</t>
  </si>
  <si>
    <t>Josum</t>
  </si>
  <si>
    <t>20 Westend Street</t>
  </si>
  <si>
    <t>36.50.107.20</t>
  </si>
  <si>
    <t>(926) 675-9814</t>
  </si>
  <si>
    <t>crupertokg@eepurl.com</t>
  </si>
  <si>
    <t>Caressa</t>
  </si>
  <si>
    <t>Ruperto</t>
  </si>
  <si>
    <t>505 Arizona Alley</t>
  </si>
  <si>
    <t>208.124.252.226</t>
  </si>
  <si>
    <t>dcovilkh@wikimedia.org</t>
  </si>
  <si>
    <t>Daryl</t>
  </si>
  <si>
    <t>Covil</t>
  </si>
  <si>
    <t>11374 Dottie Avenue</t>
  </si>
  <si>
    <t>233.41.189.22</t>
  </si>
  <si>
    <t>irameauxki@histats.com</t>
  </si>
  <si>
    <t>Rameaux</t>
  </si>
  <si>
    <t>99558 Amoth Pass</t>
  </si>
  <si>
    <t>34.160.49.124</t>
  </si>
  <si>
    <t>bstathorkj@nih.gov</t>
  </si>
  <si>
    <t>Bryon</t>
  </si>
  <si>
    <t>Stathor</t>
  </si>
  <si>
    <t>3163 Menomonie Point</t>
  </si>
  <si>
    <t>39.115.100.187</t>
  </si>
  <si>
    <t>cbugskk@slate.com</t>
  </si>
  <si>
    <t>Cody</t>
  </si>
  <si>
    <t>Bugs</t>
  </si>
  <si>
    <t>70946 Hermina Center</t>
  </si>
  <si>
    <t>251.52.57.82</t>
  </si>
  <si>
    <t>(402) 321-9351</t>
  </si>
  <si>
    <t>dprobeykl@ihg.com</t>
  </si>
  <si>
    <t>Dulciana</t>
  </si>
  <si>
    <t>Probey</t>
  </si>
  <si>
    <t>63334 Bellgrove Parkway</t>
  </si>
  <si>
    <t>82.218.152.9</t>
  </si>
  <si>
    <t>rfouxkm@spotify.com</t>
  </si>
  <si>
    <t>Ronda</t>
  </si>
  <si>
    <t>Foux</t>
  </si>
  <si>
    <t>73046 Boyd Center</t>
  </si>
  <si>
    <t>Hantsport</t>
  </si>
  <si>
    <t>N5A</t>
  </si>
  <si>
    <t>13.174.174.106</t>
  </si>
  <si>
    <t>(670) 808-2920</t>
  </si>
  <si>
    <t>wjolykn@prnewswire.com</t>
  </si>
  <si>
    <t>Wynne</t>
  </si>
  <si>
    <t>Joly</t>
  </si>
  <si>
    <t>4 Chinook Avenue</t>
  </si>
  <si>
    <t>Garland</t>
  </si>
  <si>
    <t>75.174.187.113</t>
  </si>
  <si>
    <t>zdanskenko@apache.org</t>
  </si>
  <si>
    <t>Zabrina</t>
  </si>
  <si>
    <t>Dansken</t>
  </si>
  <si>
    <t>5 Shasta Parkway</t>
  </si>
  <si>
    <t>52.158.218.211</t>
  </si>
  <si>
    <t>pmcguigankp@hostgator.com</t>
  </si>
  <si>
    <t>Patric</t>
  </si>
  <si>
    <t>McGuigan</t>
  </si>
  <si>
    <t>5887 Comanche Way</t>
  </si>
  <si>
    <t>122.98.45.48</t>
  </si>
  <si>
    <t>rjolliffkq@webs.com</t>
  </si>
  <si>
    <t>Reeta</t>
  </si>
  <si>
    <t>Jolliff</t>
  </si>
  <si>
    <t>804 Charing Cross Park</t>
  </si>
  <si>
    <t>2.237.26.91</t>
  </si>
  <si>
    <t>(881) 504-3751</t>
  </si>
  <si>
    <t>psydeskr@examiner.com</t>
  </si>
  <si>
    <t>Penn</t>
  </si>
  <si>
    <t>Sydes</t>
  </si>
  <si>
    <t>7 Jackson Crossing</t>
  </si>
  <si>
    <t>Saint John</t>
  </si>
  <si>
    <t>E2L</t>
  </si>
  <si>
    <t>40.132.252.166</t>
  </si>
  <si>
    <t>(679) 913-6100</t>
  </si>
  <si>
    <t>phaileyks@gnu.org</t>
  </si>
  <si>
    <t>Pinchas</t>
  </si>
  <si>
    <t>Hailey</t>
  </si>
  <si>
    <t>59872 Erie Court</t>
  </si>
  <si>
    <t>65.180.118.205</t>
  </si>
  <si>
    <t>sbratleykt@g.co</t>
  </si>
  <si>
    <t>Sayres</t>
  </si>
  <si>
    <t>Bratley</t>
  </si>
  <si>
    <t>5523 Farragut Terrace</t>
  </si>
  <si>
    <t>Marietta</t>
  </si>
  <si>
    <t>11.227.112.238</t>
  </si>
  <si>
    <t>lmclucasku@usda.gov</t>
  </si>
  <si>
    <t>Lothaire</t>
  </si>
  <si>
    <t>McLucas</t>
  </si>
  <si>
    <t>16756 Hauk Place</t>
  </si>
  <si>
    <t>Lambton Shores</t>
  </si>
  <si>
    <t>J5T</t>
  </si>
  <si>
    <t>252.45.158.14</t>
  </si>
  <si>
    <t>(487) 879-6625</t>
  </si>
  <si>
    <t>wpinwellkv@bing.com</t>
  </si>
  <si>
    <t>Willy</t>
  </si>
  <si>
    <t>Pinwell</t>
  </si>
  <si>
    <t>6704 Union Avenue</t>
  </si>
  <si>
    <t>231.12.148.247</t>
  </si>
  <si>
    <t>jbrookshawkw@linkedin.com</t>
  </si>
  <si>
    <t>Jean</t>
  </si>
  <si>
    <t>Brookshaw</t>
  </si>
  <si>
    <t>234 Hauk Center</t>
  </si>
  <si>
    <t>Beaverton</t>
  </si>
  <si>
    <t>178.223.33.17</t>
  </si>
  <si>
    <t>rmeaskx@issuu.com</t>
  </si>
  <si>
    <t>Rodi</t>
  </si>
  <si>
    <t>Meas</t>
  </si>
  <si>
    <t>11620 Starling Street</t>
  </si>
  <si>
    <t>202.111.132.147</t>
  </si>
  <si>
    <t>jserrellky@1688.com</t>
  </si>
  <si>
    <t>Jock</t>
  </si>
  <si>
    <t>7541 Luster Avenue</t>
  </si>
  <si>
    <t>Sainte-Adèle</t>
  </si>
  <si>
    <t>J8B</t>
  </si>
  <si>
    <t>141.175.122.106</t>
  </si>
  <si>
    <t>(430) 554-0803</t>
  </si>
  <si>
    <t>cbeacroftkz@latimes.com</t>
  </si>
  <si>
    <t>Casar</t>
  </si>
  <si>
    <t>Beacroft</t>
  </si>
  <si>
    <t>9 Moulton Center</t>
  </si>
  <si>
    <t>Petrolia</t>
  </si>
  <si>
    <t>N0N</t>
  </si>
  <si>
    <t>209.240.150.13</t>
  </si>
  <si>
    <t>(294) 416-4723</t>
  </si>
  <si>
    <t>bpeascodl0@cafepress.com</t>
  </si>
  <si>
    <t>Blanca</t>
  </si>
  <si>
    <t>Peascod</t>
  </si>
  <si>
    <t>46 Briar Crest Place</t>
  </si>
  <si>
    <t>Lamont</t>
  </si>
  <si>
    <t>N2E</t>
  </si>
  <si>
    <t>113.144.188.156</t>
  </si>
  <si>
    <t>(721) 688-6440</t>
  </si>
  <si>
    <t>dcornesl1@list-manage.com</t>
  </si>
  <si>
    <t>Dell</t>
  </si>
  <si>
    <t>Cornes</t>
  </si>
  <si>
    <t>48 Dayton Plaza</t>
  </si>
  <si>
    <t>Magog</t>
  </si>
  <si>
    <t>J1X</t>
  </si>
  <si>
    <t>0.54.46.43</t>
  </si>
  <si>
    <t>(956) 296-8217</t>
  </si>
  <si>
    <t>scarreyettel2@vk.com</t>
  </si>
  <si>
    <t>Stirling</t>
  </si>
  <si>
    <t>Carreyette</t>
  </si>
  <si>
    <t>899 Memorial Street</t>
  </si>
  <si>
    <t>175.151.29.148</t>
  </si>
  <si>
    <t>bphytheanl3@ebay.co.uk</t>
  </si>
  <si>
    <t>Ban</t>
  </si>
  <si>
    <t>Phythean</t>
  </si>
  <si>
    <t>3470 8th Point</t>
  </si>
  <si>
    <t>Fairbanks</t>
  </si>
  <si>
    <t>21.174.140.30</t>
  </si>
  <si>
    <t>egerlingl4@wikipedia.org</t>
  </si>
  <si>
    <t>Eleonore</t>
  </si>
  <si>
    <t>Gerling</t>
  </si>
  <si>
    <t>41969 Green Ridge Way</t>
  </si>
  <si>
    <t>190.222.253.100</t>
  </si>
  <si>
    <t>nbonl5@scientificamerican.com</t>
  </si>
  <si>
    <t>Neely</t>
  </si>
  <si>
    <t>Bon</t>
  </si>
  <si>
    <t>0 Lighthouse Bay Court</t>
  </si>
  <si>
    <t>231.67.158.35</t>
  </si>
  <si>
    <t>agontierl6@ifeng.com</t>
  </si>
  <si>
    <t>Gontier</t>
  </si>
  <si>
    <t>5881 Warbler Alley</t>
  </si>
  <si>
    <t>Lac-Brome</t>
  </si>
  <si>
    <t>L9G</t>
  </si>
  <si>
    <t>55.158.188.29</t>
  </si>
  <si>
    <t>(341) 789-5286</t>
  </si>
  <si>
    <t>Web Developer II</t>
  </si>
  <si>
    <t>opanniersl7@feedburner.com</t>
  </si>
  <si>
    <t>Panniers</t>
  </si>
  <si>
    <t>31 Granby Trail</t>
  </si>
  <si>
    <t>137.96.22.229</t>
  </si>
  <si>
    <t>nschubertl8@slashdot.org</t>
  </si>
  <si>
    <t>Nealy</t>
  </si>
  <si>
    <t>Schubert</t>
  </si>
  <si>
    <t>79 Springs Avenue</t>
  </si>
  <si>
    <t>243.253.222.235</t>
  </si>
  <si>
    <t>mhatfulll9@tripadvisor.com</t>
  </si>
  <si>
    <t>Maurits</t>
  </si>
  <si>
    <t>Hatfull</t>
  </si>
  <si>
    <t>139 Sutherland Center</t>
  </si>
  <si>
    <t>Miramichi</t>
  </si>
  <si>
    <t>L7G</t>
  </si>
  <si>
    <t>230.107.31.130</t>
  </si>
  <si>
    <t>(339) 646-6583</t>
  </si>
  <si>
    <t>elaflinla@cnbc.com</t>
  </si>
  <si>
    <t>Ethelred</t>
  </si>
  <si>
    <t>Laflin</t>
  </si>
  <si>
    <t>135 Linden Alley</t>
  </si>
  <si>
    <t>Chesapeake</t>
  </si>
  <si>
    <t>153.117.146.248</t>
  </si>
  <si>
    <t>jmowlamlb@free.fr</t>
  </si>
  <si>
    <t>Jordana</t>
  </si>
  <si>
    <t>Mowlam</t>
  </si>
  <si>
    <t>095 Walton Alley</t>
  </si>
  <si>
    <t>148.112.212.207</t>
  </si>
  <si>
    <t>Photobean</t>
  </si>
  <si>
    <t>jfulkslc@sciencedaily.com</t>
  </si>
  <si>
    <t>Jamie</t>
  </si>
  <si>
    <t>Fulks</t>
  </si>
  <si>
    <t>2789 Acker Point</t>
  </si>
  <si>
    <t>19.191.31.61</t>
  </si>
  <si>
    <t>Programmer III</t>
  </si>
  <si>
    <t>ablundenld@google.fr</t>
  </si>
  <si>
    <t>Averill</t>
  </si>
  <si>
    <t>Blunden</t>
  </si>
  <si>
    <t>9 Algoma Street</t>
  </si>
  <si>
    <t>17.91.74.57</t>
  </si>
  <si>
    <t>tstronghillle@phpbb.com</t>
  </si>
  <si>
    <t>Tootsie</t>
  </si>
  <si>
    <t>Stronghill</t>
  </si>
  <si>
    <t>2361 Onsgard Way</t>
  </si>
  <si>
    <t>40.235.254.44</t>
  </si>
  <si>
    <t>Shuffletag</t>
  </si>
  <si>
    <t>bclemoeslf@marriott.com</t>
  </si>
  <si>
    <t>Barthel</t>
  </si>
  <si>
    <t>Clemoes</t>
  </si>
  <si>
    <t>8 Jana Avenue</t>
  </si>
  <si>
    <t>Dalmeny</t>
  </si>
  <si>
    <t>M4P</t>
  </si>
  <si>
    <t>31.91.61.129</t>
  </si>
  <si>
    <t>(296) 321-7754</t>
  </si>
  <si>
    <t>askeggslg@europa.eu</t>
  </si>
  <si>
    <t>Amby</t>
  </si>
  <si>
    <t>Skeggs</t>
  </si>
  <si>
    <t>3 Sycamore Way</t>
  </si>
  <si>
    <t>Paterson</t>
  </si>
  <si>
    <t>157.218.93.173</t>
  </si>
  <si>
    <t>Realfire</t>
  </si>
  <si>
    <t>ipallinlh@creativecommons.org</t>
  </si>
  <si>
    <t>Isidro</t>
  </si>
  <si>
    <t>Pallin</t>
  </si>
  <si>
    <t>4503 Blue Bill Park Lane</t>
  </si>
  <si>
    <t>232.157.107.47</t>
  </si>
  <si>
    <t>(852) 328-4919</t>
  </si>
  <si>
    <t>cvickermanli@issuu.com</t>
  </si>
  <si>
    <t>Carmelita</t>
  </si>
  <si>
    <t>Vickerman</t>
  </si>
  <si>
    <t>5854 Marcy Lane</t>
  </si>
  <si>
    <t>20.46.40.26</t>
  </si>
  <si>
    <t>vcarhartlj@g.co</t>
  </si>
  <si>
    <t>Viviene</t>
  </si>
  <si>
    <t>Carhart</t>
  </si>
  <si>
    <t>23 Burning Wood Point</t>
  </si>
  <si>
    <t>WF9</t>
  </si>
  <si>
    <t>108.1.84.160</t>
  </si>
  <si>
    <t>ethorwarthlk@issuu.com</t>
  </si>
  <si>
    <t>Eliza</t>
  </si>
  <si>
    <t>Thorwarth</t>
  </si>
  <si>
    <t>16 Westend Trail</t>
  </si>
  <si>
    <t>31.97.62.208</t>
  </si>
  <si>
    <t>Geological Engineer</t>
  </si>
  <si>
    <t>obellochtll@dyndns.org</t>
  </si>
  <si>
    <t>Bellocht</t>
  </si>
  <si>
    <t>09688 Spohn Trail</t>
  </si>
  <si>
    <t>Peachland</t>
  </si>
  <si>
    <t>B3S</t>
  </si>
  <si>
    <t>64.88.143.119</t>
  </si>
  <si>
    <t>(383) 511-7863</t>
  </si>
  <si>
    <t>Trudoo</t>
  </si>
  <si>
    <t>kcumberlidgelm@techcrunch.com</t>
  </si>
  <si>
    <t>Kate</t>
  </si>
  <si>
    <t>Cumberlidge</t>
  </si>
  <si>
    <t>864 Marquette Avenue</t>
  </si>
  <si>
    <t>122.255.93.128</t>
  </si>
  <si>
    <t>Dynabox</t>
  </si>
  <si>
    <t>ghounihanln@disqus.com</t>
  </si>
  <si>
    <t>Gard</t>
  </si>
  <si>
    <t>Hounihan</t>
  </si>
  <si>
    <t>1229 Logan Road</t>
  </si>
  <si>
    <t>138.176.98.180</t>
  </si>
  <si>
    <t>cnisiuslo@jiathis.com</t>
  </si>
  <si>
    <t>Carolee</t>
  </si>
  <si>
    <t>Nisius</t>
  </si>
  <si>
    <t>5109 Ramsey Street</t>
  </si>
  <si>
    <t>49.166.58.147</t>
  </si>
  <si>
    <t>hdurnanlp@miitbeian.gov.cn</t>
  </si>
  <si>
    <t>Halley</t>
  </si>
  <si>
    <t>Durnan</t>
  </si>
  <si>
    <t>47 Carey Point</t>
  </si>
  <si>
    <t>139.116.104.137</t>
  </si>
  <si>
    <t>(775) 729-4613</t>
  </si>
  <si>
    <t>Health Coach I</t>
  </si>
  <si>
    <t>cjewerslq@google.pl</t>
  </si>
  <si>
    <t>Conan</t>
  </si>
  <si>
    <t>Jewers</t>
  </si>
  <si>
    <t>35 Eastlawn Road</t>
  </si>
  <si>
    <t>225.235.213.80</t>
  </si>
  <si>
    <t>cconklinglr@boston.com</t>
  </si>
  <si>
    <t>Clint</t>
  </si>
  <si>
    <t>Conkling</t>
  </si>
  <si>
    <t>23 Steensland Crossing</t>
  </si>
  <si>
    <t>217.188.163.120</t>
  </si>
  <si>
    <t>crollols@homestead.com</t>
  </si>
  <si>
    <t>Charmion</t>
  </si>
  <si>
    <t>Rollo</t>
  </si>
  <si>
    <t>7788 Killdeer Alley</t>
  </si>
  <si>
    <t>128.227.63.4</t>
  </si>
  <si>
    <t>mjaniceklt@eepurl.com</t>
  </si>
  <si>
    <t>Mitchel</t>
  </si>
  <si>
    <t>Janicek</t>
  </si>
  <si>
    <t>35141 Kipling Crossing</t>
  </si>
  <si>
    <t>240.201.179.241</t>
  </si>
  <si>
    <t>(893) 302-8582</t>
  </si>
  <si>
    <t>mkewardlu@umich.edu</t>
  </si>
  <si>
    <t>Keward</t>
  </si>
  <si>
    <t>16955 Sunbrook Center</t>
  </si>
  <si>
    <t>Carson City</t>
  </si>
  <si>
    <t>199.127.107.0</t>
  </si>
  <si>
    <t>gcornelissenlv@dailymotion.com</t>
  </si>
  <si>
    <t>Guido</t>
  </si>
  <si>
    <t>Cornelissen</t>
  </si>
  <si>
    <t>054 Rowland Pass</t>
  </si>
  <si>
    <t>104.21.219.191</t>
  </si>
  <si>
    <t>Demivee</t>
  </si>
  <si>
    <t>hcotillardlw@free.fr</t>
  </si>
  <si>
    <t>Harvey</t>
  </si>
  <si>
    <t>Cotillard</t>
  </si>
  <si>
    <t>50538 Bluestem Lane</t>
  </si>
  <si>
    <t>241.125.155.226</t>
  </si>
  <si>
    <t>fespinosalx@addthis.com</t>
  </si>
  <si>
    <t>Fonsie</t>
  </si>
  <si>
    <t>Espinosa</t>
  </si>
  <si>
    <t>27 Jana Crossing</t>
  </si>
  <si>
    <t>165.115.9.62</t>
  </si>
  <si>
    <t>Zoomzone</t>
  </si>
  <si>
    <t>akrzysztofiakly@census.gov</t>
  </si>
  <si>
    <t>Alma</t>
  </si>
  <si>
    <t>Krzysztofiak</t>
  </si>
  <si>
    <t>9893 Grayhawk Alley</t>
  </si>
  <si>
    <t>Farmington</t>
  </si>
  <si>
    <t>77.162.206.34</t>
  </si>
  <si>
    <t>Cogilith</t>
  </si>
  <si>
    <t>rsandomlz@networksolutions.com</t>
  </si>
  <si>
    <t>Rea</t>
  </si>
  <si>
    <t>Sandom</t>
  </si>
  <si>
    <t>76304 Waxwing Junction</t>
  </si>
  <si>
    <t>213.163.19.182</t>
  </si>
  <si>
    <t>vdymokem0@biglobe.ne.jp</t>
  </si>
  <si>
    <t>Valery</t>
  </si>
  <si>
    <t>Dymoke</t>
  </si>
  <si>
    <t>29 Anniversary Crossing</t>
  </si>
  <si>
    <t>Knoxville</t>
  </si>
  <si>
    <t>90.6.242.229</t>
  </si>
  <si>
    <t>ominchim1@ifeng.com</t>
  </si>
  <si>
    <t>Ollie</t>
  </si>
  <si>
    <t>Minchi</t>
  </si>
  <si>
    <t>4908 Susan Junction</t>
  </si>
  <si>
    <t>Angus</t>
  </si>
  <si>
    <t>J8Y</t>
  </si>
  <si>
    <t>4.231.51.50</t>
  </si>
  <si>
    <t>(984) 824-4153</t>
  </si>
  <si>
    <t>upymm2@google.pl</t>
  </si>
  <si>
    <t>Urbano</t>
  </si>
  <si>
    <t>Pym</t>
  </si>
  <si>
    <t>0 Doe Crossing Pass</t>
  </si>
  <si>
    <t>170.147.93.201</t>
  </si>
  <si>
    <t>mbiscombm3@ox.ac.uk</t>
  </si>
  <si>
    <t>Madelyn</t>
  </si>
  <si>
    <t>Biscomb</t>
  </si>
  <si>
    <t>66 Golden Leaf Plaza</t>
  </si>
  <si>
    <t>Donnacona</t>
  </si>
  <si>
    <t>G3M</t>
  </si>
  <si>
    <t>80.37.105.255</t>
  </si>
  <si>
    <t>(881) 488-4487</t>
  </si>
  <si>
    <t>ocarthewm4@tmall.com</t>
  </si>
  <si>
    <t>Othelia</t>
  </si>
  <si>
    <t>Carthew</t>
  </si>
  <si>
    <t>8 Service Parkway</t>
  </si>
  <si>
    <t>49.218.6.46</t>
  </si>
  <si>
    <t>Layo</t>
  </si>
  <si>
    <t>aneadsm5@buzzfeed.com</t>
  </si>
  <si>
    <t>Anastasie</t>
  </si>
  <si>
    <t>Neads</t>
  </si>
  <si>
    <t>31 Northport Circle</t>
  </si>
  <si>
    <t>131.17.189.78</t>
  </si>
  <si>
    <t>(464) 980-7456</t>
  </si>
  <si>
    <t>Skinix</t>
  </si>
  <si>
    <t>cjacobim6@biglobe.ne.jp</t>
  </si>
  <si>
    <t>Catherina</t>
  </si>
  <si>
    <t>Jacobi</t>
  </si>
  <si>
    <t>19 Oneill Junction</t>
  </si>
  <si>
    <t>Carleton-sur-Mer</t>
  </si>
  <si>
    <t>221.189.213.80</t>
  </si>
  <si>
    <t>(969) 681-5107</t>
  </si>
  <si>
    <t>jrideoutm7@quantcast.com</t>
  </si>
  <si>
    <t>Janey</t>
  </si>
  <si>
    <t>Rideout</t>
  </si>
  <si>
    <t>460 Sugar Avenue</t>
  </si>
  <si>
    <t>AB56</t>
  </si>
  <si>
    <t>240.101.247.179</t>
  </si>
  <si>
    <t>apeoplesm8@devhub.com</t>
  </si>
  <si>
    <t>Anestassia</t>
  </si>
  <si>
    <t>Peoples</t>
  </si>
  <si>
    <t>7383 Evergreen Pass</t>
  </si>
  <si>
    <t>243.64.206.244</t>
  </si>
  <si>
    <t>(813) 817-6094</t>
  </si>
  <si>
    <t>Aibox</t>
  </si>
  <si>
    <t>jaudenm9@wired.com</t>
  </si>
  <si>
    <t>Johnny</t>
  </si>
  <si>
    <t>Auden</t>
  </si>
  <si>
    <t>1 Oneill Drive</t>
  </si>
  <si>
    <t>95.34.77.146</t>
  </si>
  <si>
    <t>nrickardssonma@nih.gov</t>
  </si>
  <si>
    <t>Neale</t>
  </si>
  <si>
    <t>Rickardsson</t>
  </si>
  <si>
    <t>220 Loftsgordon Road</t>
  </si>
  <si>
    <t>45.224.154.98</t>
  </si>
  <si>
    <t>(336) 670-3725</t>
  </si>
  <si>
    <t>mllorensmb@simplemachines.org</t>
  </si>
  <si>
    <t>Llorens</t>
  </si>
  <si>
    <t>7278 Independence Court</t>
  </si>
  <si>
    <t>Baie-D'Urfé</t>
  </si>
  <si>
    <t>H9X</t>
  </si>
  <si>
    <t>202.124.114.115</t>
  </si>
  <si>
    <t>(757) 520-6133</t>
  </si>
  <si>
    <t>mbilovusmc@cmu.edu</t>
  </si>
  <si>
    <t>Bilovus</t>
  </si>
  <si>
    <t>49374 Talmadge Pass</t>
  </si>
  <si>
    <t>92.186.239.70</t>
  </si>
  <si>
    <t>glarrowaymd@wsj.com</t>
  </si>
  <si>
    <t>Gladys</t>
  </si>
  <si>
    <t>Larroway</t>
  </si>
  <si>
    <t>94362 Hermina Point</t>
  </si>
  <si>
    <t>220.160.176.228</t>
  </si>
  <si>
    <t>pmorefieldme@time.com</t>
  </si>
  <si>
    <t>Petrina</t>
  </si>
  <si>
    <t>Morefield</t>
  </si>
  <si>
    <t>0780 School Court</t>
  </si>
  <si>
    <t>Adelaide Mail Centre</t>
  </si>
  <si>
    <t>7.57.91.146</t>
  </si>
  <si>
    <t>hautiemf@symantec.com</t>
  </si>
  <si>
    <t>Hew</t>
  </si>
  <si>
    <t>Autie</t>
  </si>
  <si>
    <t>7042 Kipling Terrace</t>
  </si>
  <si>
    <t>144.254.82.185</t>
  </si>
  <si>
    <t>(221) 231-6255</t>
  </si>
  <si>
    <t>tminillomg@is.gd</t>
  </si>
  <si>
    <t>Tally</t>
  </si>
  <si>
    <t>Minillo</t>
  </si>
  <si>
    <t>91 Bunting Court</t>
  </si>
  <si>
    <t>217.5.203.168</t>
  </si>
  <si>
    <t>drodwellmh@census.gov</t>
  </si>
  <si>
    <t>Dodie</t>
  </si>
  <si>
    <t>Rodwell</t>
  </si>
  <si>
    <t>06373 East Drive</t>
  </si>
  <si>
    <t>89.78.20.170</t>
  </si>
  <si>
    <t>oobalmi@amazon.co.uk</t>
  </si>
  <si>
    <t>Obal</t>
  </si>
  <si>
    <t>4770 Ohio Court</t>
  </si>
  <si>
    <t>152.101.120.156</t>
  </si>
  <si>
    <t>dgodfraymj@digg.com</t>
  </si>
  <si>
    <t>Demetri</t>
  </si>
  <si>
    <t>Godfray</t>
  </si>
  <si>
    <t>3 Loeprich Trail</t>
  </si>
  <si>
    <t>43.65.195.31</t>
  </si>
  <si>
    <t>Mydeo</t>
  </si>
  <si>
    <t>gdubblemk@ed.gov</t>
  </si>
  <si>
    <t>Gasper</t>
  </si>
  <si>
    <t>Dubble</t>
  </si>
  <si>
    <t>9798 Kinsman Pass</t>
  </si>
  <si>
    <t>65.127.164.244</t>
  </si>
  <si>
    <t>kflaundersml@example.com</t>
  </si>
  <si>
    <t>Kip</t>
  </si>
  <si>
    <t>Flaunders</t>
  </si>
  <si>
    <t>4358 Old Shore Junction</t>
  </si>
  <si>
    <t>254.133.197.127</t>
  </si>
  <si>
    <t>bgoldthorpmm@chronoengine.com</t>
  </si>
  <si>
    <t>Barbra</t>
  </si>
  <si>
    <t>Goldthorp</t>
  </si>
  <si>
    <t>833 Elmside Lane</t>
  </si>
  <si>
    <t>192.18.144.29</t>
  </si>
  <si>
    <t>(496) 934-4383</t>
  </si>
  <si>
    <t>avasilechkomn@amazon.co.uk</t>
  </si>
  <si>
    <t>Vasilechko</t>
  </si>
  <si>
    <t>93918 Heath Center</t>
  </si>
  <si>
    <t>190.255.235.205</t>
  </si>
  <si>
    <t>bbluckmo@phoca.cz</t>
  </si>
  <si>
    <t>Bertine</t>
  </si>
  <si>
    <t>Bluck</t>
  </si>
  <si>
    <t>3 Morning Court</t>
  </si>
  <si>
    <t>163.229.201.99</t>
  </si>
  <si>
    <t>waharonimp@oakley.com</t>
  </si>
  <si>
    <t>Waly</t>
  </si>
  <si>
    <t>Aharoni</t>
  </si>
  <si>
    <t>3 Dayton Avenue</t>
  </si>
  <si>
    <t>Ormstown</t>
  </si>
  <si>
    <t>J0S</t>
  </si>
  <si>
    <t>93.157.87.104</t>
  </si>
  <si>
    <t>(896) 594-8737</t>
  </si>
  <si>
    <t>djurgenmq@infoseek.co.jp</t>
  </si>
  <si>
    <t>Jurgen</t>
  </si>
  <si>
    <t>6 Old Gate Park</t>
  </si>
  <si>
    <t>Joliet</t>
  </si>
  <si>
    <t>10.89.245.142</t>
  </si>
  <si>
    <t>bdowmr@drupal.org</t>
  </si>
  <si>
    <t>Billie</t>
  </si>
  <si>
    <t>Dow</t>
  </si>
  <si>
    <t>07 Loomis Crossing</t>
  </si>
  <si>
    <t>Beaverlodge</t>
  </si>
  <si>
    <t>36.83.4.146</t>
  </si>
  <si>
    <t>(216) 829-7204</t>
  </si>
  <si>
    <t>ndelahayms@npr.org</t>
  </si>
  <si>
    <t>Norene</t>
  </si>
  <si>
    <t>De La Hay</t>
  </si>
  <si>
    <t>3521 Buell Avenue</t>
  </si>
  <si>
    <t>8.79.232.142</t>
  </si>
  <si>
    <t>kcarradicemt@bloglovin.com</t>
  </si>
  <si>
    <t>Keen</t>
  </si>
  <si>
    <t>Carradice</t>
  </si>
  <si>
    <t>17 Jana Street</t>
  </si>
  <si>
    <t>221.195.52.129</t>
  </si>
  <si>
    <t>(319) 924-2604</t>
  </si>
  <si>
    <t>darbonmu@google.com</t>
  </si>
  <si>
    <t>Dena</t>
  </si>
  <si>
    <t>Arbon</t>
  </si>
  <si>
    <t>7722 Arapahoe Center</t>
  </si>
  <si>
    <t>7.8.125.72</t>
  </si>
  <si>
    <t>(915) 344-5318</t>
  </si>
  <si>
    <t>etolletmv@merriam-webster.com</t>
  </si>
  <si>
    <t>Evita</t>
  </si>
  <si>
    <t>Tollet</t>
  </si>
  <si>
    <t>4494 Farwell Parkway</t>
  </si>
  <si>
    <t>226.60.35.23</t>
  </si>
  <si>
    <t>aosanmw@weather.com</t>
  </si>
  <si>
    <t>Andromache</t>
  </si>
  <si>
    <t>Osan</t>
  </si>
  <si>
    <t>542 Sycamore Court</t>
  </si>
  <si>
    <t>123.174.72.191</t>
  </si>
  <si>
    <t>mteckmx@imageshack.us</t>
  </si>
  <si>
    <t>Moe</t>
  </si>
  <si>
    <t>Teck</t>
  </si>
  <si>
    <t>93 Petterle Plaza</t>
  </si>
  <si>
    <t>203.176.251.166</t>
  </si>
  <si>
    <t>(597) 293-3342</t>
  </si>
  <si>
    <t>abridglandmy@timesonline.co.uk</t>
  </si>
  <si>
    <t>Archie</t>
  </si>
  <si>
    <t>Bridgland</t>
  </si>
  <si>
    <t>299 Buhler Court</t>
  </si>
  <si>
    <t>255.109.239.78</t>
  </si>
  <si>
    <t>bforsdickemz@weather.com</t>
  </si>
  <si>
    <t>Bar</t>
  </si>
  <si>
    <t>Forsdicke</t>
  </si>
  <si>
    <t>3526 Westridge Crossing</t>
  </si>
  <si>
    <t>158.212.221.16</t>
  </si>
  <si>
    <t>(512) 756-2147</t>
  </si>
  <si>
    <t>bkehirn0@thetimes.co.uk</t>
  </si>
  <si>
    <t>Bron</t>
  </si>
  <si>
    <t>Kehir</t>
  </si>
  <si>
    <t>61 American Center</t>
  </si>
  <si>
    <t>254.145.201.155</t>
  </si>
  <si>
    <t>tyarrantonn1@blogtalkradio.com</t>
  </si>
  <si>
    <t>Tiffani</t>
  </si>
  <si>
    <t>Yarranton</t>
  </si>
  <si>
    <t>14 Ridgeview Way</t>
  </si>
  <si>
    <t>207.181.135.141</t>
  </si>
  <si>
    <t>yernin2@huffingtonpost.com</t>
  </si>
  <si>
    <t>Yoshiko</t>
  </si>
  <si>
    <t>Erni</t>
  </si>
  <si>
    <t>45530 Shasta Trail</t>
  </si>
  <si>
    <t>86.128.223.215</t>
  </si>
  <si>
    <t>mkempstern3@mlb.com</t>
  </si>
  <si>
    <t>Marlena</t>
  </si>
  <si>
    <t>Kempster</t>
  </si>
  <si>
    <t>0345 Division Circle</t>
  </si>
  <si>
    <t>156.211.57.90</t>
  </si>
  <si>
    <t>vchaneyn4@japanpost.jp</t>
  </si>
  <si>
    <t>Veda</t>
  </si>
  <si>
    <t>Chaney</t>
  </si>
  <si>
    <t>6 Spenser Point</t>
  </si>
  <si>
    <t>156.224.237.17</t>
  </si>
  <si>
    <t>bbruunn5@furl.net</t>
  </si>
  <si>
    <t>Bone</t>
  </si>
  <si>
    <t>Bruun</t>
  </si>
  <si>
    <t>8 Bellgrove Street</t>
  </si>
  <si>
    <t>54.147.91.140</t>
  </si>
  <si>
    <t>cmckeaneyn6@xing.com</t>
  </si>
  <si>
    <t>Chancey</t>
  </si>
  <si>
    <t>McKeaney</t>
  </si>
  <si>
    <t>80197 Roxbury Avenue</t>
  </si>
  <si>
    <t>Orangeville</t>
  </si>
  <si>
    <t>T1J</t>
  </si>
  <si>
    <t>244.45.232.225</t>
  </si>
  <si>
    <t>(234) 480-1926</t>
  </si>
  <si>
    <t>rmityukovn7@bloglines.com</t>
  </si>
  <si>
    <t>Rosamond</t>
  </si>
  <si>
    <t>Mityukov</t>
  </si>
  <si>
    <t>8480 Talmadge Way</t>
  </si>
  <si>
    <t>234.153.240.91</t>
  </si>
  <si>
    <t>(506) 248-5641</t>
  </si>
  <si>
    <t>pdurtnalln8@latimes.com</t>
  </si>
  <si>
    <t>Durtnall</t>
  </si>
  <si>
    <t>7574 Leroy Street</t>
  </si>
  <si>
    <t>166.157.89.252</t>
  </si>
  <si>
    <t>cdebellisn9@google.it</t>
  </si>
  <si>
    <t>Culley</t>
  </si>
  <si>
    <t>De Bellis</t>
  </si>
  <si>
    <t>3637 Pierstorff Center</t>
  </si>
  <si>
    <t>150.178.188.80</t>
  </si>
  <si>
    <t>relmanna@moonfruit.com</t>
  </si>
  <si>
    <t>Rici</t>
  </si>
  <si>
    <t>Elman</t>
  </si>
  <si>
    <t>3 Eastwood Alley</t>
  </si>
  <si>
    <t>70.175.102.194</t>
  </si>
  <si>
    <t>blewknornb@globo.com</t>
  </si>
  <si>
    <t>Lewknor</t>
  </si>
  <si>
    <t>096 South Place</t>
  </si>
  <si>
    <t>213.244.107.27</t>
  </si>
  <si>
    <t>cdrivernc@sogou.com</t>
  </si>
  <si>
    <t>Cassie</t>
  </si>
  <si>
    <t>Driver</t>
  </si>
  <si>
    <t>348 Briar Crest Road</t>
  </si>
  <si>
    <t>191.51.151.245</t>
  </si>
  <si>
    <t>lcoppocknd@reuters.com</t>
  </si>
  <si>
    <t>Luce</t>
  </si>
  <si>
    <t>Coppock.</t>
  </si>
  <si>
    <t>871 Monica Circle</t>
  </si>
  <si>
    <t>Clearwater</t>
  </si>
  <si>
    <t>95.180.244.166</t>
  </si>
  <si>
    <t>ysimonnotne@ihg.com</t>
  </si>
  <si>
    <t>Yvonne</t>
  </si>
  <si>
    <t>Simonnot</t>
  </si>
  <si>
    <t>4032 Debra Circle</t>
  </si>
  <si>
    <t>Naperville</t>
  </si>
  <si>
    <t>246.139.114.149</t>
  </si>
  <si>
    <t>pkingscottnf@people.com.cn</t>
  </si>
  <si>
    <t>Patsy</t>
  </si>
  <si>
    <t>Kingscott</t>
  </si>
  <si>
    <t>74975 Saint Paul Drive</t>
  </si>
  <si>
    <t>44.165.77.66</t>
  </si>
  <si>
    <t>inolotng@blogs.com</t>
  </si>
  <si>
    <t>Ira</t>
  </si>
  <si>
    <t>Nolot</t>
  </si>
  <si>
    <t>5 Hansons Pass</t>
  </si>
  <si>
    <t>157.191.13.118</t>
  </si>
  <si>
    <t>blevernh@eventbrite.com</t>
  </si>
  <si>
    <t>Bond</t>
  </si>
  <si>
    <t>Lever</t>
  </si>
  <si>
    <t>736 Harbort Avenue</t>
  </si>
  <si>
    <t>244.31.252.78</t>
  </si>
  <si>
    <t>oprayerni@bigcartel.com</t>
  </si>
  <si>
    <t>Onofredo</t>
  </si>
  <si>
    <t>Prayer</t>
  </si>
  <si>
    <t>97 Novick Street</t>
  </si>
  <si>
    <t>Tullich</t>
  </si>
  <si>
    <t>AB55</t>
  </si>
  <si>
    <t>67.190.127.50</t>
  </si>
  <si>
    <t>mhazlehurstnj@ox.ac.uk</t>
  </si>
  <si>
    <t>Milo</t>
  </si>
  <si>
    <t>Hazlehurst</t>
  </si>
  <si>
    <t>56 Bashford Trail</t>
  </si>
  <si>
    <t>96.201.37.44</t>
  </si>
  <si>
    <t>bcampank@ebay.com</t>
  </si>
  <si>
    <t>Betteann</t>
  </si>
  <si>
    <t>Campa</t>
  </si>
  <si>
    <t>53 Porter Road</t>
  </si>
  <si>
    <t>37.243.164.29</t>
  </si>
  <si>
    <t>cgynnenl@samsung.com</t>
  </si>
  <si>
    <t>Cletis</t>
  </si>
  <si>
    <t>Gynne</t>
  </si>
  <si>
    <t>4724 Morning Center</t>
  </si>
  <si>
    <t>188.57.106.98</t>
  </si>
  <si>
    <t>Account Representative I</t>
  </si>
  <si>
    <t>ssmithnm@elpais.com</t>
  </si>
  <si>
    <t>Shelbi</t>
  </si>
  <si>
    <t>Smith</t>
  </si>
  <si>
    <t>6 Atwood Drive</t>
  </si>
  <si>
    <t>179.18.156.132</t>
  </si>
  <si>
    <t>wsazionn@irs.gov</t>
  </si>
  <si>
    <t>Wolfie</t>
  </si>
  <si>
    <t>Sazio</t>
  </si>
  <si>
    <t>51 Oxford Park</t>
  </si>
  <si>
    <t>158.30.229.245</t>
  </si>
  <si>
    <t>acoveyno@wikipedia.org</t>
  </si>
  <si>
    <t>Aggy</t>
  </si>
  <si>
    <t>Covey</t>
  </si>
  <si>
    <t>67 Florence Alley</t>
  </si>
  <si>
    <t>65.44.166.49</t>
  </si>
  <si>
    <t>avandersonnp@biblegateway.com</t>
  </si>
  <si>
    <t>Allayne</t>
  </si>
  <si>
    <t>42 Loeprich Plaza</t>
  </si>
  <si>
    <t>Boulder</t>
  </si>
  <si>
    <t>177.47.208.84</t>
  </si>
  <si>
    <t>gkoenraadnq@simplemachines.org</t>
  </si>
  <si>
    <t>Koenraad</t>
  </si>
  <si>
    <t>10193 Elka Crossing</t>
  </si>
  <si>
    <t>218.229.79.19</t>
  </si>
  <si>
    <t>(516) 621-0364</t>
  </si>
  <si>
    <t>mleghnr@miitbeian.gov.cn</t>
  </si>
  <si>
    <t>Mandel</t>
  </si>
  <si>
    <t>Legh</t>
  </si>
  <si>
    <t>6578 Holmberg Circle</t>
  </si>
  <si>
    <t>Aylmer</t>
  </si>
  <si>
    <t>N5H</t>
  </si>
  <si>
    <t>232.126.83.160</t>
  </si>
  <si>
    <t>(713) 938-3241</t>
  </si>
  <si>
    <t>cgaskalns@sciencedirect.com</t>
  </si>
  <si>
    <t>Cristobal</t>
  </si>
  <si>
    <t>Gaskal</t>
  </si>
  <si>
    <t>21440 Kennedy Hill</t>
  </si>
  <si>
    <t>Hollywood</t>
  </si>
  <si>
    <t>53.159.201.225</t>
  </si>
  <si>
    <t>Vidoo</t>
  </si>
  <si>
    <t>amateevnt@webnode.com</t>
  </si>
  <si>
    <t>Alyce</t>
  </si>
  <si>
    <t>Mateev</t>
  </si>
  <si>
    <t>9613 Ohio Park</t>
  </si>
  <si>
    <t>151.224.121.33</t>
  </si>
  <si>
    <t>rlibbeynu@unesco.org</t>
  </si>
  <si>
    <t>Roy</t>
  </si>
  <si>
    <t>Libbey</t>
  </si>
  <si>
    <t>770 Huxley Plaza</t>
  </si>
  <si>
    <t>108.1.91.222</t>
  </si>
  <si>
    <t>oscophamnv@smh.com.au</t>
  </si>
  <si>
    <t>Othella</t>
  </si>
  <si>
    <t>Scopham</t>
  </si>
  <si>
    <t>034 Elka Road</t>
  </si>
  <si>
    <t>142.95.77.185</t>
  </si>
  <si>
    <t>bcalteranw@cyberchimps.com</t>
  </si>
  <si>
    <t>Billi</t>
  </si>
  <si>
    <t>Caltera</t>
  </si>
  <si>
    <t>407 Hauk Circle</t>
  </si>
  <si>
    <t>247.21.169.120</t>
  </si>
  <si>
    <t>acailnx@uol.com.br</t>
  </si>
  <si>
    <t>Alanah</t>
  </si>
  <si>
    <t>Cail</t>
  </si>
  <si>
    <t>983 Bunting Street</t>
  </si>
  <si>
    <t>11.173.123.20</t>
  </si>
  <si>
    <t>csparshottny@addtoany.com</t>
  </si>
  <si>
    <t>Cordy</t>
  </si>
  <si>
    <t>Sparshott</t>
  </si>
  <si>
    <t>9 Karstens Parkway</t>
  </si>
  <si>
    <t>198.183.31.120</t>
  </si>
  <si>
    <t>Programmer Analyst IV</t>
  </si>
  <si>
    <t>gmitchelhillnz@last.fm</t>
  </si>
  <si>
    <t>Gayler</t>
  </si>
  <si>
    <t>Mitchelhill</t>
  </si>
  <si>
    <t>155 Tomscot Junction</t>
  </si>
  <si>
    <t>118.74.222.122</t>
  </si>
  <si>
    <t>(533) 962-8805</t>
  </si>
  <si>
    <t>mgarrito0@wordpress.org</t>
  </si>
  <si>
    <t>Manuel</t>
  </si>
  <si>
    <t>Garrit</t>
  </si>
  <si>
    <t>32797 Sunnyside Way</t>
  </si>
  <si>
    <t>118.190.18.110</t>
  </si>
  <si>
    <t>hreedmano1@mozilla.org</t>
  </si>
  <si>
    <t>Hendrick</t>
  </si>
  <si>
    <t>Reedman</t>
  </si>
  <si>
    <t>154 Crowley Court</t>
  </si>
  <si>
    <t>167.250.199.149</t>
  </si>
  <si>
    <t>(256) 451-1850</t>
  </si>
  <si>
    <t>fstitwello2@paginegialle.it</t>
  </si>
  <si>
    <t>Fancie</t>
  </si>
  <si>
    <t>Stitwell</t>
  </si>
  <si>
    <t>9 Vera Point</t>
  </si>
  <si>
    <t>230.231.145.171</t>
  </si>
  <si>
    <t>dmacario3@state.gov</t>
  </si>
  <si>
    <t>Macari</t>
  </si>
  <si>
    <t>05947 Chinook Way</t>
  </si>
  <si>
    <t>171.195.39.249</t>
  </si>
  <si>
    <t>rsoneo4@addthis.com</t>
  </si>
  <si>
    <t>Rhiamon</t>
  </si>
  <si>
    <t>Sone</t>
  </si>
  <si>
    <t>16 Stang Pass</t>
  </si>
  <si>
    <t>New Brunswick</t>
  </si>
  <si>
    <t>97.110.114.96</t>
  </si>
  <si>
    <t>rarnefieldo5@google.com.au</t>
  </si>
  <si>
    <t>Rabbi</t>
  </si>
  <si>
    <t>Arnefield</t>
  </si>
  <si>
    <t>34797 Delaware Center</t>
  </si>
  <si>
    <t>138.125.169.200</t>
  </si>
  <si>
    <t>Plambee</t>
  </si>
  <si>
    <t>byesenino6@e-recht24.de</t>
  </si>
  <si>
    <t>Baldwin</t>
  </si>
  <si>
    <t>Yesenin</t>
  </si>
  <si>
    <t>02 Center Center</t>
  </si>
  <si>
    <t>4.64.97.108</t>
  </si>
  <si>
    <t>acopino7@sciencedirect.com</t>
  </si>
  <si>
    <t>Ardelle</t>
  </si>
  <si>
    <t>Copin</t>
  </si>
  <si>
    <t>16674 Larry Road</t>
  </si>
  <si>
    <t>Monticello</t>
  </si>
  <si>
    <t>212.144.159.131</t>
  </si>
  <si>
    <t>lmacilraitho8@mtv.com</t>
  </si>
  <si>
    <t>Lind</t>
  </si>
  <si>
    <t>MacIlraith</t>
  </si>
  <si>
    <t>60 Kropf Crossing</t>
  </si>
  <si>
    <t>8.87.131.233</t>
  </si>
  <si>
    <t>econahyo9@wsj.com</t>
  </si>
  <si>
    <t>Essy</t>
  </si>
  <si>
    <t>Conahy</t>
  </si>
  <si>
    <t>6177 Pennsylvania Street</t>
  </si>
  <si>
    <t>164.231.241.195</t>
  </si>
  <si>
    <t>obordesoa@ihg.com</t>
  </si>
  <si>
    <t>Olin</t>
  </si>
  <si>
    <t>Bordes</t>
  </si>
  <si>
    <t>9 Hauk Circle</t>
  </si>
  <si>
    <t>Scottsdale</t>
  </si>
  <si>
    <t>234.62.122.159</t>
  </si>
  <si>
    <t>gdesforgesob@dailymail.co.uk</t>
  </si>
  <si>
    <t>Grant</t>
  </si>
  <si>
    <t>Desforges</t>
  </si>
  <si>
    <t>316 Coleman Pass</t>
  </si>
  <si>
    <t>28.48.147.89</t>
  </si>
  <si>
    <t>alittlejohnoc@arizona.edu</t>
  </si>
  <si>
    <t>Andriana</t>
  </si>
  <si>
    <t>Littlejohn</t>
  </si>
  <si>
    <t>7678 Crowley Plaza</t>
  </si>
  <si>
    <t>106.43.133.94</t>
  </si>
  <si>
    <t>(498) 236-4632</t>
  </si>
  <si>
    <t>kitscowicsod@amazon.co.uk</t>
  </si>
  <si>
    <t>Kermy</t>
  </si>
  <si>
    <t>Itscowics</t>
  </si>
  <si>
    <t>1435 Ruskin Place</t>
  </si>
  <si>
    <t>52.233.112.208</t>
  </si>
  <si>
    <t>(276) 788-5024</t>
  </si>
  <si>
    <t>Wikizz</t>
  </si>
  <si>
    <t>sveltmannoe@intel.com</t>
  </si>
  <si>
    <t>Sterling</t>
  </si>
  <si>
    <t>Veltmann</t>
  </si>
  <si>
    <t>339 Muir Pass</t>
  </si>
  <si>
    <t>18.60.180.143</t>
  </si>
  <si>
    <t>Trupe</t>
  </si>
  <si>
    <t>bcalwellof@epa.gov</t>
  </si>
  <si>
    <t>Bessie</t>
  </si>
  <si>
    <t>Calwell</t>
  </si>
  <si>
    <t>17623 Hauk Junction</t>
  </si>
  <si>
    <t>217.178.254.224</t>
  </si>
  <si>
    <t>mmarinog@nasa.gov</t>
  </si>
  <si>
    <t>Merell</t>
  </si>
  <si>
    <t>Marin</t>
  </si>
  <si>
    <t>1297 Arkansas Point</t>
  </si>
  <si>
    <t>170.26.201.74</t>
  </si>
  <si>
    <t>Avamba</t>
  </si>
  <si>
    <t>rfotherbyoh@scribd.com</t>
  </si>
  <si>
    <t>Rivi</t>
  </si>
  <si>
    <t>Fotherby</t>
  </si>
  <si>
    <t>792 Sunnyside Lane</t>
  </si>
  <si>
    <t>Baie-Saint-Paul</t>
  </si>
  <si>
    <t>G3Z</t>
  </si>
  <si>
    <t>13.230.249.22</t>
  </si>
  <si>
    <t>(370) 695-1886</t>
  </si>
  <si>
    <t>bbenedettinioi@kickstarter.com</t>
  </si>
  <si>
    <t>Bernardo</t>
  </si>
  <si>
    <t>Benedettini</t>
  </si>
  <si>
    <t>826 Goodland Lane</t>
  </si>
  <si>
    <t>111.78.113.208</t>
  </si>
  <si>
    <t>Leenti</t>
  </si>
  <si>
    <t>jhedgemanoj@geocities.jp</t>
  </si>
  <si>
    <t>Judie</t>
  </si>
  <si>
    <t>Hedgeman</t>
  </si>
  <si>
    <t>129 Rowland Center</t>
  </si>
  <si>
    <t>New-Richmond</t>
  </si>
  <si>
    <t>94.131.52.6</t>
  </si>
  <si>
    <t>(690) 317-7802</t>
  </si>
  <si>
    <t>Thoughtsphere</t>
  </si>
  <si>
    <t>aloudeok@upenn.edu</t>
  </si>
  <si>
    <t>Annalise</t>
  </si>
  <si>
    <t>Loude</t>
  </si>
  <si>
    <t>88 Coolidge Way</t>
  </si>
  <si>
    <t>44.248.128.7</t>
  </si>
  <si>
    <t>cboerdermanol@jimdo.com</t>
  </si>
  <si>
    <t>Conny</t>
  </si>
  <si>
    <t>Boerderman</t>
  </si>
  <si>
    <t>59 Moose Street</t>
  </si>
  <si>
    <t>119.190.179.245</t>
  </si>
  <si>
    <t>Gabcube</t>
  </si>
  <si>
    <t>tsouthwoodom@google.com.au</t>
  </si>
  <si>
    <t>Tucker</t>
  </si>
  <si>
    <t>Southwood</t>
  </si>
  <si>
    <t>7 Morningstar Crossing</t>
  </si>
  <si>
    <t>Zephyrhills</t>
  </si>
  <si>
    <t>101.238.3.126</t>
  </si>
  <si>
    <t>tpauleiton@godaddy.com</t>
  </si>
  <si>
    <t>Tana</t>
  </si>
  <si>
    <t>Pauleit</t>
  </si>
  <si>
    <t>5 Mayer Place</t>
  </si>
  <si>
    <t>200.160.88.137</t>
  </si>
  <si>
    <t>(291) 700-6017</t>
  </si>
  <si>
    <t>rbenitezoo@typepad.com</t>
  </si>
  <si>
    <t>Rossy</t>
  </si>
  <si>
    <t>Benitez</t>
  </si>
  <si>
    <t>26 Charing Cross Trail</t>
  </si>
  <si>
    <t>71.224.31.213</t>
  </si>
  <si>
    <t>Programmer Analyst II</t>
  </si>
  <si>
    <t>zhadinghamop@buzzfeed.com</t>
  </si>
  <si>
    <t>Zack</t>
  </si>
  <si>
    <t>Hadingham</t>
  </si>
  <si>
    <t>38 Bellgrove Crossing</t>
  </si>
  <si>
    <t>71.55.91.74</t>
  </si>
  <si>
    <t>ahubbuckoq@mtv.com</t>
  </si>
  <si>
    <t>Antonin</t>
  </si>
  <si>
    <t>Hubbuck</t>
  </si>
  <si>
    <t>5 New Castle Pass</t>
  </si>
  <si>
    <t>34.189.81.140</t>
  </si>
  <si>
    <t>hcroseror@delicious.com</t>
  </si>
  <si>
    <t>Heda</t>
  </si>
  <si>
    <t>Croser</t>
  </si>
  <si>
    <t>285 David Center</t>
  </si>
  <si>
    <t>Bay Roberts</t>
  </si>
  <si>
    <t>V3B</t>
  </si>
  <si>
    <t>229.235.97.161</t>
  </si>
  <si>
    <t>(669) 360-7806</t>
  </si>
  <si>
    <t>pprateros@friendfeed.com</t>
  </si>
  <si>
    <t>Prater</t>
  </si>
  <si>
    <t>1 Calypso Street</t>
  </si>
  <si>
    <t>209.171.49.116</t>
  </si>
  <si>
    <t>atruinot@cnbc.com</t>
  </si>
  <si>
    <t>Arley</t>
  </si>
  <si>
    <t>Truin</t>
  </si>
  <si>
    <t>35 Harper Road</t>
  </si>
  <si>
    <t>Burnaby</t>
  </si>
  <si>
    <t>V5M</t>
  </si>
  <si>
    <t>201.35.114.91</t>
  </si>
  <si>
    <t>(820) 307-3885</t>
  </si>
  <si>
    <t>amorriesonou@list-manage.com</t>
  </si>
  <si>
    <t>Ave</t>
  </si>
  <si>
    <t>Morrieson</t>
  </si>
  <si>
    <t>57899 Lunder Street</t>
  </si>
  <si>
    <t>106.251.77.244</t>
  </si>
  <si>
    <t>(846) 361-2269</t>
  </si>
  <si>
    <t>jlyfordov@globo.com</t>
  </si>
  <si>
    <t>Julie</t>
  </si>
  <si>
    <t>Lyford</t>
  </si>
  <si>
    <t>3636 Lunder Plaza</t>
  </si>
  <si>
    <t>High River</t>
  </si>
  <si>
    <t>T1V</t>
  </si>
  <si>
    <t>18.160.229.221</t>
  </si>
  <si>
    <t>(365) 388-5001</t>
  </si>
  <si>
    <t>vlarimerow@auda.org.au</t>
  </si>
  <si>
    <t>Verile</t>
  </si>
  <si>
    <t>Larimer</t>
  </si>
  <si>
    <t>5 Hanson Place</t>
  </si>
  <si>
    <t>Winston Salem</t>
  </si>
  <si>
    <t>181.41.46.10</t>
  </si>
  <si>
    <t>Gigabox</t>
  </si>
  <si>
    <t>mblagbroughox@jalbum.net</t>
  </si>
  <si>
    <t>Maxie</t>
  </si>
  <si>
    <t>Blagbrough</t>
  </si>
  <si>
    <t>9709 Menomonie Pass</t>
  </si>
  <si>
    <t>82.237.161.95</t>
  </si>
  <si>
    <t>alefeuvreoy@privacy.gov.au</t>
  </si>
  <si>
    <t>Abagael</t>
  </si>
  <si>
    <t>Le feuvre</t>
  </si>
  <si>
    <t>26114 Kingsford Terrace</t>
  </si>
  <si>
    <t>83.236.191.200</t>
  </si>
  <si>
    <t>(346) 851-0000</t>
  </si>
  <si>
    <t>adunkerlyoz@ning.com</t>
  </si>
  <si>
    <t>Dunkerly</t>
  </si>
  <si>
    <t>468 Veith Pass</t>
  </si>
  <si>
    <t>119.101.176.46</t>
  </si>
  <si>
    <t>dwhostonp0@latimes.com</t>
  </si>
  <si>
    <t>Dolli</t>
  </si>
  <si>
    <t>Whoston</t>
  </si>
  <si>
    <t>842 Mayfield Junction</t>
  </si>
  <si>
    <t>Spirit River</t>
  </si>
  <si>
    <t>V2G</t>
  </si>
  <si>
    <t>61.254.94.38</t>
  </si>
  <si>
    <t>(204) 615-7495</t>
  </si>
  <si>
    <t>kgierkep1@dot.gov</t>
  </si>
  <si>
    <t>Kesley</t>
  </si>
  <si>
    <t>Gierke</t>
  </si>
  <si>
    <t>4999 Monica Parkway</t>
  </si>
  <si>
    <t>47.233.44.6</t>
  </si>
  <si>
    <t>krudloffp2@newsvine.com</t>
  </si>
  <si>
    <t>Kass</t>
  </si>
  <si>
    <t>Rudloff</t>
  </si>
  <si>
    <t>64421 Harbort Parkway</t>
  </si>
  <si>
    <t>Memphis</t>
  </si>
  <si>
    <t>176.128.18.93</t>
  </si>
  <si>
    <t>wboddyp3@barnesandnoble.com</t>
  </si>
  <si>
    <t>Wallace</t>
  </si>
  <si>
    <t>Boddy</t>
  </si>
  <si>
    <t>73560 Nevada Place</t>
  </si>
  <si>
    <t>Liverpool</t>
  </si>
  <si>
    <t>L74</t>
  </si>
  <si>
    <t>247.89.152.147</t>
  </si>
  <si>
    <t>tdorganp4@europa.eu</t>
  </si>
  <si>
    <t>Tudor</t>
  </si>
  <si>
    <t>Dorgan</t>
  </si>
  <si>
    <t>07 Walton Court</t>
  </si>
  <si>
    <t>98.80.213.46</t>
  </si>
  <si>
    <t>mcaigerp5@tuttocitta.it</t>
  </si>
  <si>
    <t>Maye</t>
  </si>
  <si>
    <t>Caiger</t>
  </si>
  <si>
    <t>1 Rowland Alley</t>
  </si>
  <si>
    <t>NG34</t>
  </si>
  <si>
    <t>187.84.42.230</t>
  </si>
  <si>
    <t>kmcclurep6@tripod.com</t>
  </si>
  <si>
    <t>Korie</t>
  </si>
  <si>
    <t>McClure</t>
  </si>
  <si>
    <t>484 Corben Crossing</t>
  </si>
  <si>
    <t>28.9.198.120</t>
  </si>
  <si>
    <t>hkealyp7@wisc.edu</t>
  </si>
  <si>
    <t>Hadria</t>
  </si>
  <si>
    <t>Kealy</t>
  </si>
  <si>
    <t>7208 Anthes Alley</t>
  </si>
  <si>
    <t>243.195.24.172</t>
  </si>
  <si>
    <t>ltellenbachp8@mac.com</t>
  </si>
  <si>
    <t>Linnell</t>
  </si>
  <si>
    <t>Tellenbach</t>
  </si>
  <si>
    <t>87127 Pearson Point</t>
  </si>
  <si>
    <t>208.166.118.142</t>
  </si>
  <si>
    <t>atewelsonp9@cam.ac.uk</t>
  </si>
  <si>
    <t>Aprilette</t>
  </si>
  <si>
    <t>Tewelson</t>
  </si>
  <si>
    <t>9 Hoard Lane</t>
  </si>
  <si>
    <t>Gananoque</t>
  </si>
  <si>
    <t>K7G</t>
  </si>
  <si>
    <t>254.85.131.199</t>
  </si>
  <si>
    <t>(252) 788-0958</t>
  </si>
  <si>
    <t>ctubrittpa@archive.org</t>
  </si>
  <si>
    <t>Caroljean</t>
  </si>
  <si>
    <t>Tubritt</t>
  </si>
  <si>
    <t>05874 Vahlen Street</t>
  </si>
  <si>
    <t>Mont-Saint-Hilaire</t>
  </si>
  <si>
    <t>8.130.156.123</t>
  </si>
  <si>
    <t>(441) 588-1437</t>
  </si>
  <si>
    <t>mtraytepb@geocities.jp</t>
  </si>
  <si>
    <t>Trayte</t>
  </si>
  <si>
    <t>60 Lotheville Way</t>
  </si>
  <si>
    <t>67.72.121.183</t>
  </si>
  <si>
    <t>nmacmickanpc@vimeo.com</t>
  </si>
  <si>
    <t>Nap</t>
  </si>
  <si>
    <t>MacMickan</t>
  </si>
  <si>
    <t>323 Mandrake Trail</t>
  </si>
  <si>
    <t>56.97.230.130</t>
  </si>
  <si>
    <t>atrembeypd@php.net</t>
  </si>
  <si>
    <t>Aldric</t>
  </si>
  <si>
    <t>Trembey</t>
  </si>
  <si>
    <t>13 Magdeline Point</t>
  </si>
  <si>
    <t>42.135.153.86</t>
  </si>
  <si>
    <t>(676) 322-2872</t>
  </si>
  <si>
    <t>opostinspe@macromedia.com</t>
  </si>
  <si>
    <t>Otho</t>
  </si>
  <si>
    <t>Postins</t>
  </si>
  <si>
    <t>5463 Dovetail Crossing</t>
  </si>
  <si>
    <t>14.84.175.162</t>
  </si>
  <si>
    <t>relbournepf@barnesandnoble.com</t>
  </si>
  <si>
    <t>Ramsay</t>
  </si>
  <si>
    <t>Elbourne</t>
  </si>
  <si>
    <t>8951 Dunning Pass</t>
  </si>
  <si>
    <t>193.3.1.26</t>
  </si>
  <si>
    <t>(460) 654-2733</t>
  </si>
  <si>
    <t>esneddonpg@ezinearticles.com</t>
  </si>
  <si>
    <t>Elden</t>
  </si>
  <si>
    <t>Sneddon</t>
  </si>
  <si>
    <t>76 Bartelt Road</t>
  </si>
  <si>
    <t>Chandler</t>
  </si>
  <si>
    <t>172.56.13.231</t>
  </si>
  <si>
    <t>kmacfarlanph@storify.com</t>
  </si>
  <si>
    <t>Kearney</t>
  </si>
  <si>
    <t>MacFarlan</t>
  </si>
  <si>
    <t>03971 Cottonwood Alley</t>
  </si>
  <si>
    <t>Little Rock</t>
  </si>
  <si>
    <t>158.125.71.196</t>
  </si>
  <si>
    <t>kvankovpi@wordpress.org</t>
  </si>
  <si>
    <t>Kial</t>
  </si>
  <si>
    <t>Vankov</t>
  </si>
  <si>
    <t>69 Barby Circle</t>
  </si>
  <si>
    <t>88.7.234.200</t>
  </si>
  <si>
    <t>ehalstedpj@cmu.edu</t>
  </si>
  <si>
    <t>Evelin</t>
  </si>
  <si>
    <t>Halsted</t>
  </si>
  <si>
    <t>7 Gina Way</t>
  </si>
  <si>
    <t>Racine</t>
  </si>
  <si>
    <t>42.136.222.81</t>
  </si>
  <si>
    <t>eleverichpk@stanford.edu</t>
  </si>
  <si>
    <t>Editha</t>
  </si>
  <si>
    <t>Leverich</t>
  </si>
  <si>
    <t>3 West Drive</t>
  </si>
  <si>
    <t>Sainte-Anne-des-Plaines</t>
  </si>
  <si>
    <t>J4X</t>
  </si>
  <si>
    <t>78.124.45.190</t>
  </si>
  <si>
    <t>(582) 413-6642</t>
  </si>
  <si>
    <t>croselpl@xing.com</t>
  </si>
  <si>
    <t>Chrissy</t>
  </si>
  <si>
    <t>Rosel</t>
  </si>
  <si>
    <t>12777 Bellgrove Place</t>
  </si>
  <si>
    <t>134.141.81.89</t>
  </si>
  <si>
    <t>ehartoppm@examiner.com</t>
  </si>
  <si>
    <t>Eugine</t>
  </si>
  <si>
    <t>Hartop</t>
  </si>
  <si>
    <t>4 Carberry Terrace</t>
  </si>
  <si>
    <t>78.91.93.246</t>
  </si>
  <si>
    <t>tnaishpn@hibu.com</t>
  </si>
  <si>
    <t>Tandy</t>
  </si>
  <si>
    <t>Naish</t>
  </si>
  <si>
    <t>87 Kensington Drive</t>
  </si>
  <si>
    <t>128.153.78.248</t>
  </si>
  <si>
    <t>lstollerpo@prlog.org</t>
  </si>
  <si>
    <t>Lilia</t>
  </si>
  <si>
    <t>Stoller</t>
  </si>
  <si>
    <t>2556 John Wall Drive</t>
  </si>
  <si>
    <t>Church End</t>
  </si>
  <si>
    <t>CB4</t>
  </si>
  <si>
    <t>253.220.202.165</t>
  </si>
  <si>
    <t>gkittlesspp@fema.gov</t>
  </si>
  <si>
    <t>Kittless</t>
  </si>
  <si>
    <t>67448 Carey Circle</t>
  </si>
  <si>
    <t>131.164.146.48</t>
  </si>
  <si>
    <t>mablewhitepq@technorati.com</t>
  </si>
  <si>
    <t>Mable</t>
  </si>
  <si>
    <t>Ablewhite</t>
  </si>
  <si>
    <t>76765 Walton Way</t>
  </si>
  <si>
    <t>226.209.76.193</t>
  </si>
  <si>
    <t>(402) 460-9583</t>
  </si>
  <si>
    <t>kestickpr@utexas.edu</t>
  </si>
  <si>
    <t>Estick</t>
  </si>
  <si>
    <t>179 Eastwood Hill</t>
  </si>
  <si>
    <t>Farnham</t>
  </si>
  <si>
    <t>J2N</t>
  </si>
  <si>
    <t>102.99.238.176</t>
  </si>
  <si>
    <t>(297) 996-8114</t>
  </si>
  <si>
    <t>hdaunceyps@psu.edu</t>
  </si>
  <si>
    <t>Heywood</t>
  </si>
  <si>
    <t>Dauncey</t>
  </si>
  <si>
    <t>1311 Charing Cross Parkway</t>
  </si>
  <si>
    <t>23.147.250.45</t>
  </si>
  <si>
    <t>mkentishpt@sohu.com</t>
  </si>
  <si>
    <t>Malorie</t>
  </si>
  <si>
    <t>Kentish</t>
  </si>
  <si>
    <t>24 Bartillon Street</t>
  </si>
  <si>
    <t>37.107.252.84</t>
  </si>
  <si>
    <t>amackeigpu@icq.com</t>
  </si>
  <si>
    <t>Ardeen</t>
  </si>
  <si>
    <t>MacKeig</t>
  </si>
  <si>
    <t>2 Hanover Street</t>
  </si>
  <si>
    <t>Spring</t>
  </si>
  <si>
    <t>53.171.149.34</t>
  </si>
  <si>
    <t>rweatherdonpv@va.gov</t>
  </si>
  <si>
    <t>Rabi</t>
  </si>
  <si>
    <t>Weatherdon</t>
  </si>
  <si>
    <t>439 Charing Cross Lane</t>
  </si>
  <si>
    <t>N3</t>
  </si>
  <si>
    <t>135.102.147.209</t>
  </si>
  <si>
    <t>rbeadespw@sina.com.cn</t>
  </si>
  <si>
    <t>Reinhold</t>
  </si>
  <si>
    <t>Beades</t>
  </si>
  <si>
    <t>75091 Almo Plaza</t>
  </si>
  <si>
    <t>167.250.15.32</t>
  </si>
  <si>
    <t>bbastonepx@lycos.com</t>
  </si>
  <si>
    <t>Bent</t>
  </si>
  <si>
    <t>Bastone</t>
  </si>
  <si>
    <t>08166 Ridgeway Parkway</t>
  </si>
  <si>
    <t>255.118.201.182</t>
  </si>
  <si>
    <t>kgrittonpy@hhs.gov</t>
  </si>
  <si>
    <t>Kareem</t>
  </si>
  <si>
    <t>Gritton</t>
  </si>
  <si>
    <t>6 Haas Parkway</t>
  </si>
  <si>
    <t>Charlemagne</t>
  </si>
  <si>
    <t>J6V</t>
  </si>
  <si>
    <t>104.2.39.84</t>
  </si>
  <si>
    <t>(287) 274-8351</t>
  </si>
  <si>
    <t>mlinningpz@dot.gov</t>
  </si>
  <si>
    <t>Marjie</t>
  </si>
  <si>
    <t>Linning</t>
  </si>
  <si>
    <t>6 Manitowish Center</t>
  </si>
  <si>
    <t>Newport Beach</t>
  </si>
  <si>
    <t>183.14.211.44</t>
  </si>
  <si>
    <t>Computer Systems Analyst I</t>
  </si>
  <si>
    <t>lmowburyq0@mozilla.org</t>
  </si>
  <si>
    <t>Lisa</t>
  </si>
  <si>
    <t>Mowbury</t>
  </si>
  <si>
    <t>05 Barby Avenue</t>
  </si>
  <si>
    <t>190.211.246.12</t>
  </si>
  <si>
    <t>sreddq1@answers.com</t>
  </si>
  <si>
    <t>Sven</t>
  </si>
  <si>
    <t>Redd</t>
  </si>
  <si>
    <t>6599 Ridge Oak Circle</t>
  </si>
  <si>
    <t>Assiniboia</t>
  </si>
  <si>
    <t>H3C</t>
  </si>
  <si>
    <t>110.175.251.42</t>
  </si>
  <si>
    <t>(385) 582-9265</t>
  </si>
  <si>
    <t>nkarolyq2@mlb.com</t>
  </si>
  <si>
    <t>Nollie</t>
  </si>
  <si>
    <t>Karoly</t>
  </si>
  <si>
    <t>412 Farmco Parkway</t>
  </si>
  <si>
    <t>136.128.162.112</t>
  </si>
  <si>
    <t>rflaggq3@utexas.edu</t>
  </si>
  <si>
    <t>Roxanne</t>
  </si>
  <si>
    <t>Flagg</t>
  </si>
  <si>
    <t>5934 Warbler Court</t>
  </si>
  <si>
    <t>229.170.108.147</t>
  </si>
  <si>
    <t>bgerblq4@amazon.co.jp</t>
  </si>
  <si>
    <t>Gerbl</t>
  </si>
  <si>
    <t>5708 Hagan Street</t>
  </si>
  <si>
    <t>Oxbow</t>
  </si>
  <si>
    <t>9.142.9.185</t>
  </si>
  <si>
    <t>(356) 743-2439</t>
  </si>
  <si>
    <t>mpavyq5@mozilla.org</t>
  </si>
  <si>
    <t>Margareta</t>
  </si>
  <si>
    <t>Pavy</t>
  </si>
  <si>
    <t>047 Bashford Pass</t>
  </si>
  <si>
    <t>Sussex</t>
  </si>
  <si>
    <t>E4E</t>
  </si>
  <si>
    <t>85.22.130.112</t>
  </si>
  <si>
    <t>(784) 611-2337</t>
  </si>
  <si>
    <t>Zoozzy</t>
  </si>
  <si>
    <t>trostonq6@wp.com</t>
  </si>
  <si>
    <t>Tabbatha</t>
  </si>
  <si>
    <t>Roston</t>
  </si>
  <si>
    <t>166 Welch Trail</t>
  </si>
  <si>
    <t>Scranton</t>
  </si>
  <si>
    <t>68.183.139.105</t>
  </si>
  <si>
    <t>vscurrerq7@homestead.com</t>
  </si>
  <si>
    <t>Valentia</t>
  </si>
  <si>
    <t>Scurrer</t>
  </si>
  <si>
    <t>6890 Lukken Hill</t>
  </si>
  <si>
    <t>Thetford-Mines</t>
  </si>
  <si>
    <t>G6G</t>
  </si>
  <si>
    <t>136.109.23.150</t>
  </si>
  <si>
    <t>(331) 229-5784</t>
  </si>
  <si>
    <t>kwindleyq8@washington.edu</t>
  </si>
  <si>
    <t>Katina</t>
  </si>
  <si>
    <t>Windley</t>
  </si>
  <si>
    <t>68 Washington Road</t>
  </si>
  <si>
    <t>51.193.54.131</t>
  </si>
  <si>
    <t>wwightmanq9@free.fr</t>
  </si>
  <si>
    <t>Winn</t>
  </si>
  <si>
    <t>Wightman</t>
  </si>
  <si>
    <t>958 Donald Pass</t>
  </si>
  <si>
    <t>Dayton</t>
  </si>
  <si>
    <t>48.217.51.78</t>
  </si>
  <si>
    <t>rluxtonqa@state.tx.us</t>
  </si>
  <si>
    <t>Rudiger</t>
  </si>
  <si>
    <t>Luxton</t>
  </si>
  <si>
    <t>59210 Summer Ridge Parkway</t>
  </si>
  <si>
    <t>V6Y</t>
  </si>
  <si>
    <t>23.11.224.114</t>
  </si>
  <si>
    <t>(359) 243-5685</t>
  </si>
  <si>
    <t>Edgewire</t>
  </si>
  <si>
    <t>econgreveqb@aol.com</t>
  </si>
  <si>
    <t>Emanuele</t>
  </si>
  <si>
    <t>Congreve</t>
  </si>
  <si>
    <t>063 Sutteridge Parkway</t>
  </si>
  <si>
    <t>240.220.50.0</t>
  </si>
  <si>
    <t>bgallqc@whitehouse.gov</t>
  </si>
  <si>
    <t>Bonny</t>
  </si>
  <si>
    <t>Gall</t>
  </si>
  <si>
    <t>7661 Pond Hill</t>
  </si>
  <si>
    <t>5.98.168.160</t>
  </si>
  <si>
    <t>Software Engineer IV</t>
  </si>
  <si>
    <t>clarwayqd@yahoo.com</t>
  </si>
  <si>
    <t>Claudette</t>
  </si>
  <si>
    <t>Larway</t>
  </si>
  <si>
    <t>56322 Hintze Point</t>
  </si>
  <si>
    <t>9.144.55.106</t>
  </si>
  <si>
    <t>echoakeqe@abc.net.au</t>
  </si>
  <si>
    <t>Edythe</t>
  </si>
  <si>
    <t>Choake</t>
  </si>
  <si>
    <t>120 Mifflin Way</t>
  </si>
  <si>
    <t>121.68.150.122</t>
  </si>
  <si>
    <t>bstebbingsqf@blogtalkradio.com</t>
  </si>
  <si>
    <t>Barbie</t>
  </si>
  <si>
    <t>Stebbings</t>
  </si>
  <si>
    <t>6465 Pierstorff Center</t>
  </si>
  <si>
    <t>92.96.148.226</t>
  </si>
  <si>
    <t>Oloo</t>
  </si>
  <si>
    <t>acavoliniqg@shinystat.com</t>
  </si>
  <si>
    <t>Adolpho</t>
  </si>
  <si>
    <t>Cavolini</t>
  </si>
  <si>
    <t>032 Brown Pass</t>
  </si>
  <si>
    <t>Rosthern</t>
  </si>
  <si>
    <t>B0L</t>
  </si>
  <si>
    <t>28.81.18.130</t>
  </si>
  <si>
    <t>(846) 225-3122</t>
  </si>
  <si>
    <t>rpallyqh@ucsd.edu</t>
  </si>
  <si>
    <t>Rance</t>
  </si>
  <si>
    <t>Pally</t>
  </si>
  <si>
    <t>2271 Bobwhite Lane</t>
  </si>
  <si>
    <t>184.69.181.70</t>
  </si>
  <si>
    <t>Photolist</t>
  </si>
  <si>
    <t>acherryqi@whitehouse.gov</t>
  </si>
  <si>
    <t>Alejandro</t>
  </si>
  <si>
    <t>92 Moland Avenue</t>
  </si>
  <si>
    <t>118.99.42.118</t>
  </si>
  <si>
    <t>showsqj@cdbaby.com</t>
  </si>
  <si>
    <t>Sheppard</t>
  </si>
  <si>
    <t>Hows</t>
  </si>
  <si>
    <t>51 Harbort Hill</t>
  </si>
  <si>
    <t>177.135.92.67</t>
  </si>
  <si>
    <t>(926) 630-4290</t>
  </si>
  <si>
    <t>cshinglerqk@army.mil</t>
  </si>
  <si>
    <t>Shingler</t>
  </si>
  <si>
    <t>75630 Larry Way</t>
  </si>
  <si>
    <t>198.40.198.145</t>
  </si>
  <si>
    <t>shendricksonql@apache.org</t>
  </si>
  <si>
    <t>Sarine</t>
  </si>
  <si>
    <t>Hendrickson</t>
  </si>
  <si>
    <t>935 Rutledge Center</t>
  </si>
  <si>
    <t>179.114.147.72</t>
  </si>
  <si>
    <t>khustonqm@t.co</t>
  </si>
  <si>
    <t>Karola</t>
  </si>
  <si>
    <t>Huston</t>
  </si>
  <si>
    <t>9 Golf View Lane</t>
  </si>
  <si>
    <t>93.98.80.249</t>
  </si>
  <si>
    <t>cruprechterqn@unicef.org</t>
  </si>
  <si>
    <t>Caritta</t>
  </si>
  <si>
    <t>Ruprechter</t>
  </si>
  <si>
    <t>9319 Manufacturers Street</t>
  </si>
  <si>
    <t>86.249.140.41</t>
  </si>
  <si>
    <t>Feedmix</t>
  </si>
  <si>
    <t>Database Administrator III</t>
  </si>
  <si>
    <t>tbartelsqo@nyu.edu</t>
  </si>
  <si>
    <t>Tuesday</t>
  </si>
  <si>
    <t>Bartels</t>
  </si>
  <si>
    <t>80 Drewry Plaza</t>
  </si>
  <si>
    <t>Kimberley</t>
  </si>
  <si>
    <t>V1A</t>
  </si>
  <si>
    <t>157.137.194.97</t>
  </si>
  <si>
    <t>(759) 985-2705</t>
  </si>
  <si>
    <t>sivanisovqp@google.ca</t>
  </si>
  <si>
    <t>Stearn</t>
  </si>
  <si>
    <t>Ivanisov</t>
  </si>
  <si>
    <t>1 Moland Park</t>
  </si>
  <si>
    <t>San Francisco</t>
  </si>
  <si>
    <t>233.57.81.230</t>
  </si>
  <si>
    <t>rlodfordqq@trellian.com</t>
  </si>
  <si>
    <t>Randee</t>
  </si>
  <si>
    <t>Lodford</t>
  </si>
  <si>
    <t>53354 Maple Wood Center</t>
  </si>
  <si>
    <t>G5R</t>
  </si>
  <si>
    <t>53.36.11.136</t>
  </si>
  <si>
    <t>nburdassqr@reuters.com</t>
  </si>
  <si>
    <t>Nickolaus</t>
  </si>
  <si>
    <t>Burdass</t>
  </si>
  <si>
    <t>2 Upham Point</t>
  </si>
  <si>
    <t>137.146.73.234</t>
  </si>
  <si>
    <t>hyakhinqs@dmoz.org</t>
  </si>
  <si>
    <t>Hallie</t>
  </si>
  <si>
    <t>Yakhin</t>
  </si>
  <si>
    <t>88103 4th Trail</t>
  </si>
  <si>
    <t>245.198.43.28</t>
  </si>
  <si>
    <t>ifieldgateqt@simplemachines.org</t>
  </si>
  <si>
    <t>Ilaire</t>
  </si>
  <si>
    <t>Fieldgate</t>
  </si>
  <si>
    <t>4 Susan Circle</t>
  </si>
  <si>
    <t>15.113.44.60</t>
  </si>
  <si>
    <t>aleybanqu@cisco.com</t>
  </si>
  <si>
    <t>Amos</t>
  </si>
  <si>
    <t>Leyban</t>
  </si>
  <si>
    <t>298 Old Gate Plaza</t>
  </si>
  <si>
    <t>Nashville</t>
  </si>
  <si>
    <t>186.212.248.81</t>
  </si>
  <si>
    <t>bkerinsqv@statcounter.com</t>
  </si>
  <si>
    <t>Brannon</t>
  </si>
  <si>
    <t>Kerins</t>
  </si>
  <si>
    <t>374 Merchant Lane</t>
  </si>
  <si>
    <t>66.86.31.55</t>
  </si>
  <si>
    <t>nhasleyqw@washington.edu</t>
  </si>
  <si>
    <t>Neysa</t>
  </si>
  <si>
    <t>Hasley</t>
  </si>
  <si>
    <t>433 Wayridge Plaza</t>
  </si>
  <si>
    <t>233.15.120.37</t>
  </si>
  <si>
    <t>Oyoloo</t>
  </si>
  <si>
    <t>bhurlingqx@google.co.uk</t>
  </si>
  <si>
    <t>Brooks</t>
  </si>
  <si>
    <t>Hurling</t>
  </si>
  <si>
    <t>93 Sheridan Plaza</t>
  </si>
  <si>
    <t>149.221.35.209</t>
  </si>
  <si>
    <t>gbirkqy@dropbox.com</t>
  </si>
  <si>
    <t>Garrott</t>
  </si>
  <si>
    <t>3 Nova Drive</t>
  </si>
  <si>
    <t>Aberdeen</t>
  </si>
  <si>
    <t>AB39</t>
  </si>
  <si>
    <t>250.153.125.16</t>
  </si>
  <si>
    <t>ihaszardqz@nsw.gov.au</t>
  </si>
  <si>
    <t>Haszard</t>
  </si>
  <si>
    <t>05 Waxwing Junction</t>
  </si>
  <si>
    <t>48.13.102.53</t>
  </si>
  <si>
    <t>dgrossierr0@google.ca</t>
  </si>
  <si>
    <t>Grossier</t>
  </si>
  <si>
    <t>0 Green Ridge Court</t>
  </si>
  <si>
    <t>169.38.46.140</t>
  </si>
  <si>
    <t>ccapinettir1@alibaba.com</t>
  </si>
  <si>
    <t>Chiquita</t>
  </si>
  <si>
    <t>Capinetti</t>
  </si>
  <si>
    <t>1010 Doe Crossing Alley</t>
  </si>
  <si>
    <t>Hobart</t>
  </si>
  <si>
    <t>TAS</t>
  </si>
  <si>
    <t>60.3.164.249</t>
  </si>
  <si>
    <t>Kwilith</t>
  </si>
  <si>
    <t>dcatmullr2@mashable.com</t>
  </si>
  <si>
    <t>Donaugh</t>
  </si>
  <si>
    <t>Catmull</t>
  </si>
  <si>
    <t>5983 Dottie Alley</t>
  </si>
  <si>
    <t>228.208.121.40</t>
  </si>
  <si>
    <t>tbeckeyr3@japanpost.jp</t>
  </si>
  <si>
    <t>Torrey</t>
  </si>
  <si>
    <t>Beckey</t>
  </si>
  <si>
    <t>2 Novick Plaza</t>
  </si>
  <si>
    <t>28.150.128.170</t>
  </si>
  <si>
    <t>mgiacovettir4@dyndns.org</t>
  </si>
  <si>
    <t>Mayor</t>
  </si>
  <si>
    <t>Giacovetti</t>
  </si>
  <si>
    <t>9130 Randy Lane</t>
  </si>
  <si>
    <t>Albuquerque</t>
  </si>
  <si>
    <t>14.214.99.211</t>
  </si>
  <si>
    <t>jhiblingr5@archive.org</t>
  </si>
  <si>
    <t>Jon</t>
  </si>
  <si>
    <t>Hibling</t>
  </si>
  <si>
    <t>08276 Graedel Plaza</t>
  </si>
  <si>
    <t>97.182.115.214</t>
  </si>
  <si>
    <t>bguinanr6@goo.gl</t>
  </si>
  <si>
    <t>Guinan</t>
  </si>
  <si>
    <t>2319 Clove Point</t>
  </si>
  <si>
    <t>196.164.150.11</t>
  </si>
  <si>
    <t>Oyope</t>
  </si>
  <si>
    <t>gogglebier7@sakura.ne.jp</t>
  </si>
  <si>
    <t>Ogglebie</t>
  </si>
  <si>
    <t>26137 Valley Edge Center</t>
  </si>
  <si>
    <t>246.169.42.149</t>
  </si>
  <si>
    <t>Oozz</t>
  </si>
  <si>
    <t>ldraysayr8@marketwatch.com</t>
  </si>
  <si>
    <t>Lotti</t>
  </si>
  <si>
    <t>Draysay</t>
  </si>
  <si>
    <t>2 Lunder Lane</t>
  </si>
  <si>
    <t>202.255.75.245</t>
  </si>
  <si>
    <t>bdanforthr9@uiuc.edu</t>
  </si>
  <si>
    <t>Bebe</t>
  </si>
  <si>
    <t>Danforth</t>
  </si>
  <si>
    <t>78 Pankratz Crossing</t>
  </si>
  <si>
    <t>85.99.190.202</t>
  </si>
  <si>
    <t>rconnockra@google.ru</t>
  </si>
  <si>
    <t>Rahal</t>
  </si>
  <si>
    <t>Connock</t>
  </si>
  <si>
    <t>0 Mifflin Parkway</t>
  </si>
  <si>
    <t>L7A</t>
  </si>
  <si>
    <t>186.53.167.32</t>
  </si>
  <si>
    <t>nstockdalerb@flavors.me</t>
  </si>
  <si>
    <t>Noella</t>
  </si>
  <si>
    <t>Stockdale</t>
  </si>
  <si>
    <t>4476 Jackson Alley</t>
  </si>
  <si>
    <t>66.43.159.77</t>
  </si>
  <si>
    <t>egosdenrc@aboutads.info</t>
  </si>
  <si>
    <t>Erinn</t>
  </si>
  <si>
    <t>Gosden</t>
  </si>
  <si>
    <t>4 Park Meadow Crossing</t>
  </si>
  <si>
    <t>249.230.179.129</t>
  </si>
  <si>
    <t>ccockarillrd@cafepress.com</t>
  </si>
  <si>
    <t>Channa</t>
  </si>
  <si>
    <t>Cockarill</t>
  </si>
  <si>
    <t>86287 Mitchell Court</t>
  </si>
  <si>
    <t>115.72.219.249</t>
  </si>
  <si>
    <t>Wordify</t>
  </si>
  <si>
    <t>llampardre@drupal.org</t>
  </si>
  <si>
    <t>Lynna</t>
  </si>
  <si>
    <t>Lampard</t>
  </si>
  <si>
    <t>1494 Debra Lane</t>
  </si>
  <si>
    <t>196.223.31.47</t>
  </si>
  <si>
    <t>cubsdalerf@nhs.uk</t>
  </si>
  <si>
    <t>Corbie</t>
  </si>
  <si>
    <t>Ubsdale</t>
  </si>
  <si>
    <t>51828 Londonderry Lane</t>
  </si>
  <si>
    <t>232.24.58.94</t>
  </si>
  <si>
    <t>dtyrrellrg@yale.edu</t>
  </si>
  <si>
    <t>Dacia</t>
  </si>
  <si>
    <t>Tyrrell</t>
  </si>
  <si>
    <t>7 1st Alley</t>
  </si>
  <si>
    <t>26.101.65.142</t>
  </si>
  <si>
    <t>rberrymanrh@ftc.gov</t>
  </si>
  <si>
    <t>Raymond</t>
  </si>
  <si>
    <t>Berryman</t>
  </si>
  <si>
    <t>8491 Reinke Road</t>
  </si>
  <si>
    <t>55.140.223.145</t>
  </si>
  <si>
    <t>fbeahanri@macromedia.com</t>
  </si>
  <si>
    <t>Freemon</t>
  </si>
  <si>
    <t>Beahan</t>
  </si>
  <si>
    <t>7 Nobel Alley</t>
  </si>
  <si>
    <t>H7V</t>
  </si>
  <si>
    <t>155.145.240.209</t>
  </si>
  <si>
    <t>skiehlrj@jigsy.com</t>
  </si>
  <si>
    <t>Sybilla</t>
  </si>
  <si>
    <t>Kiehl</t>
  </si>
  <si>
    <t>39 Delaware Plaza</t>
  </si>
  <si>
    <t>Tuscaloosa</t>
  </si>
  <si>
    <t>241.16.15.58</t>
  </si>
  <si>
    <t>twoodheadrk@creativecommons.org</t>
  </si>
  <si>
    <t>Woodhead</t>
  </si>
  <si>
    <t>80 Division Court</t>
  </si>
  <si>
    <t>44.204.89.137</t>
  </si>
  <si>
    <t>cbreslanerl@howstuffworks.com</t>
  </si>
  <si>
    <t>Cy</t>
  </si>
  <si>
    <t>98 Colorado Park</t>
  </si>
  <si>
    <t>Grande Cache</t>
  </si>
  <si>
    <t>N2Z</t>
  </si>
  <si>
    <t>75.198.202.169</t>
  </si>
  <si>
    <t>jpoxsonrm@ehow.com</t>
  </si>
  <si>
    <t>Javier</t>
  </si>
  <si>
    <t>Poxson</t>
  </si>
  <si>
    <t>3 Sunfield Trail</t>
  </si>
  <si>
    <t>176.11.92.145</t>
  </si>
  <si>
    <t>rwoodrowrn@themeforest.net</t>
  </si>
  <si>
    <t>Ronalda</t>
  </si>
  <si>
    <t>Woodrow</t>
  </si>
  <si>
    <t>8 Lerdahl Plaza</t>
  </si>
  <si>
    <t>4.205.243.146</t>
  </si>
  <si>
    <t>tparrisro@theguardian.com</t>
  </si>
  <si>
    <t>Parris</t>
  </si>
  <si>
    <t>140 Colorado Avenue</t>
  </si>
  <si>
    <t>237.144.110.252</t>
  </si>
  <si>
    <t>eworksrp@epa.gov</t>
  </si>
  <si>
    <t>Emelia</t>
  </si>
  <si>
    <t>Works</t>
  </si>
  <si>
    <t>330 Wayridge Road</t>
  </si>
  <si>
    <t>80.40.45.50</t>
  </si>
  <si>
    <t>gatcockrq@si.edu</t>
  </si>
  <si>
    <t>Gardener</t>
  </si>
  <si>
    <t>Atcock</t>
  </si>
  <si>
    <t>1 Grasskamp Circle</t>
  </si>
  <si>
    <t>79.106.24.66</t>
  </si>
  <si>
    <t>Twinte</t>
  </si>
  <si>
    <t>tgofferr@mac.com</t>
  </si>
  <si>
    <t>Tabor</t>
  </si>
  <si>
    <t>Goffe</t>
  </si>
  <si>
    <t>43 Moland Way</t>
  </si>
  <si>
    <t>134.240.204.111</t>
  </si>
  <si>
    <t>gteers0@tumblr.com</t>
  </si>
  <si>
    <t>Georg</t>
  </si>
  <si>
    <t>Teers</t>
  </si>
  <si>
    <t>58 Stone Corner Trail</t>
  </si>
  <si>
    <t>138.73.92.194</t>
  </si>
  <si>
    <t>Quire</t>
  </si>
  <si>
    <t>ebugby1@pcworld.com</t>
  </si>
  <si>
    <t>Bugby</t>
  </si>
  <si>
    <t>46 Mallard Circle</t>
  </si>
  <si>
    <t>Norfolk County</t>
  </si>
  <si>
    <t>T0C</t>
  </si>
  <si>
    <t>176.126.93.168</t>
  </si>
  <si>
    <t>gdehm2@ameblo.jp</t>
  </si>
  <si>
    <t>Gerda</t>
  </si>
  <si>
    <t>Dehm</t>
  </si>
  <si>
    <t>64 Muir Court</t>
  </si>
  <si>
    <t>VIC</t>
  </si>
  <si>
    <t>216.103.74.94</t>
  </si>
  <si>
    <t>Browsedrive</t>
  </si>
  <si>
    <t>cmellonby3@hugedomains.com</t>
  </si>
  <si>
    <t>Cara</t>
  </si>
  <si>
    <t>Mellonby</t>
  </si>
  <si>
    <t>830 Old Shore Pass</t>
  </si>
  <si>
    <t>154.119.235.251</t>
  </si>
  <si>
    <t>jharrop4@live.com</t>
  </si>
  <si>
    <t>Joshua</t>
  </si>
  <si>
    <t>Harrop</t>
  </si>
  <si>
    <t>065 Fieldstone Parkway</t>
  </si>
  <si>
    <t>47.51.238.29</t>
  </si>
  <si>
    <t>cdincey5@reference.com</t>
  </si>
  <si>
    <t>Candra</t>
  </si>
  <si>
    <t>Dincey</t>
  </si>
  <si>
    <t>61 Scofield Court</t>
  </si>
  <si>
    <t>42.22.132.61</t>
  </si>
  <si>
    <t>nhaysey6@upenn.edu</t>
  </si>
  <si>
    <t>Noll</t>
  </si>
  <si>
    <t>Haysey</t>
  </si>
  <si>
    <t>35299 Dayton Terrace</t>
  </si>
  <si>
    <t>97.123.214.125</t>
  </si>
  <si>
    <t>glunny7@alexa.com</t>
  </si>
  <si>
    <t>Gwenore</t>
  </si>
  <si>
    <t>Lunny</t>
  </si>
  <si>
    <t>29238 3rd Place</t>
  </si>
  <si>
    <t>Cabano</t>
  </si>
  <si>
    <t>T9H</t>
  </si>
  <si>
    <t>58.24.0.202</t>
  </si>
  <si>
    <t>zhindenberger8@indiegogo.com</t>
  </si>
  <si>
    <t>Zitella</t>
  </si>
  <si>
    <t>Hindenberger</t>
  </si>
  <si>
    <t>4 Express Place</t>
  </si>
  <si>
    <t>210.137.51.203</t>
  </si>
  <si>
    <t>Thoughtbeat</t>
  </si>
  <si>
    <t>efraschetti9@epa.gov</t>
  </si>
  <si>
    <t>Ellynn</t>
  </si>
  <si>
    <t>Fraschetti</t>
  </si>
  <si>
    <t>449 Parkside Park</t>
  </si>
  <si>
    <t>248.143.118.180</t>
  </si>
  <si>
    <t>egaunsona@mac.com</t>
  </si>
  <si>
    <t>Eugenie</t>
  </si>
  <si>
    <t>Gaunson</t>
  </si>
  <si>
    <t>1345 Twin Pines Parkway</t>
  </si>
  <si>
    <t>34.204.206.160</t>
  </si>
  <si>
    <t>Skyvu</t>
  </si>
  <si>
    <t>clunnyb@redcross.org</t>
  </si>
  <si>
    <t>45 Iowa Parkway</t>
  </si>
  <si>
    <t>35.149.74.140</t>
  </si>
  <si>
    <t>cdevonshirec@shinystat.com</t>
  </si>
  <si>
    <t>Chaunce</t>
  </si>
  <si>
    <t>Devonshire</t>
  </si>
  <si>
    <t>8230 Gina Drive</t>
  </si>
  <si>
    <t>37.174.180.246</t>
  </si>
  <si>
    <t>mtopperd@go.com</t>
  </si>
  <si>
    <t>Molli</t>
  </si>
  <si>
    <t>Topper</t>
  </si>
  <si>
    <t>86812 Kingsford Trail</t>
  </si>
  <si>
    <t>140.180.232.146</t>
  </si>
  <si>
    <t>servinee@un.org</t>
  </si>
  <si>
    <t>Shani</t>
  </si>
  <si>
    <t>Ervine</t>
  </si>
  <si>
    <t>6 Prairie Rose Avenue</t>
  </si>
  <si>
    <t>31.131.231.138</t>
  </si>
  <si>
    <t>brookf@list-manage.com</t>
  </si>
  <si>
    <t>Barnard</t>
  </si>
  <si>
    <t>Rook</t>
  </si>
  <si>
    <t>2 Bellgrove Terrace</t>
  </si>
  <si>
    <t>Huntington Beach</t>
  </si>
  <si>
    <t>182.165.203.244</t>
  </si>
  <si>
    <t>Photojam</t>
  </si>
  <si>
    <t>nmatthewsong@buzzfeed.com</t>
  </si>
  <si>
    <t>Ned</t>
  </si>
  <si>
    <t>Matthewson</t>
  </si>
  <si>
    <t>6541 Bunting Hill</t>
  </si>
  <si>
    <t>47.41.166.19</t>
  </si>
  <si>
    <t>covershotth@skyrock.com</t>
  </si>
  <si>
    <t>Overshott</t>
  </si>
  <si>
    <t>25242 Forest Park</t>
  </si>
  <si>
    <t>Harrisburg</t>
  </si>
  <si>
    <t>134.147.68.31</t>
  </si>
  <si>
    <t>bhukini@usatoday.com</t>
  </si>
  <si>
    <t>Boniface</t>
  </si>
  <si>
    <t>Hukin</t>
  </si>
  <si>
    <t>30 Paget Center</t>
  </si>
  <si>
    <t>N6J</t>
  </si>
  <si>
    <t>50.213.21.77</t>
  </si>
  <si>
    <t>amccambridgej@ehow.com</t>
  </si>
  <si>
    <t>Addison</t>
  </si>
  <si>
    <t>McCambridge</t>
  </si>
  <si>
    <t>1573 Twin Pines Court</t>
  </si>
  <si>
    <t>J7Z</t>
  </si>
  <si>
    <t>138.31.130.83</t>
  </si>
  <si>
    <t>tsilverk@usgs.gov</t>
  </si>
  <si>
    <t>Tory</t>
  </si>
  <si>
    <t>Silver</t>
  </si>
  <si>
    <t>0382 Sauthoff Park</t>
  </si>
  <si>
    <t>Wabana</t>
  </si>
  <si>
    <t>V7X</t>
  </si>
  <si>
    <t>109.119.194.8</t>
  </si>
  <si>
    <t>Thoughtbridge</t>
  </si>
  <si>
    <t>mmiskenl@example.com</t>
  </si>
  <si>
    <t>Marve</t>
  </si>
  <si>
    <t>Misken</t>
  </si>
  <si>
    <t>9 School Court</t>
  </si>
  <si>
    <t>Lillooet</t>
  </si>
  <si>
    <t>H9G</t>
  </si>
  <si>
    <t>164.120.205.131</t>
  </si>
  <si>
    <t>sianiellom@merriam-webster.com</t>
  </si>
  <si>
    <t>Sheila-kathryn</t>
  </si>
  <si>
    <t>Ianiello</t>
  </si>
  <si>
    <t>136 Bunting Alley</t>
  </si>
  <si>
    <t>166.59.84.195</t>
  </si>
  <si>
    <t>Babbleset</t>
  </si>
  <si>
    <t>estathersn@ocn.ne.jp</t>
  </si>
  <si>
    <t>Emelen</t>
  </si>
  <si>
    <t>Stathers</t>
  </si>
  <si>
    <t>4 Corben Center</t>
  </si>
  <si>
    <t>162.30.15.244</t>
  </si>
  <si>
    <t>sramardo@yellowpages.com</t>
  </si>
  <si>
    <t>Ramard</t>
  </si>
  <si>
    <t>49016 Carpenter Alley</t>
  </si>
  <si>
    <t>6.82.241.185</t>
  </si>
  <si>
    <t>nmershp@reference.com</t>
  </si>
  <si>
    <t>Nadia</t>
  </si>
  <si>
    <t>Mersh</t>
  </si>
  <si>
    <t>4 Mandrake Lane</t>
  </si>
  <si>
    <t>29.15.39.187</t>
  </si>
  <si>
    <t>Brightbean</t>
  </si>
  <si>
    <t>ryourellq@sohu.com</t>
  </si>
  <si>
    <t>Romy</t>
  </si>
  <si>
    <t>Yourell</t>
  </si>
  <si>
    <t>17063 Dryden Way</t>
  </si>
  <si>
    <t>Fullerton</t>
  </si>
  <si>
    <t>73.249.82.68</t>
  </si>
  <si>
    <t>tanticr@aboutads.info</t>
  </si>
  <si>
    <t>Terza</t>
  </si>
  <si>
    <t>Antic</t>
  </si>
  <si>
    <t>3701 Florence Terrace</t>
  </si>
  <si>
    <t>22.199.44.236</t>
  </si>
  <si>
    <t>yhelversens@symantec.com</t>
  </si>
  <si>
    <t>Yolanda</t>
  </si>
  <si>
    <t>Helversen</t>
  </si>
  <si>
    <t>3 Coolidge Drive</t>
  </si>
  <si>
    <t>Swan Hills</t>
  </si>
  <si>
    <t>L2T</t>
  </si>
  <si>
    <t>2.13.35.179</t>
  </si>
  <si>
    <t>jborkettt@abc.net.au</t>
  </si>
  <si>
    <t>Janka</t>
  </si>
  <si>
    <t>Borkett</t>
  </si>
  <si>
    <t>881 Stephen Avenue</t>
  </si>
  <si>
    <t>227.251.100.241</t>
  </si>
  <si>
    <t>nmotherwellu@yellowbook.com</t>
  </si>
  <si>
    <t>Motherwell</t>
  </si>
  <si>
    <t>568 Blaine Center</t>
  </si>
  <si>
    <t>16.29.189.214</t>
  </si>
  <si>
    <t>cwarrinerv@hubpages.com</t>
  </si>
  <si>
    <t>Chen</t>
  </si>
  <si>
    <t>Warriner</t>
  </si>
  <si>
    <t>679 Arkansas Trail</t>
  </si>
  <si>
    <t>115.125.28.253</t>
  </si>
  <si>
    <t>cbunfordw@parallels.com</t>
  </si>
  <si>
    <t>Colene</t>
  </si>
  <si>
    <t>Bunford</t>
  </si>
  <si>
    <t>409 Columbus Center</t>
  </si>
  <si>
    <t>249.24.196.198</t>
  </si>
  <si>
    <t>jwidocksx@macromedia.com</t>
  </si>
  <si>
    <t>Janice</t>
  </si>
  <si>
    <t>Widocks</t>
  </si>
  <si>
    <t>0 Lunder Hill</t>
  </si>
  <si>
    <t>229.17.105.89</t>
  </si>
  <si>
    <t>aegelly@cpanel.net</t>
  </si>
  <si>
    <t>Egell</t>
  </si>
  <si>
    <t>602 Knutson Plaza</t>
  </si>
  <si>
    <t>Fargo</t>
  </si>
  <si>
    <t>ND</t>
  </si>
  <si>
    <t>202.157.98.184</t>
  </si>
  <si>
    <t>pnestorz@google.co.uk</t>
  </si>
  <si>
    <t>Perl</t>
  </si>
  <si>
    <t>Nestor</t>
  </si>
  <si>
    <t>93546 Bultman Park</t>
  </si>
  <si>
    <t>172.174.252.196</t>
  </si>
  <si>
    <t>Minyx</t>
  </si>
  <si>
    <t>ecaltun10@illinois.edu</t>
  </si>
  <si>
    <t>Elicia</t>
  </si>
  <si>
    <t>Caltun</t>
  </si>
  <si>
    <t>55777 David Point</t>
  </si>
  <si>
    <t>16.149.153.118</t>
  </si>
  <si>
    <t>pfensome11@behance.net</t>
  </si>
  <si>
    <t>Packston</t>
  </si>
  <si>
    <t>Fensome</t>
  </si>
  <si>
    <t>1214 Magdeline Park</t>
  </si>
  <si>
    <t>233.243.157.142</t>
  </si>
  <si>
    <t>sshere12@phpbb.com</t>
  </si>
  <si>
    <t>Sayre</t>
  </si>
  <si>
    <t>Shere</t>
  </si>
  <si>
    <t>95156 Bunting Trail</t>
  </si>
  <si>
    <t>Sioux Falls</t>
  </si>
  <si>
    <t>SD</t>
  </si>
  <si>
    <t>207.24.76.217</t>
  </si>
  <si>
    <t>tdedomenico13@webnode.com</t>
  </si>
  <si>
    <t>Tobe</t>
  </si>
  <si>
    <t>De Domenico</t>
  </si>
  <si>
    <t>21 Nobel Plaza</t>
  </si>
  <si>
    <t>13.225.251.93</t>
  </si>
  <si>
    <t>Zazio</t>
  </si>
  <si>
    <t>bseal14@rakuten.co.jp</t>
  </si>
  <si>
    <t>Broderic</t>
  </si>
  <si>
    <t>Seal</t>
  </si>
  <si>
    <t>08271 Fisk Court</t>
  </si>
  <si>
    <t>2.201.161.152</t>
  </si>
  <si>
    <t>Voonyx</t>
  </si>
  <si>
    <t>pdeschlein15@gnu.org</t>
  </si>
  <si>
    <t>Pete</t>
  </si>
  <si>
    <t>Deschlein</t>
  </si>
  <si>
    <t>710 Vahlen Point</t>
  </si>
  <si>
    <t>139.252.118.219</t>
  </si>
  <si>
    <t>cadamovitch16@skyrock.com</t>
  </si>
  <si>
    <t>Caria</t>
  </si>
  <si>
    <t>Adamovitch</t>
  </si>
  <si>
    <t>8 Lakewood Drive</t>
  </si>
  <si>
    <t>North Cowichan</t>
  </si>
  <si>
    <t>205.252.19.162</t>
  </si>
  <si>
    <t>vverdon17@seesaa.net</t>
  </si>
  <si>
    <t>Verdon</t>
  </si>
  <si>
    <t>24495 Meadow Valley Place</t>
  </si>
  <si>
    <t>93.251.166.49</t>
  </si>
  <si>
    <t>njesty18@squidoo.com</t>
  </si>
  <si>
    <t>Jesty</t>
  </si>
  <si>
    <t>15329 Petterle Lane</t>
  </si>
  <si>
    <t>226.101.1.31</t>
  </si>
  <si>
    <t>ljiggle19@prnewswire.com</t>
  </si>
  <si>
    <t>Lorinda</t>
  </si>
  <si>
    <t>Jiggle</t>
  </si>
  <si>
    <t>11282 Meadow Vale Terrace</t>
  </si>
  <si>
    <t>21.245.199.27</t>
  </si>
  <si>
    <t>Avamm</t>
  </si>
  <si>
    <t>jcaton1a@xing.com</t>
  </si>
  <si>
    <t>Jayme</t>
  </si>
  <si>
    <t>Caton</t>
  </si>
  <si>
    <t>44194 David Trail</t>
  </si>
  <si>
    <t>159.185.2.253</t>
  </si>
  <si>
    <t>ogait1b@g.co</t>
  </si>
  <si>
    <t>Gait</t>
  </si>
  <si>
    <t>6 Karstens Alley</t>
  </si>
  <si>
    <t>111.4.84.89</t>
  </si>
  <si>
    <t>cgreenman1c@imgur.com</t>
  </si>
  <si>
    <t>Clarke</t>
  </si>
  <si>
    <t>Greenman</t>
  </si>
  <si>
    <t>4463 Jenna Park</t>
  </si>
  <si>
    <t>234.92.224.5</t>
  </si>
  <si>
    <t>gfursey1d@amazon.com</t>
  </si>
  <si>
    <t>Glenn</t>
  </si>
  <si>
    <t>Fursey</t>
  </si>
  <si>
    <t>36 Wayridge Crossing</t>
  </si>
  <si>
    <t>220.189.86.111</t>
  </si>
  <si>
    <t>nmacias1e@salon.com</t>
  </si>
  <si>
    <t>Northrop</t>
  </si>
  <si>
    <t>Macias</t>
  </si>
  <si>
    <t>85008 Darwin Junction</t>
  </si>
  <si>
    <t>77.215.49.128</t>
  </si>
  <si>
    <t>dwegenen1f@dailymotion.com</t>
  </si>
  <si>
    <t>Doroteya</t>
  </si>
  <si>
    <t>Wegenen</t>
  </si>
  <si>
    <t>44458 Artisan Alley</t>
  </si>
  <si>
    <t>Nackawic</t>
  </si>
  <si>
    <t>E6G</t>
  </si>
  <si>
    <t>166.132.172.60</t>
  </si>
  <si>
    <t>wglanert1g@amazon.co.jp</t>
  </si>
  <si>
    <t>Willamina</t>
  </si>
  <si>
    <t>Glanert</t>
  </si>
  <si>
    <t>60 Sunnyside Drive</t>
  </si>
  <si>
    <t>78.168.252.222</t>
  </si>
  <si>
    <t>kphilcox1h@blogs.com</t>
  </si>
  <si>
    <t>Kerr</t>
  </si>
  <si>
    <t>Philcox</t>
  </si>
  <si>
    <t>788 Basil Circle</t>
  </si>
  <si>
    <t>109.43.42.53</t>
  </si>
  <si>
    <t>pallsobrook1i@sourceforge.net</t>
  </si>
  <si>
    <t>Petunia</t>
  </si>
  <si>
    <t>Allsobrook</t>
  </si>
  <si>
    <t>20921 Dapin Crossing</t>
  </si>
  <si>
    <t>218.121.125.207</t>
  </si>
  <si>
    <t>teyre1j@blogs.com</t>
  </si>
  <si>
    <t>Tod</t>
  </si>
  <si>
    <t>Eyre</t>
  </si>
  <si>
    <t>655 Leroy Center</t>
  </si>
  <si>
    <t>30.149.113.15</t>
  </si>
  <si>
    <t>abartosek1k@opera.com</t>
  </si>
  <si>
    <t>Alfred</t>
  </si>
  <si>
    <t>Bartosek</t>
  </si>
  <si>
    <t>25783 David Crossing</t>
  </si>
  <si>
    <t>232.102.68.195</t>
  </si>
  <si>
    <t>Tavu</t>
  </si>
  <si>
    <t>sbeazey1l@list-manage.com</t>
  </si>
  <si>
    <t>Storm</t>
  </si>
  <si>
    <t>Beazey</t>
  </si>
  <si>
    <t>956 Morning Way</t>
  </si>
  <si>
    <t>129.241.112.142</t>
  </si>
  <si>
    <t>ccasewell1m@hc360.com</t>
  </si>
  <si>
    <t>Cristy</t>
  </si>
  <si>
    <t>Casewell</t>
  </si>
  <si>
    <t>7209 Hansons Avenue</t>
  </si>
  <si>
    <t>6.217.187.103</t>
  </si>
  <si>
    <t>aarundel1n@addthis.com</t>
  </si>
  <si>
    <t>Adelheid</t>
  </si>
  <si>
    <t>Arundel</t>
  </si>
  <si>
    <t>19 Fairview Hill</t>
  </si>
  <si>
    <t>Kamloops</t>
  </si>
  <si>
    <t>H9P</t>
  </si>
  <si>
    <t>101.168.50.176</t>
  </si>
  <si>
    <t>fribou1o@aboutads.info</t>
  </si>
  <si>
    <t>Ribou</t>
  </si>
  <si>
    <t>83781 Loftsgordon Parkway</t>
  </si>
  <si>
    <t>66.7.254.127</t>
  </si>
  <si>
    <t>nseaborne1p@kickstarter.com</t>
  </si>
  <si>
    <t>Noelle</t>
  </si>
  <si>
    <t>Seaborne</t>
  </si>
  <si>
    <t>3 Pepper Wood Plaza</t>
  </si>
  <si>
    <t>118.142.150.170</t>
  </si>
  <si>
    <t>Skibox</t>
  </si>
  <si>
    <t>nknightley1q@mail.ru</t>
  </si>
  <si>
    <t>Knightley</t>
  </si>
  <si>
    <t>408 Arapahoe Crossing</t>
  </si>
  <si>
    <t>Amqui</t>
  </si>
  <si>
    <t>G5J</t>
  </si>
  <si>
    <t>60.226.167.158</t>
  </si>
  <si>
    <t>Twimm</t>
  </si>
  <si>
    <t>mabrahmer1r@soup.io</t>
  </si>
  <si>
    <t>Meaghan</t>
  </si>
  <si>
    <t>Abrahmer</t>
  </si>
  <si>
    <t>367 Burning Wood Point</t>
  </si>
  <si>
    <t>254.55.228.49</t>
  </si>
  <si>
    <t>jdallinder1s@dion.ne.jp</t>
  </si>
  <si>
    <t>Joanie</t>
  </si>
  <si>
    <t>Dallinder</t>
  </si>
  <si>
    <t>36385 Debra Point</t>
  </si>
  <si>
    <t>Columbia</t>
  </si>
  <si>
    <t>232.123.22.43</t>
  </si>
  <si>
    <t>ctabb1t@wiley.com</t>
  </si>
  <si>
    <t>Cherie</t>
  </si>
  <si>
    <t>Tabb</t>
  </si>
  <si>
    <t>8 Luster Point</t>
  </si>
  <si>
    <t>136.35.10.243</t>
  </si>
  <si>
    <t>Edgeclub</t>
  </si>
  <si>
    <t>ibernaciak1u@washingtonpost.com</t>
  </si>
  <si>
    <t>Iris</t>
  </si>
  <si>
    <t>Bernaciak</t>
  </si>
  <si>
    <t>66 Cardinal Point</t>
  </si>
  <si>
    <t>Labrador City</t>
  </si>
  <si>
    <t>A2V</t>
  </si>
  <si>
    <t>158.185.118.210</t>
  </si>
  <si>
    <t>ibabon1v@google.cn</t>
  </si>
  <si>
    <t>Issie</t>
  </si>
  <si>
    <t>Babon</t>
  </si>
  <si>
    <t>409 Parkside Plaza</t>
  </si>
  <si>
    <t>202.33.166.65</t>
  </si>
  <si>
    <t>aeckley1w@people.com.cn</t>
  </si>
  <si>
    <t>Ax</t>
  </si>
  <si>
    <t>Eckley</t>
  </si>
  <si>
    <t>7107 Russell Circle</t>
  </si>
  <si>
    <t>233.35.43.131</t>
  </si>
  <si>
    <t>cbisseker1x@hubpages.com</t>
  </si>
  <si>
    <t>Cassondra</t>
  </si>
  <si>
    <t>Bisseker</t>
  </si>
  <si>
    <t>9621 Lakewood Parkway</t>
  </si>
  <si>
    <t>5.81.129.126</t>
  </si>
  <si>
    <t>asedgeman1y@imgur.com</t>
  </si>
  <si>
    <t>Avram</t>
  </si>
  <si>
    <t>Sedgeman</t>
  </si>
  <si>
    <t>5 Bobwhite Lane</t>
  </si>
  <si>
    <t>Yonkers</t>
  </si>
  <si>
    <t>104.99.175.110</t>
  </si>
  <si>
    <t>zdanelet1z@t.co</t>
  </si>
  <si>
    <t>Zaneta</t>
  </si>
  <si>
    <t>Danelet</t>
  </si>
  <si>
    <t>6804 Laurel Parkway</t>
  </si>
  <si>
    <t>81.213.94.182</t>
  </si>
  <si>
    <t>hdavidman20@sohu.com</t>
  </si>
  <si>
    <t>Hope</t>
  </si>
  <si>
    <t>Davidman</t>
  </si>
  <si>
    <t>1 Lyons Park</t>
  </si>
  <si>
    <t>38.44.159.26</t>
  </si>
  <si>
    <t>sdower21@qq.com</t>
  </si>
  <si>
    <t>Sharlene</t>
  </si>
  <si>
    <t>Dower</t>
  </si>
  <si>
    <t>9 Gina Street</t>
  </si>
  <si>
    <t>137.221.69.212</t>
  </si>
  <si>
    <t>jgammage22@g.co</t>
  </si>
  <si>
    <t>Gammage</t>
  </si>
  <si>
    <t>47 Blackbird Court</t>
  </si>
  <si>
    <t>29.153.25.153</t>
  </si>
  <si>
    <t>Mydo</t>
  </si>
  <si>
    <t>chollows23@goo.gl</t>
  </si>
  <si>
    <t>Hollows</t>
  </si>
  <si>
    <t>14 Evergreen Pass</t>
  </si>
  <si>
    <t>249.122.80.215</t>
  </si>
  <si>
    <t>loman24@unblog.fr</t>
  </si>
  <si>
    <t>Lorelei</t>
  </si>
  <si>
    <t>Oman</t>
  </si>
  <si>
    <t>5924 Grim Circle</t>
  </si>
  <si>
    <t>107.20.145.66</t>
  </si>
  <si>
    <t>gcamilio25@hexun.com</t>
  </si>
  <si>
    <t>Gerladina</t>
  </si>
  <si>
    <t>Camilio</t>
  </si>
  <si>
    <t>4 Pleasure Center</t>
  </si>
  <si>
    <t>Boca Raton</t>
  </si>
  <si>
    <t>109.30.248.132</t>
  </si>
  <si>
    <t>gohenecan26@paypal.com</t>
  </si>
  <si>
    <t>Guillaume</t>
  </si>
  <si>
    <t>O'Henecan</t>
  </si>
  <si>
    <t>24825 6th Street</t>
  </si>
  <si>
    <t>250.224.231.39</t>
  </si>
  <si>
    <t>jjoust27@marriott.com</t>
  </si>
  <si>
    <t>Joust</t>
  </si>
  <si>
    <t>616 Anniversary Junction</t>
  </si>
  <si>
    <t>209.153.23.175</t>
  </si>
  <si>
    <t>komoylane28@gnu.org</t>
  </si>
  <si>
    <t>O'Moylane</t>
  </si>
  <si>
    <t>7 Meadow Ridge Alley</t>
  </si>
  <si>
    <t>Papineauville</t>
  </si>
  <si>
    <t>G5N</t>
  </si>
  <si>
    <t>16.129.243.185</t>
  </si>
  <si>
    <t>vodell29@usnews.com</t>
  </si>
  <si>
    <t>Odell</t>
  </si>
  <si>
    <t>6543 Spaight Point</t>
  </si>
  <si>
    <t>26.224.70.211</t>
  </si>
  <si>
    <t>ljoselevitch2a@howstuffworks.com</t>
  </si>
  <si>
    <t>Lorrie</t>
  </si>
  <si>
    <t>Joselevitch</t>
  </si>
  <si>
    <t>35064 Weeping Birch Place</t>
  </si>
  <si>
    <t>29.212.172.63</t>
  </si>
  <si>
    <t>Dabvine</t>
  </si>
  <si>
    <t>jgounel2b@hp.com</t>
  </si>
  <si>
    <t>Jewelle</t>
  </si>
  <si>
    <t>Gounel</t>
  </si>
  <si>
    <t>59923 Pearson Place</t>
  </si>
  <si>
    <t>190.123.223.171</t>
  </si>
  <si>
    <t>Gabspot</t>
  </si>
  <si>
    <t>hcisneros2c@soundcloud.com</t>
  </si>
  <si>
    <t>Huey</t>
  </si>
  <si>
    <t>Cisneros</t>
  </si>
  <si>
    <t>145 Redwing Avenue</t>
  </si>
  <si>
    <t>185.240.39.57</t>
  </si>
  <si>
    <t>hfielders2d@usgs.gov</t>
  </si>
  <si>
    <t>Herta</t>
  </si>
  <si>
    <t>Fielders</t>
  </si>
  <si>
    <t>57 Corry Lane</t>
  </si>
  <si>
    <t>Sainte-Agathe-des-Monts</t>
  </si>
  <si>
    <t>J8C</t>
  </si>
  <si>
    <t>229.53.246.41</t>
  </si>
  <si>
    <t>ehought2e@apache.org</t>
  </si>
  <si>
    <t>Engracia</t>
  </si>
  <si>
    <t>Hought</t>
  </si>
  <si>
    <t>8166 Express Lane</t>
  </si>
  <si>
    <t>97.251.93.138</t>
  </si>
  <si>
    <t>rklulik2f@nydailynews.com</t>
  </si>
  <si>
    <t>Rozina</t>
  </si>
  <si>
    <t>Klulik</t>
  </si>
  <si>
    <t>8 Mendota Park</t>
  </si>
  <si>
    <t>173.198.161.176</t>
  </si>
  <si>
    <t>Oodoo</t>
  </si>
  <si>
    <t>ecleverley2g@hao123.com</t>
  </si>
  <si>
    <t>Enos</t>
  </si>
  <si>
    <t>Cleverley</t>
  </si>
  <si>
    <t>1 Mifflin Crossing</t>
  </si>
  <si>
    <t>147.244.238.51</t>
  </si>
  <si>
    <t>bcradick2h@nsw.gov.au</t>
  </si>
  <si>
    <t>Brade</t>
  </si>
  <si>
    <t>Cradick</t>
  </si>
  <si>
    <t>44 Saint Paul Pass</t>
  </si>
  <si>
    <t>132.27.111.151</t>
  </si>
  <si>
    <t>epfeffle2i@yolasite.com</t>
  </si>
  <si>
    <t>Pfeffle</t>
  </si>
  <si>
    <t>6218 Northport Crossing</t>
  </si>
  <si>
    <t>Leeds</t>
  </si>
  <si>
    <t>LS6</t>
  </si>
  <si>
    <t>70.138.215.167</t>
  </si>
  <si>
    <t>dmarkey2j@skyrock.com</t>
  </si>
  <si>
    <t>Dru</t>
  </si>
  <si>
    <t>Markey</t>
  </si>
  <si>
    <t>51332 Badeau Parkway</t>
  </si>
  <si>
    <t>100.188.133.194</t>
  </si>
  <si>
    <t>ehallam2k@washington.edu</t>
  </si>
  <si>
    <t>Ermanno</t>
  </si>
  <si>
    <t>Hallam</t>
  </si>
  <si>
    <t>44106 Vera Avenue</t>
  </si>
  <si>
    <t>160.116.32.5</t>
  </si>
  <si>
    <t>bcandey2l@indiatimes.com</t>
  </si>
  <si>
    <t>Burgess</t>
  </si>
  <si>
    <t>Candey</t>
  </si>
  <si>
    <t>2447 Hoard Parkway</t>
  </si>
  <si>
    <t>5.21.179.179</t>
  </si>
  <si>
    <t>hpenning2m@yolasite.com</t>
  </si>
  <si>
    <t>Heinrick</t>
  </si>
  <si>
    <t>5671 Cody Avenue</t>
  </si>
  <si>
    <t>91.221.181.56</t>
  </si>
  <si>
    <t>hbodiam2n@reference.com</t>
  </si>
  <si>
    <t>Husain</t>
  </si>
  <si>
    <t>Bodiam</t>
  </si>
  <si>
    <t>4 Corben Hill</t>
  </si>
  <si>
    <t>208.247.152.60</t>
  </si>
  <si>
    <t>Zoombox</t>
  </si>
  <si>
    <t>pbourke2o@google.ca</t>
  </si>
  <si>
    <t>Petey</t>
  </si>
  <si>
    <t>Bourke</t>
  </si>
  <si>
    <t>731 Sutteridge Plaza</t>
  </si>
  <si>
    <t>97.36.165.137</t>
  </si>
  <si>
    <t>ipaolino2p@nyu.edu</t>
  </si>
  <si>
    <t>Isiahi</t>
  </si>
  <si>
    <t>Paolino</t>
  </si>
  <si>
    <t>396 Roth Junction</t>
  </si>
  <si>
    <t>192.150.146.193</t>
  </si>
  <si>
    <t>msmoughton2q@pagesperso-orange.fr</t>
  </si>
  <si>
    <t>Mikol</t>
  </si>
  <si>
    <t>Smoughton</t>
  </si>
  <si>
    <t>5659 Talisman Parkway</t>
  </si>
  <si>
    <t>Parrsboro</t>
  </si>
  <si>
    <t>189.215.124.11</t>
  </si>
  <si>
    <t>belie2r@wunderground.com</t>
  </si>
  <si>
    <t>Bill</t>
  </si>
  <si>
    <t>Elie</t>
  </si>
  <si>
    <t>70888 Moland Court</t>
  </si>
  <si>
    <t>42.62.109.15</t>
  </si>
  <si>
    <t>cscotfurth2s@shutterfly.com</t>
  </si>
  <si>
    <t>Ceciley</t>
  </si>
  <si>
    <t>Scotfurth</t>
  </si>
  <si>
    <t>4 Algoma Terrace</t>
  </si>
  <si>
    <t>163.42.138.238</t>
  </si>
  <si>
    <t>tfrisel2t@newyorker.com</t>
  </si>
  <si>
    <t>Timmi</t>
  </si>
  <si>
    <t>Frisel</t>
  </si>
  <si>
    <t>57 Clemons Street</t>
  </si>
  <si>
    <t>24.133.187.32</t>
  </si>
  <si>
    <t>ccrowd2u@google.ru</t>
  </si>
  <si>
    <t>Colly</t>
  </si>
  <si>
    <t>Crowd</t>
  </si>
  <si>
    <t>8 Banding Crossing</t>
  </si>
  <si>
    <t>207.154.104.12</t>
  </si>
  <si>
    <t>Chatterbridge</t>
  </si>
  <si>
    <t>mroselli2v@howstuffworks.com</t>
  </si>
  <si>
    <t>Roselli</t>
  </si>
  <si>
    <t>0071 Park Meadow Junction</t>
  </si>
  <si>
    <t>9.5.253.89</t>
  </si>
  <si>
    <t>celcum2w@mac.com</t>
  </si>
  <si>
    <t>Claresta</t>
  </si>
  <si>
    <t>Elcum</t>
  </si>
  <si>
    <t>69 Sherman Plaza</t>
  </si>
  <si>
    <t>152.151.209.110</t>
  </si>
  <si>
    <t>ggawith2x@smugmug.com</t>
  </si>
  <si>
    <t>Garrick</t>
  </si>
  <si>
    <t>Gawith</t>
  </si>
  <si>
    <t>21900 Randy Plaza</t>
  </si>
  <si>
    <t>12.255.12.36</t>
  </si>
  <si>
    <t>tmacgillivray2y@theatlantic.com</t>
  </si>
  <si>
    <t>Trina</t>
  </si>
  <si>
    <t>MacGillivray</t>
  </si>
  <si>
    <t>62173 Meadow Valley Plaza</t>
  </si>
  <si>
    <t>61.10.29.182</t>
  </si>
  <si>
    <t>lmcphaden2z@yandex.ru</t>
  </si>
  <si>
    <t>Lenard</t>
  </si>
  <si>
    <t>McPhaden</t>
  </si>
  <si>
    <t>145 Northridge Court</t>
  </si>
  <si>
    <t>Winnipeg</t>
  </si>
  <si>
    <t>R3L</t>
  </si>
  <si>
    <t>39.189.65.110</t>
  </si>
  <si>
    <t>yhutchison30@cbc.ca</t>
  </si>
  <si>
    <t>Yolande</t>
  </si>
  <si>
    <t>Hutchison</t>
  </si>
  <si>
    <t>96122 Hayes Point</t>
  </si>
  <si>
    <t>146.136.152.33</t>
  </si>
  <si>
    <t>Eadel</t>
  </si>
  <si>
    <t>khandslip31@phoca.cz</t>
  </si>
  <si>
    <t>Keane</t>
  </si>
  <si>
    <t>Handslip</t>
  </si>
  <si>
    <t>67571 Debra Plaza</t>
  </si>
  <si>
    <t>186.130.2.143</t>
  </si>
  <si>
    <t>cclever32@abc.net.au</t>
  </si>
  <si>
    <t>Callie</t>
  </si>
  <si>
    <t>Clever</t>
  </si>
  <si>
    <t>61 Gina Plaza</t>
  </si>
  <si>
    <t>202.121.93.31</t>
  </si>
  <si>
    <t>Camimbo</t>
  </si>
  <si>
    <t>Budget/Accounting Analyst III</t>
  </si>
  <si>
    <t>sskellen33@google.com.au</t>
  </si>
  <si>
    <t>Spenser</t>
  </si>
  <si>
    <t>Skellen</t>
  </si>
  <si>
    <t>1 Leroy Crossing</t>
  </si>
  <si>
    <t>176.11.223.96</t>
  </si>
  <si>
    <t>ebatchelour34@ebay.co.uk</t>
  </si>
  <si>
    <t>Elene</t>
  </si>
  <si>
    <t>Batchelour</t>
  </si>
  <si>
    <t>9 Saint Paul Center</t>
  </si>
  <si>
    <t>214.90.170.112</t>
  </si>
  <si>
    <t>nthewlis35@gizmodo.com</t>
  </si>
  <si>
    <t>Neill</t>
  </si>
  <si>
    <t>Thewlis</t>
  </si>
  <si>
    <t>8462 Green Ridge Way</t>
  </si>
  <si>
    <t>213.17.147.203</t>
  </si>
  <si>
    <t>awynrahame36@squidoo.com</t>
  </si>
  <si>
    <t>Ad</t>
  </si>
  <si>
    <t>Wynrahame</t>
  </si>
  <si>
    <t>468 Knutson Alley</t>
  </si>
  <si>
    <t>50.145.68.209</t>
  </si>
  <si>
    <t>sdufore37@wix.com</t>
  </si>
  <si>
    <t>Samantha</t>
  </si>
  <si>
    <t>Dufore</t>
  </si>
  <si>
    <t>5052 Mcbride Trail</t>
  </si>
  <si>
    <t>132.130.103.68</t>
  </si>
  <si>
    <t>kskillanders38@dot.gov</t>
  </si>
  <si>
    <t>Kevina</t>
  </si>
  <si>
    <t>Skillanders</t>
  </si>
  <si>
    <t>49 Fremont Parkway</t>
  </si>
  <si>
    <t>102.48.87.76</t>
  </si>
  <si>
    <t>egratten39@chronoengine.com</t>
  </si>
  <si>
    <t>Elijah</t>
  </si>
  <si>
    <t>Gratten</t>
  </si>
  <si>
    <t>74 2nd Lane</t>
  </si>
  <si>
    <t>174.6.251.167</t>
  </si>
  <si>
    <t>rlandal3a@time.com</t>
  </si>
  <si>
    <t>Roxanna</t>
  </si>
  <si>
    <t>Landal</t>
  </si>
  <si>
    <t>98892 Ronald Regan Place</t>
  </si>
  <si>
    <t>61.68.252.221</t>
  </si>
  <si>
    <t>LiveZ</t>
  </si>
  <si>
    <t>dhoutbie3b@omniture.com</t>
  </si>
  <si>
    <t>Durant</t>
  </si>
  <si>
    <t>Houtbie</t>
  </si>
  <si>
    <t>80717 Nova Point</t>
  </si>
  <si>
    <t>87.1.96.219</t>
  </si>
  <si>
    <t>eknightly3c@vkontakte.ru</t>
  </si>
  <si>
    <t>Eloise</t>
  </si>
  <si>
    <t>Knightly</t>
  </si>
  <si>
    <t>9 Kenwood Avenue</t>
  </si>
  <si>
    <t>143.224.147.224</t>
  </si>
  <si>
    <t>Blogtags</t>
  </si>
  <si>
    <t>ppittet3d@themeforest.net</t>
  </si>
  <si>
    <t>Pet</t>
  </si>
  <si>
    <t>Pittet</t>
  </si>
  <si>
    <t>3 Sunfield Center</t>
  </si>
  <si>
    <t>Dulles</t>
  </si>
  <si>
    <t>178.86.127.140</t>
  </si>
  <si>
    <t>kreymers3e@harvard.edu</t>
  </si>
  <si>
    <t>Karita</t>
  </si>
  <si>
    <t>Reymers</t>
  </si>
  <si>
    <t>186 Roth Hill</t>
  </si>
  <si>
    <t>141.81.145.245</t>
  </si>
  <si>
    <t>dmessruther3f@elpais.com</t>
  </si>
  <si>
    <t>D'arcy</t>
  </si>
  <si>
    <t>Messruther</t>
  </si>
  <si>
    <t>664 Green Pass</t>
  </si>
  <si>
    <t>65.28.198.63</t>
  </si>
  <si>
    <t>Gabvine</t>
  </si>
  <si>
    <t>dkillingbeck3g@com.com</t>
  </si>
  <si>
    <t>Darnell</t>
  </si>
  <si>
    <t>Killingbeck</t>
  </si>
  <si>
    <t>95 Shelley Pass</t>
  </si>
  <si>
    <t>Stamford</t>
  </si>
  <si>
    <t>219.105.244.23</t>
  </si>
  <si>
    <t>pcanas3h@taobao.com</t>
  </si>
  <si>
    <t>Canas</t>
  </si>
  <si>
    <t>74 Heath Avenue</t>
  </si>
  <si>
    <t>18.7.209.36</t>
  </si>
  <si>
    <t>mickeringill3i@smugmug.com</t>
  </si>
  <si>
    <t>Malissa</t>
  </si>
  <si>
    <t>Ickeringill</t>
  </si>
  <si>
    <t>472 Ohio Lane</t>
  </si>
  <si>
    <t>240.115.21.226</t>
  </si>
  <si>
    <t>sgarz3j@earthlink.net</t>
  </si>
  <si>
    <t>Sonnie</t>
  </si>
  <si>
    <t>Garz</t>
  </si>
  <si>
    <t>42247 Mccormick Court</t>
  </si>
  <si>
    <t>Mont-Laurier</t>
  </si>
  <si>
    <t>J9L</t>
  </si>
  <si>
    <t>41.20.79.207</t>
  </si>
  <si>
    <t>cdobrovolski3k@163.com</t>
  </si>
  <si>
    <t>Clarissa</t>
  </si>
  <si>
    <t>Dobrovolski</t>
  </si>
  <si>
    <t>1492 Loftsgordon Avenue</t>
  </si>
  <si>
    <t>161.16.11.215</t>
  </si>
  <si>
    <t>ecoen3l@time.com</t>
  </si>
  <si>
    <t>Elaina</t>
  </si>
  <si>
    <t>Coen</t>
  </si>
  <si>
    <t>327 8th Circle</t>
  </si>
  <si>
    <t>163.236.241.157</t>
  </si>
  <si>
    <t>Brainbox</t>
  </si>
  <si>
    <t>jjerson3m@answers.com</t>
  </si>
  <si>
    <t>Justinn</t>
  </si>
  <si>
    <t>Jerson</t>
  </si>
  <si>
    <t>6912 Logan Place</t>
  </si>
  <si>
    <t>114.55.191.116</t>
  </si>
  <si>
    <t>pwinfindale3n@networksolutions.com</t>
  </si>
  <si>
    <t>Pearla</t>
  </si>
  <si>
    <t>Winfindale</t>
  </si>
  <si>
    <t>09862 Monument Court</t>
  </si>
  <si>
    <t>Norton</t>
  </si>
  <si>
    <t>S8</t>
  </si>
  <si>
    <t>244.186.204.3</t>
  </si>
  <si>
    <t>grochelle3o@youku.com</t>
  </si>
  <si>
    <t>Rochelle</t>
  </si>
  <si>
    <t>11 Comanche Alley</t>
  </si>
  <si>
    <t>189.118.187.160</t>
  </si>
  <si>
    <t>dbye3p@time.com</t>
  </si>
  <si>
    <t>Dorine</t>
  </si>
  <si>
    <t>Bye</t>
  </si>
  <si>
    <t>1674 Park Meadow Plaza</t>
  </si>
  <si>
    <t>39.195.54.217</t>
  </si>
  <si>
    <t>BlogXS</t>
  </si>
  <si>
    <t>lluther3q@cdbaby.com</t>
  </si>
  <si>
    <t>Loni</t>
  </si>
  <si>
    <t>Luther</t>
  </si>
  <si>
    <t>3 David Center</t>
  </si>
  <si>
    <t>158.146.74.38</t>
  </si>
  <si>
    <t>bbarizeret3r@marketwatch.com</t>
  </si>
  <si>
    <t>Barizeret</t>
  </si>
  <si>
    <t>5 Jay Center</t>
  </si>
  <si>
    <t>Mont-Royal</t>
  </si>
  <si>
    <t>247.180.58.88</t>
  </si>
  <si>
    <t>osharma3s@mashable.com</t>
  </si>
  <si>
    <t>Oralee</t>
  </si>
  <si>
    <t>Sharma</t>
  </si>
  <si>
    <t>19 Glacier Hill Crossing</t>
  </si>
  <si>
    <t>92.93.155.205</t>
  </si>
  <si>
    <t>tbilsborrow3t@newsvine.com</t>
  </si>
  <si>
    <t>Tammara</t>
  </si>
  <si>
    <t>Bilsborrow</t>
  </si>
  <si>
    <t>166 Kennedy Road</t>
  </si>
  <si>
    <t>Thorpe</t>
  </si>
  <si>
    <t>BD23</t>
  </si>
  <si>
    <t>170.150.3.170</t>
  </si>
  <si>
    <t>csidle3u@fotki.com</t>
  </si>
  <si>
    <t>Cheston</t>
  </si>
  <si>
    <t>Sidle</t>
  </si>
  <si>
    <t>74982 Onsgard Park</t>
  </si>
  <si>
    <t>113.45.245.8</t>
  </si>
  <si>
    <t>vabercromby3v@smh.com.au</t>
  </si>
  <si>
    <t>Abercromby</t>
  </si>
  <si>
    <t>8349 Del Mar Circle</t>
  </si>
  <si>
    <t>214.116.185.205</t>
  </si>
  <si>
    <t>agethin3w@jimdo.com</t>
  </si>
  <si>
    <t>Alberta</t>
  </si>
  <si>
    <t>Gethin</t>
  </si>
  <si>
    <t>6732 Bluejay Court</t>
  </si>
  <si>
    <t>220.20.87.186</t>
  </si>
  <si>
    <t>dverdy3x@google.co.uk</t>
  </si>
  <si>
    <t>Duff</t>
  </si>
  <si>
    <t>Verdy</t>
  </si>
  <si>
    <t>311 Commercial Alley</t>
  </si>
  <si>
    <t>Amarillo</t>
  </si>
  <si>
    <t>155.160.77.220</t>
  </si>
  <si>
    <t>npadgham3y@sogou.com</t>
  </si>
  <si>
    <t>Natal</t>
  </si>
  <si>
    <t>Padgham</t>
  </si>
  <si>
    <t>542 Towne Plaza</t>
  </si>
  <si>
    <t>127.15.2.16</t>
  </si>
  <si>
    <t>Yodel</t>
  </si>
  <si>
    <t>hlogsdail3z@mit.edu</t>
  </si>
  <si>
    <t>Heather</t>
  </si>
  <si>
    <t>331 7th Street</t>
  </si>
  <si>
    <t>253.168.181.186</t>
  </si>
  <si>
    <t>mcheyenne40@amazon.co.uk</t>
  </si>
  <si>
    <t>Melodie</t>
  </si>
  <si>
    <t>Cheyenne</t>
  </si>
  <si>
    <t>522 Bunting Alley</t>
  </si>
  <si>
    <t>206.223.11.26</t>
  </si>
  <si>
    <t>mcrowden41@unc.edu</t>
  </si>
  <si>
    <t>Marysa</t>
  </si>
  <si>
    <t>Crowden</t>
  </si>
  <si>
    <t>44738 Lawn Point</t>
  </si>
  <si>
    <t>La Tuque</t>
  </si>
  <si>
    <t>G9X</t>
  </si>
  <si>
    <t>147.13.149.232</t>
  </si>
  <si>
    <t>hlabin42@pagesperso-orange.fr</t>
  </si>
  <si>
    <t>Hanny</t>
  </si>
  <si>
    <t>Labin</t>
  </si>
  <si>
    <t>3 Riverside Street</t>
  </si>
  <si>
    <t>198.172.199.101</t>
  </si>
  <si>
    <t>Viva</t>
  </si>
  <si>
    <t>mbonnett43@cdbaby.com</t>
  </si>
  <si>
    <t>Marika</t>
  </si>
  <si>
    <t>Bonnett</t>
  </si>
  <si>
    <t>976 Corscot Terrace</t>
  </si>
  <si>
    <t>78.174.31.133</t>
  </si>
  <si>
    <t>Feednation</t>
  </si>
  <si>
    <t>cpassman44@prlog.org</t>
  </si>
  <si>
    <t>Cecily</t>
  </si>
  <si>
    <t>Passman</t>
  </si>
  <si>
    <t>329 Chinook Court</t>
  </si>
  <si>
    <t>Barraute</t>
  </si>
  <si>
    <t>P0M</t>
  </si>
  <si>
    <t>2.77.110.231</t>
  </si>
  <si>
    <t>(826) 757-9792</t>
  </si>
  <si>
    <t>dionnisian45@trellian.com</t>
  </si>
  <si>
    <t>Dorita</t>
  </si>
  <si>
    <t>Ionnisian</t>
  </si>
  <si>
    <t>9183 Loomis Terrace</t>
  </si>
  <si>
    <t>13.190.86.3</t>
  </si>
  <si>
    <t>(288) 761-1591</t>
  </si>
  <si>
    <t>blaugherane46@vimeo.com</t>
  </si>
  <si>
    <t>Berny</t>
  </si>
  <si>
    <t>Laugherane</t>
  </si>
  <si>
    <t>0165 Brickson Park Place</t>
  </si>
  <si>
    <t>68.169.235.241</t>
  </si>
  <si>
    <t>msemonin47@list-manage.com</t>
  </si>
  <si>
    <t>Midge</t>
  </si>
  <si>
    <t>Semonin</t>
  </si>
  <si>
    <t>8733 Huxley Center</t>
  </si>
  <si>
    <t>121.195.101.36</t>
  </si>
  <si>
    <t>tveschi48@pen.io</t>
  </si>
  <si>
    <t>Thorstein</t>
  </si>
  <si>
    <t>Veschi</t>
  </si>
  <si>
    <t>490 Laurel Park</t>
  </si>
  <si>
    <t>37.175.235.118</t>
  </si>
  <si>
    <t>rbettridge49@mail.ru</t>
  </si>
  <si>
    <t>Rollins</t>
  </si>
  <si>
    <t>Bettridge</t>
  </si>
  <si>
    <t>219 Transport Alley</t>
  </si>
  <si>
    <t>Coaldale</t>
  </si>
  <si>
    <t>T1M</t>
  </si>
  <si>
    <t>119.23.177.105</t>
  </si>
  <si>
    <t>(275) 224-4247</t>
  </si>
  <si>
    <t>awaddams4a@ovh.net</t>
  </si>
  <si>
    <t>Adlai</t>
  </si>
  <si>
    <t>Waddams</t>
  </si>
  <si>
    <t>4904 Dapin Road</t>
  </si>
  <si>
    <t>36.160.28.139</t>
  </si>
  <si>
    <t>lburkill4b@google.pl</t>
  </si>
  <si>
    <t>Lev</t>
  </si>
  <si>
    <t>Burkill</t>
  </si>
  <si>
    <t>051 Ridgeview Way</t>
  </si>
  <si>
    <t>182.131.100.65</t>
  </si>
  <si>
    <t>Youtags</t>
  </si>
  <si>
    <t>dbeany4c@nature.com</t>
  </si>
  <si>
    <t>Dixie</t>
  </si>
  <si>
    <t>Beany</t>
  </si>
  <si>
    <t>1 Mayer Point</t>
  </si>
  <si>
    <t>193.36.244.149</t>
  </si>
  <si>
    <t>ffrow4d@google.it</t>
  </si>
  <si>
    <t>Fanni</t>
  </si>
  <si>
    <t>Frow</t>
  </si>
  <si>
    <t>900 Jackson Plaza</t>
  </si>
  <si>
    <t>IV1</t>
  </si>
  <si>
    <t>138.7.54.78</t>
  </si>
  <si>
    <t>pcameron4e@engadget.com</t>
  </si>
  <si>
    <t>Cameron</t>
  </si>
  <si>
    <t>2002 Rigney Circle</t>
  </si>
  <si>
    <t>Saint-Bruno-de-Montarville</t>
  </si>
  <si>
    <t>76.157.239.96</t>
  </si>
  <si>
    <t>(807) 703-3693</t>
  </si>
  <si>
    <t>cinns4f@miitbeian.gov.cn</t>
  </si>
  <si>
    <t>Clementine</t>
  </si>
  <si>
    <t>Inns</t>
  </si>
  <si>
    <t>0631 Hintze Center</t>
  </si>
  <si>
    <t>27.83.36.189</t>
  </si>
  <si>
    <t>(291) 840-3426</t>
  </si>
  <si>
    <t>ghallut4g@themeforest.net</t>
  </si>
  <si>
    <t>Gabie</t>
  </si>
  <si>
    <t>Hallut</t>
  </si>
  <si>
    <t>5 Burrows Drive</t>
  </si>
  <si>
    <t>59.215.122.127</t>
  </si>
  <si>
    <t>egleader4h@unblog.fr</t>
  </si>
  <si>
    <t>Eleni</t>
  </si>
  <si>
    <t>Gleader</t>
  </si>
  <si>
    <t>9259 Randy Road</t>
  </si>
  <si>
    <t>Rivière-du-Loup</t>
  </si>
  <si>
    <t>60.70.163.181</t>
  </si>
  <si>
    <t>(720) 229-3437</t>
  </si>
  <si>
    <t>aclemmens4i@uol.com.br</t>
  </si>
  <si>
    <t>Aliza</t>
  </si>
  <si>
    <t>Clemmens</t>
  </si>
  <si>
    <t>0 Sunfield Park</t>
  </si>
  <si>
    <t>Fort Myers</t>
  </si>
  <si>
    <t>217.171.79.3</t>
  </si>
  <si>
    <t>aorsman4j@ed.gov</t>
  </si>
  <si>
    <t>Amery</t>
  </si>
  <si>
    <t>Orsman</t>
  </si>
  <si>
    <t>77 Karstens Circle</t>
  </si>
  <si>
    <t>Okotoks</t>
  </si>
  <si>
    <t>T1S</t>
  </si>
  <si>
    <t>163.52.40.221</t>
  </si>
  <si>
    <t>(924) 408-7661</t>
  </si>
  <si>
    <t>fmcgrath4k@telegraph.co.uk</t>
  </si>
  <si>
    <t>Mc Grath</t>
  </si>
  <si>
    <t>4 Dahle Drive</t>
  </si>
  <si>
    <t>236.168.33.116</t>
  </si>
  <si>
    <t>(312) 469-9877</t>
  </si>
  <si>
    <t>hmcgerraghty4l@yale.edu</t>
  </si>
  <si>
    <t>Harlan</t>
  </si>
  <si>
    <t>McGerraghty</t>
  </si>
  <si>
    <t>096 Derek Alley</t>
  </si>
  <si>
    <t>248.237.19.249</t>
  </si>
  <si>
    <t>ajohnke4m@netlog.com</t>
  </si>
  <si>
    <t>Amargo</t>
  </si>
  <si>
    <t>Johnke</t>
  </si>
  <si>
    <t>1 Old Shore Center</t>
  </si>
  <si>
    <t>67.65.147.216</t>
  </si>
  <si>
    <t>gdowse4n@shop-pro.jp</t>
  </si>
  <si>
    <t>Guinevere</t>
  </si>
  <si>
    <t>Dowse</t>
  </si>
  <si>
    <t>9811 Cottonwood Way</t>
  </si>
  <si>
    <t>Conception Bay South</t>
  </si>
  <si>
    <t>A1X</t>
  </si>
  <si>
    <t>212.3.54.12</t>
  </si>
  <si>
    <t>(634) 618-9411</t>
  </si>
  <si>
    <t>apaunsford4o@blog.com</t>
  </si>
  <si>
    <t>Andeee</t>
  </si>
  <si>
    <t>Paunsford</t>
  </si>
  <si>
    <t>2 Hoepker Crossing</t>
  </si>
  <si>
    <t>72.207.149.235</t>
  </si>
  <si>
    <t>bgeorgeau4p@php.net</t>
  </si>
  <si>
    <t>Burnard</t>
  </si>
  <si>
    <t>Georgeau</t>
  </si>
  <si>
    <t>44 Lakewood Point</t>
  </si>
  <si>
    <t>96.132.192.180</t>
  </si>
  <si>
    <t>aselesnick4q@mit.edu</t>
  </si>
  <si>
    <t>Selesnick</t>
  </si>
  <si>
    <t>9 Barnett Lane</t>
  </si>
  <si>
    <t>Bedford</t>
  </si>
  <si>
    <t>100.190.46.192</t>
  </si>
  <si>
    <t>(966) 253-1991</t>
  </si>
  <si>
    <t>lthicking4r@cornell.edu</t>
  </si>
  <si>
    <t>Lay</t>
  </si>
  <si>
    <t>Thicking</t>
  </si>
  <si>
    <t>65 Dawn Trail</t>
  </si>
  <si>
    <t>252.142.9.220</t>
  </si>
  <si>
    <t>crambaut4s@archive.org</t>
  </si>
  <si>
    <t>Chevy</t>
  </si>
  <si>
    <t>Rambaut</t>
  </si>
  <si>
    <t>0 Loftsgordon Street</t>
  </si>
  <si>
    <t>147.2.138.83</t>
  </si>
  <si>
    <t>hruffli4t@macromedia.com</t>
  </si>
  <si>
    <t>Hedvige</t>
  </si>
  <si>
    <t>Ruffli</t>
  </si>
  <si>
    <t>00 Packers Avenue</t>
  </si>
  <si>
    <t>199.171.13.102</t>
  </si>
  <si>
    <t>sburborough4u@drupal.org</t>
  </si>
  <si>
    <t>Shayne</t>
  </si>
  <si>
    <t>Burborough</t>
  </si>
  <si>
    <t>7 Roxbury Court</t>
  </si>
  <si>
    <t>59.229.140.130</t>
  </si>
  <si>
    <t>gvarga4v@amazon.com</t>
  </si>
  <si>
    <t>Varga</t>
  </si>
  <si>
    <t>87 Hanover Junction</t>
  </si>
  <si>
    <t>188.34.192.148</t>
  </si>
  <si>
    <t>cbrydone4w@angelfire.com</t>
  </si>
  <si>
    <t>Constancy</t>
  </si>
  <si>
    <t>Brydone</t>
  </si>
  <si>
    <t>46 Bluestem Circle</t>
  </si>
  <si>
    <t>204.186.143.223</t>
  </si>
  <si>
    <t>(520) 955-5902</t>
  </si>
  <si>
    <t>ptrehearne4x@nature.com</t>
  </si>
  <si>
    <t>Pepita</t>
  </si>
  <si>
    <t>Trehearne</t>
  </si>
  <si>
    <t>01 Continental Place</t>
  </si>
  <si>
    <t>Olympia</t>
  </si>
  <si>
    <t>78.71.186.9</t>
  </si>
  <si>
    <t>nbartolomeu4y@cbslocal.com</t>
  </si>
  <si>
    <t>Bartolomeu</t>
  </si>
  <si>
    <t>651 Browning Trail</t>
  </si>
  <si>
    <t>8.236.232.242</t>
  </si>
  <si>
    <t>(869) 355-3621</t>
  </si>
  <si>
    <t>cbremner4z@sciencedirect.com</t>
  </si>
  <si>
    <t>Bremner</t>
  </si>
  <si>
    <t>2695 Washington Point</t>
  </si>
  <si>
    <t>Corpus Christi</t>
  </si>
  <si>
    <t>134.187.195.161</t>
  </si>
  <si>
    <t>scharrington50@epa.gov</t>
  </si>
  <si>
    <t>Stern</t>
  </si>
  <si>
    <t>Charrington</t>
  </si>
  <si>
    <t>48 Blackbird Way</t>
  </si>
  <si>
    <t>96.39.40.83</t>
  </si>
  <si>
    <t>ademitris51@illinois.edu</t>
  </si>
  <si>
    <t>Andrea</t>
  </si>
  <si>
    <t>De Mitris</t>
  </si>
  <si>
    <t>83 Bashford Alley</t>
  </si>
  <si>
    <t>Mesa</t>
  </si>
  <si>
    <t>138.228.124.227</t>
  </si>
  <si>
    <t>dissacoff52@nsw.gov.au</t>
  </si>
  <si>
    <t>Dulcy</t>
  </si>
  <si>
    <t>Issacoff</t>
  </si>
  <si>
    <t>08 Logan Way</t>
  </si>
  <si>
    <t>148.68.90.180</t>
  </si>
  <si>
    <t>(583) 365-2667</t>
  </si>
  <si>
    <t>arochester53@hostgator.com</t>
  </si>
  <si>
    <t>Auroora</t>
  </si>
  <si>
    <t>88 Sugar Place</t>
  </si>
  <si>
    <t>North Vancouver</t>
  </si>
  <si>
    <t>V7Y</t>
  </si>
  <si>
    <t>118.211.149.41</t>
  </si>
  <si>
    <t>(352) 230-8321</t>
  </si>
  <si>
    <t>osandeford54@wikia.com</t>
  </si>
  <si>
    <t>Osmund</t>
  </si>
  <si>
    <t>Sandeford</t>
  </si>
  <si>
    <t>61579 Sugar Way</t>
  </si>
  <si>
    <t>89.127.146.52</t>
  </si>
  <si>
    <t>jhaldon55@is.gd</t>
  </si>
  <si>
    <t>Haldon</t>
  </si>
  <si>
    <t>90157 Di Loreto Pass</t>
  </si>
  <si>
    <t>124.126.184.87</t>
  </si>
  <si>
    <t>(640) 321-2458</t>
  </si>
  <si>
    <t>fravel56@digg.com</t>
  </si>
  <si>
    <t>Ravel</t>
  </si>
  <si>
    <t>620 Mitchell Plaza</t>
  </si>
  <si>
    <t>165.244.204.251</t>
  </si>
  <si>
    <t>jmation57@reddit.com</t>
  </si>
  <si>
    <t>Jemima</t>
  </si>
  <si>
    <t>Mation</t>
  </si>
  <si>
    <t>1 Tennyson Pass</t>
  </si>
  <si>
    <t>220.24.182.100</t>
  </si>
  <si>
    <t>lbattson58@wisc.edu</t>
  </si>
  <si>
    <t>Battson</t>
  </si>
  <si>
    <t>14807 Mandrake Road</t>
  </si>
  <si>
    <t>Maple Ridge</t>
  </si>
  <si>
    <t>242.97.108.70</t>
  </si>
  <si>
    <t>(333) 583-8795</t>
  </si>
  <si>
    <t>hjory59@chron.com</t>
  </si>
  <si>
    <t>Jory</t>
  </si>
  <si>
    <t>3853 Oakridge Street</t>
  </si>
  <si>
    <t>224.138.242.132</t>
  </si>
  <si>
    <t>ellorens5a@utexas.edu</t>
  </si>
  <si>
    <t>Elsa</t>
  </si>
  <si>
    <t>82 Atwood Pass</t>
  </si>
  <si>
    <t>62.31.196.134</t>
  </si>
  <si>
    <t>adadamo5b@cafepress.com</t>
  </si>
  <si>
    <t>D'Adamo</t>
  </si>
  <si>
    <t>56 Spaight Crossing</t>
  </si>
  <si>
    <t>160.129.221.79</t>
  </si>
  <si>
    <t>dattride5c@state.gov</t>
  </si>
  <si>
    <t>Dasie</t>
  </si>
  <si>
    <t>Attride</t>
  </si>
  <si>
    <t>2 Boyd Hill</t>
  </si>
  <si>
    <t>106.85.231.2</t>
  </si>
  <si>
    <t>cdradey5d@devhub.com</t>
  </si>
  <si>
    <t>Clementia</t>
  </si>
  <si>
    <t>Dradey</t>
  </si>
  <si>
    <t>36229 Anthes Alley</t>
  </si>
  <si>
    <t>218.245.247.157</t>
  </si>
  <si>
    <t>halliston5e@gravatar.com</t>
  </si>
  <si>
    <t>Henriette</t>
  </si>
  <si>
    <t>Alliston</t>
  </si>
  <si>
    <t>9811 Sheridan Hill</t>
  </si>
  <si>
    <t>170.149.217.76</t>
  </si>
  <si>
    <t>ivasyaev5f@weibo.com</t>
  </si>
  <si>
    <t>Vasyaev</t>
  </si>
  <si>
    <t>73 Alpine Alley</t>
  </si>
  <si>
    <t>Leduc</t>
  </si>
  <si>
    <t>T9E</t>
  </si>
  <si>
    <t>225.94.19.111</t>
  </si>
  <si>
    <t>(437) 677-6596</t>
  </si>
  <si>
    <t>etriggel5g@smh.com.au</t>
  </si>
  <si>
    <t>Ewan</t>
  </si>
  <si>
    <t>Triggel</t>
  </si>
  <si>
    <t>7556 Sage Parkway</t>
  </si>
  <si>
    <t>210.148.12.178</t>
  </si>
  <si>
    <t>jmonard5h@springer.com</t>
  </si>
  <si>
    <t>Jobina</t>
  </si>
  <si>
    <t>Monard</t>
  </si>
  <si>
    <t>40 Hollow Ridge Parkway</t>
  </si>
  <si>
    <t>229.57.156.67</t>
  </si>
  <si>
    <t>(989) 299-3844</t>
  </si>
  <si>
    <t>anevison5i@wiley.com</t>
  </si>
  <si>
    <t>Nevison</t>
  </si>
  <si>
    <t>9767 Eagan Junction</t>
  </si>
  <si>
    <t>183.90.231.58</t>
  </si>
  <si>
    <t>(633) 229-1999</t>
  </si>
  <si>
    <t>afeifer5j@scribd.com</t>
  </si>
  <si>
    <t>Feifer</t>
  </si>
  <si>
    <t>838 Southridge Place</t>
  </si>
  <si>
    <t>200.251.180.89</t>
  </si>
  <si>
    <t>(491) 908-2677</t>
  </si>
  <si>
    <t>rdodimead5k@washington.edu</t>
  </si>
  <si>
    <t>Randa</t>
  </si>
  <si>
    <t>Dodimead</t>
  </si>
  <si>
    <t>626 Macpherson Lane</t>
  </si>
  <si>
    <t>83.91.246.242</t>
  </si>
  <si>
    <t>(506) 749-6424</t>
  </si>
  <si>
    <t>lshuker5l@ftc.gov</t>
  </si>
  <si>
    <t>Loreen</t>
  </si>
  <si>
    <t>0 Fremont Parkway</t>
  </si>
  <si>
    <t>2.95.34.144</t>
  </si>
  <si>
    <t>(458) 883-3074</t>
  </si>
  <si>
    <t>msabater5m@berkeley.edu</t>
  </si>
  <si>
    <t>Mariska</t>
  </si>
  <si>
    <t>Sabater</t>
  </si>
  <si>
    <t>12426 Florence Pass</t>
  </si>
  <si>
    <t>165.8.231.20</t>
  </si>
  <si>
    <t>htitchen5n@miitbeian.gov.cn</t>
  </si>
  <si>
    <t>Harriette</t>
  </si>
  <si>
    <t>Titchen</t>
  </si>
  <si>
    <t>2256 High Crossing Road</t>
  </si>
  <si>
    <t>236.121.33.222</t>
  </si>
  <si>
    <t>(453) 680-9693</t>
  </si>
  <si>
    <t>sglasser5o@yellowpages.com</t>
  </si>
  <si>
    <t>Sophey</t>
  </si>
  <si>
    <t>Glasser</t>
  </si>
  <si>
    <t>2 Declaration Junction</t>
  </si>
  <si>
    <t>Pickering</t>
  </si>
  <si>
    <t>L1X</t>
  </si>
  <si>
    <t>76.255.61.24</t>
  </si>
  <si>
    <t>(260) 568-3415</t>
  </si>
  <si>
    <t>gpynner5p@imgur.com</t>
  </si>
  <si>
    <t>Giselle</t>
  </si>
  <si>
    <t>Pynner</t>
  </si>
  <si>
    <t>7311 Golf Course Way</t>
  </si>
  <si>
    <t>Providence</t>
  </si>
  <si>
    <t>RI</t>
  </si>
  <si>
    <t>76.38.82.40</t>
  </si>
  <si>
    <t>smathiassen5q@ebay.com</t>
  </si>
  <si>
    <t>Sheffield</t>
  </si>
  <si>
    <t>Mathiassen</t>
  </si>
  <si>
    <t>9 East Pass</t>
  </si>
  <si>
    <t>122.214.85.110</t>
  </si>
  <si>
    <t>(997) 216-4208</t>
  </si>
  <si>
    <t>mshardlow5r@pinterest.com</t>
  </si>
  <si>
    <t>Magdalen</t>
  </si>
  <si>
    <t>Shardlow</t>
  </si>
  <si>
    <t>379 Kinsman Drive</t>
  </si>
  <si>
    <t>246.72.238.183</t>
  </si>
  <si>
    <t>gmcpake5s@paginegialle.it</t>
  </si>
  <si>
    <t>Gunar</t>
  </si>
  <si>
    <t>Mc Pake</t>
  </si>
  <si>
    <t>37 Mallard Point</t>
  </si>
  <si>
    <t>84.234.133.148</t>
  </si>
  <si>
    <t>cschaumann5t@dyndns.org</t>
  </si>
  <si>
    <t>Curtice</t>
  </si>
  <si>
    <t>Schaumann</t>
  </si>
  <si>
    <t>4999 Del Sol Avenue</t>
  </si>
  <si>
    <t>Deep River</t>
  </si>
  <si>
    <t>M4J</t>
  </si>
  <si>
    <t>59.138.209.255</t>
  </si>
  <si>
    <t>(930) 472-2081</t>
  </si>
  <si>
    <t>ntringham5u@addtoany.com</t>
  </si>
  <si>
    <t>Tringham</t>
  </si>
  <si>
    <t>2 Pine View Circle</t>
  </si>
  <si>
    <t>Saint-Lin-Laurentides</t>
  </si>
  <si>
    <t>J5M</t>
  </si>
  <si>
    <t>75.89.95.100</t>
  </si>
  <si>
    <t>(315) 615-6932</t>
  </si>
  <si>
    <t>malbany5v@google.de</t>
  </si>
  <si>
    <t>Melody</t>
  </si>
  <si>
    <t>483 Shoshone Trail</t>
  </si>
  <si>
    <t>173.72.173.163</t>
  </si>
  <si>
    <t>ssaiens5w@1und1.de</t>
  </si>
  <si>
    <t>Sisile</t>
  </si>
  <si>
    <t>Saiens</t>
  </si>
  <si>
    <t>056 Golden Leaf Road</t>
  </si>
  <si>
    <t>250.144.189.48</t>
  </si>
  <si>
    <t>(391) 302-8808</t>
  </si>
  <si>
    <t>cwhorlow5x@dell.com</t>
  </si>
  <si>
    <t>Carrol</t>
  </si>
  <si>
    <t>Whorlow</t>
  </si>
  <si>
    <t>89 Badeau Park</t>
  </si>
  <si>
    <t>196.239.120.215</t>
  </si>
  <si>
    <t>Skyndu</t>
  </si>
  <si>
    <t>rstredwick5y@purevolume.com</t>
  </si>
  <si>
    <t>Richmound</t>
  </si>
  <si>
    <t>Stredwick</t>
  </si>
  <si>
    <t>490 Annamark Avenue</t>
  </si>
  <si>
    <t>234.53.185.3</t>
  </si>
  <si>
    <t>afortune5z@dedecms.com</t>
  </si>
  <si>
    <t>Anatola</t>
  </si>
  <si>
    <t>Fortune</t>
  </si>
  <si>
    <t>2 High Crossing Trail</t>
  </si>
  <si>
    <t>Whitwell</t>
  </si>
  <si>
    <t>DL10</t>
  </si>
  <si>
    <t>230.144.14.49</t>
  </si>
  <si>
    <t>ebraidman60@last.fm</t>
  </si>
  <si>
    <t>Elfrida</t>
  </si>
  <si>
    <t>Braidman</t>
  </si>
  <si>
    <t>5149 Clemons Alley</t>
  </si>
  <si>
    <t>239.5.108.75</t>
  </si>
  <si>
    <t>gcasino61@wix.com</t>
  </si>
  <si>
    <t>George</t>
  </si>
  <si>
    <t>Casino</t>
  </si>
  <si>
    <t>5 Union Way</t>
  </si>
  <si>
    <t>1.151.190.224</t>
  </si>
  <si>
    <t>(473) 966-2862</t>
  </si>
  <si>
    <t>ncahn62@nationalgeographic.com</t>
  </si>
  <si>
    <t>Nonie</t>
  </si>
  <si>
    <t>Cahn</t>
  </si>
  <si>
    <t>867 Waxwing Hill</t>
  </si>
  <si>
    <t>37.75.1.202</t>
  </si>
  <si>
    <t>kfaiers63@boston.com</t>
  </si>
  <si>
    <t>Knox</t>
  </si>
  <si>
    <t>Faiers</t>
  </si>
  <si>
    <t>25 North Center</t>
  </si>
  <si>
    <t>Altona</t>
  </si>
  <si>
    <t>K1W</t>
  </si>
  <si>
    <t>207.206.168.197</t>
  </si>
  <si>
    <t>(899) 866-8914</t>
  </si>
  <si>
    <t>lshelton64@walmart.com</t>
  </si>
  <si>
    <t>Lexy</t>
  </si>
  <si>
    <t>Shelton</t>
  </si>
  <si>
    <t>3 Reinke Lane</t>
  </si>
  <si>
    <t>201.187.61.28</t>
  </si>
  <si>
    <t>Eayo</t>
  </si>
  <si>
    <t>hantunez65@slashdot.org</t>
  </si>
  <si>
    <t>Hy</t>
  </si>
  <si>
    <t>Antunez</t>
  </si>
  <si>
    <t>2441 Marcy Court</t>
  </si>
  <si>
    <t>48.38.113.146</t>
  </si>
  <si>
    <t>(883) 478-5003</t>
  </si>
  <si>
    <t>rhadley66@time.com</t>
  </si>
  <si>
    <t>Rebekah</t>
  </si>
  <si>
    <t>Hadley</t>
  </si>
  <si>
    <t>788 Annamark Place</t>
  </si>
  <si>
    <t>33.141.12.144</t>
  </si>
  <si>
    <t>ejimenez67@51.la</t>
  </si>
  <si>
    <t>Eydie</t>
  </si>
  <si>
    <t>Jimenez</t>
  </si>
  <si>
    <t>683 Moulton Hill</t>
  </si>
  <si>
    <t>177.197.15.25</t>
  </si>
  <si>
    <t>rfreathy68@howstuffworks.com</t>
  </si>
  <si>
    <t>Rona</t>
  </si>
  <si>
    <t>Freathy</t>
  </si>
  <si>
    <t>9 Atwood Hill</t>
  </si>
  <si>
    <t>216.16.91.93</t>
  </si>
  <si>
    <t>Aimbo</t>
  </si>
  <si>
    <t>sjeffree69@goodreads.com</t>
  </si>
  <si>
    <t>Sunny</t>
  </si>
  <si>
    <t>Jeffree</t>
  </si>
  <si>
    <t>21 Mendota Way</t>
  </si>
  <si>
    <t>13.147.123.206</t>
  </si>
  <si>
    <t>jchanter6a@tripadvisor.com</t>
  </si>
  <si>
    <t>Judy</t>
  </si>
  <si>
    <t>Chanter</t>
  </si>
  <si>
    <t>64 Mccormick Circle</t>
  </si>
  <si>
    <t>195.18.225.81</t>
  </si>
  <si>
    <t>nrany6b@oaic.gov.au</t>
  </si>
  <si>
    <t>Rany</t>
  </si>
  <si>
    <t>1261 Derek Plaza</t>
  </si>
  <si>
    <t>194.59.7.83</t>
  </si>
  <si>
    <t>(419) 777-9147</t>
  </si>
  <si>
    <t>tgallihaulk6c@macromedia.com</t>
  </si>
  <si>
    <t>Theadora</t>
  </si>
  <si>
    <t>Gallihaulk</t>
  </si>
  <si>
    <t>112 Lien Alley</t>
  </si>
  <si>
    <t>221.164.54.198</t>
  </si>
  <si>
    <t>(839) 573-3529</t>
  </si>
  <si>
    <t>kmawdsley6d@rakuten.co.jp</t>
  </si>
  <si>
    <t>Kristen</t>
  </si>
  <si>
    <t>Mawdsley</t>
  </si>
  <si>
    <t>5544 Union Terrace</t>
  </si>
  <si>
    <t>195.100.69.252</t>
  </si>
  <si>
    <t>mholbarrow6e@ucoz.com</t>
  </si>
  <si>
    <t>Holbarrow</t>
  </si>
  <si>
    <t>67 Lawn Avenue</t>
  </si>
  <si>
    <t>225.73.201.47</t>
  </si>
  <si>
    <t>vgiovannelli6f@linkedin.com</t>
  </si>
  <si>
    <t>Veradis</t>
  </si>
  <si>
    <t>Giovannelli</t>
  </si>
  <si>
    <t>732 Fulton Court</t>
  </si>
  <si>
    <t>Silver Spring</t>
  </si>
  <si>
    <t>129.4.248.8</t>
  </si>
  <si>
    <t>jduker6g@vimeo.com</t>
  </si>
  <si>
    <t>Joaquin</t>
  </si>
  <si>
    <t>Duker</t>
  </si>
  <si>
    <t>14 Marquette Point</t>
  </si>
  <si>
    <t>Parry Sound</t>
  </si>
  <si>
    <t>P2A</t>
  </si>
  <si>
    <t>229.57.1.85</t>
  </si>
  <si>
    <t>(478) 717-4245</t>
  </si>
  <si>
    <t>bgoodswen6h@independent.co.uk</t>
  </si>
  <si>
    <t>Baird</t>
  </si>
  <si>
    <t>Goodswen</t>
  </si>
  <si>
    <t>84 Burning Wood Street</t>
  </si>
  <si>
    <t>Burbank</t>
  </si>
  <si>
    <t>245.193.41.230</t>
  </si>
  <si>
    <t>coleshunin6i@ocn.ne.jp</t>
  </si>
  <si>
    <t>Carlita</t>
  </si>
  <si>
    <t>Oleshunin</t>
  </si>
  <si>
    <t>8 Algoma Place</t>
  </si>
  <si>
    <t>88.181.235.85</t>
  </si>
  <si>
    <t>(604) 200-1240</t>
  </si>
  <si>
    <t>cquarrell6j@howstuffworks.com</t>
  </si>
  <si>
    <t>Cthrine</t>
  </si>
  <si>
    <t>Quarrell</t>
  </si>
  <si>
    <t>169 Eagle Crest Pass</t>
  </si>
  <si>
    <t>Niverville</t>
  </si>
  <si>
    <t>T5G</t>
  </si>
  <si>
    <t>198.93.189.56</t>
  </si>
  <si>
    <t>(602) 539-0235</t>
  </si>
  <si>
    <t>acrang6k@cnbc.com</t>
  </si>
  <si>
    <t>Alvinia</t>
  </si>
  <si>
    <t>Crang</t>
  </si>
  <si>
    <t>8 Gateway Trail</t>
  </si>
  <si>
    <t>16.22.160.165</t>
  </si>
  <si>
    <t>(669) 691-8833</t>
  </si>
  <si>
    <t>etreven6l@europa.eu</t>
  </si>
  <si>
    <t>Evvy</t>
  </si>
  <si>
    <t>Treven</t>
  </si>
  <si>
    <t>235 Village Green Center</t>
  </si>
  <si>
    <t>Kugluktuk</t>
  </si>
  <si>
    <t>T5C</t>
  </si>
  <si>
    <t>6.173.69.191</t>
  </si>
  <si>
    <t>(423) 626-4026</t>
  </si>
  <si>
    <t>eivel6m@163.com</t>
  </si>
  <si>
    <t>Edyth</t>
  </si>
  <si>
    <t>Ivel</t>
  </si>
  <si>
    <t>03530 Stuart Point</t>
  </si>
  <si>
    <t>32.187.168.142</t>
  </si>
  <si>
    <t>hcolegate6n@privacy.gov.au</t>
  </si>
  <si>
    <t>Hasheem</t>
  </si>
  <si>
    <t>Colegate</t>
  </si>
  <si>
    <t>1 North Park</t>
  </si>
  <si>
    <t>Tyler</t>
  </si>
  <si>
    <t>217.39.88.192</t>
  </si>
  <si>
    <t>echezelle6o@cargocollective.com</t>
  </si>
  <si>
    <t>Evaleen</t>
  </si>
  <si>
    <t>Chezelle</t>
  </si>
  <si>
    <t>63 Ridgeway Trail</t>
  </si>
  <si>
    <t>167.208.91.214</t>
  </si>
  <si>
    <t>kpeerman6p@theguardian.com</t>
  </si>
  <si>
    <t>Peerman</t>
  </si>
  <si>
    <t>2350 Haas Junction</t>
  </si>
  <si>
    <t>11.137.250.118</t>
  </si>
  <si>
    <t>cvassay6q@plala.or.jp</t>
  </si>
  <si>
    <t>Cyb</t>
  </si>
  <si>
    <t>Vassay</t>
  </si>
  <si>
    <t>745 Shoshone Court</t>
  </si>
  <si>
    <t>49.216.24.245</t>
  </si>
  <si>
    <t>(669) 713-8814</t>
  </si>
  <si>
    <t>hbarajaz6r@ca.gov</t>
  </si>
  <si>
    <t>Herman</t>
  </si>
  <si>
    <t>Barajaz</t>
  </si>
  <si>
    <t>979 Vera Lane</t>
  </si>
  <si>
    <t>112.23.23.218</t>
  </si>
  <si>
    <t>(228) 256-5497</t>
  </si>
  <si>
    <t>manear6s@berkeley.edu</t>
  </si>
  <si>
    <t>Anear</t>
  </si>
  <si>
    <t>008 Tomscot Center</t>
  </si>
  <si>
    <t>Petawawa</t>
  </si>
  <si>
    <t>K8H</t>
  </si>
  <si>
    <t>193.227.48.0</t>
  </si>
  <si>
    <t>(305) 342-1305</t>
  </si>
  <si>
    <t>larrundale6t@si.edu</t>
  </si>
  <si>
    <t>Lucie</t>
  </si>
  <si>
    <t>Arrundale</t>
  </si>
  <si>
    <t>91 Westport Parkway</t>
  </si>
  <si>
    <t>157.15.74.79</t>
  </si>
  <si>
    <t>(748) 752-4951</t>
  </si>
  <si>
    <t>astenbridge6u@whitehouse.gov</t>
  </si>
  <si>
    <t>Stenbridge</t>
  </si>
  <si>
    <t>9018 Hoard Avenue</t>
  </si>
  <si>
    <t>61.154.249.191</t>
  </si>
  <si>
    <t>(303) 206-1911</t>
  </si>
  <si>
    <t>ocopson6v@plala.or.jp</t>
  </si>
  <si>
    <t>Copson</t>
  </si>
  <si>
    <t>875 Barnett Pass</t>
  </si>
  <si>
    <t>236.168.5.187</t>
  </si>
  <si>
    <t>(331) 826-7712</t>
  </si>
  <si>
    <t>Eamia</t>
  </si>
  <si>
    <t>lscrivinor6w@theatlantic.com</t>
  </si>
  <si>
    <t>Lynette</t>
  </si>
  <si>
    <t>Scrivinor</t>
  </si>
  <si>
    <t>504 Di Loreto Crossing</t>
  </si>
  <si>
    <t>194.202.208.184</t>
  </si>
  <si>
    <t>Skyble</t>
  </si>
  <si>
    <t>dgowar6x@hc360.com</t>
  </si>
  <si>
    <t>Gowar</t>
  </si>
  <si>
    <t>7210 Annamark Crossing</t>
  </si>
  <si>
    <t>210.234.219.84</t>
  </si>
  <si>
    <t>oklambt6y@businessweek.com</t>
  </si>
  <si>
    <t>Odelinda</t>
  </si>
  <si>
    <t>Klambt</t>
  </si>
  <si>
    <t>12296 Bellgrove Junction</t>
  </si>
  <si>
    <t>127.45.131.73</t>
  </si>
  <si>
    <t>qwatchorn6z@nymag.com</t>
  </si>
  <si>
    <t>Quintilla</t>
  </si>
  <si>
    <t>Watchorn</t>
  </si>
  <si>
    <t>19398 Utah Drive</t>
  </si>
  <si>
    <t>105.24.49.143</t>
  </si>
  <si>
    <t>efideler70@jimdo.com</t>
  </si>
  <si>
    <t>Estelle</t>
  </si>
  <si>
    <t>Fideler</t>
  </si>
  <si>
    <t>7322 Nobel Street</t>
  </si>
  <si>
    <t>60.194.189.239</t>
  </si>
  <si>
    <t>bker71@census.gov</t>
  </si>
  <si>
    <t>Bobbee</t>
  </si>
  <si>
    <t>89337 Anniversary Drive</t>
  </si>
  <si>
    <t>121.137.186.190</t>
  </si>
  <si>
    <t>bstooke72@ibm.com</t>
  </si>
  <si>
    <t>Barton</t>
  </si>
  <si>
    <t>Stooke</t>
  </si>
  <si>
    <t>43 Oriole Street</t>
  </si>
  <si>
    <t>136.86.181.98</t>
  </si>
  <si>
    <t>wbaddiley73@godaddy.com</t>
  </si>
  <si>
    <t>Woody</t>
  </si>
  <si>
    <t>Baddiley</t>
  </si>
  <si>
    <t>21036 Prairie Rose Junction</t>
  </si>
  <si>
    <t>177.13.213.241</t>
  </si>
  <si>
    <t>kjoscelyne74@slate.com</t>
  </si>
  <si>
    <t>Kelsey</t>
  </si>
  <si>
    <t>Joscelyne</t>
  </si>
  <si>
    <t>75391 Logan Way</t>
  </si>
  <si>
    <t>111.240.92.179</t>
  </si>
  <si>
    <t>sseide75@mit.edu</t>
  </si>
  <si>
    <t>Siffre</t>
  </si>
  <si>
    <t>Seide</t>
  </si>
  <si>
    <t>5868 Quincy Court</t>
  </si>
  <si>
    <t>Rimouski</t>
  </si>
  <si>
    <t>218.44.33.67</t>
  </si>
  <si>
    <t>(640) 511-9332</t>
  </si>
  <si>
    <t>cmichin76@si.edu</t>
  </si>
  <si>
    <t>Carly</t>
  </si>
  <si>
    <t>Michin</t>
  </si>
  <si>
    <t>19 Twin Pines Park</t>
  </si>
  <si>
    <t>Princeville</t>
  </si>
  <si>
    <t>J1J</t>
  </si>
  <si>
    <t>89.19.254.161</t>
  </si>
  <si>
    <t>(850) 697-5743</t>
  </si>
  <si>
    <t>walfwy77@a8.net</t>
  </si>
  <si>
    <t>Wright</t>
  </si>
  <si>
    <t>Alfwy</t>
  </si>
  <si>
    <t>1021 Esch Center</t>
  </si>
  <si>
    <t>16.86.101.225</t>
  </si>
  <si>
    <t>(939) 610-5966</t>
  </si>
  <si>
    <t>jbeek78@gizmodo.com</t>
  </si>
  <si>
    <t>Janis</t>
  </si>
  <si>
    <t>Beek</t>
  </si>
  <si>
    <t>4 Carey Parkway</t>
  </si>
  <si>
    <t>225.143.114.62</t>
  </si>
  <si>
    <t>jconaboy79@hexun.com</t>
  </si>
  <si>
    <t>Conaboy</t>
  </si>
  <si>
    <t>20876 Jana Place</t>
  </si>
  <si>
    <t>150.125.99.30</t>
  </si>
  <si>
    <t>htorrejon7a@infoseek.co.jp</t>
  </si>
  <si>
    <t>Hadlee</t>
  </si>
  <si>
    <t>Torrejon</t>
  </si>
  <si>
    <t>29730 Cambridge Avenue</t>
  </si>
  <si>
    <t>Montréal-Ouest</t>
  </si>
  <si>
    <t>217.48.101.217</t>
  </si>
  <si>
    <t>(687) 448-2120</t>
  </si>
  <si>
    <t>gmacgeaney7b@gravatar.com</t>
  </si>
  <si>
    <t>Gilligan</t>
  </si>
  <si>
    <t>MacGeaney</t>
  </si>
  <si>
    <t>10 Roxbury Trail</t>
  </si>
  <si>
    <t>Fruitvale</t>
  </si>
  <si>
    <t>K2H</t>
  </si>
  <si>
    <t>14.249.158.188</t>
  </si>
  <si>
    <t>(488) 373-3615</t>
  </si>
  <si>
    <t>Wordware</t>
  </si>
  <si>
    <t>kvoden7c@hibu.com</t>
  </si>
  <si>
    <t>Kippy</t>
  </si>
  <si>
    <t>Voden</t>
  </si>
  <si>
    <t>4941 Kedzie Avenue</t>
  </si>
  <si>
    <t>46.1.2.127</t>
  </si>
  <si>
    <t>Flipbug</t>
  </si>
  <si>
    <t>rscrafton7d@arizona.edu</t>
  </si>
  <si>
    <t>Ralina</t>
  </si>
  <si>
    <t>Scrafton</t>
  </si>
  <si>
    <t>49 Petterle Hill</t>
  </si>
  <si>
    <t>Revelstoke</t>
  </si>
  <si>
    <t>H9K</t>
  </si>
  <si>
    <t>101.53.230.218</t>
  </si>
  <si>
    <t>(728) 342-2968</t>
  </si>
  <si>
    <t>tbillingham7e@huffingtonpost.com</t>
  </si>
  <si>
    <t>Theobald</t>
  </si>
  <si>
    <t>Billingham</t>
  </si>
  <si>
    <t>832 Lakeland Trail</t>
  </si>
  <si>
    <t>145.1.53.142</t>
  </si>
  <si>
    <t>Wikivu</t>
  </si>
  <si>
    <t>gmuehle7f@usgs.gov</t>
  </si>
  <si>
    <t>Muehle</t>
  </si>
  <si>
    <t>18366 Meadow Vale Parkway</t>
  </si>
  <si>
    <t>13.115.52.220</t>
  </si>
  <si>
    <t>nreames7g@harvard.edu</t>
  </si>
  <si>
    <t>Nobie</t>
  </si>
  <si>
    <t>Reames</t>
  </si>
  <si>
    <t>8 Hauk Point</t>
  </si>
  <si>
    <t>7.74.168.203</t>
  </si>
  <si>
    <t>nmccroft7h@digg.com</t>
  </si>
  <si>
    <t>Nathaniel</t>
  </si>
  <si>
    <t>McCroft</t>
  </si>
  <si>
    <t>3327 Rockefeller Crossing</t>
  </si>
  <si>
    <t>91.171.196.87</t>
  </si>
  <si>
    <t>(251) 877-3676</t>
  </si>
  <si>
    <t>jambrogelli7i@feedburner.com</t>
  </si>
  <si>
    <t>Ambrogelli</t>
  </si>
  <si>
    <t>8 Anniversary Drive</t>
  </si>
  <si>
    <t>115.59.224.152</t>
  </si>
  <si>
    <t>casprey7j@sourceforge.net</t>
  </si>
  <si>
    <t>Asprey</t>
  </si>
  <si>
    <t>53 Leroy Trail</t>
  </si>
  <si>
    <t>119.32.125.141</t>
  </si>
  <si>
    <t>msandy7k@dot.gov</t>
  </si>
  <si>
    <t>Marthena</t>
  </si>
  <si>
    <t>Sandy</t>
  </si>
  <si>
    <t>48277 Sunnyside Crossing</t>
  </si>
  <si>
    <t>V7R</t>
  </si>
  <si>
    <t>112.218.27.29</t>
  </si>
  <si>
    <t>(870) 437-9288</t>
  </si>
  <si>
    <t>clindegard7l@cocolog-nifty.com</t>
  </si>
  <si>
    <t>Courtenay</t>
  </si>
  <si>
    <t>Lindegard</t>
  </si>
  <si>
    <t>5 Veith Trail</t>
  </si>
  <si>
    <t>30.84.14.35</t>
  </si>
  <si>
    <t>kvere7m@fotki.com</t>
  </si>
  <si>
    <t>Kassie</t>
  </si>
  <si>
    <t>9 International Way</t>
  </si>
  <si>
    <t>235.158.221.49</t>
  </si>
  <si>
    <t>rfursey7n@nih.gov</t>
  </si>
  <si>
    <t>91 Anniversary Trail</t>
  </si>
  <si>
    <t>Delson</t>
  </si>
  <si>
    <t>53.246.110.218</t>
  </si>
  <si>
    <t>(638) 771-1523</t>
  </si>
  <si>
    <t>Izio</t>
  </si>
  <si>
    <t>jcurrall7o@umn.edu</t>
  </si>
  <si>
    <t>Jerrylee</t>
  </si>
  <si>
    <t>Currall</t>
  </si>
  <si>
    <t>27195 Linden Street</t>
  </si>
  <si>
    <t>High Point</t>
  </si>
  <si>
    <t>119.206.203.3</t>
  </si>
  <si>
    <t>jgisburn7p@list-manage.com</t>
  </si>
  <si>
    <t>Janek</t>
  </si>
  <si>
    <t>Gisburn</t>
  </si>
  <si>
    <t>6 Hanover Hill</t>
  </si>
  <si>
    <t>79.182.87.74</t>
  </si>
  <si>
    <t>jweyman7q@amazon.co.uk</t>
  </si>
  <si>
    <t>Jorge</t>
  </si>
  <si>
    <t>Weyman</t>
  </si>
  <si>
    <t>906 Eagle Crest Drive</t>
  </si>
  <si>
    <t>Coquitlam</t>
  </si>
  <si>
    <t>179.103.38.201</t>
  </si>
  <si>
    <t>(997) 511-0812</t>
  </si>
  <si>
    <t>ocolbron7r@cocolog-nifty.com</t>
  </si>
  <si>
    <t>Odelia</t>
  </si>
  <si>
    <t>Colbron</t>
  </si>
  <si>
    <t>37881 Waxwing Point</t>
  </si>
  <si>
    <t>Tallahassee</t>
  </si>
  <si>
    <t>238.52.194.177</t>
  </si>
  <si>
    <t>jminot7s@opera.com</t>
  </si>
  <si>
    <t>Minot</t>
  </si>
  <si>
    <t>7 Havey Circle</t>
  </si>
  <si>
    <t>67.63.148.15</t>
  </si>
  <si>
    <t>agilphillan7t@narod.ru</t>
  </si>
  <si>
    <t>Arvie</t>
  </si>
  <si>
    <t>Gilphillan</t>
  </si>
  <si>
    <t>04 Sunbrook Crossing</t>
  </si>
  <si>
    <t>96.117.202.197</t>
  </si>
  <si>
    <t>achatell7u@bbb.org</t>
  </si>
  <si>
    <t>Alison</t>
  </si>
  <si>
    <t>Chatell</t>
  </si>
  <si>
    <t>4066 Melrose Pass</t>
  </si>
  <si>
    <t>219.244.85.29</t>
  </si>
  <si>
    <t>cleavold7v@infoseek.co.jp</t>
  </si>
  <si>
    <t>Clerissa</t>
  </si>
  <si>
    <t>Leavold</t>
  </si>
  <si>
    <t>850 Lakeland Circle</t>
  </si>
  <si>
    <t>23.227.221.106</t>
  </si>
  <si>
    <t>mrehm7w@webnode.com</t>
  </si>
  <si>
    <t>Megen</t>
  </si>
  <si>
    <t>Rehm</t>
  </si>
  <si>
    <t>58164 Fairview Pass</t>
  </si>
  <si>
    <t>83.8.38.170</t>
  </si>
  <si>
    <t>ghitscher7x@ucsd.edu</t>
  </si>
  <si>
    <t>Hitscher</t>
  </si>
  <si>
    <t>7 Arapahoe Alley</t>
  </si>
  <si>
    <t>Cochrane</t>
  </si>
  <si>
    <t>T4C</t>
  </si>
  <si>
    <t>168.36.247.80</t>
  </si>
  <si>
    <t>(314) 400-7757</t>
  </si>
  <si>
    <t>wfarady7y@weebly.com</t>
  </si>
  <si>
    <t>Farady</t>
  </si>
  <si>
    <t>1753 Comanche Drive</t>
  </si>
  <si>
    <t>198.60.183.42</t>
  </si>
  <si>
    <t>(274) 411-6403</t>
  </si>
  <si>
    <t>bmorsey7z@cbslocal.com</t>
  </si>
  <si>
    <t>Bertrand</t>
  </si>
  <si>
    <t>Morsey</t>
  </si>
  <si>
    <t>1 Superior Place</t>
  </si>
  <si>
    <t>100.215.220.173</t>
  </si>
  <si>
    <t>mmountcastle80@dedecms.com</t>
  </si>
  <si>
    <t>Mountcastle</t>
  </si>
  <si>
    <t>409 Clyde Gallagher Circle</t>
  </si>
  <si>
    <t>68.142.39.201</t>
  </si>
  <si>
    <t>Gabtype</t>
  </si>
  <si>
    <t>dleslie81@bing.com</t>
  </si>
  <si>
    <t>Dorian</t>
  </si>
  <si>
    <t>Leslie</t>
  </si>
  <si>
    <t>81 Stoughton Road</t>
  </si>
  <si>
    <t>Rayside-Balfour</t>
  </si>
  <si>
    <t>G9T</t>
  </si>
  <si>
    <t>190.12.9.195</t>
  </si>
  <si>
    <t>(890) 788-4803</t>
  </si>
  <si>
    <t>afishpond82@nasa.gov</t>
  </si>
  <si>
    <t>Artie</t>
  </si>
  <si>
    <t>Fishpond</t>
  </si>
  <si>
    <t>23 Westport Alley</t>
  </si>
  <si>
    <t>Digby</t>
  </si>
  <si>
    <t>N3Y</t>
  </si>
  <si>
    <t>115.114.208.5</t>
  </si>
  <si>
    <t>(568) 469-5911</t>
  </si>
  <si>
    <t>bmoro83@odnoklassniki.ru</t>
  </si>
  <si>
    <t>Barbabas</t>
  </si>
  <si>
    <t>Moro</t>
  </si>
  <si>
    <t>48438 Kinsman Point</t>
  </si>
  <si>
    <t>132.92.76.8</t>
  </si>
  <si>
    <t>aneagle84@hp.com</t>
  </si>
  <si>
    <t>Albertine</t>
  </si>
  <si>
    <t>Neagle</t>
  </si>
  <si>
    <t>8 Kings Crossing</t>
  </si>
  <si>
    <t>63.58.54.76</t>
  </si>
  <si>
    <t>wdegiorgi85@mapquest.com</t>
  </si>
  <si>
    <t>Wendell</t>
  </si>
  <si>
    <t>De Giorgi</t>
  </si>
  <si>
    <t>19827 Oak Valley Lane</t>
  </si>
  <si>
    <t>Peace River</t>
  </si>
  <si>
    <t>T8S</t>
  </si>
  <si>
    <t>26.202.174.24</t>
  </si>
  <si>
    <t>(671) 400-3599</t>
  </si>
  <si>
    <t>dbundey86@gmpg.org</t>
  </si>
  <si>
    <t>Dolph</t>
  </si>
  <si>
    <t>Bundey</t>
  </si>
  <si>
    <t>6864 Bunting Avenue</t>
  </si>
  <si>
    <t>252.15.234.14</t>
  </si>
  <si>
    <t>(447) 525-6549</t>
  </si>
  <si>
    <t>qspringford87@fema.gov</t>
  </si>
  <si>
    <t>Quinn</t>
  </si>
  <si>
    <t>Springford</t>
  </si>
  <si>
    <t>45 Barnett Lane</t>
  </si>
  <si>
    <t>Chase</t>
  </si>
  <si>
    <t>H4R</t>
  </si>
  <si>
    <t>196.121.165.125</t>
  </si>
  <si>
    <t>(665) 389-5380</t>
  </si>
  <si>
    <t>abourdice88@illinois.edu</t>
  </si>
  <si>
    <t>Anthia</t>
  </si>
  <si>
    <t>Bourdice</t>
  </si>
  <si>
    <t>88 Laurel Hill</t>
  </si>
  <si>
    <t>100.56.89.55</t>
  </si>
  <si>
    <t>bbridgwood89@uol.com.br</t>
  </si>
  <si>
    <t>Bartlet</t>
  </si>
  <si>
    <t>Bridgwood</t>
  </si>
  <si>
    <t>3 Logan Drive</t>
  </si>
  <si>
    <t>Beauceville</t>
  </si>
  <si>
    <t>G5X</t>
  </si>
  <si>
    <t>174.164.84.212</t>
  </si>
  <si>
    <t>(344) 964-2008</t>
  </si>
  <si>
    <t>tamiable8a@omniture.com</t>
  </si>
  <si>
    <t>Amiable</t>
  </si>
  <si>
    <t>05618 Brickson Park Road</t>
  </si>
  <si>
    <t>83.253.74.99</t>
  </si>
  <si>
    <t>(488) 754-7639</t>
  </si>
  <si>
    <t>ahabishaw8b@edublogs.org</t>
  </si>
  <si>
    <t>Alexis</t>
  </si>
  <si>
    <t>Habishaw</t>
  </si>
  <si>
    <t>50 South Terrace</t>
  </si>
  <si>
    <t>187.45.45.71</t>
  </si>
  <si>
    <t>ldifrisco8c@flavors.me</t>
  </si>
  <si>
    <t>Lorette</t>
  </si>
  <si>
    <t>Di Frisco</t>
  </si>
  <si>
    <t>43838 Novick Road</t>
  </si>
  <si>
    <t>Catalina</t>
  </si>
  <si>
    <t>B2V</t>
  </si>
  <si>
    <t>145.165.247.151</t>
  </si>
  <si>
    <t>(446) 381-3117</t>
  </si>
  <si>
    <t>hshannahan8d@hatena.ne.jp</t>
  </si>
  <si>
    <t>Herc</t>
  </si>
  <si>
    <t>Shannahan</t>
  </si>
  <si>
    <t>4604 Cambridge Parkway</t>
  </si>
  <si>
    <t>88.68.175.9</t>
  </si>
  <si>
    <t>(837) 747-8660</t>
  </si>
  <si>
    <t>agreenrod8e@bbb.org</t>
  </si>
  <si>
    <t>Annette</t>
  </si>
  <si>
    <t>Greenrod</t>
  </si>
  <si>
    <t>7801 Mayfield Circle</t>
  </si>
  <si>
    <t>196.2.122.194</t>
  </si>
  <si>
    <t>vtoovey8f@ow.ly</t>
  </si>
  <si>
    <t>Toovey</t>
  </si>
  <si>
    <t>2 Atwood Road</t>
  </si>
  <si>
    <t>Smoky Lake</t>
  </si>
  <si>
    <t>N8V</t>
  </si>
  <si>
    <t>106.223.214.251</t>
  </si>
  <si>
    <t>(771) 440-1615</t>
  </si>
  <si>
    <t>rnorquoy8g@intel.com</t>
  </si>
  <si>
    <t>Rhetta</t>
  </si>
  <si>
    <t>Norquoy</t>
  </si>
  <si>
    <t>53518 Atwood Park</t>
  </si>
  <si>
    <t>Vegreville</t>
  </si>
  <si>
    <t>T9C</t>
  </si>
  <si>
    <t>15.214.25.107</t>
  </si>
  <si>
    <t>(912) 347-3262</t>
  </si>
  <si>
    <t>hhawtrey8h@craigslist.org</t>
  </si>
  <si>
    <t>Hal</t>
  </si>
  <si>
    <t>Hawtrey</t>
  </si>
  <si>
    <t>9241 Eastwood Hill</t>
  </si>
  <si>
    <t>114.146.241.22</t>
  </si>
  <si>
    <t>popdenort8i@home.pl</t>
  </si>
  <si>
    <t>Poul</t>
  </si>
  <si>
    <t>Opdenort</t>
  </si>
  <si>
    <t>0 Wayridge Avenue</t>
  </si>
  <si>
    <t>50.115.99.198</t>
  </si>
  <si>
    <t>agionettitti8j@mysql.com</t>
  </si>
  <si>
    <t>Augy</t>
  </si>
  <si>
    <t>Gionettitti</t>
  </si>
  <si>
    <t>80418 Laurel Lane</t>
  </si>
  <si>
    <t>103.80.81.243</t>
  </si>
  <si>
    <t>(956) 959-1846</t>
  </si>
  <si>
    <t>clowsely8k@yelp.com</t>
  </si>
  <si>
    <t>Claretta</t>
  </si>
  <si>
    <t>Lowsely</t>
  </si>
  <si>
    <t>3808 Comanche Junction</t>
  </si>
  <si>
    <t>14.112.157.184</t>
  </si>
  <si>
    <t>rdreakin8l@mapy.cz</t>
  </si>
  <si>
    <t>Raynell</t>
  </si>
  <si>
    <t>Dreakin</t>
  </si>
  <si>
    <t>6 Chinook Pass</t>
  </si>
  <si>
    <t>159.17.205.3</t>
  </si>
  <si>
    <t>pnotman8m@microsoft.com</t>
  </si>
  <si>
    <t>Notman</t>
  </si>
  <si>
    <t>008 Ilene Center</t>
  </si>
  <si>
    <t>237.79.36.67</t>
  </si>
  <si>
    <t>mlangdridge8n@nymag.com</t>
  </si>
  <si>
    <t>Myrwyn</t>
  </si>
  <si>
    <t>Langdridge</t>
  </si>
  <si>
    <t>59 Rusk Park</t>
  </si>
  <si>
    <t>102.35.245.229</t>
  </si>
  <si>
    <t>uclist8o@tinypic.com</t>
  </si>
  <si>
    <t>Urson</t>
  </si>
  <si>
    <t>Clist</t>
  </si>
  <si>
    <t>80 Waubesa Trail</t>
  </si>
  <si>
    <t>WC1B</t>
  </si>
  <si>
    <t>55.71.88.168</t>
  </si>
  <si>
    <t>jcorneljes8p@vinaora.com</t>
  </si>
  <si>
    <t>Juan</t>
  </si>
  <si>
    <t>Corneljes</t>
  </si>
  <si>
    <t>687 Anhalt Parkway</t>
  </si>
  <si>
    <t>35.243.26.35</t>
  </si>
  <si>
    <t>rfroment8q@seattletimes.com</t>
  </si>
  <si>
    <t>Rosemaria</t>
  </si>
  <si>
    <t>Froment</t>
  </si>
  <si>
    <t>84 Graedel Park</t>
  </si>
  <si>
    <t>185.136.71.251</t>
  </si>
  <si>
    <t>lipwell8r@techcrunch.com</t>
  </si>
  <si>
    <t>Leicester</t>
  </si>
  <si>
    <t>Ipwell</t>
  </si>
  <si>
    <t>0033 Buena Vista Terrace</t>
  </si>
  <si>
    <t>62.32.13.15</t>
  </si>
  <si>
    <t>ddickman8s@state.tx.us</t>
  </si>
  <si>
    <t>Dmitri</t>
  </si>
  <si>
    <t>Dickman</t>
  </si>
  <si>
    <t>2 Lakeland Crossing</t>
  </si>
  <si>
    <t>40.152.175.115</t>
  </si>
  <si>
    <t>lchicotti8t@blog.com</t>
  </si>
  <si>
    <t>Leontyne</t>
  </si>
  <si>
    <t>Chicotti</t>
  </si>
  <si>
    <t>593 Division Plaza</t>
  </si>
  <si>
    <t>169.79.89.235</t>
  </si>
  <si>
    <t>rmuschette8u@spotify.com</t>
  </si>
  <si>
    <t>Muschette</t>
  </si>
  <si>
    <t>003 Dayton Junction</t>
  </si>
  <si>
    <t>Gravelbourg</t>
  </si>
  <si>
    <t>G8V</t>
  </si>
  <si>
    <t>30.200.121.87</t>
  </si>
  <si>
    <t>(726) 913-7203</t>
  </si>
  <si>
    <t>ebazell8v@odnoklassniki.ru</t>
  </si>
  <si>
    <t>Estel</t>
  </si>
  <si>
    <t>Bazell</t>
  </si>
  <si>
    <t>37400 Marcy Drive</t>
  </si>
  <si>
    <t>214.162.226.15</t>
  </si>
  <si>
    <t>sfrancesch8w@lulu.com</t>
  </si>
  <si>
    <t>Francesch</t>
  </si>
  <si>
    <t>567 Quincy Junction</t>
  </si>
  <si>
    <t>253.20.46.244</t>
  </si>
  <si>
    <t>mhargrave8x@hao123.com</t>
  </si>
  <si>
    <t>Matthaeus</t>
  </si>
  <si>
    <t>Hargrave</t>
  </si>
  <si>
    <t>83117 Nevada Way</t>
  </si>
  <si>
    <t>206.101.39.62</t>
  </si>
  <si>
    <t>hboobier8y@elpais.com</t>
  </si>
  <si>
    <t>Henry</t>
  </si>
  <si>
    <t>Boobier</t>
  </si>
  <si>
    <t>4 Dorton Terrace</t>
  </si>
  <si>
    <t>50.229.44.92</t>
  </si>
  <si>
    <t>dmcmanus8z@hhs.gov</t>
  </si>
  <si>
    <t>Dugald</t>
  </si>
  <si>
    <t>McManus</t>
  </si>
  <si>
    <t>77 Kensington Park</t>
  </si>
  <si>
    <t>73.126.116.116</t>
  </si>
  <si>
    <t>(786) 783-1409</t>
  </si>
  <si>
    <t>kgeldeard90@netlog.com</t>
  </si>
  <si>
    <t>Geldeard</t>
  </si>
  <si>
    <t>5979 Clove Place</t>
  </si>
  <si>
    <t>247.1.90.54</t>
  </si>
  <si>
    <t>gchicken91@nymag.com</t>
  </si>
  <si>
    <t>Garvin</t>
  </si>
  <si>
    <t>Chicken</t>
  </si>
  <si>
    <t>4 8th Alley</t>
  </si>
  <si>
    <t>Lavaltrie</t>
  </si>
  <si>
    <t>174.236.58.180</t>
  </si>
  <si>
    <t>(439) 983-6331</t>
  </si>
  <si>
    <t>jknoton92@liveinternet.ru</t>
  </si>
  <si>
    <t>Jaynell</t>
  </si>
  <si>
    <t>Knoton</t>
  </si>
  <si>
    <t>12894 Clemons Point</t>
  </si>
  <si>
    <t>45.143.157.151</t>
  </si>
  <si>
    <t>(789) 572-2413</t>
  </si>
  <si>
    <t>pbengtson93@army.mil</t>
  </si>
  <si>
    <t>Bengtson</t>
  </si>
  <si>
    <t>800 Towne Place</t>
  </si>
  <si>
    <t>190.244.190.196</t>
  </si>
  <si>
    <t>aloxley94@de.vu</t>
  </si>
  <si>
    <t>Adolph</t>
  </si>
  <si>
    <t>Loxley</t>
  </si>
  <si>
    <t>34776 Dexter Circle</t>
  </si>
  <si>
    <t>189.101.89.82</t>
  </si>
  <si>
    <t>fcorbould95@cnet.com</t>
  </si>
  <si>
    <t>Freida</t>
  </si>
  <si>
    <t>Corbould</t>
  </si>
  <si>
    <t>7 Shopko Circle</t>
  </si>
  <si>
    <t>61.69.209.162</t>
  </si>
  <si>
    <t>cbaud96@homestead.com</t>
  </si>
  <si>
    <t>Constantina</t>
  </si>
  <si>
    <t>Baud</t>
  </si>
  <si>
    <t>7 Boyd Road</t>
  </si>
  <si>
    <t>38.42.52.156</t>
  </si>
  <si>
    <t>(614) 286-8084</t>
  </si>
  <si>
    <t>mfowlie97@amazon.co.uk</t>
  </si>
  <si>
    <t>Marchall</t>
  </si>
  <si>
    <t>Fowlie</t>
  </si>
  <si>
    <t>94 Fisk Plaza</t>
  </si>
  <si>
    <t>142.125.217.49</t>
  </si>
  <si>
    <t>Voonte</t>
  </si>
  <si>
    <t>hhutley98@ftc.gov</t>
  </si>
  <si>
    <t>Harris</t>
  </si>
  <si>
    <t>Hutley</t>
  </si>
  <si>
    <t>14 Parkside Hill</t>
  </si>
  <si>
    <t>200.127.61.0</t>
  </si>
  <si>
    <t>renterle99@diigo.com</t>
  </si>
  <si>
    <t>Reinold</t>
  </si>
  <si>
    <t>Enterle</t>
  </si>
  <si>
    <t>8471 Bluejay Road</t>
  </si>
  <si>
    <t>145.196.130.239</t>
  </si>
  <si>
    <t>igoulding9a@1und1.de</t>
  </si>
  <si>
    <t>Isahella</t>
  </si>
  <si>
    <t>Goulding</t>
  </si>
  <si>
    <t>614 Kipling Circle</t>
  </si>
  <si>
    <t>26.23.206.203</t>
  </si>
  <si>
    <t>ldraye9b@scientificamerican.com</t>
  </si>
  <si>
    <t>Lexine</t>
  </si>
  <si>
    <t>Draye</t>
  </si>
  <si>
    <t>0872 Menomonie Lane</t>
  </si>
  <si>
    <t>155.194.87.13</t>
  </si>
  <si>
    <t>(793) 719-6448</t>
  </si>
  <si>
    <t>dquoit9c@fotki.com</t>
  </si>
  <si>
    <t>Dunn</t>
  </si>
  <si>
    <t>Quoit</t>
  </si>
  <si>
    <t>9 Roth Drive</t>
  </si>
  <si>
    <t>3.76.84.56</t>
  </si>
  <si>
    <t>sthoms9d@webeden.co.uk</t>
  </si>
  <si>
    <t>Saloma</t>
  </si>
  <si>
    <t>Thoms</t>
  </si>
  <si>
    <t>5708 Lyons Plaza</t>
  </si>
  <si>
    <t>198.161.8.246</t>
  </si>
  <si>
    <t>bdeetlefs9e@icq.com</t>
  </si>
  <si>
    <t>Blair</t>
  </si>
  <si>
    <t>Deetlefs</t>
  </si>
  <si>
    <t>109 Amoth Pass</t>
  </si>
  <si>
    <t>124.3.240.112</t>
  </si>
  <si>
    <t>esaturley9f@aboutads.info</t>
  </si>
  <si>
    <t>Elliott</t>
  </si>
  <si>
    <t>Saturley</t>
  </si>
  <si>
    <t>94 Cody Circle</t>
  </si>
  <si>
    <t>Pinellas Park</t>
  </si>
  <si>
    <t>209.69.146.102</t>
  </si>
  <si>
    <t>haskem9g@marketwatch.com</t>
  </si>
  <si>
    <t>Hamilton</t>
  </si>
  <si>
    <t>Askem</t>
  </si>
  <si>
    <t>7320 Anhalt Way</t>
  </si>
  <si>
    <t>247.16.231.111</t>
  </si>
  <si>
    <t>Jaxnation</t>
  </si>
  <si>
    <t>tdunstan9h@latimes.com</t>
  </si>
  <si>
    <t>Dunstan</t>
  </si>
  <si>
    <t>6059 Fremont Trail</t>
  </si>
  <si>
    <t>E5S</t>
  </si>
  <si>
    <t>46.210.253.4</t>
  </si>
  <si>
    <t>(936) 271-3872</t>
  </si>
  <si>
    <t>dgravy9i@imageshack.us</t>
  </si>
  <si>
    <t>Donnell</t>
  </si>
  <si>
    <t>Gravy</t>
  </si>
  <si>
    <t>6921 Gulseth Circle</t>
  </si>
  <si>
    <t>104.6.67.42</t>
  </si>
  <si>
    <t>Yadel</t>
  </si>
  <si>
    <t>rlovelady9j@eventbrite.com</t>
  </si>
  <si>
    <t>Rolando</t>
  </si>
  <si>
    <t>Lovelady</t>
  </si>
  <si>
    <t>40351 Boyd Avenue</t>
  </si>
  <si>
    <t>126.129.250.149</t>
  </si>
  <si>
    <t>(283) 501-0662</t>
  </si>
  <si>
    <t>theinzler9k@joomla.org</t>
  </si>
  <si>
    <t>Tallia</t>
  </si>
  <si>
    <t>Heinzler</t>
  </si>
  <si>
    <t>8 Derek Road</t>
  </si>
  <si>
    <t>94.62.122.85</t>
  </si>
  <si>
    <t>jhebburn9l@mail.ru</t>
  </si>
  <si>
    <t>Judye</t>
  </si>
  <si>
    <t>Hebburn</t>
  </si>
  <si>
    <t>637 Dahle Junction</t>
  </si>
  <si>
    <t>N6C</t>
  </si>
  <si>
    <t>228.242.181.51</t>
  </si>
  <si>
    <t>(452) 537-7040</t>
  </si>
  <si>
    <t>Riffpath</t>
  </si>
  <si>
    <t>Geologist I</t>
  </si>
  <si>
    <t>awhiting9m@wordpress.org</t>
  </si>
  <si>
    <t>Allene</t>
  </si>
  <si>
    <t>Whiting</t>
  </si>
  <si>
    <t>49164 Onsgard Drive</t>
  </si>
  <si>
    <t>172.68.33.127</t>
  </si>
  <si>
    <t>bivakhnov9n@freewebs.com</t>
  </si>
  <si>
    <t>Barney</t>
  </si>
  <si>
    <t>Ivakhnov</t>
  </si>
  <si>
    <t>9 Golf Lane</t>
  </si>
  <si>
    <t>200.100.63.191</t>
  </si>
  <si>
    <t>(738) 524-2311</t>
  </si>
  <si>
    <t>ssamwell9o@wix.com</t>
  </si>
  <si>
    <t>Skell</t>
  </si>
  <si>
    <t>Samwell</t>
  </si>
  <si>
    <t>3371 Dahle Street</t>
  </si>
  <si>
    <t>Canmore</t>
  </si>
  <si>
    <t>T1W</t>
  </si>
  <si>
    <t>166.207.190.223</t>
  </si>
  <si>
    <t>(566) 534-2456</t>
  </si>
  <si>
    <t>kcattell9p@t-online.de</t>
  </si>
  <si>
    <t>Keely</t>
  </si>
  <si>
    <t>Cattell</t>
  </si>
  <si>
    <t>055 Sherman Terrace</t>
  </si>
  <si>
    <t>88.28.232.102</t>
  </si>
  <si>
    <t>mbourley9q@networkadvertising.org</t>
  </si>
  <si>
    <t>28 Sycamore Point</t>
  </si>
  <si>
    <t>31.67.201.143</t>
  </si>
  <si>
    <t>rohenehan9r@parallels.com</t>
  </si>
  <si>
    <t>Reggi</t>
  </si>
  <si>
    <t>O'Henehan</t>
  </si>
  <si>
    <t>4 Helena Trail</t>
  </si>
  <si>
    <t>Omemee</t>
  </si>
  <si>
    <t>V1E</t>
  </si>
  <si>
    <t>226.92.48.86</t>
  </si>
  <si>
    <t>(566) 529-8386</t>
  </si>
  <si>
    <t>breap9s@sakura.ne.jp</t>
  </si>
  <si>
    <t>Blinny</t>
  </si>
  <si>
    <t>Reap</t>
  </si>
  <si>
    <t>40788 Amoth Drive</t>
  </si>
  <si>
    <t>218.53.249.73</t>
  </si>
  <si>
    <t>rgavigan9t@cnbc.com</t>
  </si>
  <si>
    <t>Reginald</t>
  </si>
  <si>
    <t>Gavigan</t>
  </si>
  <si>
    <t>2 Cody Way</t>
  </si>
  <si>
    <t>136.172.94.167</t>
  </si>
  <si>
    <t>tmowbray9u@home.pl</t>
  </si>
  <si>
    <t>Mowbray</t>
  </si>
  <si>
    <t>6174 Rockefeller Crossing</t>
  </si>
  <si>
    <t>104.130.203.41</t>
  </si>
  <si>
    <t>zscoffham9v@furl.net</t>
  </si>
  <si>
    <t>Scoffham</t>
  </si>
  <si>
    <t>2677 Sherman Alley</t>
  </si>
  <si>
    <t>245.213.99.227</t>
  </si>
  <si>
    <t>(528) 655-0370</t>
  </si>
  <si>
    <t>csexti9w@hubpages.com</t>
  </si>
  <si>
    <t>Clevie</t>
  </si>
  <si>
    <t>Sexti</t>
  </si>
  <si>
    <t>87 Hayes Park</t>
  </si>
  <si>
    <t>98.149.238.71</t>
  </si>
  <si>
    <t>(385) 731-7482</t>
  </si>
  <si>
    <t>grumford9x@economist.com</t>
  </si>
  <si>
    <t>Gayelord</t>
  </si>
  <si>
    <t>Rumford</t>
  </si>
  <si>
    <t>22591 Pierstorff Trail</t>
  </si>
  <si>
    <t>205.182.99.45</t>
  </si>
  <si>
    <t>Kwimbee</t>
  </si>
  <si>
    <t>agrzeszczak9y@tamu.edu</t>
  </si>
  <si>
    <t>Amanda</t>
  </si>
  <si>
    <t>Grzeszczak</t>
  </si>
  <si>
    <t>3037 Vera Lane</t>
  </si>
  <si>
    <t>138.49.254.88</t>
  </si>
  <si>
    <t>(447) 541-4144</t>
  </si>
  <si>
    <t>fmcgillicuddy9z@bing.com</t>
  </si>
  <si>
    <t>McGillicuddy</t>
  </si>
  <si>
    <t>26 Rockefeller Pass</t>
  </si>
  <si>
    <t>209.112.64.19</t>
  </si>
  <si>
    <t>(784) 783-9538</t>
  </si>
  <si>
    <t>crosella0@yandex.ru</t>
  </si>
  <si>
    <t>Clarie</t>
  </si>
  <si>
    <t>Rosell</t>
  </si>
  <si>
    <t>91 Barby Terrace</t>
  </si>
  <si>
    <t>26.221.41.97</t>
  </si>
  <si>
    <t>sralfea1@opensource.org</t>
  </si>
  <si>
    <t>Stacey</t>
  </si>
  <si>
    <t>Ralfe</t>
  </si>
  <si>
    <t>814 Hermina Lane</t>
  </si>
  <si>
    <t>43.226.93.135</t>
  </si>
  <si>
    <t>arudmana2@skyrock.com</t>
  </si>
  <si>
    <t>Addie</t>
  </si>
  <si>
    <t>Rudman</t>
  </si>
  <si>
    <t>86054 Hovde Lane</t>
  </si>
  <si>
    <t>48.192.10.135</t>
  </si>
  <si>
    <t>(481) 216-4561</t>
  </si>
  <si>
    <t>akoomara3@loc.gov</t>
  </si>
  <si>
    <t>Alyosha</t>
  </si>
  <si>
    <t>Koomar</t>
  </si>
  <si>
    <t>93 Ryan Road</t>
  </si>
  <si>
    <t>61.115.57.128</t>
  </si>
  <si>
    <t>glynasa4@epa.gov</t>
  </si>
  <si>
    <t>Genia</t>
  </si>
  <si>
    <t>Lynas</t>
  </si>
  <si>
    <t>0 Knutson Hill</t>
  </si>
  <si>
    <t>131.9.61.218</t>
  </si>
  <si>
    <t>jbyrcha5@telegraph.co.uk</t>
  </si>
  <si>
    <t>Jamil</t>
  </si>
  <si>
    <t>Byrch</t>
  </si>
  <si>
    <t>541 Mayer Alley</t>
  </si>
  <si>
    <t>219.67.150.74</t>
  </si>
  <si>
    <t>dmccarla6@bbb.org</t>
  </si>
  <si>
    <t>Dacey</t>
  </si>
  <si>
    <t>McCarl</t>
  </si>
  <si>
    <t>6 Ohio Avenue</t>
  </si>
  <si>
    <t>218.155.236.128</t>
  </si>
  <si>
    <t>bkliemchena7@narod.ru</t>
  </si>
  <si>
    <t>Bernita</t>
  </si>
  <si>
    <t>Kliemchen</t>
  </si>
  <si>
    <t>7 Fieldstone Pass</t>
  </si>
  <si>
    <t>151.80.231.178</t>
  </si>
  <si>
    <t>cianettia8@umich.edu</t>
  </si>
  <si>
    <t>Chris</t>
  </si>
  <si>
    <t>Ianetti</t>
  </si>
  <si>
    <t>2 Pepper Wood Way</t>
  </si>
  <si>
    <t>36.245.40.193</t>
  </si>
  <si>
    <t>akollacha9@vkontakte.ru</t>
  </si>
  <si>
    <t>Adrea</t>
  </si>
  <si>
    <t>Kollach</t>
  </si>
  <si>
    <t>47253 Chinook Way</t>
  </si>
  <si>
    <t>201.136.235.202</t>
  </si>
  <si>
    <t>kfloodaa@china.com.cn</t>
  </si>
  <si>
    <t>Kasper</t>
  </si>
  <si>
    <t>Flood</t>
  </si>
  <si>
    <t>952 Chive Pass</t>
  </si>
  <si>
    <t>55.93.215.223</t>
  </si>
  <si>
    <t>atorelab@t.co</t>
  </si>
  <si>
    <t>Allard</t>
  </si>
  <si>
    <t>Torel</t>
  </si>
  <si>
    <t>68 Melody Drive</t>
  </si>
  <si>
    <t>Port-Cartier</t>
  </si>
  <si>
    <t>G5B</t>
  </si>
  <si>
    <t>112.86.246.138</t>
  </si>
  <si>
    <t>(485) 266-2484</t>
  </si>
  <si>
    <t>sskillittac@seattletimes.com</t>
  </si>
  <si>
    <t>Saundra</t>
  </si>
  <si>
    <t>Skillitt</t>
  </si>
  <si>
    <t>6 Service Point</t>
  </si>
  <si>
    <t>35.203.211.99</t>
  </si>
  <si>
    <t>tsoppethad@xinhuanet.com</t>
  </si>
  <si>
    <t>Tillie</t>
  </si>
  <si>
    <t>Soppeth</t>
  </si>
  <si>
    <t>9 Mandrake Plaza</t>
  </si>
  <si>
    <t>195.149.112.121</t>
  </si>
  <si>
    <t>(815) 884-3993</t>
  </si>
  <si>
    <t>imcgurnae@icq.com</t>
  </si>
  <si>
    <t>Ianthe</t>
  </si>
  <si>
    <t>McGurn</t>
  </si>
  <si>
    <t>3 Scott Lane</t>
  </si>
  <si>
    <t>L'Ã‰piphanie</t>
  </si>
  <si>
    <t>J5X</t>
  </si>
  <si>
    <t>189.246.128.236</t>
  </si>
  <si>
    <t>(996) 603-3737</t>
  </si>
  <si>
    <t>bsuccamoreaf@cpanel.net</t>
  </si>
  <si>
    <t>Bing</t>
  </si>
  <si>
    <t>Succamore</t>
  </si>
  <si>
    <t>31 Marcy Terrace</t>
  </si>
  <si>
    <t>113.197.151.66</t>
  </si>
  <si>
    <t>ilunckag@technorati.com</t>
  </si>
  <si>
    <t>Isidoro</t>
  </si>
  <si>
    <t>Lunck</t>
  </si>
  <si>
    <t>0538 Katie Center</t>
  </si>
  <si>
    <t>219.192.217.124</t>
  </si>
  <si>
    <t>emerveilleah@ovh.net</t>
  </si>
  <si>
    <t>Emilee</t>
  </si>
  <si>
    <t>Merveille</t>
  </si>
  <si>
    <t>5258 Dixon Crossing</t>
  </si>
  <si>
    <t>100.202.69.87</t>
  </si>
  <si>
    <t>mmcpikeai@i2i.jp</t>
  </si>
  <si>
    <t>Marven</t>
  </si>
  <si>
    <t>McPike</t>
  </si>
  <si>
    <t>7034 Artisan Junction</t>
  </si>
  <si>
    <t>244.36.43.169</t>
  </si>
  <si>
    <t>fdenfordaj@un.org</t>
  </si>
  <si>
    <t>Fabe</t>
  </si>
  <si>
    <t>Denford</t>
  </si>
  <si>
    <t>84836 Mallory Court</t>
  </si>
  <si>
    <t>192.182.16.180</t>
  </si>
  <si>
    <t>(820) 961-3484</t>
  </si>
  <si>
    <t>fgoadsbyak@senate.gov</t>
  </si>
  <si>
    <t>Forester</t>
  </si>
  <si>
    <t>Goadsby</t>
  </si>
  <si>
    <t>3794 Parkside Drive</t>
  </si>
  <si>
    <t>Maple Plain</t>
  </si>
  <si>
    <t>77.232.104.104</t>
  </si>
  <si>
    <t>lwindersal@goo.ne.jp</t>
  </si>
  <si>
    <t>Lorain</t>
  </si>
  <si>
    <t>Winders</t>
  </si>
  <si>
    <t>2574 Hintze Terrace</t>
  </si>
  <si>
    <t>Pont-Rouge</t>
  </si>
  <si>
    <t>G3H</t>
  </si>
  <si>
    <t>23.72.234.79</t>
  </si>
  <si>
    <t>(435) 326-8832</t>
  </si>
  <si>
    <t>bgaviniam@toplist.cz</t>
  </si>
  <si>
    <t>Gavini</t>
  </si>
  <si>
    <t>15 Blue Bill Park Alley</t>
  </si>
  <si>
    <t>240.63.1.105</t>
  </si>
  <si>
    <t>tkarpinskian@ebay.com</t>
  </si>
  <si>
    <t>Teddie</t>
  </si>
  <si>
    <t>Karpinski</t>
  </si>
  <si>
    <t>9 Jackson Parkway</t>
  </si>
  <si>
    <t>155.113.201.28</t>
  </si>
  <si>
    <t>jtithecoteao@ovh.net</t>
  </si>
  <si>
    <t>Joanne</t>
  </si>
  <si>
    <t>Tithecote</t>
  </si>
  <si>
    <t>07 Valley Edge Plaza</t>
  </si>
  <si>
    <t>Armstrong</t>
  </si>
  <si>
    <t>M9R</t>
  </si>
  <si>
    <t>200.202.240.154</t>
  </si>
  <si>
    <t>(859) 205-6923</t>
  </si>
  <si>
    <t>astatefieldap@spotify.com</t>
  </si>
  <si>
    <t>Adolphe</t>
  </si>
  <si>
    <t>Statefield</t>
  </si>
  <si>
    <t>72 Schlimgen Hill</t>
  </si>
  <si>
    <t>North Perth</t>
  </si>
  <si>
    <t>50.26.102.78</t>
  </si>
  <si>
    <t>(901) 214-9562</t>
  </si>
  <si>
    <t>cbednallaq@dropbox.com</t>
  </si>
  <si>
    <t>Catherin</t>
  </si>
  <si>
    <t>Bednall</t>
  </si>
  <si>
    <t>0 Pleasure Street</t>
  </si>
  <si>
    <t>Sechelt</t>
  </si>
  <si>
    <t>K1B</t>
  </si>
  <si>
    <t>157.239.50.250</t>
  </si>
  <si>
    <t>(694) 201-8740</t>
  </si>
  <si>
    <t>lperreear@fda.gov</t>
  </si>
  <si>
    <t>Lucas</t>
  </si>
  <si>
    <t>Perree</t>
  </si>
  <si>
    <t>3 Manley Alley</t>
  </si>
  <si>
    <t>39.67.25.98</t>
  </si>
  <si>
    <t>jditchettas@blog.com</t>
  </si>
  <si>
    <t>Julee</t>
  </si>
  <si>
    <t>Ditchett</t>
  </si>
  <si>
    <t>57 Pierstorff Crossing</t>
  </si>
  <si>
    <t>Murfreesboro</t>
  </si>
  <si>
    <t>208.35.91.21</t>
  </si>
  <si>
    <t>kolandat@unc.edu</t>
  </si>
  <si>
    <t>Kaiser</t>
  </si>
  <si>
    <t>Oland</t>
  </si>
  <si>
    <t>4 Helena Terrace</t>
  </si>
  <si>
    <t>Oakville</t>
  </si>
  <si>
    <t>L6J</t>
  </si>
  <si>
    <t>178.29.217.250</t>
  </si>
  <si>
    <t>(926) 856-3207</t>
  </si>
  <si>
    <t>nbunworthau@github.io</t>
  </si>
  <si>
    <t>Naomi</t>
  </si>
  <si>
    <t>Bunworth</t>
  </si>
  <si>
    <t>921 Sugar Terrace</t>
  </si>
  <si>
    <t>106.127.216.40</t>
  </si>
  <si>
    <t>kdevereuav@amazonaws.com</t>
  </si>
  <si>
    <t>Kendell</t>
  </si>
  <si>
    <t>Devereu</t>
  </si>
  <si>
    <t>74787 Daystar Circle</t>
  </si>
  <si>
    <t>179.214.43.120</t>
  </si>
  <si>
    <t>spainteraw@businessweek.com</t>
  </si>
  <si>
    <t>Stacee</t>
  </si>
  <si>
    <t>Painter</t>
  </si>
  <si>
    <t>849 Acker Court</t>
  </si>
  <si>
    <t>30.62.97.67</t>
  </si>
  <si>
    <t>(381) 574-1647</t>
  </si>
  <si>
    <t>kpassax@jugem.jp</t>
  </si>
  <si>
    <t>Kai</t>
  </si>
  <si>
    <t>Pass</t>
  </si>
  <si>
    <t>4295 Jenifer Center</t>
  </si>
  <si>
    <t>Carlton</t>
  </si>
  <si>
    <t>DL8</t>
  </si>
  <si>
    <t>181.116.102.52</t>
  </si>
  <si>
    <t>tpicklesay@gov.uk</t>
  </si>
  <si>
    <t>Pickles</t>
  </si>
  <si>
    <t>132 Hintze Way</t>
  </si>
  <si>
    <t>51.69.205.79</t>
  </si>
  <si>
    <t>(842) 633-8984</t>
  </si>
  <si>
    <t>epaulsenaz@hhs.gov</t>
  </si>
  <si>
    <t>Eyde</t>
  </si>
  <si>
    <t>Paulsen</t>
  </si>
  <si>
    <t>212 Di Loreto Court</t>
  </si>
  <si>
    <t>76.253.141.203</t>
  </si>
  <si>
    <t>gjoddensb0@epa.gov</t>
  </si>
  <si>
    <t>Gerri</t>
  </si>
  <si>
    <t>Joddens</t>
  </si>
  <si>
    <t>036 Bunting Place</t>
  </si>
  <si>
    <t>174.80.179.189</t>
  </si>
  <si>
    <t>ccocksonb1@walmart.com</t>
  </si>
  <si>
    <t>Colin</t>
  </si>
  <si>
    <t>Cockson</t>
  </si>
  <si>
    <t>7 Lillian Parkway</t>
  </si>
  <si>
    <t>163.246.251.133</t>
  </si>
  <si>
    <t>eboulsherb2@redcross.org</t>
  </si>
  <si>
    <t>Ebony</t>
  </si>
  <si>
    <t>Boulsher</t>
  </si>
  <si>
    <t>36298 Morningstar Terrace</t>
  </si>
  <si>
    <t>Muskegon</t>
  </si>
  <si>
    <t>116.21.155.139</t>
  </si>
  <si>
    <t>sgrindlayb3@wikimedia.org</t>
  </si>
  <si>
    <t>Sapphire</t>
  </si>
  <si>
    <t>Grindlay</t>
  </si>
  <si>
    <t>53004 Hovde Court</t>
  </si>
  <si>
    <t>Innisfil</t>
  </si>
  <si>
    <t>L9S</t>
  </si>
  <si>
    <t>148.60.86.69</t>
  </si>
  <si>
    <t>(887) 659-1481</t>
  </si>
  <si>
    <t>tdowbakinb4@ocn.ne.jp</t>
  </si>
  <si>
    <t>Tiphani</t>
  </si>
  <si>
    <t>Dowbakin</t>
  </si>
  <si>
    <t>9045 Melby Park</t>
  </si>
  <si>
    <t>190.169.180.197</t>
  </si>
  <si>
    <t>mmcfetrichb5@ox.ac.uk</t>
  </si>
  <si>
    <t>Millisent</t>
  </si>
  <si>
    <t>McFetrich</t>
  </si>
  <si>
    <t>3 Clarendon Center</t>
  </si>
  <si>
    <t>10.254.220.197</t>
  </si>
  <si>
    <t>tbricketb6@acquirethisname.com</t>
  </si>
  <si>
    <t>Tania</t>
  </si>
  <si>
    <t>Bricket</t>
  </si>
  <si>
    <t>6133 Mallard Parkway</t>
  </si>
  <si>
    <t>224.93.70.87</t>
  </si>
  <si>
    <t>bmeganyb7@cbc.ca</t>
  </si>
  <si>
    <t>Brear</t>
  </si>
  <si>
    <t>Megany</t>
  </si>
  <si>
    <t>461 Badeau Terrace</t>
  </si>
  <si>
    <t>164.180.154.66</t>
  </si>
  <si>
    <t>astephenb8@t-online.de</t>
  </si>
  <si>
    <t>Aguistin</t>
  </si>
  <si>
    <t>Stephen</t>
  </si>
  <si>
    <t>695 Esker Park</t>
  </si>
  <si>
    <t>42.28.225.215</t>
  </si>
  <si>
    <t>ballonb9@nps.gov</t>
  </si>
  <si>
    <t>Barth</t>
  </si>
  <si>
    <t>Allon</t>
  </si>
  <si>
    <t>04351 Schlimgen Plaza</t>
  </si>
  <si>
    <t>97.182.27.108</t>
  </si>
  <si>
    <t>pdalmanba@opensource.org</t>
  </si>
  <si>
    <t>Dalman</t>
  </si>
  <si>
    <t>664 Pine View Point</t>
  </si>
  <si>
    <t>205.139.72.44</t>
  </si>
  <si>
    <t>rsketbb@plala.or.jp</t>
  </si>
  <si>
    <t>Rodge</t>
  </si>
  <si>
    <t>Sket</t>
  </si>
  <si>
    <t>8 Pine View Park</t>
  </si>
  <si>
    <t>Bradenton</t>
  </si>
  <si>
    <t>111.219.49.221</t>
  </si>
  <si>
    <t>llupartibc@home.pl</t>
  </si>
  <si>
    <t>Lainey</t>
  </si>
  <si>
    <t>Luparti</t>
  </si>
  <si>
    <t>6880 Clove Lane</t>
  </si>
  <si>
    <t>154.252.75.65</t>
  </si>
  <si>
    <t>lhalversenbd@sciencedaily.com</t>
  </si>
  <si>
    <t>Luelle</t>
  </si>
  <si>
    <t>Halversen</t>
  </si>
  <si>
    <t>0 Canary Parkway</t>
  </si>
  <si>
    <t>9.226.19.36</t>
  </si>
  <si>
    <t>(906) 387-1190</t>
  </si>
  <si>
    <t>amccannbe@nationalgeographic.com</t>
  </si>
  <si>
    <t>Alex</t>
  </si>
  <si>
    <t>McCann</t>
  </si>
  <si>
    <t>274 Onsgard Trail</t>
  </si>
  <si>
    <t>146.73.149.236</t>
  </si>
  <si>
    <t>ginkinbf@mashable.com</t>
  </si>
  <si>
    <t>Gerrard</t>
  </si>
  <si>
    <t>Inkin</t>
  </si>
  <si>
    <t>10 Hanson Hill</t>
  </si>
  <si>
    <t>116.190.37.137</t>
  </si>
  <si>
    <t>(815) 758-9996</t>
  </si>
  <si>
    <t>Twitterlist</t>
  </si>
  <si>
    <t>fmartinhobg@google.ca</t>
  </si>
  <si>
    <t>Martinho</t>
  </si>
  <si>
    <t>00972 Logan Court</t>
  </si>
  <si>
    <t>Palmdale</t>
  </si>
  <si>
    <t>89.213.253.150</t>
  </si>
  <si>
    <t>rstimsonbh@goo.ne.jp</t>
  </si>
  <si>
    <t>Rica</t>
  </si>
  <si>
    <t>Stimson</t>
  </si>
  <si>
    <t>68 Rieder Court</t>
  </si>
  <si>
    <t>165.83.43.184</t>
  </si>
  <si>
    <t>bmcilraithbi@state.tx.us</t>
  </si>
  <si>
    <t>Bird</t>
  </si>
  <si>
    <t>McIlraith</t>
  </si>
  <si>
    <t>6 7th Trail</t>
  </si>
  <si>
    <t>139.58.171.225</t>
  </si>
  <si>
    <t>bgertzbj@cpanel.net</t>
  </si>
  <si>
    <t>Bathsheba</t>
  </si>
  <si>
    <t>Gertz</t>
  </si>
  <si>
    <t>725 Westend Avenue</t>
  </si>
  <si>
    <t>223.76.7.159</t>
  </si>
  <si>
    <t>abealebk@disqus.com</t>
  </si>
  <si>
    <t>Angel</t>
  </si>
  <si>
    <t>Beale</t>
  </si>
  <si>
    <t>0079 Dennis Way</t>
  </si>
  <si>
    <t>95.226.86.232</t>
  </si>
  <si>
    <t>dbownassbl@taobao.com</t>
  </si>
  <si>
    <t>Deva</t>
  </si>
  <si>
    <t>Bownass</t>
  </si>
  <si>
    <t>711 Corscot Center</t>
  </si>
  <si>
    <t>Hanover</t>
  </si>
  <si>
    <t>N4N</t>
  </si>
  <si>
    <t>28.250.178.209</t>
  </si>
  <si>
    <t>(514) 328-2502</t>
  </si>
  <si>
    <t>senochssonbm@hostgator.com</t>
  </si>
  <si>
    <t>Shaughn</t>
  </si>
  <si>
    <t>Enochsson</t>
  </si>
  <si>
    <t>1 Raven Point</t>
  </si>
  <si>
    <t>43.108.135.255</t>
  </si>
  <si>
    <t>Npath</t>
  </si>
  <si>
    <t>pcliffbn@yellowbook.com</t>
  </si>
  <si>
    <t>Pierrette</t>
  </si>
  <si>
    <t>Cliff</t>
  </si>
  <si>
    <t>76 Lukken Court</t>
  </si>
  <si>
    <t>118.208.184.191</t>
  </si>
  <si>
    <t>(677) 679-0420</t>
  </si>
  <si>
    <t>nshermebo@ucla.edu</t>
  </si>
  <si>
    <t>Nerte</t>
  </si>
  <si>
    <t>Sherme</t>
  </si>
  <si>
    <t>42008 Bartelt Road</t>
  </si>
  <si>
    <t>51.66.140.52</t>
  </si>
  <si>
    <t>Rhybox</t>
  </si>
  <si>
    <t>ndingatebp@jiathis.com</t>
  </si>
  <si>
    <t>Nelia</t>
  </si>
  <si>
    <t>Dingate</t>
  </si>
  <si>
    <t>7678 Bashford Street</t>
  </si>
  <si>
    <t>235.70.246.85</t>
  </si>
  <si>
    <t>sderlbq@twitter.com</t>
  </si>
  <si>
    <t>Sari</t>
  </si>
  <si>
    <t>Derl</t>
  </si>
  <si>
    <t>39902 Northland Center</t>
  </si>
  <si>
    <t>Aston</t>
  </si>
  <si>
    <t>TF6</t>
  </si>
  <si>
    <t>40.91.12.215</t>
  </si>
  <si>
    <t>mpyecroftbr@mozilla.com</t>
  </si>
  <si>
    <t>Marie-jeanne</t>
  </si>
  <si>
    <t>Pyecroft</t>
  </si>
  <si>
    <t>5915 Melby Avenue</t>
  </si>
  <si>
    <t>109.33.103.189</t>
  </si>
  <si>
    <t>jtwidlebs@about.me</t>
  </si>
  <si>
    <t>Twidle</t>
  </si>
  <si>
    <t>3075 Iowa Terrace</t>
  </si>
  <si>
    <t>196.60.146.110</t>
  </si>
  <si>
    <t>(390) 827-2537</t>
  </si>
  <si>
    <t>DabZ</t>
  </si>
  <si>
    <t>mhancoxbt@yahoo.com</t>
  </si>
  <si>
    <t>Minny</t>
  </si>
  <si>
    <t>Hancox</t>
  </si>
  <si>
    <t>500 Merrick Hill</t>
  </si>
  <si>
    <t>CÃ´te-Saint-Luc</t>
  </si>
  <si>
    <t>208.19.141.163</t>
  </si>
  <si>
    <t>(619) 354-7854</t>
  </si>
  <si>
    <t>vcaylebu@wisc.edu</t>
  </si>
  <si>
    <t>Vidovic</t>
  </si>
  <si>
    <t>Cayle</t>
  </si>
  <si>
    <t>55423 Kennedy Hill</t>
  </si>
  <si>
    <t>148.51.79.99</t>
  </si>
  <si>
    <t>(373) 315-6321</t>
  </si>
  <si>
    <t>lwainscoatbv@mayoclinic.com</t>
  </si>
  <si>
    <t>Linea</t>
  </si>
  <si>
    <t>Wainscoat</t>
  </si>
  <si>
    <t>25 Jackson Way</t>
  </si>
  <si>
    <t>121.177.41.250</t>
  </si>
  <si>
    <t>hmeadowcroftbw@g.co</t>
  </si>
  <si>
    <t>Hagen</t>
  </si>
  <si>
    <t>Meadowcroft</t>
  </si>
  <si>
    <t>6 Nova Court</t>
  </si>
  <si>
    <t>74.243.147.224</t>
  </si>
  <si>
    <t>sdormonbx@macromedia.com</t>
  </si>
  <si>
    <t>Simonette</t>
  </si>
  <si>
    <t>Dormon</t>
  </si>
  <si>
    <t>09015 Park Meadow Trail</t>
  </si>
  <si>
    <t>39.130.225.173</t>
  </si>
  <si>
    <t>wforgeby@wisc.edu</t>
  </si>
  <si>
    <t>Forge</t>
  </si>
  <si>
    <t>082 Eagan Circle</t>
  </si>
  <si>
    <t>Santa Monica</t>
  </si>
  <si>
    <t>202.171.142.245</t>
  </si>
  <si>
    <t>lbeachbz@sina.com.cn</t>
  </si>
  <si>
    <t>Lurleen</t>
  </si>
  <si>
    <t>Beach</t>
  </si>
  <si>
    <t>310 Service Hill</t>
  </si>
  <si>
    <t>220.72.201.18</t>
  </si>
  <si>
    <t>(711) 218-1388</t>
  </si>
  <si>
    <t>bdurdenc0@tuttocitta.it</t>
  </si>
  <si>
    <t>Blane</t>
  </si>
  <si>
    <t>Durden</t>
  </si>
  <si>
    <t>1498 Beilfuss Center</t>
  </si>
  <si>
    <t>68.164.5.35</t>
  </si>
  <si>
    <t>Dazzlesphere</t>
  </si>
  <si>
    <t>sboutflourc1@shop-pro.jp</t>
  </si>
  <si>
    <t>596 Dorton Parkway</t>
  </si>
  <si>
    <t>East End</t>
  </si>
  <si>
    <t>BH21</t>
  </si>
  <si>
    <t>94.227.55.51</t>
  </si>
  <si>
    <t>kbrandoc2@globo.com</t>
  </si>
  <si>
    <t>Kain</t>
  </si>
  <si>
    <t>Brando</t>
  </si>
  <si>
    <t>6771 7th Point</t>
  </si>
  <si>
    <t>Sydney South</t>
  </si>
  <si>
    <t>46.190.6.106</t>
  </si>
  <si>
    <t>Mymm</t>
  </si>
  <si>
    <t>rberendsc3@examiner.com</t>
  </si>
  <si>
    <t>Berends</t>
  </si>
  <si>
    <t>9736 Schiller Road</t>
  </si>
  <si>
    <t>34.67.14.236</t>
  </si>
  <si>
    <t>rwintersgillc4@princeton.edu</t>
  </si>
  <si>
    <t>Riccardo</t>
  </si>
  <si>
    <t>Wintersgill</t>
  </si>
  <si>
    <t>8444 Derek Plaza</t>
  </si>
  <si>
    <t>Saint-Augustin</t>
  </si>
  <si>
    <t>178.168.28.96</t>
  </si>
  <si>
    <t>(433) 732-0821</t>
  </si>
  <si>
    <t>ggoldsburyc5@linkedin.com</t>
  </si>
  <si>
    <t>Gualterio</t>
  </si>
  <si>
    <t>Goldsbury</t>
  </si>
  <si>
    <t>396 Quincy Terrace</t>
  </si>
  <si>
    <t>110.71.166.246</t>
  </si>
  <si>
    <t>iredgatec6@tuttocitta.it</t>
  </si>
  <si>
    <t>Inglis</t>
  </si>
  <si>
    <t>Redgate</t>
  </si>
  <si>
    <t>86 Annamark Plaza</t>
  </si>
  <si>
    <t>5.58.172.92</t>
  </si>
  <si>
    <t>(557) 562-0474</t>
  </si>
  <si>
    <t>athomessonc7@ucsd.edu</t>
  </si>
  <si>
    <t>Amelia</t>
  </si>
  <si>
    <t>Thomesson</t>
  </si>
  <si>
    <t>01 Hoard Lane</t>
  </si>
  <si>
    <t>146.63.145.127</t>
  </si>
  <si>
    <t>vgoldsburyc8@ucla.edu</t>
  </si>
  <si>
    <t>Valentine</t>
  </si>
  <si>
    <t>71 Oneill Avenue</t>
  </si>
  <si>
    <t>92.131.243.214</t>
  </si>
  <si>
    <t>Eazzy</t>
  </si>
  <si>
    <t>tpottingerc9@businessinsider.com</t>
  </si>
  <si>
    <t>Toddie</t>
  </si>
  <si>
    <t>Pottinger</t>
  </si>
  <si>
    <t>5 Commercial Avenue</t>
  </si>
  <si>
    <t>101.132.204.248</t>
  </si>
  <si>
    <t>(990) 704-5907</t>
  </si>
  <si>
    <t>Zava</t>
  </si>
  <si>
    <t>ebutlerbowdonca@mysql.com</t>
  </si>
  <si>
    <t>Eldon</t>
  </si>
  <si>
    <t>Butler-Bowdon</t>
  </si>
  <si>
    <t>27685 Anderson Lane</t>
  </si>
  <si>
    <t>208.202.41.134</t>
  </si>
  <si>
    <t>egrevilecb@yandex.ru</t>
  </si>
  <si>
    <t>Ezechiel</t>
  </si>
  <si>
    <t>Grevile</t>
  </si>
  <si>
    <t>04 Tomscot Lane</t>
  </si>
  <si>
    <t>86.27.67.130</t>
  </si>
  <si>
    <t>pshureycc@shutterfly.com</t>
  </si>
  <si>
    <t>Paquito</t>
  </si>
  <si>
    <t>Shurey</t>
  </si>
  <si>
    <t>47088 Mifflin Point</t>
  </si>
  <si>
    <t>Mesquite</t>
  </si>
  <si>
    <t>118.175.26.172</t>
  </si>
  <si>
    <t>gfargecd@ox.ac.uk</t>
  </si>
  <si>
    <t>Farge</t>
  </si>
  <si>
    <t>1235 Melody Road</t>
  </si>
  <si>
    <t>GU32</t>
  </si>
  <si>
    <t>15.97.2.131</t>
  </si>
  <si>
    <t>molenanece@va.gov</t>
  </si>
  <si>
    <t>O'Lenane</t>
  </si>
  <si>
    <t>9937 Old Gate Avenue</t>
  </si>
  <si>
    <t>78.67.207.155</t>
  </si>
  <si>
    <t>lgodmarcf@slate.com</t>
  </si>
  <si>
    <t>Lucian</t>
  </si>
  <si>
    <t>Godmar</t>
  </si>
  <si>
    <t>61991 Kim Way</t>
  </si>
  <si>
    <t>1.108.22.195</t>
  </si>
  <si>
    <t>mvalentinetticg@wisc.edu</t>
  </si>
  <si>
    <t>Morley</t>
  </si>
  <si>
    <t>Valentinetti</t>
  </si>
  <si>
    <t>8571 Mccormick Junction</t>
  </si>
  <si>
    <t>208.239.44.6</t>
  </si>
  <si>
    <t>aplattch@mlb.com</t>
  </si>
  <si>
    <t>Alecia</t>
  </si>
  <si>
    <t>Platt</t>
  </si>
  <si>
    <t>7846 Center Road</t>
  </si>
  <si>
    <t>237.218.210.27</t>
  </si>
  <si>
    <t>vdudsonci@umn.edu</t>
  </si>
  <si>
    <t>Vivie</t>
  </si>
  <si>
    <t>Dudson</t>
  </si>
  <si>
    <t>39856 Arapahoe Plaza</t>
  </si>
  <si>
    <t>Asheville</t>
  </si>
  <si>
    <t>72.226.17.204</t>
  </si>
  <si>
    <t>kbuckneycj@joomla.org</t>
  </si>
  <si>
    <t>Kathryn</t>
  </si>
  <si>
    <t>Buckney</t>
  </si>
  <si>
    <t>80031 Dayton Plaza</t>
  </si>
  <si>
    <t>100.222.122.130</t>
  </si>
  <si>
    <t>abaynesck@ask.com</t>
  </si>
  <si>
    <t>Andy</t>
  </si>
  <si>
    <t>Baynes</t>
  </si>
  <si>
    <t>6260 Debs Trail</t>
  </si>
  <si>
    <t>Strathmore</t>
  </si>
  <si>
    <t>173.120.192.145</t>
  </si>
  <si>
    <t>(420) 275-8482</t>
  </si>
  <si>
    <t>ssperwellcl@skype.com</t>
  </si>
  <si>
    <t>Sebastiano</t>
  </si>
  <si>
    <t>Sperwell</t>
  </si>
  <si>
    <t>797 Westerfield Junction</t>
  </si>
  <si>
    <t>36.196.194.134</t>
  </si>
  <si>
    <t>hglendinningcm@bbb.org</t>
  </si>
  <si>
    <t>Henryetta</t>
  </si>
  <si>
    <t>Glendinning</t>
  </si>
  <si>
    <t>8 Florence Street</t>
  </si>
  <si>
    <t>19.228.120.21</t>
  </si>
  <si>
    <t>Edgeblab</t>
  </si>
  <si>
    <t>kchaplincn@blogger.com</t>
  </si>
  <si>
    <t>Kale</t>
  </si>
  <si>
    <t>Chaplin</t>
  </si>
  <si>
    <t>6 Union Street</t>
  </si>
  <si>
    <t>145.19.161.69</t>
  </si>
  <si>
    <t>(428) 977-6740</t>
  </si>
  <si>
    <t>mbartco@ameblo.jp</t>
  </si>
  <si>
    <t>Mallorie</t>
  </si>
  <si>
    <t>Bart</t>
  </si>
  <si>
    <t>05 Hovde Park</t>
  </si>
  <si>
    <t>Oromocto</t>
  </si>
  <si>
    <t>E2V</t>
  </si>
  <si>
    <t>251.66.38.239</t>
  </si>
  <si>
    <t>(923) 361-6068</t>
  </si>
  <si>
    <t>amcilmurraycp@cnn.com</t>
  </si>
  <si>
    <t>Arny</t>
  </si>
  <si>
    <t>McIlmurray</t>
  </si>
  <si>
    <t>977 Maple Wood Road</t>
  </si>
  <si>
    <t>5.51.255.22</t>
  </si>
  <si>
    <t>cbouldecq@netvibes.com</t>
  </si>
  <si>
    <t>Caz</t>
  </si>
  <si>
    <t>Boulde</t>
  </si>
  <si>
    <t>9 Eagan Circle</t>
  </si>
  <si>
    <t>Bécancour</t>
  </si>
  <si>
    <t>G9H</t>
  </si>
  <si>
    <t>111.205.226.169</t>
  </si>
  <si>
    <t>(664) 336-6757</t>
  </si>
  <si>
    <t>Research Assistant I</t>
  </si>
  <si>
    <t>hlebromcr@cloudflare.com</t>
  </si>
  <si>
    <t>Le Brom</t>
  </si>
  <si>
    <t>62106 Gerald Pass</t>
  </si>
  <si>
    <t>68.178.238.17</t>
  </si>
  <si>
    <t>eblaxlandecs@liveinternet.ru</t>
  </si>
  <si>
    <t>Emlyn</t>
  </si>
  <si>
    <t>Blaxlande</t>
  </si>
  <si>
    <t>2 Southridge Junction</t>
  </si>
  <si>
    <t>124.125.74.47</t>
  </si>
  <si>
    <t>adennisct@dot.gov</t>
  </si>
  <si>
    <t>Adam</t>
  </si>
  <si>
    <t>Dennis</t>
  </si>
  <si>
    <t>6 Vera Circle</t>
  </si>
  <si>
    <t>4.117.255.125</t>
  </si>
  <si>
    <t>(563) 718-1451</t>
  </si>
  <si>
    <t>ihutchesoncu@theatlantic.com</t>
  </si>
  <si>
    <t>Iver</t>
  </si>
  <si>
    <t>Hutcheson</t>
  </si>
  <si>
    <t>35112 Canary Center</t>
  </si>
  <si>
    <t>126.174.135.11</t>
  </si>
  <si>
    <t>(979) 527-2857</t>
  </si>
  <si>
    <t>tmeineckcv@princeton.edu</t>
  </si>
  <si>
    <t>Tera</t>
  </si>
  <si>
    <t>Meineck</t>
  </si>
  <si>
    <t>91 Mallard Pass</t>
  </si>
  <si>
    <t>73.157.216.164</t>
  </si>
  <si>
    <t>kspoerlcw@fc2.com</t>
  </si>
  <si>
    <t>Kellie</t>
  </si>
  <si>
    <t>Spoerl</t>
  </si>
  <si>
    <t>1 North Point</t>
  </si>
  <si>
    <t>136.13.33.6</t>
  </si>
  <si>
    <t>Flipopia</t>
  </si>
  <si>
    <t>fhargreavecx@symantec.com</t>
  </si>
  <si>
    <t>Fey</t>
  </si>
  <si>
    <t>Hargreave</t>
  </si>
  <si>
    <t>09 Jenna Crossing</t>
  </si>
  <si>
    <t>187.248.210.207</t>
  </si>
  <si>
    <t>Dabshots</t>
  </si>
  <si>
    <t>rverlandercy@t.co</t>
  </si>
  <si>
    <t>Roley</t>
  </si>
  <si>
    <t>Verlander</t>
  </si>
  <si>
    <t>997 Stone Corner Plaza</t>
  </si>
  <si>
    <t>208.138.253.9</t>
  </si>
  <si>
    <t>Jabberstorm</t>
  </si>
  <si>
    <t>mlushercz@printfriendly.com</t>
  </si>
  <si>
    <t>Miquela</t>
  </si>
  <si>
    <t>Lusher</t>
  </si>
  <si>
    <t>4 Ilene Parkway</t>
  </si>
  <si>
    <t>196.237.12.73</t>
  </si>
  <si>
    <t>(779) 635-3849</t>
  </si>
  <si>
    <t>rguitted0@angelfire.com</t>
  </si>
  <si>
    <t>Ranna</t>
  </si>
  <si>
    <t>Guitte</t>
  </si>
  <si>
    <t>4 Sachtjen Lane</t>
  </si>
  <si>
    <t>184.39.4.155</t>
  </si>
  <si>
    <t>rpomeroyd1@123-reg.co.uk</t>
  </si>
  <si>
    <t>Reid</t>
  </si>
  <si>
    <t>Pomeroy</t>
  </si>
  <si>
    <t>8546 Rieder Alley</t>
  </si>
  <si>
    <t>145.114.134.89</t>
  </si>
  <si>
    <t>kcheleyd2@omniture.com</t>
  </si>
  <si>
    <t>Karol</t>
  </si>
  <si>
    <t>Cheley</t>
  </si>
  <si>
    <t>13 Bunker Hill Plaza</t>
  </si>
  <si>
    <t>165.198.220.75</t>
  </si>
  <si>
    <t>(944) 550-9501</t>
  </si>
  <si>
    <t>rbuckinghamd3@wiley.com</t>
  </si>
  <si>
    <t>Roxine</t>
  </si>
  <si>
    <t>Buckingham</t>
  </si>
  <si>
    <t>1 Declaration Lane</t>
  </si>
  <si>
    <t>54.212.118.36</t>
  </si>
  <si>
    <t>vblacklockd4@diigo.com</t>
  </si>
  <si>
    <t>Vlad</t>
  </si>
  <si>
    <t>Blacklock</t>
  </si>
  <si>
    <t>812 Scoville Parkway</t>
  </si>
  <si>
    <t>190.1.59.14</t>
  </si>
  <si>
    <t>(532) 536-8429</t>
  </si>
  <si>
    <t>tharmestond5@google.ru</t>
  </si>
  <si>
    <t>Tann</t>
  </si>
  <si>
    <t>Harmeston</t>
  </si>
  <si>
    <t>1788 Gerald Park</t>
  </si>
  <si>
    <t>96.241.116.85</t>
  </si>
  <si>
    <t>isidnalld6@51.la</t>
  </si>
  <si>
    <t>Ivory</t>
  </si>
  <si>
    <t>Sidnall</t>
  </si>
  <si>
    <t>7 Sommers Terrace</t>
  </si>
  <si>
    <t>102.149.124.163</t>
  </si>
  <si>
    <t>mchristophersend7@ebay.com</t>
  </si>
  <si>
    <t>Mona</t>
  </si>
  <si>
    <t>Christophersen</t>
  </si>
  <si>
    <t>9 David Plaza</t>
  </si>
  <si>
    <t>Gibbons</t>
  </si>
  <si>
    <t>M1E</t>
  </si>
  <si>
    <t>184.121.161.194</t>
  </si>
  <si>
    <t>(874) 331-3607</t>
  </si>
  <si>
    <t>thallewelld8@buzzfeed.com</t>
  </si>
  <si>
    <t>Trever</t>
  </si>
  <si>
    <t>Hallewell</t>
  </si>
  <si>
    <t>9594 Village Court</t>
  </si>
  <si>
    <t>142.69.175.65</t>
  </si>
  <si>
    <t>(472) 508-1836</t>
  </si>
  <si>
    <t>Vimbo</t>
  </si>
  <si>
    <t>plasslettd9@multiply.com</t>
  </si>
  <si>
    <t>Paige</t>
  </si>
  <si>
    <t>Lasslett</t>
  </si>
  <si>
    <t>8 Meadow Ridge Court</t>
  </si>
  <si>
    <t>Sainte-Anne-de-Bellevue</t>
  </si>
  <si>
    <t>110.19.131.184</t>
  </si>
  <si>
    <t>(749) 458-2181</t>
  </si>
  <si>
    <t>Skynoodle</t>
  </si>
  <si>
    <t>agreendaleda@nyu.edu</t>
  </si>
  <si>
    <t>Greendale</t>
  </si>
  <si>
    <t>33565 Rieder Junction</t>
  </si>
  <si>
    <t>118.229.107.15</t>
  </si>
  <si>
    <t>ljouannydb@tripadvisor.com</t>
  </si>
  <si>
    <t>Leandra</t>
  </si>
  <si>
    <t>Jouanny</t>
  </si>
  <si>
    <t>94218 Merchant Parkway</t>
  </si>
  <si>
    <t>10.204.175.223</t>
  </si>
  <si>
    <t>soehmedc@unesco.org</t>
  </si>
  <si>
    <t>Slade</t>
  </si>
  <si>
    <t>Oehme</t>
  </si>
  <si>
    <t>37509 Stang Center</t>
  </si>
  <si>
    <t>136.113.200.104</t>
  </si>
  <si>
    <t>gdruerydd@flavors.me</t>
  </si>
  <si>
    <t>Gustave</t>
  </si>
  <si>
    <t>Druery</t>
  </si>
  <si>
    <t>5 Eggendart Avenue</t>
  </si>
  <si>
    <t>132.50.10.97</t>
  </si>
  <si>
    <t>iphittiplacede@hc360.com</t>
  </si>
  <si>
    <t>Phittiplace</t>
  </si>
  <si>
    <t>3345 Melody Court</t>
  </si>
  <si>
    <t>4.79.62.98</t>
  </si>
  <si>
    <t>(275) 953-3690</t>
  </si>
  <si>
    <t>eaugustusdf@seattletimes.com</t>
  </si>
  <si>
    <t>Ebenezer</t>
  </si>
  <si>
    <t>Augustus</t>
  </si>
  <si>
    <t>185 Heffernan Court</t>
  </si>
  <si>
    <t>54.217.143.205</t>
  </si>
  <si>
    <t>jtabbittdg@google.com.hk</t>
  </si>
  <si>
    <t>Tabbitt</t>
  </si>
  <si>
    <t>7796 Grasskamp Place</t>
  </si>
  <si>
    <t>US</t>
  </si>
  <si>
    <t>82.80.16.222</t>
  </si>
  <si>
    <t>rgandrichdh@nhs.uk</t>
  </si>
  <si>
    <t>Rhianon</t>
  </si>
  <si>
    <t>Gandrich</t>
  </si>
  <si>
    <t>8 Lawn Alley</t>
  </si>
  <si>
    <t>Havre-Saint-Pierre</t>
  </si>
  <si>
    <t>47.169.248.181</t>
  </si>
  <si>
    <t>(801) 687-8451</t>
  </si>
  <si>
    <t>rstrangmandi@infoseek.co.jp</t>
  </si>
  <si>
    <t>Rennie</t>
  </si>
  <si>
    <t>Strangman</t>
  </si>
  <si>
    <t>1 Burning Wood Court</t>
  </si>
  <si>
    <t>202.93.133.253</t>
  </si>
  <si>
    <t>gdealmeidadj@reuters.com</t>
  </si>
  <si>
    <t>de Almeida</t>
  </si>
  <si>
    <t>602 Judy Terrace</t>
  </si>
  <si>
    <t>14.162.234.63</t>
  </si>
  <si>
    <t>mdelgadodk@uol.com.br</t>
  </si>
  <si>
    <t>Madelina</t>
  </si>
  <si>
    <t>Delgado</t>
  </si>
  <si>
    <t>15087 Mendota Way</t>
  </si>
  <si>
    <t>18.63.204.137</t>
  </si>
  <si>
    <t>elockleydl@rakuten.co.jp</t>
  </si>
  <si>
    <t>Elnar</t>
  </si>
  <si>
    <t>Lockley</t>
  </si>
  <si>
    <t>9167 Claremont Parkway</t>
  </si>
  <si>
    <t>156.122.197.118</t>
  </si>
  <si>
    <t>ffossittdm@elpais.com</t>
  </si>
  <si>
    <t>Forster</t>
  </si>
  <si>
    <t>Fossitt</t>
  </si>
  <si>
    <t>201 Southridge Court</t>
  </si>
  <si>
    <t>194.171.91.232</t>
  </si>
  <si>
    <t>nunthankdn@independent.co.uk</t>
  </si>
  <si>
    <t>Unthank</t>
  </si>
  <si>
    <t>9 Moland Alley</t>
  </si>
  <si>
    <t>204.229.76.169</t>
  </si>
  <si>
    <t>(805) 228-8406</t>
  </si>
  <si>
    <t>dvasyatkindo@jiathis.com</t>
  </si>
  <si>
    <t>Datha</t>
  </si>
  <si>
    <t>Vasyatkin</t>
  </si>
  <si>
    <t>6 Lake View Road</t>
  </si>
  <si>
    <t>129.123.109.78</t>
  </si>
  <si>
    <t>Administrative Assistant III</t>
  </si>
  <si>
    <t>omussolinidp@exblog.jp</t>
  </si>
  <si>
    <t>Mussolini</t>
  </si>
  <si>
    <t>8843 Melody Alley</t>
  </si>
  <si>
    <t>30.10.215.16</t>
  </si>
  <si>
    <t>(542) 869-1444</t>
  </si>
  <si>
    <t>gloffeldq@biglobe.ne.jp</t>
  </si>
  <si>
    <t>Garold</t>
  </si>
  <si>
    <t>Loffel</t>
  </si>
  <si>
    <t>40739 Upham Point</t>
  </si>
  <si>
    <t>Sioux City</t>
  </si>
  <si>
    <t>82.68.90.56</t>
  </si>
  <si>
    <t>mcallerdr@ezinearticles.com</t>
  </si>
  <si>
    <t>Martita</t>
  </si>
  <si>
    <t>Caller</t>
  </si>
  <si>
    <t>34 Marcy Circle</t>
  </si>
  <si>
    <t>153.192.30.24</t>
  </si>
  <si>
    <t>pborgnetds@163.com</t>
  </si>
  <si>
    <t>Phaedra</t>
  </si>
  <si>
    <t>Borgnet</t>
  </si>
  <si>
    <t>5 Gina Terrace</t>
  </si>
  <si>
    <t>97.198.141.164</t>
  </si>
  <si>
    <t>(406) 387-1784</t>
  </si>
  <si>
    <t>fedmettdt@merriam-webster.com</t>
  </si>
  <si>
    <t>Fairfax</t>
  </si>
  <si>
    <t>Edmett</t>
  </si>
  <si>
    <t>7306 Crest Line Terrace</t>
  </si>
  <si>
    <t>Lynchburg</t>
  </si>
  <si>
    <t>54.144.151.253</t>
  </si>
  <si>
    <t>jmacanedu@photobucket.com</t>
  </si>
  <si>
    <t>Jonell</t>
  </si>
  <si>
    <t>MacAne</t>
  </si>
  <si>
    <t>189 Derek Court</t>
  </si>
  <si>
    <t>High Prairie</t>
  </si>
  <si>
    <t>L8N</t>
  </si>
  <si>
    <t>33.248.165.15</t>
  </si>
  <si>
    <t>(352) 448-0332</t>
  </si>
  <si>
    <t>dbarrabealedv@google.fr</t>
  </si>
  <si>
    <t>Douglas</t>
  </si>
  <si>
    <t>Barrabeale</t>
  </si>
  <si>
    <t>9 Luster Way</t>
  </si>
  <si>
    <t>73.51.185.241</t>
  </si>
  <si>
    <t>tkrikoriandw@home.pl</t>
  </si>
  <si>
    <t>Trudi</t>
  </si>
  <si>
    <t>Krikorian</t>
  </si>
  <si>
    <t>621 Novick Way</t>
  </si>
  <si>
    <t>205.193.136.181</t>
  </si>
  <si>
    <t>jianittellodx@51.la</t>
  </si>
  <si>
    <t>Jody</t>
  </si>
  <si>
    <t>Ianittello</t>
  </si>
  <si>
    <t>169 Thackeray Pass</t>
  </si>
  <si>
    <t>Lloydminster</t>
  </si>
  <si>
    <t>S9V</t>
  </si>
  <si>
    <t>241.80.186.32</t>
  </si>
  <si>
    <t>(944) 576-0344</t>
  </si>
  <si>
    <t>aledranedy@miitbeian.gov.cn</t>
  </si>
  <si>
    <t>Andrei</t>
  </si>
  <si>
    <t>Ledrane</t>
  </si>
  <si>
    <t>1 Schiller Place</t>
  </si>
  <si>
    <t>West Hartford</t>
  </si>
  <si>
    <t>28.230.29.151</t>
  </si>
  <si>
    <t>kgreatrakesdz@last.fm</t>
  </si>
  <si>
    <t>Konstantine</t>
  </si>
  <si>
    <t>Greatrakes</t>
  </si>
  <si>
    <t>47384 Arrowood Alley</t>
  </si>
  <si>
    <t>79.80.84.162</t>
  </si>
  <si>
    <t>lgaizee0@a8.net</t>
  </si>
  <si>
    <t>Levey</t>
  </si>
  <si>
    <t>Gaize</t>
  </si>
  <si>
    <t>300 Columbus Hill</t>
  </si>
  <si>
    <t>241.143.252.129</t>
  </si>
  <si>
    <t>emorleye1@amazon.co.jp</t>
  </si>
  <si>
    <t>Eadmund</t>
  </si>
  <si>
    <t>71503 Meadow Ridge Drive</t>
  </si>
  <si>
    <t>Gatesville</t>
  </si>
  <si>
    <t>85.167.58.69</t>
  </si>
  <si>
    <t>harmande2@slate.com</t>
  </si>
  <si>
    <t>Hilliary</t>
  </si>
  <si>
    <t>Armand</t>
  </si>
  <si>
    <t>55708 Beilfuss Place</t>
  </si>
  <si>
    <t>106.213.149.116</t>
  </si>
  <si>
    <t>mdareye3@barnesandnoble.com</t>
  </si>
  <si>
    <t>Margarete</t>
  </si>
  <si>
    <t>Darey</t>
  </si>
  <si>
    <t>323 Lakewood Way</t>
  </si>
  <si>
    <t>15.73.141.118</t>
  </si>
  <si>
    <t>mtwalline4@sohu.com</t>
  </si>
  <si>
    <t>Mahalia</t>
  </si>
  <si>
    <t>Twallin</t>
  </si>
  <si>
    <t>875 Pierstorff Drive</t>
  </si>
  <si>
    <t>85.31.230.47</t>
  </si>
  <si>
    <t>sallsworthe5@hatena.ne.jp</t>
  </si>
  <si>
    <t>Sibyl</t>
  </si>
  <si>
    <t>Allsworth</t>
  </si>
  <si>
    <t>165 Trailsway Road</t>
  </si>
  <si>
    <t>Migrate</t>
  </si>
  <si>
    <t>193.123.80.2</t>
  </si>
  <si>
    <t>bfrancescozzie6@squarespace.com</t>
  </si>
  <si>
    <t>Francescozzi</t>
  </si>
  <si>
    <t>42 Starling Pass</t>
  </si>
  <si>
    <t>Cookshire-Eaton</t>
  </si>
  <si>
    <t>M4C</t>
  </si>
  <si>
    <t>249.80.249.20</t>
  </si>
  <si>
    <t>(641) 558-1795</t>
  </si>
  <si>
    <t>mnelme7@loc.gov</t>
  </si>
  <si>
    <t>Madonna</t>
  </si>
  <si>
    <t>Nelm</t>
  </si>
  <si>
    <t>3 Starling Terrace</t>
  </si>
  <si>
    <t>80.80.102.95</t>
  </si>
  <si>
    <t>imattacke8@fema.gov</t>
  </si>
  <si>
    <t>Isobel</t>
  </si>
  <si>
    <t>Mattack</t>
  </si>
  <si>
    <t>75 Bowman Parkway</t>
  </si>
  <si>
    <t>154.228.235.183</t>
  </si>
  <si>
    <t>(460) 905-4255</t>
  </si>
  <si>
    <t>dkisare9@yahoo.com</t>
  </si>
  <si>
    <t>Dar</t>
  </si>
  <si>
    <t>Kisar</t>
  </si>
  <si>
    <t>75418 Merry Court</t>
  </si>
  <si>
    <t>Newbiggin</t>
  </si>
  <si>
    <t>NE46</t>
  </si>
  <si>
    <t>2.144.83.113</t>
  </si>
  <si>
    <t>ghaddlestonea@wordpress.com</t>
  </si>
  <si>
    <t>Haddleston</t>
  </si>
  <si>
    <t>585 Esker Drive</t>
  </si>
  <si>
    <t>197.57.38.236</t>
  </si>
  <si>
    <t>(292) 930-3427</t>
  </si>
  <si>
    <t>dantuscheb@dyndns.org</t>
  </si>
  <si>
    <t>Des</t>
  </si>
  <si>
    <t>Antusch</t>
  </si>
  <si>
    <t>337 Maryland Alley</t>
  </si>
  <si>
    <t>137.232.95.62</t>
  </si>
  <si>
    <t>tclueec@technorati.com</t>
  </si>
  <si>
    <t>Tallie</t>
  </si>
  <si>
    <t>Clue</t>
  </si>
  <si>
    <t>542 Service Way</t>
  </si>
  <si>
    <t>Sainte-Sophie</t>
  </si>
  <si>
    <t>J5J</t>
  </si>
  <si>
    <t>126.244.99.60</t>
  </si>
  <si>
    <t>(827) 660-5779</t>
  </si>
  <si>
    <t>hsondlanded@oaic.gov.au</t>
  </si>
  <si>
    <t>Henri</t>
  </si>
  <si>
    <t>Sondland</t>
  </si>
  <si>
    <t>65 Meadow Ridge Place</t>
  </si>
  <si>
    <t>194.120.36.18</t>
  </si>
  <si>
    <t>sbennetee@simplemachines.org</t>
  </si>
  <si>
    <t>Sybyl</t>
  </si>
  <si>
    <t>Bennet</t>
  </si>
  <si>
    <t>99281 Johnson Place</t>
  </si>
  <si>
    <t>205.57.117.154</t>
  </si>
  <si>
    <t>pelgaref@businessinsider.com</t>
  </si>
  <si>
    <t>Elgar</t>
  </si>
  <si>
    <t>9442 Clyde Gallagher Street</t>
  </si>
  <si>
    <t>42.240.169.83</t>
  </si>
  <si>
    <t>gdeaconeg@europa.eu</t>
  </si>
  <si>
    <t>Gertie</t>
  </si>
  <si>
    <t>Deacon</t>
  </si>
  <si>
    <t>75 Quincy Crossing</t>
  </si>
  <si>
    <t>Lebel-sur-Quévillon</t>
  </si>
  <si>
    <t>N2A</t>
  </si>
  <si>
    <t>0.169.156.145</t>
  </si>
  <si>
    <t>(464) 557-2708</t>
  </si>
  <si>
    <t>ageratteh@toplist.cz</t>
  </si>
  <si>
    <t>Alayne</t>
  </si>
  <si>
    <t>Geratt</t>
  </si>
  <si>
    <t>04622 Caliangt Street</t>
  </si>
  <si>
    <t>102.177.17.3</t>
  </si>
  <si>
    <t>mduckerei@blogtalkradio.com</t>
  </si>
  <si>
    <t>Maure</t>
  </si>
  <si>
    <t>Ducker</t>
  </si>
  <si>
    <t>94 Mccormick Street</t>
  </si>
  <si>
    <t>211.201.220.144</t>
  </si>
  <si>
    <t>lprestieej@google.pl</t>
  </si>
  <si>
    <t>Lion</t>
  </si>
  <si>
    <t>Prestie</t>
  </si>
  <si>
    <t>8360 Lunder Trail</t>
  </si>
  <si>
    <t>Boynton Beach</t>
  </si>
  <si>
    <t>107.39.50.127</t>
  </si>
  <si>
    <t>lmahyek@msn.com</t>
  </si>
  <si>
    <t>Lisbeth</t>
  </si>
  <si>
    <t>Mahy</t>
  </si>
  <si>
    <t>97 Manley Hill</t>
  </si>
  <si>
    <t>171.228.236.36</t>
  </si>
  <si>
    <t>Browsecat</t>
  </si>
  <si>
    <t>abampkinel@nymag.com</t>
  </si>
  <si>
    <t>Alexia</t>
  </si>
  <si>
    <t>Bampkin</t>
  </si>
  <si>
    <t>2018 Drewry Avenue</t>
  </si>
  <si>
    <t>Pangnirtung</t>
  </si>
  <si>
    <t>M5T</t>
  </si>
  <si>
    <t>229.104.135.65</t>
  </si>
  <si>
    <t>(691) 691-2369</t>
  </si>
  <si>
    <t>dbazocheem@dot.gov</t>
  </si>
  <si>
    <t>Dion</t>
  </si>
  <si>
    <t>Bazoche</t>
  </si>
  <si>
    <t>510 Kim Crossing</t>
  </si>
  <si>
    <t>46.50.168.51</t>
  </si>
  <si>
    <t>(334) 677-0208</t>
  </si>
  <si>
    <t>ealliotten@webeden.co.uk</t>
  </si>
  <si>
    <t>Erich</t>
  </si>
  <si>
    <t>Alliott</t>
  </si>
  <si>
    <t>07 Cordelia Crossing</t>
  </si>
  <si>
    <t>76.30.25.27</t>
  </si>
  <si>
    <t>tbickerdikeeo@mozilla.org</t>
  </si>
  <si>
    <t>Tawsha</t>
  </si>
  <si>
    <t>Bickerdike</t>
  </si>
  <si>
    <t>36 Chive Place</t>
  </si>
  <si>
    <t>38.123.114.113</t>
  </si>
  <si>
    <t>(465) 860-2447</t>
  </si>
  <si>
    <t>dothamep@nymag.com</t>
  </si>
  <si>
    <t>Desdemona</t>
  </si>
  <si>
    <t>Otham</t>
  </si>
  <si>
    <t>0644 Nevada Alley</t>
  </si>
  <si>
    <t>20.245.189.131</t>
  </si>
  <si>
    <t>churtoneq@columbia.edu</t>
  </si>
  <si>
    <t>Callida</t>
  </si>
  <si>
    <t>Hurton</t>
  </si>
  <si>
    <t>8 Johnson Parkway</t>
  </si>
  <si>
    <t>237.98.190.38</t>
  </si>
  <si>
    <t>euzellier@springer.com</t>
  </si>
  <si>
    <t>Elonore</t>
  </si>
  <si>
    <t>Uzelli</t>
  </si>
  <si>
    <t>529 4th Alley</t>
  </si>
  <si>
    <t>181.164.143.157</t>
  </si>
  <si>
    <t>(209) 711-7605</t>
  </si>
  <si>
    <t>bgabiteses@cisco.com</t>
  </si>
  <si>
    <t>Gabites</t>
  </si>
  <si>
    <t>8155 Karstens Circle</t>
  </si>
  <si>
    <t>242.15.119.190</t>
  </si>
  <si>
    <t>kennoret@blogspot.com</t>
  </si>
  <si>
    <t>Kordula</t>
  </si>
  <si>
    <t>Ennor</t>
  </si>
  <si>
    <t>13995 Vera Plaza</t>
  </si>
  <si>
    <t>117.176.187.6</t>
  </si>
  <si>
    <t>(744) 842-4193</t>
  </si>
  <si>
    <t>cstowereu@umn.edu</t>
  </si>
  <si>
    <t>Christen</t>
  </si>
  <si>
    <t>Stower</t>
  </si>
  <si>
    <t>8663 Kinsman Alley</t>
  </si>
  <si>
    <t>8.61.207.218</t>
  </si>
  <si>
    <t>toscroftev@rambler.ru</t>
  </si>
  <si>
    <t>Oscroft</t>
  </si>
  <si>
    <t>7997 Mosinee Circle</t>
  </si>
  <si>
    <t>195.61.113.6</t>
  </si>
  <si>
    <t>bmithunew@tinyurl.com</t>
  </si>
  <si>
    <t>Brigid</t>
  </si>
  <si>
    <t>Mithun</t>
  </si>
  <si>
    <t>66 Grim Trail</t>
  </si>
  <si>
    <t>132.221.121.58</t>
  </si>
  <si>
    <t>pgirodonex@yandex.ru</t>
  </si>
  <si>
    <t>Pauline</t>
  </si>
  <si>
    <t>Girodon</t>
  </si>
  <si>
    <t>3343 Shoshone Pass</t>
  </si>
  <si>
    <t>106.109.67.116</t>
  </si>
  <si>
    <t>(577) 203-7536</t>
  </si>
  <si>
    <t>wharropey@toplist.cz</t>
  </si>
  <si>
    <t>Willi</t>
  </si>
  <si>
    <t>6947 Atwood Way</t>
  </si>
  <si>
    <t>32.13.114.97</t>
  </si>
  <si>
    <t>ymallabundez@army.mil</t>
  </si>
  <si>
    <t>Ysabel</t>
  </si>
  <si>
    <t>Mallabund</t>
  </si>
  <si>
    <t>0007 Burning Wood Avenue</t>
  </si>
  <si>
    <t>144.12.25.222</t>
  </si>
  <si>
    <t>tocorranef0@sciencedirect.com</t>
  </si>
  <si>
    <t>Thelma</t>
  </si>
  <si>
    <t>O'Corrane</t>
  </si>
  <si>
    <t>6 Stephen Park</t>
  </si>
  <si>
    <t>90.163.221.34</t>
  </si>
  <si>
    <t>bpitbladof1@reference.com</t>
  </si>
  <si>
    <t>Bernadette</t>
  </si>
  <si>
    <t>Pitblado</t>
  </si>
  <si>
    <t>71367 Aberg Avenue</t>
  </si>
  <si>
    <t>223.241.37.18</t>
  </si>
  <si>
    <t>ssimkaf2@liveinternet.ru</t>
  </si>
  <si>
    <t>Simka</t>
  </si>
  <si>
    <t>580 Red Cloud Park</t>
  </si>
  <si>
    <t>Gjoa Haven</t>
  </si>
  <si>
    <t>55.211.165.112</t>
  </si>
  <si>
    <t>(455) 277-0501</t>
  </si>
  <si>
    <t>rdaousef3@independent.co.uk</t>
  </si>
  <si>
    <t>Rosalinde</t>
  </si>
  <si>
    <t>Daouse</t>
  </si>
  <si>
    <t>2905 Talmadge Terrace</t>
  </si>
  <si>
    <t>225.140.27.200</t>
  </si>
  <si>
    <t>hblackhurstf4@biglobe.ne.jp</t>
  </si>
  <si>
    <t>Horten</t>
  </si>
  <si>
    <t>Blackhurst</t>
  </si>
  <si>
    <t>473 David Parkway</t>
  </si>
  <si>
    <t>70.238.113.126</t>
  </si>
  <si>
    <t>lsussamsf5@sciencedaily.com</t>
  </si>
  <si>
    <t>Leif</t>
  </si>
  <si>
    <t>Sussams</t>
  </si>
  <si>
    <t>41379 Victoria Center</t>
  </si>
  <si>
    <t>Anaheim</t>
  </si>
  <si>
    <t>27.196.79.79</t>
  </si>
  <si>
    <t>mdevoyf6@deliciousdays.com</t>
  </si>
  <si>
    <t>Mycah</t>
  </si>
  <si>
    <t>Devoy</t>
  </si>
  <si>
    <t>3 Fordem Point</t>
  </si>
  <si>
    <t>Labelle</t>
  </si>
  <si>
    <t>N2L</t>
  </si>
  <si>
    <t>130.144.8.171</t>
  </si>
  <si>
    <t>(709) 984-3287</t>
  </si>
  <si>
    <t>Jabbertype</t>
  </si>
  <si>
    <t>wgertzf7@e-recht24.de</t>
  </si>
  <si>
    <t>Ward</t>
  </si>
  <si>
    <t>8 Vermont Hill</t>
  </si>
  <si>
    <t>221.95.197.74</t>
  </si>
  <si>
    <t>twinspearef8@phpbb.com</t>
  </si>
  <si>
    <t>Taylor</t>
  </si>
  <si>
    <t>Winspeare</t>
  </si>
  <si>
    <t>41635 Old Gate Junction</t>
  </si>
  <si>
    <t>242.70.193.169</t>
  </si>
  <si>
    <t>jyerringtonf9@360.cn</t>
  </si>
  <si>
    <t>Jeanna</t>
  </si>
  <si>
    <t>Yerrington</t>
  </si>
  <si>
    <t>3049 Orin Avenue</t>
  </si>
  <si>
    <t>51.191.136.90</t>
  </si>
  <si>
    <t>cspringfordfa@deliciousdays.com</t>
  </si>
  <si>
    <t>Cynthia</t>
  </si>
  <si>
    <t>39 Packers Crossing</t>
  </si>
  <si>
    <t>72.41.13.163</t>
  </si>
  <si>
    <t>csimmankfb@thetimes.co.uk</t>
  </si>
  <si>
    <t>Simmank</t>
  </si>
  <si>
    <t>96 Blaine Crossing</t>
  </si>
  <si>
    <t>221.78.255.201</t>
  </si>
  <si>
    <t>ljenmanfc@un.org</t>
  </si>
  <si>
    <t>Jenman</t>
  </si>
  <si>
    <t>6025 Luster Street</t>
  </si>
  <si>
    <t>89.42.126.58</t>
  </si>
  <si>
    <t>(507) 851-0162</t>
  </si>
  <si>
    <t>kargravefd@privacy.gov.au</t>
  </si>
  <si>
    <t>Argrave</t>
  </si>
  <si>
    <t>8014 Trailsway Street</t>
  </si>
  <si>
    <t>38.156.244.77</t>
  </si>
  <si>
    <t>Biostatistician IV</t>
  </si>
  <si>
    <t>mbenckfe@craigslist.org</t>
  </si>
  <si>
    <t>Marylin</t>
  </si>
  <si>
    <t>Benck</t>
  </si>
  <si>
    <t>0921 Roxbury Way</t>
  </si>
  <si>
    <t>227.7.136.80</t>
  </si>
  <si>
    <t>rwinleyff@a8.net</t>
  </si>
  <si>
    <t>Reagen</t>
  </si>
  <si>
    <t>Winley</t>
  </si>
  <si>
    <t>797 Schmedeman Point</t>
  </si>
  <si>
    <t>164.123.82.185</t>
  </si>
  <si>
    <t>rhovefg@weebly.com</t>
  </si>
  <si>
    <t>Randell</t>
  </si>
  <si>
    <t>Hove</t>
  </si>
  <si>
    <t>89582 Center Junction</t>
  </si>
  <si>
    <t>121.235.21.132</t>
  </si>
  <si>
    <t>(259) 480-4728</t>
  </si>
  <si>
    <t>wdormandfh@msn.com</t>
  </si>
  <si>
    <t>Wendy</t>
  </si>
  <si>
    <t>Dormand</t>
  </si>
  <si>
    <t>4640 Bonner Street</t>
  </si>
  <si>
    <t>S1</t>
  </si>
  <si>
    <t>110.165.53.179</t>
  </si>
  <si>
    <t>cklynerfi@va.gov</t>
  </si>
  <si>
    <t>Clovis</t>
  </si>
  <si>
    <t>Klyner</t>
  </si>
  <si>
    <t>0793 Hazelcrest Plaza</t>
  </si>
  <si>
    <t>247.105.248.20</t>
  </si>
  <si>
    <t>bkealyfj@eventbrite.com</t>
  </si>
  <si>
    <t>Berta</t>
  </si>
  <si>
    <t>4105 Crescent Oaks Pass</t>
  </si>
  <si>
    <t>76.43.140.222</t>
  </si>
  <si>
    <t>(223) 729-9908</t>
  </si>
  <si>
    <t>htarlingfk@mashable.com</t>
  </si>
  <si>
    <t>Hammad</t>
  </si>
  <si>
    <t>Tarling</t>
  </si>
  <si>
    <t>801 Dawn Street</t>
  </si>
  <si>
    <t>Oxford</t>
  </si>
  <si>
    <t>167.233.3.54</t>
  </si>
  <si>
    <t>(798) 836-9678</t>
  </si>
  <si>
    <t>rfussenfl@reuters.com</t>
  </si>
  <si>
    <t>Fussen</t>
  </si>
  <si>
    <t>6 Merchant Terrace</t>
  </si>
  <si>
    <t>La Broquerie</t>
  </si>
  <si>
    <t>L2G</t>
  </si>
  <si>
    <t>13.217.175.170</t>
  </si>
  <si>
    <t>(298) 444-9577</t>
  </si>
  <si>
    <t>nnekrewsfm@chron.com</t>
  </si>
  <si>
    <t>Nekrews</t>
  </si>
  <si>
    <t>987 Ronald Regan Plaza</t>
  </si>
  <si>
    <t>75.70.75.59</t>
  </si>
  <si>
    <t>fwethersfn@mlb.com</t>
  </si>
  <si>
    <t>Frayda</t>
  </si>
  <si>
    <t>Wethers</t>
  </si>
  <si>
    <t>37 Gerald Junction</t>
  </si>
  <si>
    <t>66.73.132.163</t>
  </si>
  <si>
    <t>rmawmanfo@technorati.com</t>
  </si>
  <si>
    <t>Rasia</t>
  </si>
  <si>
    <t>Mawman</t>
  </si>
  <si>
    <t>12 Carberry Alley</t>
  </si>
  <si>
    <t>Schenectady</t>
  </si>
  <si>
    <t>220.8.155.26</t>
  </si>
  <si>
    <t>nmateofp@ted.com</t>
  </si>
  <si>
    <t>Niven</t>
  </si>
  <si>
    <t>Mateo</t>
  </si>
  <si>
    <t>6 Anzinger Avenue</t>
  </si>
  <si>
    <t>J9T</t>
  </si>
  <si>
    <t>76.127.61.10</t>
  </si>
  <si>
    <t>(313) 643-3727</t>
  </si>
  <si>
    <t>wskucefq@sun.com</t>
  </si>
  <si>
    <t>Welbie</t>
  </si>
  <si>
    <t>Skuce</t>
  </si>
  <si>
    <t>63940 Laurel Street</t>
  </si>
  <si>
    <t>215.116.37.42</t>
  </si>
  <si>
    <t>(782) 902-2605</t>
  </si>
  <si>
    <t>arotheryfr@reference.com</t>
  </si>
  <si>
    <t>Adara</t>
  </si>
  <si>
    <t>Rothery</t>
  </si>
  <si>
    <t>341 Park Meadow Center</t>
  </si>
  <si>
    <t>Sylvan Lake</t>
  </si>
  <si>
    <t>T4S</t>
  </si>
  <si>
    <t>189.20.15.234</t>
  </si>
  <si>
    <t>(270) 910-5135</t>
  </si>
  <si>
    <t>theintzefs@newsvine.com</t>
  </si>
  <si>
    <t>Heintze</t>
  </si>
  <si>
    <t>2 Clemons Hill</t>
  </si>
  <si>
    <t>118.4.56.165</t>
  </si>
  <si>
    <t>gmedhurstft@pagesperso-orange.fr</t>
  </si>
  <si>
    <t>Gillian</t>
  </si>
  <si>
    <t>Medhurst</t>
  </si>
  <si>
    <t>61 Pierstorff Place</t>
  </si>
  <si>
    <t>51.217.48.116</t>
  </si>
  <si>
    <t>bmarkovichfu@patch.com</t>
  </si>
  <si>
    <t>Boycey</t>
  </si>
  <si>
    <t>Markovich</t>
  </si>
  <si>
    <t>41 Erie Plaza</t>
  </si>
  <si>
    <t>170.179.203.207</t>
  </si>
  <si>
    <t>eaymesfv@g.co</t>
  </si>
  <si>
    <t>Edd</t>
  </si>
  <si>
    <t>05095 Stuart Place</t>
  </si>
  <si>
    <t>179.223.161.85</t>
  </si>
  <si>
    <t>splosefw@creativecommons.org</t>
  </si>
  <si>
    <t>Serge</t>
  </si>
  <si>
    <t>Plose</t>
  </si>
  <si>
    <t>33 Carey Park</t>
  </si>
  <si>
    <t>199.146.252.97</t>
  </si>
  <si>
    <t>(497) 790-3440</t>
  </si>
  <si>
    <t>hcaulkettfx@mysql.com</t>
  </si>
  <si>
    <t>Herold</t>
  </si>
  <si>
    <t>Caulkett</t>
  </si>
  <si>
    <t>40 Forest Junction</t>
  </si>
  <si>
    <t>156.195.112.184</t>
  </si>
  <si>
    <t>eodornanfy@pagesperso-orange.fr</t>
  </si>
  <si>
    <t>Emmit</t>
  </si>
  <si>
    <t>O' Dornan</t>
  </si>
  <si>
    <t>0 Union Avenue</t>
  </si>
  <si>
    <t>Powassan</t>
  </si>
  <si>
    <t>48.175.104.92</t>
  </si>
  <si>
    <t>(282) 949-4187</t>
  </si>
  <si>
    <t>agoalleyfz@miibeian.gov.cn</t>
  </si>
  <si>
    <t>Goalley</t>
  </si>
  <si>
    <t>1 Raven Hill</t>
  </si>
  <si>
    <t>127.14.229.137</t>
  </si>
  <si>
    <t>etournerg0@sciencedaily.com</t>
  </si>
  <si>
    <t>Emmeline</t>
  </si>
  <si>
    <t>Tourner</t>
  </si>
  <si>
    <t>335 Sachs Parkway</t>
  </si>
  <si>
    <t>218.34.34.51</t>
  </si>
  <si>
    <t>mmiklemg1@marketwatch.com</t>
  </si>
  <si>
    <t>Marty</t>
  </si>
  <si>
    <t>Miklem</t>
  </si>
  <si>
    <t>78116 Scofield Drive</t>
  </si>
  <si>
    <t>Allentown</t>
  </si>
  <si>
    <t>40.185.53.30</t>
  </si>
  <si>
    <t>alutyg2@icio.us</t>
  </si>
  <si>
    <t>Aeriel</t>
  </si>
  <si>
    <t>Luty</t>
  </si>
  <si>
    <t>839 Portage Trail</t>
  </si>
  <si>
    <t>159.22.199.128</t>
  </si>
  <si>
    <t>fvineyg3@vinaora.com</t>
  </si>
  <si>
    <t>Faun</t>
  </si>
  <si>
    <t>Viney</t>
  </si>
  <si>
    <t>4421 New Castle Terrace</t>
  </si>
  <si>
    <t>Brant</t>
  </si>
  <si>
    <t>N3T</t>
  </si>
  <si>
    <t>14.107.135.75</t>
  </si>
  <si>
    <t>(308) 896-4059</t>
  </si>
  <si>
    <t>lvanellig4@bloglines.com</t>
  </si>
  <si>
    <t>Levin</t>
  </si>
  <si>
    <t>Vanelli</t>
  </si>
  <si>
    <t>623 Waxwing Pass</t>
  </si>
  <si>
    <t>207.73.224.28</t>
  </si>
  <si>
    <t>sundrillg5@cbslocal.com</t>
  </si>
  <si>
    <t>Sorcha</t>
  </si>
  <si>
    <t>Undrill</t>
  </si>
  <si>
    <t>6033 Lakeland Point</t>
  </si>
  <si>
    <t>20.25.205.252</t>
  </si>
  <si>
    <t>stattersfieldg6@nps.gov</t>
  </si>
  <si>
    <t>Stillmann</t>
  </si>
  <si>
    <t>Tattersfield</t>
  </si>
  <si>
    <t>74819 Fulton Plaza</t>
  </si>
  <si>
    <t>208.254.78.0</t>
  </si>
  <si>
    <t>zugog7@mail.ru</t>
  </si>
  <si>
    <t>Zondra</t>
  </si>
  <si>
    <t>Ugo</t>
  </si>
  <si>
    <t>49744 Scott Place</t>
  </si>
  <si>
    <t>Claresholm</t>
  </si>
  <si>
    <t>V2T</t>
  </si>
  <si>
    <t>239.222.48.131</t>
  </si>
  <si>
    <t>(462) 811-6181</t>
  </si>
  <si>
    <t>njedrasikg8@behance.net</t>
  </si>
  <si>
    <t>Norbie</t>
  </si>
  <si>
    <t>Jedrasik</t>
  </si>
  <si>
    <t>501 Dryden Trail</t>
  </si>
  <si>
    <t>230.96.43.124</t>
  </si>
  <si>
    <t>cgiggg9@bbb.org</t>
  </si>
  <si>
    <t>Corrie</t>
  </si>
  <si>
    <t>Gigg</t>
  </si>
  <si>
    <t>4071 Independence Place</t>
  </si>
  <si>
    <t>Roblin</t>
  </si>
  <si>
    <t>18.125.148.68</t>
  </si>
  <si>
    <t>(349) 910-4976</t>
  </si>
  <si>
    <t>cprowsega@slate.com</t>
  </si>
  <si>
    <t>Carson</t>
  </si>
  <si>
    <t>Prowse</t>
  </si>
  <si>
    <t>19558 Northwestern Way</t>
  </si>
  <si>
    <t>22.6.116.159</t>
  </si>
  <si>
    <t>Bubblemix</t>
  </si>
  <si>
    <t>dpietgb@zimbio.com</t>
  </si>
  <si>
    <t>Don</t>
  </si>
  <si>
    <t>Piet</t>
  </si>
  <si>
    <t>15623 2nd Lane</t>
  </si>
  <si>
    <t>48.177.120.143</t>
  </si>
  <si>
    <t>dmanbygc@shareasale.com</t>
  </si>
  <si>
    <t>Dulcea</t>
  </si>
  <si>
    <t>Manby</t>
  </si>
  <si>
    <t>72459 Jenifer Plaza</t>
  </si>
  <si>
    <t>126.187.136.202</t>
  </si>
  <si>
    <t>dlepagegd@skyrock.com</t>
  </si>
  <si>
    <t>Dino</t>
  </si>
  <si>
    <t>Le Page</t>
  </si>
  <si>
    <t>272 Claremont Junction</t>
  </si>
  <si>
    <t>91.241.81.167</t>
  </si>
  <si>
    <t>qmethleyge@sohu.com</t>
  </si>
  <si>
    <t>Quent</t>
  </si>
  <si>
    <t>Methley</t>
  </si>
  <si>
    <t>454 4th Trail</t>
  </si>
  <si>
    <t>202.172.44.129</t>
  </si>
  <si>
    <t>(537) 444-7064</t>
  </si>
  <si>
    <t>amccroarygf@constantcontact.com</t>
  </si>
  <si>
    <t>Alfonse</t>
  </si>
  <si>
    <t>McCroary</t>
  </si>
  <si>
    <t>4960 Ronald Regan Park</t>
  </si>
  <si>
    <t>209.162.211.159</t>
  </si>
  <si>
    <t>mtinsongg@nba.com</t>
  </si>
  <si>
    <t>Tinson</t>
  </si>
  <si>
    <t>81551 Reindahl Hill</t>
  </si>
  <si>
    <t>107.133.117.245</t>
  </si>
  <si>
    <t>ymusterdgh@bing.com</t>
  </si>
  <si>
    <t>Musterd</t>
  </si>
  <si>
    <t>91 Emmet Point</t>
  </si>
  <si>
    <t>90.214.14.157</t>
  </si>
  <si>
    <t>(260) 284-8817</t>
  </si>
  <si>
    <t>Human Resources Assistant I</t>
  </si>
  <si>
    <t>cwitchellgi@virginia.edu</t>
  </si>
  <si>
    <t>Chas</t>
  </si>
  <si>
    <t>Witchell</t>
  </si>
  <si>
    <t>67 Luster Parkway</t>
  </si>
  <si>
    <t>101.87.141.191</t>
  </si>
  <si>
    <t>dlatchfordgj@disqus.com</t>
  </si>
  <si>
    <t>Donny</t>
  </si>
  <si>
    <t>Latchford</t>
  </si>
  <si>
    <t>2 Mccormick Parkway</t>
  </si>
  <si>
    <t>72.66.66.134</t>
  </si>
  <si>
    <t>pshipcottgk@oakley.com</t>
  </si>
  <si>
    <t>Parrnell</t>
  </si>
  <si>
    <t>Shipcott</t>
  </si>
  <si>
    <t>94678 Lakeland Crossing</t>
  </si>
  <si>
    <t>160.55.49.42</t>
  </si>
  <si>
    <t>sfelipegl@berkeley.edu</t>
  </si>
  <si>
    <t>Shena</t>
  </si>
  <si>
    <t>Felipe</t>
  </si>
  <si>
    <t>39908 Hintze Circle</t>
  </si>
  <si>
    <t>219.65.191.167</t>
  </si>
  <si>
    <t>kchittergm@shutterfly.com</t>
  </si>
  <si>
    <t>Keven</t>
  </si>
  <si>
    <t>Chitter</t>
  </si>
  <si>
    <t>790 Jana Street</t>
  </si>
  <si>
    <t>244.192.141.175</t>
  </si>
  <si>
    <t>iskahillgn@webs.com</t>
  </si>
  <si>
    <t>Idelle</t>
  </si>
  <si>
    <t>Skahill</t>
  </si>
  <si>
    <t>32738 Mesta Lane</t>
  </si>
  <si>
    <t>28.6.39.105</t>
  </si>
  <si>
    <t>Roomm</t>
  </si>
  <si>
    <t>kchardgo@amazonaws.com</t>
  </si>
  <si>
    <t>Kaila</t>
  </si>
  <si>
    <t>Chard</t>
  </si>
  <si>
    <t>02385 Thierer Pass</t>
  </si>
  <si>
    <t>251.138.130.28</t>
  </si>
  <si>
    <t>enialsgp@hostgator.com</t>
  </si>
  <si>
    <t>Nials</t>
  </si>
  <si>
    <t>14194 Melrose Trail</t>
  </si>
  <si>
    <t>213.188.144.134</t>
  </si>
  <si>
    <t>nrosencwaiggq@pagesperso-orange.fr</t>
  </si>
  <si>
    <t>Nannie</t>
  </si>
  <si>
    <t>Rosencwaig</t>
  </si>
  <si>
    <t>20973 Green Crossing</t>
  </si>
  <si>
    <t>T9G</t>
  </si>
  <si>
    <t>252.80.151.210</t>
  </si>
  <si>
    <t>(750) 222-9343</t>
  </si>
  <si>
    <t>bbownasgr@ow.ly</t>
  </si>
  <si>
    <t>Bonni</t>
  </si>
  <si>
    <t>Bownas</t>
  </si>
  <si>
    <t>167 Longview Drive</t>
  </si>
  <si>
    <t>189.20.54.63</t>
  </si>
  <si>
    <t>hwoontongs@seesaa.net</t>
  </si>
  <si>
    <t>Hermine</t>
  </si>
  <si>
    <t>Woonton</t>
  </si>
  <si>
    <t>775 Meadow Vale Circle</t>
  </si>
  <si>
    <t>18.21.112.183</t>
  </si>
  <si>
    <t>gturbittgt@twitter.com</t>
  </si>
  <si>
    <t>Granville</t>
  </si>
  <si>
    <t>Turbitt</t>
  </si>
  <si>
    <t>8602 Magdeline Avenue</t>
  </si>
  <si>
    <t>194.201.181.200</t>
  </si>
  <si>
    <t>cnisotgu@creativecommons.org</t>
  </si>
  <si>
    <t>Chrisse</t>
  </si>
  <si>
    <t>Nisot</t>
  </si>
  <si>
    <t>1 Helena Hill</t>
  </si>
  <si>
    <t>176.79.188.126</t>
  </si>
  <si>
    <t>bknoblegv@hp.com</t>
  </si>
  <si>
    <t>Brand</t>
  </si>
  <si>
    <t>5 Roxbury Terrace</t>
  </si>
  <si>
    <t>Norman Wells</t>
  </si>
  <si>
    <t>H3G</t>
  </si>
  <si>
    <t>236.199.1.48</t>
  </si>
  <si>
    <t>(729) 778-4448</t>
  </si>
  <si>
    <t>tbyrkmyrgw@moonfruit.com</t>
  </si>
  <si>
    <t>Toddy</t>
  </si>
  <si>
    <t>Byrkmyr</t>
  </si>
  <si>
    <t>974 Lakeland Alley</t>
  </si>
  <si>
    <t>137.25.254.238</t>
  </si>
  <si>
    <t>(361) 442-8304</t>
  </si>
  <si>
    <t>gblockeygx@sciencedirect.com</t>
  </si>
  <si>
    <t>Blockey</t>
  </si>
  <si>
    <t>6 Lunder Parkway</t>
  </si>
  <si>
    <t>69.153.62.191</t>
  </si>
  <si>
    <t>gclosegy@chicagotribune.com</t>
  </si>
  <si>
    <t>Close</t>
  </si>
  <si>
    <t>0270 Golf View Pass</t>
  </si>
  <si>
    <t>168.28.158.61</t>
  </si>
  <si>
    <t>npurbrickgz@digg.com</t>
  </si>
  <si>
    <t>Nolly</t>
  </si>
  <si>
    <t>Purbrick</t>
  </si>
  <si>
    <t>69 Petterle Plaza</t>
  </si>
  <si>
    <t>New Bedford</t>
  </si>
  <si>
    <t>117.220.40.88</t>
  </si>
  <si>
    <t>emaclleeseh0@census.gov</t>
  </si>
  <si>
    <t>Elsey</t>
  </si>
  <si>
    <t>MacLleese</t>
  </si>
  <si>
    <t>128 Larry Crossing</t>
  </si>
  <si>
    <t>87.68.11.180</t>
  </si>
  <si>
    <t>rlavertyh1@hhs.gov</t>
  </si>
  <si>
    <t>Rosabelle</t>
  </si>
  <si>
    <t>Laverty</t>
  </si>
  <si>
    <t>8565 Little Fleur Hill</t>
  </si>
  <si>
    <t>241.227.184.57</t>
  </si>
  <si>
    <t>gfawdryh2@intel.com</t>
  </si>
  <si>
    <t>Glyn</t>
  </si>
  <si>
    <t>Fawdry</t>
  </si>
  <si>
    <t>3 Roth Road</t>
  </si>
  <si>
    <t>2.219.39.32</t>
  </si>
  <si>
    <t>stailourh3@chronoengine.com</t>
  </si>
  <si>
    <t>Suzanne</t>
  </si>
  <si>
    <t>Tailour</t>
  </si>
  <si>
    <t>9806 Gina Court</t>
  </si>
  <si>
    <t>Pentre</t>
  </si>
  <si>
    <t>WLS</t>
  </si>
  <si>
    <t>SY4</t>
  </si>
  <si>
    <t>42.113.120.71</t>
  </si>
  <si>
    <t>tbaltzarh4@smugmug.com</t>
  </si>
  <si>
    <t>Tamqrah</t>
  </si>
  <si>
    <t>Baltzar</t>
  </si>
  <si>
    <t>07333 Northport Lane</t>
  </si>
  <si>
    <t>46.172.229.66</t>
  </si>
  <si>
    <t>(829) 671-3520</t>
  </si>
  <si>
    <t>sveelh5@intel.com</t>
  </si>
  <si>
    <t>Veel</t>
  </si>
  <si>
    <t>818 Merrick Place</t>
  </si>
  <si>
    <t>Les Cèdres</t>
  </si>
  <si>
    <t>J6S</t>
  </si>
  <si>
    <t>203.255.119.189</t>
  </si>
  <si>
    <t>(677) 346-7707</t>
  </si>
  <si>
    <t>cvenarth6@zdnet.com</t>
  </si>
  <si>
    <t>Cosetta</t>
  </si>
  <si>
    <t>Venart</t>
  </si>
  <si>
    <t>8 Corscot Lane</t>
  </si>
  <si>
    <t>7.232.39.116</t>
  </si>
  <si>
    <t>(752) 288-4620</t>
  </si>
  <si>
    <t>dcrumpeh7@studiopress.com</t>
  </si>
  <si>
    <t>Del</t>
  </si>
  <si>
    <t>Crumpe</t>
  </si>
  <si>
    <t>96 7th Circle</t>
  </si>
  <si>
    <t>209.46.104.51</t>
  </si>
  <si>
    <t>jbaldamh8@scientificamerican.com</t>
  </si>
  <si>
    <t>Jourdan</t>
  </si>
  <si>
    <t>Baldam</t>
  </si>
  <si>
    <t>103 Manley Point</t>
  </si>
  <si>
    <t>Biloxi</t>
  </si>
  <si>
    <t>205.174.148.31</t>
  </si>
  <si>
    <t>tlardnerh9@histats.com</t>
  </si>
  <si>
    <t>Tito</t>
  </si>
  <si>
    <t>Lardner</t>
  </si>
  <si>
    <t>743 Northland Park</t>
  </si>
  <si>
    <t>24.78.49.174</t>
  </si>
  <si>
    <t>jstovellha@exblog.jp</t>
  </si>
  <si>
    <t>Jyoti</t>
  </si>
  <si>
    <t>Stovell</t>
  </si>
  <si>
    <t>6 Mariners Cove Drive</t>
  </si>
  <si>
    <t>35.87.179.33</t>
  </si>
  <si>
    <t>(463) 990-0249</t>
  </si>
  <si>
    <t>awaighthb@marketwatch.com</t>
  </si>
  <si>
    <t>Ase</t>
  </si>
  <si>
    <t>Waight</t>
  </si>
  <si>
    <t>0210 Bultman Junction</t>
  </si>
  <si>
    <t>17.181.159.26</t>
  </si>
  <si>
    <t>dcurrhc@deviantart.com</t>
  </si>
  <si>
    <t>Devlen</t>
  </si>
  <si>
    <t>Curr</t>
  </si>
  <si>
    <t>95 Ludington Lane</t>
  </si>
  <si>
    <t>Hicksville</t>
  </si>
  <si>
    <t>180.114.203.29</t>
  </si>
  <si>
    <t>asatchelhd@house.gov</t>
  </si>
  <si>
    <t>Satchel</t>
  </si>
  <si>
    <t>238 Sachtjen Avenue</t>
  </si>
  <si>
    <t>231.147.27.2</t>
  </si>
  <si>
    <t>dgudehe@virginia.edu</t>
  </si>
  <si>
    <t>Desiree</t>
  </si>
  <si>
    <t>Gude</t>
  </si>
  <si>
    <t>3 Blackbird Point</t>
  </si>
  <si>
    <t>136.195.102.152</t>
  </si>
  <si>
    <t>(416) 781-8224</t>
  </si>
  <si>
    <t>jradwellhf@engadget.com</t>
  </si>
  <si>
    <t>Jodi</t>
  </si>
  <si>
    <t>Radwell</t>
  </si>
  <si>
    <t>427 Novick Place</t>
  </si>
  <si>
    <t>17.238.209.154</t>
  </si>
  <si>
    <t>btrunkshg@springer.com</t>
  </si>
  <si>
    <t>Trunks</t>
  </si>
  <si>
    <t>77 Stuart Hill</t>
  </si>
  <si>
    <t>34.125.236.125</t>
  </si>
  <si>
    <t>(580) 236-5403</t>
  </si>
  <si>
    <t>lverekerhh@toplist.cz</t>
  </si>
  <si>
    <t>Lauryn</t>
  </si>
  <si>
    <t>Vereker</t>
  </si>
  <si>
    <t>776 Fremont Hill</t>
  </si>
  <si>
    <t>190.164.10.37</t>
  </si>
  <si>
    <t>(436) 242-8123</t>
  </si>
  <si>
    <t>seldredhi@ning.com</t>
  </si>
  <si>
    <t>Scotti</t>
  </si>
  <si>
    <t>Eldred</t>
  </si>
  <si>
    <t>47 Welch Pass</t>
  </si>
  <si>
    <t>129.99.162.32</t>
  </si>
  <si>
    <t>atodeohj@dailymail.co.uk</t>
  </si>
  <si>
    <t>Artur</t>
  </si>
  <si>
    <t>Todeo</t>
  </si>
  <si>
    <t>58409 Kennedy Park</t>
  </si>
  <si>
    <t>Sunnyvale</t>
  </si>
  <si>
    <t>11.120.16.62</t>
  </si>
  <si>
    <t>bmalliahk@dell.com</t>
  </si>
  <si>
    <t>Mallia</t>
  </si>
  <si>
    <t>90 Kinsman Street</t>
  </si>
  <si>
    <t>37.70.172.217</t>
  </si>
  <si>
    <t>ocoxhl@yahoo.com</t>
  </si>
  <si>
    <t>Otes</t>
  </si>
  <si>
    <t>Cox</t>
  </si>
  <si>
    <t>338 Rockefeller Junction</t>
  </si>
  <si>
    <t>Ford</t>
  </si>
  <si>
    <t>GL54</t>
  </si>
  <si>
    <t>97.214.162.150</t>
  </si>
  <si>
    <t>Tagcat</t>
  </si>
  <si>
    <t>emaccawleyhm@oakley.com</t>
  </si>
  <si>
    <t>MacCawley</t>
  </si>
  <si>
    <t>235 Novick Trail</t>
  </si>
  <si>
    <t>Dieppe</t>
  </si>
  <si>
    <t>E1A</t>
  </si>
  <si>
    <t>20.153.203.202</t>
  </si>
  <si>
    <t>(355) 234-5920</t>
  </si>
  <si>
    <t>lsellhn@shop-pro.jp</t>
  </si>
  <si>
    <t>Sell</t>
  </si>
  <si>
    <t>74 Burning Wood Terrace</t>
  </si>
  <si>
    <t>177.141.49.113</t>
  </si>
  <si>
    <t>bcarneyho@nationalgeographic.com</t>
  </si>
  <si>
    <t>Carney</t>
  </si>
  <si>
    <t>20305 Victoria Junction</t>
  </si>
  <si>
    <t>Nakusp</t>
  </si>
  <si>
    <t>H9A</t>
  </si>
  <si>
    <t>173.79.53.45</t>
  </si>
  <si>
    <t>(588) 526-4727</t>
  </si>
  <si>
    <t>gashingtonhp@naver.com</t>
  </si>
  <si>
    <t>Gustaf</t>
  </si>
  <si>
    <t>Ashington</t>
  </si>
  <si>
    <t>6 Knutson Center</t>
  </si>
  <si>
    <t>196.115.58.7</t>
  </si>
  <si>
    <t>hmacfaydenhq@si.edu</t>
  </si>
  <si>
    <t>Haley</t>
  </si>
  <si>
    <t>MacFayden</t>
  </si>
  <si>
    <t>16 Troy Place</t>
  </si>
  <si>
    <t>215.84.111.168</t>
  </si>
  <si>
    <t>Lazzy</t>
  </si>
  <si>
    <t>mlaterzahr@discovery.com</t>
  </si>
  <si>
    <t>Mignon</t>
  </si>
  <si>
    <t>Laterza</t>
  </si>
  <si>
    <t>83008 Sommers Court</t>
  </si>
  <si>
    <t>166.246.249.152</t>
  </si>
  <si>
    <t>jconquerhs@wikimedia.org</t>
  </si>
  <si>
    <t>Julia</t>
  </si>
  <si>
    <t>Conquer</t>
  </si>
  <si>
    <t>349 Delladonna Crossing</t>
  </si>
  <si>
    <t>14.205.174.178</t>
  </si>
  <si>
    <t>tdanbrookht@hostgator.com</t>
  </si>
  <si>
    <t>Tomlin</t>
  </si>
  <si>
    <t>Danbrook</t>
  </si>
  <si>
    <t>22 Waywood Street</t>
  </si>
  <si>
    <t>170.131.139.59</t>
  </si>
  <si>
    <t>(286) 594-8008</t>
  </si>
  <si>
    <t>golonehu@apple.com</t>
  </si>
  <si>
    <t>Gale</t>
  </si>
  <si>
    <t>O' Lone</t>
  </si>
  <si>
    <t>6 Schmedeman Alley</t>
  </si>
  <si>
    <t>215.251.72.70</t>
  </si>
  <si>
    <t>sperigeauxhv@alexa.com</t>
  </si>
  <si>
    <t>Sheri</t>
  </si>
  <si>
    <t>Perigeaux</t>
  </si>
  <si>
    <t>65 Fallview Trail</t>
  </si>
  <si>
    <t>193.175.176.250</t>
  </si>
  <si>
    <t>(621) 803-3464</t>
  </si>
  <si>
    <t>fcorlesshw@wix.com</t>
  </si>
  <si>
    <t>Corless</t>
  </si>
  <si>
    <t>96 Northland Court</t>
  </si>
  <si>
    <t>70.217.211.19</t>
  </si>
  <si>
    <t>jcovellehx@umich.edu</t>
  </si>
  <si>
    <t>Johann</t>
  </si>
  <si>
    <t>Covelle</t>
  </si>
  <si>
    <t>65449 Kinsman Junction</t>
  </si>
  <si>
    <t>Victoriaville</t>
  </si>
  <si>
    <t>G6T</t>
  </si>
  <si>
    <t>194.187.13.228</t>
  </si>
  <si>
    <t>(881) 503-0391</t>
  </si>
  <si>
    <t>rhewertsonhy@yahoo.com</t>
  </si>
  <si>
    <t>Raychel</t>
  </si>
  <si>
    <t>Hewertson</t>
  </si>
  <si>
    <t>010 Fulton Hill</t>
  </si>
  <si>
    <t>98.179.124.243</t>
  </si>
  <si>
    <t>(544) 714-9615</t>
  </si>
  <si>
    <t>avautierhz@t-online.de</t>
  </si>
  <si>
    <t>Aida</t>
  </si>
  <si>
    <t>Vautier</t>
  </si>
  <si>
    <t>22 Corscot Pass</t>
  </si>
  <si>
    <t>204.134.118.56</t>
  </si>
  <si>
    <t>(233) 273-5507</t>
  </si>
  <si>
    <t>npepperelli0@flavors.me</t>
  </si>
  <si>
    <t>Nolan</t>
  </si>
  <si>
    <t>Pepperell</t>
  </si>
  <si>
    <t>096 Hudson Way</t>
  </si>
  <si>
    <t>128.29.217.0</t>
  </si>
  <si>
    <t>tjousti1@webeden.co.uk</t>
  </si>
  <si>
    <t>Timoteo</t>
  </si>
  <si>
    <t>91 Birchwood Terrace</t>
  </si>
  <si>
    <t>138.223.147.234</t>
  </si>
  <si>
    <t>(762) 971-6286</t>
  </si>
  <si>
    <t>rhiddsleyi2@de.vu</t>
  </si>
  <si>
    <t>Rodolphe</t>
  </si>
  <si>
    <t>Hiddsley</t>
  </si>
  <si>
    <t>49144 Hazelcrest Park</t>
  </si>
  <si>
    <t>80.112.57.41</t>
  </si>
  <si>
    <t>zguidonei3@vkontakte.ru</t>
  </si>
  <si>
    <t>Zorah</t>
  </si>
  <si>
    <t>Guidone</t>
  </si>
  <si>
    <t>62872 Everett Hill</t>
  </si>
  <si>
    <t>North Battleford</t>
  </si>
  <si>
    <t>S9A</t>
  </si>
  <si>
    <t>166.192.226.135</t>
  </si>
  <si>
    <t>(750) 732-2494</t>
  </si>
  <si>
    <t>lbaudouxi4@irs.gov</t>
  </si>
  <si>
    <t>Lorrayne</t>
  </si>
  <si>
    <t>Baudoux</t>
  </si>
  <si>
    <t>9 Columbus Junction</t>
  </si>
  <si>
    <t>214.109.218.163</t>
  </si>
  <si>
    <t>mhaggardi5@gov.uk</t>
  </si>
  <si>
    <t>Haggard</t>
  </si>
  <si>
    <t>2 Lindbergh Center</t>
  </si>
  <si>
    <t>250.251.249.131</t>
  </si>
  <si>
    <t>ctrickeri6@yandex.ru</t>
  </si>
  <si>
    <t>Cherilyn</t>
  </si>
  <si>
    <t>Tricker</t>
  </si>
  <si>
    <t>771 Algoma Street</t>
  </si>
  <si>
    <t>204.190.115.187</t>
  </si>
  <si>
    <t>mmaxwailei7@canalblog.com</t>
  </si>
  <si>
    <t>Margalo</t>
  </si>
  <si>
    <t>Maxwaile</t>
  </si>
  <si>
    <t>3 Fisk Plaza</t>
  </si>
  <si>
    <t>Abbotsford</t>
  </si>
  <si>
    <t>158.235.20.251</t>
  </si>
  <si>
    <t>(574) 871-5183</t>
  </si>
  <si>
    <t>rfribergi8@csmonitor.com</t>
  </si>
  <si>
    <t>Ric</t>
  </si>
  <si>
    <t>Friberg</t>
  </si>
  <si>
    <t>967 Hoffman Trail</t>
  </si>
  <si>
    <t>199.180.187.248</t>
  </si>
  <si>
    <t>cmoyeri9@a8.net</t>
  </si>
  <si>
    <t>Moyer</t>
  </si>
  <si>
    <t>77606 Oriole Way</t>
  </si>
  <si>
    <t>EC1V</t>
  </si>
  <si>
    <t>196.232.89.173</t>
  </si>
  <si>
    <t>adodworthia@examiner.com</t>
  </si>
  <si>
    <t>Alvina</t>
  </si>
  <si>
    <t>Dodworth</t>
  </si>
  <si>
    <t>0 Bultman Junction</t>
  </si>
  <si>
    <t>46.5.95.212</t>
  </si>
  <si>
    <t>(455) 744-1773</t>
  </si>
  <si>
    <t>bcurrumib@cbsnews.com</t>
  </si>
  <si>
    <t>Brittan</t>
  </si>
  <si>
    <t>Currum</t>
  </si>
  <si>
    <t>05 Derek Terrace</t>
  </si>
  <si>
    <t>Lions Bay</t>
  </si>
  <si>
    <t>K4K</t>
  </si>
  <si>
    <t>157.51.122.204</t>
  </si>
  <si>
    <t>(854) 683-6316</t>
  </si>
  <si>
    <t>kgrimshawic@freewebs.com</t>
  </si>
  <si>
    <t>Kynthia</t>
  </si>
  <si>
    <t>763 Arapahoe Crossing</t>
  </si>
  <si>
    <t>236.199.54.255</t>
  </si>
  <si>
    <t>bkunischid@moonfruit.com</t>
  </si>
  <si>
    <t>Barnett</t>
  </si>
  <si>
    <t>Kunisch</t>
  </si>
  <si>
    <t>2916 Fulton Way</t>
  </si>
  <si>
    <t>Greeley</t>
  </si>
  <si>
    <t>191.126.112.224</t>
  </si>
  <si>
    <t>desbrookie@google.es</t>
  </si>
  <si>
    <t>Dara</t>
  </si>
  <si>
    <t>Esbrook</t>
  </si>
  <si>
    <t>1407 Butternut Circle</t>
  </si>
  <si>
    <t>151.42.186.143</t>
  </si>
  <si>
    <t>tclymerif@bbb.org</t>
  </si>
  <si>
    <t>Clymer</t>
  </si>
  <si>
    <t>41 Mesta Junction</t>
  </si>
  <si>
    <t>Camrose</t>
  </si>
  <si>
    <t>T4V</t>
  </si>
  <si>
    <t>64.17.173.241</t>
  </si>
  <si>
    <t>(709) 271-9491</t>
  </si>
  <si>
    <t>brollig@xing.com</t>
  </si>
  <si>
    <t>Barnabas</t>
  </si>
  <si>
    <t>Roll</t>
  </si>
  <si>
    <t>6218 Menomonie Pass</t>
  </si>
  <si>
    <t>80.136.206.1</t>
  </si>
  <si>
    <t>gcowterdih@go.com</t>
  </si>
  <si>
    <t>Giana</t>
  </si>
  <si>
    <t>Cowterd</t>
  </si>
  <si>
    <t>18 Oakridge Crossing</t>
  </si>
  <si>
    <t>162.92.220.111</t>
  </si>
  <si>
    <t>yovenii@npr.org</t>
  </si>
  <si>
    <t>Yorgos</t>
  </si>
  <si>
    <t>Oven</t>
  </si>
  <si>
    <t>276 Erie Avenue</t>
  </si>
  <si>
    <t>29.235.50.12</t>
  </si>
  <si>
    <t>(295) 588-8814</t>
  </si>
  <si>
    <t>vkelletij@marketwatch.com</t>
  </si>
  <si>
    <t>Vivia</t>
  </si>
  <si>
    <t>Kellet</t>
  </si>
  <si>
    <t>561 Hooker Crossing</t>
  </si>
  <si>
    <t>79.130.169.203</t>
  </si>
  <si>
    <t>avaterik@comcast.net</t>
  </si>
  <si>
    <t>Ally</t>
  </si>
  <si>
    <t>Vater</t>
  </si>
  <si>
    <t>5973 Alpine Point</t>
  </si>
  <si>
    <t>16.104.121.151</t>
  </si>
  <si>
    <t>stotheril@furl.net</t>
  </si>
  <si>
    <t>Skelly</t>
  </si>
  <si>
    <t>Tother</t>
  </si>
  <si>
    <t>0 Blackbird Lane</t>
  </si>
  <si>
    <t>155.167.11.124</t>
  </si>
  <si>
    <t>jskoggingsim@youku.com</t>
  </si>
  <si>
    <t>Johannah</t>
  </si>
  <si>
    <t>Skoggings</t>
  </si>
  <si>
    <t>2 Miller Terrace</t>
  </si>
  <si>
    <t>73.248.133.199</t>
  </si>
  <si>
    <t>fcarltonin@scientificamerican.com</t>
  </si>
  <si>
    <t>Fielding</t>
  </si>
  <si>
    <t>5 Glacier Hill Crossing</t>
  </si>
  <si>
    <t>30.141.249.163</t>
  </si>
  <si>
    <t>lcransonio@theglobeandmail.com</t>
  </si>
  <si>
    <t>Lovell</t>
  </si>
  <si>
    <t>420 Springview Road</t>
  </si>
  <si>
    <t>85.232.4.186</t>
  </si>
  <si>
    <t>afazackerleyip@shop-pro.jp</t>
  </si>
  <si>
    <t>Annemarie</t>
  </si>
  <si>
    <t>Fazackerley</t>
  </si>
  <si>
    <t>151 Dottie Junction</t>
  </si>
  <si>
    <t>217.252.1.26</t>
  </si>
  <si>
    <t>tdezamudioiq@goo.gl</t>
  </si>
  <si>
    <t>De Zamudio</t>
  </si>
  <si>
    <t>723 Bartillon Trail</t>
  </si>
  <si>
    <t>99.83.176.10</t>
  </si>
  <si>
    <t>(314) 544-3291</t>
  </si>
  <si>
    <t>raldousir@google.com.hk</t>
  </si>
  <si>
    <t>Randie</t>
  </si>
  <si>
    <t>Aldous</t>
  </si>
  <si>
    <t>03279 Green Lane</t>
  </si>
  <si>
    <t>197.178.136.225</t>
  </si>
  <si>
    <t>tsalleiris@prweb.com</t>
  </si>
  <si>
    <t>Theodor</t>
  </si>
  <si>
    <t>Salleir</t>
  </si>
  <si>
    <t>380 Sullivan Park</t>
  </si>
  <si>
    <t>Fox Creek</t>
  </si>
  <si>
    <t>E4B</t>
  </si>
  <si>
    <t>227.183.174.78</t>
  </si>
  <si>
    <t>(289) 956-3730</t>
  </si>
  <si>
    <t>dreubleit@typepad.com</t>
  </si>
  <si>
    <t>Reuble</t>
  </si>
  <si>
    <t>9 Sachs Road</t>
  </si>
  <si>
    <t>5.130.10.108</t>
  </si>
  <si>
    <t>llepopeiu@samsung.com</t>
  </si>
  <si>
    <t>Lesly</t>
  </si>
  <si>
    <t>Lepope</t>
  </si>
  <si>
    <t>43 Valley Edge Place</t>
  </si>
  <si>
    <t>18.12.105.102</t>
  </si>
  <si>
    <t>ehagueiv@sbwire.com</t>
  </si>
  <si>
    <t>Enrico</t>
  </si>
  <si>
    <t>Hague</t>
  </si>
  <si>
    <t>608 Orin Center</t>
  </si>
  <si>
    <t>172.121.109.133</t>
  </si>
  <si>
    <t>(915) 988-1648</t>
  </si>
  <si>
    <t>cflaggiw@cisco.com</t>
  </si>
  <si>
    <t>Corby</t>
  </si>
  <si>
    <t>6756 Mosinee Avenue</t>
  </si>
  <si>
    <t>15.45.99.255</t>
  </si>
  <si>
    <t>bmansonix@homestead.com</t>
  </si>
  <si>
    <t>Barbaraanne</t>
  </si>
  <si>
    <t>Manson</t>
  </si>
  <si>
    <t>183 Mesta Park</t>
  </si>
  <si>
    <t>Vaughan</t>
  </si>
  <si>
    <t>M3N</t>
  </si>
  <si>
    <t>8.201.57.194</t>
  </si>
  <si>
    <t>(588) 476-9420</t>
  </si>
  <si>
    <t>lpeacheyiy@google.cn</t>
  </si>
  <si>
    <t>Lavinie</t>
  </si>
  <si>
    <t>Peachey</t>
  </si>
  <si>
    <t>2588 Anzinger Avenue</t>
  </si>
  <si>
    <t>184.4.31.68</t>
  </si>
  <si>
    <t>sszimoniz@wikipedia.org</t>
  </si>
  <si>
    <t>Shanna</t>
  </si>
  <si>
    <t>Szimon</t>
  </si>
  <si>
    <t>37 Washington Terrace</t>
  </si>
  <si>
    <t>229.122.139.73</t>
  </si>
  <si>
    <t>ebuxeyj0@discovery.com</t>
  </si>
  <si>
    <t>Emilia</t>
  </si>
  <si>
    <t>Buxey</t>
  </si>
  <si>
    <t>6176 Helena Drive</t>
  </si>
  <si>
    <t>72.41.185.28</t>
  </si>
  <si>
    <t>(646) 288-4166</t>
  </si>
  <si>
    <t>Voolith</t>
  </si>
  <si>
    <t>sjanusikj1@angelfire.com</t>
  </si>
  <si>
    <t>Sib</t>
  </si>
  <si>
    <t>Janusik</t>
  </si>
  <si>
    <t>75 Schiller Way</t>
  </si>
  <si>
    <t>173.28.0.37</t>
  </si>
  <si>
    <t>kjeandillouj2@instagram.com</t>
  </si>
  <si>
    <t>Jeandillou</t>
  </si>
  <si>
    <t>67825 Spaight Alley</t>
  </si>
  <si>
    <t>Penticton</t>
  </si>
  <si>
    <t>V2A</t>
  </si>
  <si>
    <t>88.254.66.250</t>
  </si>
  <si>
    <t>(921) 905-6956</t>
  </si>
  <si>
    <t>ukytterj3@squidoo.com</t>
  </si>
  <si>
    <t>Ulberto</t>
  </si>
  <si>
    <t>Kytter</t>
  </si>
  <si>
    <t>767 Artisan Point</t>
  </si>
  <si>
    <t>233.54.82.164</t>
  </si>
  <si>
    <t>bdenfordj4@patch.com</t>
  </si>
  <si>
    <t>Brennen</t>
  </si>
  <si>
    <t>956 Cascade Lane</t>
  </si>
  <si>
    <t>123.7.255.44</t>
  </si>
  <si>
    <t>jcreanj5@gnu.org</t>
  </si>
  <si>
    <t>Joby</t>
  </si>
  <si>
    <t>Crean</t>
  </si>
  <si>
    <t>60 Brickson Park Trail</t>
  </si>
  <si>
    <t>L'ÃŽle-Perrot</t>
  </si>
  <si>
    <t>102.130.241.31</t>
  </si>
  <si>
    <t>(645) 512-2921</t>
  </si>
  <si>
    <t>dpiscopielloj6@issuu.com</t>
  </si>
  <si>
    <t>Darrel</t>
  </si>
  <si>
    <t>Piscopiello</t>
  </si>
  <si>
    <t>4732 Blue Bill Park Alley</t>
  </si>
  <si>
    <t>50.192.23.15</t>
  </si>
  <si>
    <t>rwixeyj7@biblegateway.com</t>
  </si>
  <si>
    <t>Red</t>
  </si>
  <si>
    <t>Wixey</t>
  </si>
  <si>
    <t>599 Southridge Point</t>
  </si>
  <si>
    <t>192.240.246.218</t>
  </si>
  <si>
    <t>cconnorsj8@usgs.gov</t>
  </si>
  <si>
    <t>Cherianne</t>
  </si>
  <si>
    <t>Connors</t>
  </si>
  <si>
    <t>5072 American Ash Park</t>
  </si>
  <si>
    <t>23.66.78.54</t>
  </si>
  <si>
    <t>rgrzegorzewiczj9@cocolog-nifty.com</t>
  </si>
  <si>
    <t>Rouvin</t>
  </si>
  <si>
    <t>Grzegorzewicz</t>
  </si>
  <si>
    <t>6 Randy Way</t>
  </si>
  <si>
    <t>38.97.218.59</t>
  </si>
  <si>
    <t>iroscowja@nationalgeographic.com</t>
  </si>
  <si>
    <t>Inness</t>
  </si>
  <si>
    <t>Roscow</t>
  </si>
  <si>
    <t>182 Garrison Point</t>
  </si>
  <si>
    <t>239.135.131.110</t>
  </si>
  <si>
    <t>(644) 306-0326</t>
  </si>
  <si>
    <t>vdurdlejb@springer.com</t>
  </si>
  <si>
    <t>Victor</t>
  </si>
  <si>
    <t>Durdle</t>
  </si>
  <si>
    <t>548 Mandrake Point</t>
  </si>
  <si>
    <t>122.94.113.243</t>
  </si>
  <si>
    <t>(256) 337-8475</t>
  </si>
  <si>
    <t>llanceterjc@google.cn</t>
  </si>
  <si>
    <t>Lanceter</t>
  </si>
  <si>
    <t>3824 Longview Lane</t>
  </si>
  <si>
    <t>152.249.105.161</t>
  </si>
  <si>
    <t>(601) 903-7857</t>
  </si>
  <si>
    <t>kgeharkejd@webmd.com</t>
  </si>
  <si>
    <t>Geharke</t>
  </si>
  <si>
    <t>15 Bluestem Drive</t>
  </si>
  <si>
    <t>113.194.164.179</t>
  </si>
  <si>
    <t>ielderje@admin.ch</t>
  </si>
  <si>
    <t>Inez</t>
  </si>
  <si>
    <t>Elder</t>
  </si>
  <si>
    <t>92 Hooker Drive</t>
  </si>
  <si>
    <t>B2J</t>
  </si>
  <si>
    <t>195.72.42.228</t>
  </si>
  <si>
    <t>(714) 392-2557</t>
  </si>
  <si>
    <t>ddisbreyjf@creativecommons.org</t>
  </si>
  <si>
    <t>Deloris</t>
  </si>
  <si>
    <t>Disbrey</t>
  </si>
  <si>
    <t>96817 Katie Center</t>
  </si>
  <si>
    <t>184.64.21.159</t>
  </si>
  <si>
    <t>mluscombejg@telegraph.co.uk</t>
  </si>
  <si>
    <t>Melissa</t>
  </si>
  <si>
    <t>Luscombe</t>
  </si>
  <si>
    <t>46 Wayridge Avenue</t>
  </si>
  <si>
    <t>11.203.102.149</t>
  </si>
  <si>
    <t>(822) 446-5123</t>
  </si>
  <si>
    <t>esexonjh@cyberchimps.com</t>
  </si>
  <si>
    <t>Evanne</t>
  </si>
  <si>
    <t>Sexon</t>
  </si>
  <si>
    <t>7 Lakewood Point</t>
  </si>
  <si>
    <t>RH5</t>
  </si>
  <si>
    <t>191.105.139.118</t>
  </si>
  <si>
    <t>mpalluschekji@pen.io</t>
  </si>
  <si>
    <t>Melvyn</t>
  </si>
  <si>
    <t>Palluschek</t>
  </si>
  <si>
    <t>70594 Arrowood Junction</t>
  </si>
  <si>
    <t>76.91.160.185</t>
  </si>
  <si>
    <t>cgladdingjj@comsenz.com</t>
  </si>
  <si>
    <t>Claudetta</t>
  </si>
  <si>
    <t>89348 Amoth Terrace</t>
  </si>
  <si>
    <t>W1F</t>
  </si>
  <si>
    <t>53.150.37.238</t>
  </si>
  <si>
    <t>ijennensjk@bloomberg.com</t>
  </si>
  <si>
    <t>Irita</t>
  </si>
  <si>
    <t>Jennens</t>
  </si>
  <si>
    <t>166 Arizona Plaza</t>
  </si>
  <si>
    <t>121.12.116.187</t>
  </si>
  <si>
    <t>Vitz</t>
  </si>
  <si>
    <t>tdepperjl@facebook.com</t>
  </si>
  <si>
    <t>30705 Green Crossing</t>
  </si>
  <si>
    <t>8.12.166.118</t>
  </si>
  <si>
    <t>cvaninjm@devhub.com</t>
  </si>
  <si>
    <t>Claire</t>
  </si>
  <si>
    <t>Vanin</t>
  </si>
  <si>
    <t>4337 2nd Court</t>
  </si>
  <si>
    <t>193.185.159.247</t>
  </si>
  <si>
    <t>feisoldjn@theglobeandmail.com</t>
  </si>
  <si>
    <t>Fayth</t>
  </si>
  <si>
    <t>Eisold</t>
  </si>
  <si>
    <t>477 Homewood Terrace</t>
  </si>
  <si>
    <t>242.137.128.63</t>
  </si>
  <si>
    <t>abattrumjo@virginia.edu</t>
  </si>
  <si>
    <t>Battrum</t>
  </si>
  <si>
    <t>675 Lawn Road</t>
  </si>
  <si>
    <t>8.107.220.156</t>
  </si>
  <si>
    <t>vvidelerjp@chronoengine.com</t>
  </si>
  <si>
    <t>Vick</t>
  </si>
  <si>
    <t>Videler</t>
  </si>
  <si>
    <t>92 Randy Park</t>
  </si>
  <si>
    <t>174.78.59.227</t>
  </si>
  <si>
    <t>cwaylenjq@latimes.com</t>
  </si>
  <si>
    <t>Chick</t>
  </si>
  <si>
    <t>Waylen</t>
  </si>
  <si>
    <t>0222 Walton Terrace</t>
  </si>
  <si>
    <t>47.44.183.104</t>
  </si>
  <si>
    <t>tfickenjr@sbwire.com</t>
  </si>
  <si>
    <t>Tanhya</t>
  </si>
  <si>
    <t>Ficken</t>
  </si>
  <si>
    <t>8 Stuart Place</t>
  </si>
  <si>
    <t>163.123.34.115</t>
  </si>
  <si>
    <t>msmietonjs@auda.org.au</t>
  </si>
  <si>
    <t>Smieton</t>
  </si>
  <si>
    <t>7354 Dwight Circle</t>
  </si>
  <si>
    <t>46.210.179.229</t>
  </si>
  <si>
    <t>pmacanejt@hud.gov</t>
  </si>
  <si>
    <t>34 Raven Terrace</t>
  </si>
  <si>
    <t>30.80.90.32</t>
  </si>
  <si>
    <t>ddemeisju@dagondesign.com</t>
  </si>
  <si>
    <t>Diego</t>
  </si>
  <si>
    <t>De Meis</t>
  </si>
  <si>
    <t>46 Superior Drive</t>
  </si>
  <si>
    <t>211.150.121.205</t>
  </si>
  <si>
    <t>(856) 950-7881</t>
  </si>
  <si>
    <t>Ozu</t>
  </si>
  <si>
    <t>cgirathsjv@economist.com</t>
  </si>
  <si>
    <t>Carma</t>
  </si>
  <si>
    <t>Giraths</t>
  </si>
  <si>
    <t>375 Fremont Hill</t>
  </si>
  <si>
    <t>102.157.24.16</t>
  </si>
  <si>
    <t>fbayliejw@smugmug.com</t>
  </si>
  <si>
    <t>Franklyn</t>
  </si>
  <si>
    <t>Baylie</t>
  </si>
  <si>
    <t>7 Rusk Terrace</t>
  </si>
  <si>
    <t>164.97.185.167</t>
  </si>
  <si>
    <t>gprahmjx@edublogs.org</t>
  </si>
  <si>
    <t>Godfry</t>
  </si>
  <si>
    <t>Prahm</t>
  </si>
  <si>
    <t>8 Derek Plaza</t>
  </si>
  <si>
    <t>Camden</t>
  </si>
  <si>
    <t>148.113.92.6</t>
  </si>
  <si>
    <t>isommerlandjy@apache.org</t>
  </si>
  <si>
    <t>Imogene</t>
  </si>
  <si>
    <t>Sommerland</t>
  </si>
  <si>
    <t>2080 Ronald Regan Road</t>
  </si>
  <si>
    <t>150.152.231.30</t>
  </si>
  <si>
    <t>rclausewitzjz@nationalgeographic.com</t>
  </si>
  <si>
    <t>Clausewitz</t>
  </si>
  <si>
    <t>92 Vahlen Alley</t>
  </si>
  <si>
    <t>113.197.224.63</t>
  </si>
  <si>
    <t>spendallk0@yelp.com</t>
  </si>
  <si>
    <t>Susanne</t>
  </si>
  <si>
    <t>Pendall</t>
  </si>
  <si>
    <t>0067 Jay Junction</t>
  </si>
  <si>
    <t>155.151.202.194</t>
  </si>
  <si>
    <t>kparlotk1@ning.com</t>
  </si>
  <si>
    <t>Katalin</t>
  </si>
  <si>
    <t>Parlot</t>
  </si>
  <si>
    <t>89 David Place</t>
  </si>
  <si>
    <t>110.122.209.61</t>
  </si>
  <si>
    <t>gyessonk2@vistaprint.com</t>
  </si>
  <si>
    <t>Yesson</t>
  </si>
  <si>
    <t>6380 Michigan Avenue</t>
  </si>
  <si>
    <t>181.178.210.18</t>
  </si>
  <si>
    <t>jlambirthk3@hostgator.com</t>
  </si>
  <si>
    <t>Joshia</t>
  </si>
  <si>
    <t>Lambirth</t>
  </si>
  <si>
    <t>6 Karstens Court</t>
  </si>
  <si>
    <t>Unity</t>
  </si>
  <si>
    <t>J8R</t>
  </si>
  <si>
    <t>244.254.5.189</t>
  </si>
  <si>
    <t>(856) 374-2471</t>
  </si>
  <si>
    <t>mbabbsk4@harvard.edu</t>
  </si>
  <si>
    <t>Mina</t>
  </si>
  <si>
    <t>Babbs</t>
  </si>
  <si>
    <t>4 Crest Line Terrace</t>
  </si>
  <si>
    <t>51.190.37.231</t>
  </si>
  <si>
    <t>Quimba</t>
  </si>
  <si>
    <t>ldisneyk5@epa.gov</t>
  </si>
  <si>
    <t>Disney</t>
  </si>
  <si>
    <t>154 Mayfield Trail</t>
  </si>
  <si>
    <t>25.46.185.80</t>
  </si>
  <si>
    <t>tkilmaryk6@sun.com</t>
  </si>
  <si>
    <t>Kilmary</t>
  </si>
  <si>
    <t>6769 Sachs Park</t>
  </si>
  <si>
    <t>132.51.140.126</t>
  </si>
  <si>
    <t>(224) 987-8561</t>
  </si>
  <si>
    <t>vmacparlank7@adobe.com</t>
  </si>
  <si>
    <t>Verene</t>
  </si>
  <si>
    <t>MacParlan</t>
  </si>
  <si>
    <t>5766 Northview Trail</t>
  </si>
  <si>
    <t>84.189.195.147</t>
  </si>
  <si>
    <t>Mudo</t>
  </si>
  <si>
    <t>pjeayesk8@cnet.com</t>
  </si>
  <si>
    <t>Patrica</t>
  </si>
  <si>
    <t>Jeayes</t>
  </si>
  <si>
    <t>75 Old Gate Point</t>
  </si>
  <si>
    <t>Newport News</t>
  </si>
  <si>
    <t>71.26.212.236</t>
  </si>
  <si>
    <t>htwiddyk9@smugmug.com</t>
  </si>
  <si>
    <t>Twiddy</t>
  </si>
  <si>
    <t>263 Golf Course Street</t>
  </si>
  <si>
    <t>207.227.133.111</t>
  </si>
  <si>
    <t>vbrosemanka@over-blog.com</t>
  </si>
  <si>
    <t>Broseman</t>
  </si>
  <si>
    <t>3 Green Crossing</t>
  </si>
  <si>
    <t>196.217.10.147</t>
  </si>
  <si>
    <t>(305) 697-8414</t>
  </si>
  <si>
    <t>vbrikkb@behance.net</t>
  </si>
  <si>
    <t>Vassili</t>
  </si>
  <si>
    <t>Brik</t>
  </si>
  <si>
    <t>86373 Manufacturers Lane</t>
  </si>
  <si>
    <t>Flin Flon</t>
  </si>
  <si>
    <t>R8A</t>
  </si>
  <si>
    <t>34.78.131.224</t>
  </si>
  <si>
    <t>(678) 297-2919</t>
  </si>
  <si>
    <t>psauvenkc@last.fm</t>
  </si>
  <si>
    <t>Pavlov</t>
  </si>
  <si>
    <t>Sauven</t>
  </si>
  <si>
    <t>10984 Grim Place</t>
  </si>
  <si>
    <t>208.251.251.101</t>
  </si>
  <si>
    <t>(526) 345-4015</t>
  </si>
  <si>
    <t>mcrombleholmekd@acquirethisname.com</t>
  </si>
  <si>
    <t>Marwin</t>
  </si>
  <si>
    <t>Crombleholme</t>
  </si>
  <si>
    <t>10 Melby Lane</t>
  </si>
  <si>
    <t>51.120.59.56</t>
  </si>
  <si>
    <t>wborleaceke@baidu.com</t>
  </si>
  <si>
    <t>Westley</t>
  </si>
  <si>
    <t>Borleace</t>
  </si>
  <si>
    <t>4 Manitowish Hill</t>
  </si>
  <si>
    <t>220.90.14.223</t>
  </si>
  <si>
    <t>ajoesburykf@over-blog.com</t>
  </si>
  <si>
    <t>Arne</t>
  </si>
  <si>
    <t>Joesbury</t>
  </si>
  <si>
    <t>3505 Arrowood Point</t>
  </si>
  <si>
    <t>166.34.127.5</t>
  </si>
  <si>
    <t>pclewlowkg@edublogs.org</t>
  </si>
  <si>
    <t>Phillip</t>
  </si>
  <si>
    <t>Clewlow</t>
  </si>
  <si>
    <t>6 Haas Trail</t>
  </si>
  <si>
    <t>22.141.120.49</t>
  </si>
  <si>
    <t>mhallittkh@nhs.uk</t>
  </si>
  <si>
    <t>Murial</t>
  </si>
  <si>
    <t>Hallitt</t>
  </si>
  <si>
    <t>051 Sachs Way</t>
  </si>
  <si>
    <t>147.251.130.50</t>
  </si>
  <si>
    <t>kfranklenki@unc.edu</t>
  </si>
  <si>
    <t>Kaitlynn</t>
  </si>
  <si>
    <t>Franklen</t>
  </si>
  <si>
    <t>41 Lakewood Junction</t>
  </si>
  <si>
    <t>Trail</t>
  </si>
  <si>
    <t>V1R</t>
  </si>
  <si>
    <t>142.37.250.253</t>
  </si>
  <si>
    <t>(238) 658-7704</t>
  </si>
  <si>
    <t>gsaysekj@tmall.com</t>
  </si>
  <si>
    <t>Griffin</t>
  </si>
  <si>
    <t>Sayse</t>
  </si>
  <si>
    <t>72631 Bluestem Park</t>
  </si>
  <si>
    <t>176.207.190.191</t>
  </si>
  <si>
    <t>adeenerkk@weebly.com</t>
  </si>
  <si>
    <t>Alberto</t>
  </si>
  <si>
    <t>Deener</t>
  </si>
  <si>
    <t>9442 Superior Plaza</t>
  </si>
  <si>
    <t>233.16.89.23</t>
  </si>
  <si>
    <t>rmcgeaneykl@artisteer.com</t>
  </si>
  <si>
    <t>Reinald</t>
  </si>
  <si>
    <t>McGeaney</t>
  </si>
  <si>
    <t>77593 Warner Crossing</t>
  </si>
  <si>
    <t>227.123.166.143</t>
  </si>
  <si>
    <t>(724) 841-7491</t>
  </si>
  <si>
    <t>smeronkm@hao123.com</t>
  </si>
  <si>
    <t>Sarene</t>
  </si>
  <si>
    <t>Meron</t>
  </si>
  <si>
    <t>93496 Glendale Trail</t>
  </si>
  <si>
    <t>255.126.33.157</t>
  </si>
  <si>
    <t>mtomsonkn@google.pl</t>
  </si>
  <si>
    <t>Marquita</t>
  </si>
  <si>
    <t>Tomson</t>
  </si>
  <si>
    <t>6 Talisman Pass</t>
  </si>
  <si>
    <t>66.167.235.207</t>
  </si>
  <si>
    <t>edawltreyko@ning.com</t>
  </si>
  <si>
    <t>Ethelda</t>
  </si>
  <si>
    <t>Dawltrey</t>
  </si>
  <si>
    <t>68427 Red Cloud Plaza</t>
  </si>
  <si>
    <t>90.144.168.88</t>
  </si>
  <si>
    <t>(863) 753-2114</t>
  </si>
  <si>
    <t>rallensonkp@businessweek.com</t>
  </si>
  <si>
    <t>Ricki</t>
  </si>
  <si>
    <t>Allenson</t>
  </si>
  <si>
    <t>217 Moose Crossing</t>
  </si>
  <si>
    <t>192.83.213.105</t>
  </si>
  <si>
    <t>rdillonkq@diigo.com</t>
  </si>
  <si>
    <t>Robbi</t>
  </si>
  <si>
    <t>Dillon</t>
  </si>
  <si>
    <t>59332 Armistice Circle</t>
  </si>
  <si>
    <t>102.191.235.251</t>
  </si>
  <si>
    <t>swoolhamkr@nature.com</t>
  </si>
  <si>
    <t>Sig</t>
  </si>
  <si>
    <t>Woolham</t>
  </si>
  <si>
    <t>7691 Grayhawk Plaza</t>
  </si>
  <si>
    <t>207.12.70.43</t>
  </si>
  <si>
    <t>(612) 280-3813</t>
  </si>
  <si>
    <t>wtiddyks@cloudflare.com</t>
  </si>
  <si>
    <t>Tiddy</t>
  </si>
  <si>
    <t>03116 School Parkway</t>
  </si>
  <si>
    <t>42.252.157.54</t>
  </si>
  <si>
    <t>bdoodykt@storify.com</t>
  </si>
  <si>
    <t>Brandon</t>
  </si>
  <si>
    <t>Doody</t>
  </si>
  <si>
    <t>831 Melrose Point</t>
  </si>
  <si>
    <t>G6K</t>
  </si>
  <si>
    <t>104.9.219.75</t>
  </si>
  <si>
    <t>(687) 639-7932</t>
  </si>
  <si>
    <t>findku@e-recht24.de</t>
  </si>
  <si>
    <t>Ind</t>
  </si>
  <si>
    <t>94488 Mockingbird Alley</t>
  </si>
  <si>
    <t>188.164.47.245</t>
  </si>
  <si>
    <t>aphaupkv@de.vu</t>
  </si>
  <si>
    <t>Phaup</t>
  </si>
  <si>
    <t>80 Utah Way</t>
  </si>
  <si>
    <t>90.90.226.0</t>
  </si>
  <si>
    <t>abedburrowkw@upenn.edu</t>
  </si>
  <si>
    <t>Agna</t>
  </si>
  <si>
    <t>Bedburrow</t>
  </si>
  <si>
    <t>5 Mallard Park</t>
  </si>
  <si>
    <t>56.81.162.241</t>
  </si>
  <si>
    <t>(867) 514-2466</t>
  </si>
  <si>
    <t>heschellekx@cmu.edu</t>
  </si>
  <si>
    <t>Hewe</t>
  </si>
  <si>
    <t>Eschelle</t>
  </si>
  <si>
    <t>7 John Wall Parkway</t>
  </si>
  <si>
    <t>109.112.145.220</t>
  </si>
  <si>
    <t>(720) 264-4087</t>
  </si>
  <si>
    <t>gvidyapinky@economist.com</t>
  </si>
  <si>
    <t>Gage</t>
  </si>
  <si>
    <t>Vidyapin</t>
  </si>
  <si>
    <t>408 Sage Pass</t>
  </si>
  <si>
    <t>245.2.151.100</t>
  </si>
  <si>
    <t>jlochkz@apple.com</t>
  </si>
  <si>
    <t>Loch</t>
  </si>
  <si>
    <t>40 Anthes Alley</t>
  </si>
  <si>
    <t>233.20.207.179</t>
  </si>
  <si>
    <t>gcalderonl0@blogger.com</t>
  </si>
  <si>
    <t>Gisele</t>
  </si>
  <si>
    <t>Calderon</t>
  </si>
  <si>
    <t>47639 Texas Park</t>
  </si>
  <si>
    <t>153.209.214.0</t>
  </si>
  <si>
    <t>rjordisonl1@guardian.co.uk</t>
  </si>
  <si>
    <t>Jordison</t>
  </si>
  <si>
    <t>330 Packers Point</t>
  </si>
  <si>
    <t>20.100.232.55</t>
  </si>
  <si>
    <t>jmccartyl2@aboutads.info</t>
  </si>
  <si>
    <t>Janessa</t>
  </si>
  <si>
    <t>McCarty</t>
  </si>
  <si>
    <t>4437 Debra Junction</t>
  </si>
  <si>
    <t>163.22.126.222</t>
  </si>
  <si>
    <t>mlackiel3@newsvine.com</t>
  </si>
  <si>
    <t>Maurie</t>
  </si>
  <si>
    <t>Lackie</t>
  </si>
  <si>
    <t>2 6th Circle</t>
  </si>
  <si>
    <t>Saint-Rémi</t>
  </si>
  <si>
    <t>K1G</t>
  </si>
  <si>
    <t>130.55.61.4</t>
  </si>
  <si>
    <t>(899) 258-1610</t>
  </si>
  <si>
    <t>aayliffl4@engadget.com</t>
  </si>
  <si>
    <t>Alis</t>
  </si>
  <si>
    <t>Ayliff</t>
  </si>
  <si>
    <t>9526 East Drive</t>
  </si>
  <si>
    <t>149.195.175.134</t>
  </si>
  <si>
    <t>(915) 301-4257</t>
  </si>
  <si>
    <t>agalliverl5@mail.ru</t>
  </si>
  <si>
    <t>Ashlee</t>
  </si>
  <si>
    <t>Galliver</t>
  </si>
  <si>
    <t>05 Dawn Park</t>
  </si>
  <si>
    <t>151.58.39.172</t>
  </si>
  <si>
    <t>(327) 743-4663</t>
  </si>
  <si>
    <t>oskinnerl6@bloglines.com</t>
  </si>
  <si>
    <t>Skinner</t>
  </si>
  <si>
    <t>9879 Donald Circle</t>
  </si>
  <si>
    <t>Morden</t>
  </si>
  <si>
    <t>R6M</t>
  </si>
  <si>
    <t>103.44.182.42</t>
  </si>
  <si>
    <t>(209) 719-5864</t>
  </si>
  <si>
    <t>akeysonl7@github.io</t>
  </si>
  <si>
    <t>Keyson</t>
  </si>
  <si>
    <t>89 Vahlen Way</t>
  </si>
  <si>
    <t>124.177.48.63</t>
  </si>
  <si>
    <t>Photospace</t>
  </si>
  <si>
    <t>kmathewl8@devhub.com</t>
  </si>
  <si>
    <t>Karry</t>
  </si>
  <si>
    <t>Mathew</t>
  </si>
  <si>
    <t>3 Surrey Plaza</t>
  </si>
  <si>
    <t>76.81.237.240</t>
  </si>
  <si>
    <t>oberndsenl9@skyrock.com</t>
  </si>
  <si>
    <t>Ossie</t>
  </si>
  <si>
    <t>Berndsen</t>
  </si>
  <si>
    <t>05 Melody Pass</t>
  </si>
  <si>
    <t>75.175.191.67</t>
  </si>
  <si>
    <t>haberchirderla@comcast.net</t>
  </si>
  <si>
    <t>Aberchirder</t>
  </si>
  <si>
    <t>44208 Carey Street</t>
  </si>
  <si>
    <t>103.64.201.36</t>
  </si>
  <si>
    <t>alangricklb@theguardian.com</t>
  </si>
  <si>
    <t>Arty</t>
  </si>
  <si>
    <t>Langrick</t>
  </si>
  <si>
    <t>56 Southridge Lane</t>
  </si>
  <si>
    <t>29.139.192.73</t>
  </si>
  <si>
    <t>rgraffinlc@paginegialle.it</t>
  </si>
  <si>
    <t>Rusty</t>
  </si>
  <si>
    <t>Graffin</t>
  </si>
  <si>
    <t>864 Vermont Place</t>
  </si>
  <si>
    <t>Prévost</t>
  </si>
  <si>
    <t>T7Z</t>
  </si>
  <si>
    <t>50.247.106.26</t>
  </si>
  <si>
    <t>(978) 900-0246</t>
  </si>
  <si>
    <t>lwillishireld@bravesites.com</t>
  </si>
  <si>
    <t>Luis</t>
  </si>
  <si>
    <t>Willishire</t>
  </si>
  <si>
    <t>096 Melody Point</t>
  </si>
  <si>
    <t>242.40.5.195</t>
  </si>
  <si>
    <t>(574) 286-5359</t>
  </si>
  <si>
    <t>vsothernle@youku.com</t>
  </si>
  <si>
    <t>Vince</t>
  </si>
  <si>
    <t>Sothern</t>
  </si>
  <si>
    <t>5 Carioca Place</t>
  </si>
  <si>
    <t>62.205.116.170</t>
  </si>
  <si>
    <t>(690) 952-5807</t>
  </si>
  <si>
    <t>dsalllf@toplist.cz</t>
  </si>
  <si>
    <t>Diena</t>
  </si>
  <si>
    <t>Sall</t>
  </si>
  <si>
    <t>309 Luster Crossing</t>
  </si>
  <si>
    <t>179.52.8.130</t>
  </si>
  <si>
    <t>mmildnerlg@bravesites.com</t>
  </si>
  <si>
    <t>Mirabelle</t>
  </si>
  <si>
    <t>Mildner</t>
  </si>
  <si>
    <t>2948 Cardinal Terrace</t>
  </si>
  <si>
    <t>197.126.161.125</t>
  </si>
  <si>
    <t>(858) 884-9468</t>
  </si>
  <si>
    <t>cdrainlh@bizjournals.com</t>
  </si>
  <si>
    <t>Celestia</t>
  </si>
  <si>
    <t>Drain</t>
  </si>
  <si>
    <t>8 Prentice Trail</t>
  </si>
  <si>
    <t>115.158.135.149</t>
  </si>
  <si>
    <t>xseedmanli@time.com</t>
  </si>
  <si>
    <t>Ximenez</t>
  </si>
  <si>
    <t>Seedman</t>
  </si>
  <si>
    <t>69 Manitowish Parkway</t>
  </si>
  <si>
    <t>169.203.217.21</t>
  </si>
  <si>
    <t>skondratovichlj@google.co.uk</t>
  </si>
  <si>
    <t>Kondratovich</t>
  </si>
  <si>
    <t>3 Sage Street</t>
  </si>
  <si>
    <t>60.64.124.142</t>
  </si>
  <si>
    <t>nturtlelk@google.es</t>
  </si>
  <si>
    <t>Nigel</t>
  </si>
  <si>
    <t>Turtle</t>
  </si>
  <si>
    <t>920 Amoth Pass</t>
  </si>
  <si>
    <t>96.71.73.113</t>
  </si>
  <si>
    <t>Eidel</t>
  </si>
  <si>
    <t>hrobberechtll@discovery.com</t>
  </si>
  <si>
    <t>Robberecht</t>
  </si>
  <si>
    <t>49220 Kenwood Lane</t>
  </si>
  <si>
    <t>36.23.66.243</t>
  </si>
  <si>
    <t>adeyelm@rediff.com</t>
  </si>
  <si>
    <t>Abrahan</t>
  </si>
  <si>
    <t>D'eye</t>
  </si>
  <si>
    <t>410 Rockefeller Point</t>
  </si>
  <si>
    <t>235.87.10.188</t>
  </si>
  <si>
    <t>hsimonouln@taobao.com</t>
  </si>
  <si>
    <t>Hermy</t>
  </si>
  <si>
    <t>Simonou</t>
  </si>
  <si>
    <t>7 Everett Terrace</t>
  </si>
  <si>
    <t>184.144.215.221</t>
  </si>
  <si>
    <t>obrocketlo@rakuten.co.jp</t>
  </si>
  <si>
    <t>Ofelia</t>
  </si>
  <si>
    <t>Brocket</t>
  </si>
  <si>
    <t>4326 Melvin Parkway</t>
  </si>
  <si>
    <t>82.22.9.106</t>
  </si>
  <si>
    <t>kflipslp@youtube.com</t>
  </si>
  <si>
    <t>Kikelia</t>
  </si>
  <si>
    <t>Flips</t>
  </si>
  <si>
    <t>01 Sullivan Plaza</t>
  </si>
  <si>
    <t>142.210.96.188</t>
  </si>
  <si>
    <t>gduchennelq@admin.ch</t>
  </si>
  <si>
    <t>Garek</t>
  </si>
  <si>
    <t>Duchenne</t>
  </si>
  <si>
    <t>56518 Mesta Hill</t>
  </si>
  <si>
    <t>113.65.19.180</t>
  </si>
  <si>
    <t>jroskellylr@delicious.com</t>
  </si>
  <si>
    <t>Jeannine</t>
  </si>
  <si>
    <t>Roskelly</t>
  </si>
  <si>
    <t>2075 Parkside Alley</t>
  </si>
  <si>
    <t>138.155.160.65</t>
  </si>
  <si>
    <t>aboldingls@utexas.edu</t>
  </si>
  <si>
    <t>Antonetta</t>
  </si>
  <si>
    <t>Bolding</t>
  </si>
  <si>
    <t>0901 Grim Place</t>
  </si>
  <si>
    <t>122.137.216.118</t>
  </si>
  <si>
    <t>fdahlgrenlt@umich.edu</t>
  </si>
  <si>
    <t>Frederick</t>
  </si>
  <si>
    <t>Dahlgren</t>
  </si>
  <si>
    <t>11821 Lakewood Gardens Crossing</t>
  </si>
  <si>
    <t>241.111.92.206</t>
  </si>
  <si>
    <t>(567) 303-5909</t>
  </si>
  <si>
    <t>cboramlu@hubpages.com</t>
  </si>
  <si>
    <t>Charmine</t>
  </si>
  <si>
    <t>Boram</t>
  </si>
  <si>
    <t>6 Barnett Hill</t>
  </si>
  <si>
    <t>149.78.24.89</t>
  </si>
  <si>
    <t>(906) 290-6669</t>
  </si>
  <si>
    <t>lmerceylv@indiegogo.com</t>
  </si>
  <si>
    <t>Mercey</t>
  </si>
  <si>
    <t>8 Clove Pass</t>
  </si>
  <si>
    <t>20.185.221.105</t>
  </si>
  <si>
    <t>yadaolw@nhs.uk</t>
  </si>
  <si>
    <t>Yetta</t>
  </si>
  <si>
    <t>Adao</t>
  </si>
  <si>
    <t>58668 Onsgard Terrace</t>
  </si>
  <si>
    <t>237.50.106.212</t>
  </si>
  <si>
    <t>jblurtonlx@hugedomains.com</t>
  </si>
  <si>
    <t>Jeno</t>
  </si>
  <si>
    <t>Blurton</t>
  </si>
  <si>
    <t>82957 Rieder Avenue</t>
  </si>
  <si>
    <t>168.144.66.141</t>
  </si>
  <si>
    <t>sboscottly@dell.com</t>
  </si>
  <si>
    <t>Shadow</t>
  </si>
  <si>
    <t>Boscott</t>
  </si>
  <si>
    <t>066 Superior Place</t>
  </si>
  <si>
    <t>188.122.61.225</t>
  </si>
  <si>
    <t>jheartylz@diigo.com</t>
  </si>
  <si>
    <t>Hearty</t>
  </si>
  <si>
    <t>99112 Hollow Ridge Street</t>
  </si>
  <si>
    <t>Saint Petersburg</t>
  </si>
  <si>
    <t>249.39.194.127</t>
  </si>
  <si>
    <t>nstealeym0@dailymail.co.uk</t>
  </si>
  <si>
    <t>Nichol</t>
  </si>
  <si>
    <t>Stealey</t>
  </si>
  <si>
    <t>9011 Arrowood Drive</t>
  </si>
  <si>
    <t>Dean</t>
  </si>
  <si>
    <t>OX7</t>
  </si>
  <si>
    <t>253.60.161.146</t>
  </si>
  <si>
    <t>cdarwinm1@yandex.ru</t>
  </si>
  <si>
    <t>Cris</t>
  </si>
  <si>
    <t>Darwin</t>
  </si>
  <si>
    <t>6 Scott Alley</t>
  </si>
  <si>
    <t>229.79.167.64</t>
  </si>
  <si>
    <t>sfatharlym2@domainmarket.com</t>
  </si>
  <si>
    <t>Fatharly</t>
  </si>
  <si>
    <t>879 Schmedeman Terrace</t>
  </si>
  <si>
    <t>39.214.76.1</t>
  </si>
  <si>
    <t>bspatm3@icq.com</t>
  </si>
  <si>
    <t>Basile</t>
  </si>
  <si>
    <t>Spat</t>
  </si>
  <si>
    <t>00645 Birchwood Circle</t>
  </si>
  <si>
    <t>80.99.58.98</t>
  </si>
  <si>
    <t>aworsterm4@alexa.com</t>
  </si>
  <si>
    <t>Ailina</t>
  </si>
  <si>
    <t>Worster</t>
  </si>
  <si>
    <t>0659 Hayes Lane</t>
  </si>
  <si>
    <t>Renfrew</t>
  </si>
  <si>
    <t>K7V</t>
  </si>
  <si>
    <t>172.19.177.12</t>
  </si>
  <si>
    <t>(871) 777-8241</t>
  </si>
  <si>
    <t>ftiremanm5@telegraph.co.uk</t>
  </si>
  <si>
    <t>Fleming</t>
  </si>
  <si>
    <t>Tireman</t>
  </si>
  <si>
    <t>60618 Carioca Trail</t>
  </si>
  <si>
    <t>243.142.163.198</t>
  </si>
  <si>
    <t>tmchaffym6@wikimedia.org</t>
  </si>
  <si>
    <t>Talia</t>
  </si>
  <si>
    <t>McHaffy</t>
  </si>
  <si>
    <t>2 Prentice Point</t>
  </si>
  <si>
    <t>4.99.67.28</t>
  </si>
  <si>
    <t>dpahlm7@go.com</t>
  </si>
  <si>
    <t>Dame</t>
  </si>
  <si>
    <t>Pahl</t>
  </si>
  <si>
    <t>2870 Atwood Alley</t>
  </si>
  <si>
    <t>250.208.102.243</t>
  </si>
  <si>
    <t>sderyebarrettm8@quantcast.com</t>
  </si>
  <si>
    <t>Shaylynn</t>
  </si>
  <si>
    <t>Derye-Barrett</t>
  </si>
  <si>
    <t>81120 Raven Road</t>
  </si>
  <si>
    <t>255.85.178.152</t>
  </si>
  <si>
    <t>dlindborgm9@blogger.com</t>
  </si>
  <si>
    <t>Devondra</t>
  </si>
  <si>
    <t>Lindborg</t>
  </si>
  <si>
    <t>1 Jenna Court</t>
  </si>
  <si>
    <t>65.144.211.41</t>
  </si>
  <si>
    <t>rfalshawma@comsenz.com</t>
  </si>
  <si>
    <t>Riane</t>
  </si>
  <si>
    <t>Falshaw</t>
  </si>
  <si>
    <t>89391 Ilene Lane</t>
  </si>
  <si>
    <t>60.197.85.25</t>
  </si>
  <si>
    <t>bpadghammb@cam.ac.uk</t>
  </si>
  <si>
    <t>80064 Packers Crossing</t>
  </si>
  <si>
    <t>Agassiz</t>
  </si>
  <si>
    <t>B2E</t>
  </si>
  <si>
    <t>92.228.125.98</t>
  </si>
  <si>
    <t>(618) 395-8338</t>
  </si>
  <si>
    <t>ccracknellmc@imdb.com</t>
  </si>
  <si>
    <t>Cam</t>
  </si>
  <si>
    <t>Cracknell</t>
  </si>
  <si>
    <t>723 Debra Road</t>
  </si>
  <si>
    <t>86.50.184.89</t>
  </si>
  <si>
    <t>(638) 548-1664</t>
  </si>
  <si>
    <t>stebbittmd@loc.gov</t>
  </si>
  <si>
    <t>Scarlett</t>
  </si>
  <si>
    <t>Tebbitt</t>
  </si>
  <si>
    <t>6 Corben Avenue</t>
  </si>
  <si>
    <t>Wirral</t>
  </si>
  <si>
    <t>CH48</t>
  </si>
  <si>
    <t>129.105.157.225</t>
  </si>
  <si>
    <t>emckoyme@tumblr.com</t>
  </si>
  <si>
    <t>Ellerey</t>
  </si>
  <si>
    <t>McKoy</t>
  </si>
  <si>
    <t>0 Forster Junction</t>
  </si>
  <si>
    <t>Stockton</t>
  </si>
  <si>
    <t>111.240.196.252</t>
  </si>
  <si>
    <t>aspornermf@skype.com</t>
  </si>
  <si>
    <t>Alvera</t>
  </si>
  <si>
    <t>Sporner</t>
  </si>
  <si>
    <t>201 Service Lane</t>
  </si>
  <si>
    <t>26.232.96.157</t>
  </si>
  <si>
    <t>(903) 365-7340</t>
  </si>
  <si>
    <t>bvollermg@squarespace.com</t>
  </si>
  <si>
    <t>Bertie</t>
  </si>
  <si>
    <t>Voller</t>
  </si>
  <si>
    <t>069 Nobel Drive</t>
  </si>
  <si>
    <t>24.75.11.208</t>
  </si>
  <si>
    <t>olangmeadmh@1688.com</t>
  </si>
  <si>
    <t>Langmead</t>
  </si>
  <si>
    <t>885 Oak Valley Lane</t>
  </si>
  <si>
    <t>7.231.247.164</t>
  </si>
  <si>
    <t>abollammi@washington.edu</t>
  </si>
  <si>
    <t>Archaimbaud</t>
  </si>
  <si>
    <t>Bollam</t>
  </si>
  <si>
    <t>49 Waxwing Park</t>
  </si>
  <si>
    <t>170.27.54.129</t>
  </si>
  <si>
    <t>mwithullmj@dion.ne.jp</t>
  </si>
  <si>
    <t>Margarethe</t>
  </si>
  <si>
    <t>Withull</t>
  </si>
  <si>
    <t>31395 Pennsylvania Road</t>
  </si>
  <si>
    <t>184.106.243.152</t>
  </si>
  <si>
    <t>nkynemk@wired.com</t>
  </si>
  <si>
    <t>Natalee</t>
  </si>
  <si>
    <t>Kyne</t>
  </si>
  <si>
    <t>7680 Comanche Hill</t>
  </si>
  <si>
    <t>142.21.65.156</t>
  </si>
  <si>
    <t>(778) 826-9199</t>
  </si>
  <si>
    <t>misabellml@jimdo.com</t>
  </si>
  <si>
    <t>Mathilda</t>
  </si>
  <si>
    <t>Isabell</t>
  </si>
  <si>
    <t>006 Transport Lane</t>
  </si>
  <si>
    <t>228.80.227.100</t>
  </si>
  <si>
    <t>(927) 226-6951</t>
  </si>
  <si>
    <t>sjerischmm@liveinternet.ru</t>
  </si>
  <si>
    <t>Sigismond</t>
  </si>
  <si>
    <t>Jerisch</t>
  </si>
  <si>
    <t>7 Forster Crossing</t>
  </si>
  <si>
    <t>66.198.212.107</t>
  </si>
  <si>
    <t>jyeliashevmn@springer.com</t>
  </si>
  <si>
    <t>Jules</t>
  </si>
  <si>
    <t>Yeliashev</t>
  </si>
  <si>
    <t>69 Crescent Oaks Drive</t>
  </si>
  <si>
    <t>79.218.125.166</t>
  </si>
  <si>
    <t>(580) 398-3066</t>
  </si>
  <si>
    <t>rbabalolamo@mlb.com</t>
  </si>
  <si>
    <t>Read</t>
  </si>
  <si>
    <t>Babalola</t>
  </si>
  <si>
    <t>581 Pennsylvania Place</t>
  </si>
  <si>
    <t>130.194.154.28</t>
  </si>
  <si>
    <t>beveralmp@scribd.com</t>
  </si>
  <si>
    <t>Beitris</t>
  </si>
  <si>
    <t>Everal</t>
  </si>
  <si>
    <t>10043 Gale Trail</t>
  </si>
  <si>
    <t>61.15.81.64</t>
  </si>
  <si>
    <t>dcronshawmq@google.com</t>
  </si>
  <si>
    <t>Dorette</t>
  </si>
  <si>
    <t>Cronshaw</t>
  </si>
  <si>
    <t>444 Sunfield Alley</t>
  </si>
  <si>
    <t>220.216.248.7</t>
  </si>
  <si>
    <t>bpasqualemr@ted.com</t>
  </si>
  <si>
    <t>Binky</t>
  </si>
  <si>
    <t>Pasquale</t>
  </si>
  <si>
    <t>75 Colorado Court</t>
  </si>
  <si>
    <t>1.159.107.160</t>
  </si>
  <si>
    <t>kpeadms@sun.com</t>
  </si>
  <si>
    <t>Pead</t>
  </si>
  <si>
    <t>7727 Shasta Circle</t>
  </si>
  <si>
    <t>59.225.196.38</t>
  </si>
  <si>
    <t>(757) 826-0658</t>
  </si>
  <si>
    <t>mleversuchmt@symantec.com</t>
  </si>
  <si>
    <t>Marabel</t>
  </si>
  <si>
    <t>Leversuch</t>
  </si>
  <si>
    <t>3 Fair Oaks Plaza</t>
  </si>
  <si>
    <t>174.115.227.110</t>
  </si>
  <si>
    <t>braomu@usgs.gov</t>
  </si>
  <si>
    <t>Rao</t>
  </si>
  <si>
    <t>8 Ronald Regan Lane</t>
  </si>
  <si>
    <t>93.21.92.84</t>
  </si>
  <si>
    <t>gclivemv@hhs.gov</t>
  </si>
  <si>
    <t>Gil</t>
  </si>
  <si>
    <t>Clive</t>
  </si>
  <si>
    <t>352 Grayhawk Terrace</t>
  </si>
  <si>
    <t>108.212.90.146</t>
  </si>
  <si>
    <t>cmcgiveenmw@cbslocal.com</t>
  </si>
  <si>
    <t>Codie</t>
  </si>
  <si>
    <t>McGiveen</t>
  </si>
  <si>
    <t>09 Orin Drive</t>
  </si>
  <si>
    <t>204.123.16.55</t>
  </si>
  <si>
    <t>(834) 617-6634</t>
  </si>
  <si>
    <t>cburchallmx@geocities.jp</t>
  </si>
  <si>
    <t>Burchall</t>
  </si>
  <si>
    <t>8 Reinke Center</t>
  </si>
  <si>
    <t>175.231.178.252</t>
  </si>
  <si>
    <t>bsleafordmy@hud.gov</t>
  </si>
  <si>
    <t>Benedict</t>
  </si>
  <si>
    <t>Sleaford</t>
  </si>
  <si>
    <t>53 American Alley</t>
  </si>
  <si>
    <t>159.105.112.167</t>
  </si>
  <si>
    <t>jaseemz@twitter.com</t>
  </si>
  <si>
    <t>Asee</t>
  </si>
  <si>
    <t>1248 Dunning Alley</t>
  </si>
  <si>
    <t>Laurel</t>
  </si>
  <si>
    <t>194.26.140.228</t>
  </si>
  <si>
    <t>shutchingsn0@house.gov</t>
  </si>
  <si>
    <t>Stanfield</t>
  </si>
  <si>
    <t>Hutchings</t>
  </si>
  <si>
    <t>07 Rieder Way</t>
  </si>
  <si>
    <t>Lynn</t>
  </si>
  <si>
    <t>8.213.92.135</t>
  </si>
  <si>
    <t>fbratchern1@buzzfeed.com</t>
  </si>
  <si>
    <t>Fields</t>
  </si>
  <si>
    <t>Bratcher</t>
  </si>
  <si>
    <t>8830 Graedel Hill</t>
  </si>
  <si>
    <t>212.12.19.10</t>
  </si>
  <si>
    <t>(792) 434-1761</t>
  </si>
  <si>
    <t>kremingtonn2@dedecms.com</t>
  </si>
  <si>
    <t>Katerina</t>
  </si>
  <si>
    <t>Remington</t>
  </si>
  <si>
    <t>9 Shopko Alley</t>
  </si>
  <si>
    <t>194.160.71.115</t>
  </si>
  <si>
    <t>qgibbardn3@nsw.gov.au</t>
  </si>
  <si>
    <t>Quinton</t>
  </si>
  <si>
    <t>Gibbard</t>
  </si>
  <si>
    <t>7 Meadow Valley Street</t>
  </si>
  <si>
    <t>Crossfield</t>
  </si>
  <si>
    <t>B0N</t>
  </si>
  <si>
    <t>92.77.31.16</t>
  </si>
  <si>
    <t>(489) 235-3300</t>
  </si>
  <si>
    <t>ppocockn4@github.io</t>
  </si>
  <si>
    <t>Pocock</t>
  </si>
  <si>
    <t>156 Mandrake Circle</t>
  </si>
  <si>
    <t>225.196.86.59</t>
  </si>
  <si>
    <t>mbanasikn5@buzzfeed.com</t>
  </si>
  <si>
    <t>Marti</t>
  </si>
  <si>
    <t>Banasik</t>
  </si>
  <si>
    <t>07 Anhalt Lane</t>
  </si>
  <si>
    <t>98.185.116.16</t>
  </si>
  <si>
    <t>tpeeblesn6@nps.gov</t>
  </si>
  <si>
    <t>Tyson</t>
  </si>
  <si>
    <t>Peebles</t>
  </si>
  <si>
    <t>547 Meadow Ridge Point</t>
  </si>
  <si>
    <t>38.138.112.28</t>
  </si>
  <si>
    <t>(847) 637-1662</t>
  </si>
  <si>
    <t>kashalln7@techcrunch.com</t>
  </si>
  <si>
    <t>Kiersten</t>
  </si>
  <si>
    <t>Ashall</t>
  </si>
  <si>
    <t>18 Heffernan Street</t>
  </si>
  <si>
    <t>145.63.108.115</t>
  </si>
  <si>
    <t>kdinseyn8@wunderground.com</t>
  </si>
  <si>
    <t>Dinsey</t>
  </si>
  <si>
    <t>93 Marquette Lane</t>
  </si>
  <si>
    <t>180.10.47.255</t>
  </si>
  <si>
    <t>ishackladyn9@clickbank.net</t>
  </si>
  <si>
    <t>Iorgo</t>
  </si>
  <si>
    <t>Shacklady</t>
  </si>
  <si>
    <t>170 Eastlawn Point</t>
  </si>
  <si>
    <t>62.84.38.169</t>
  </si>
  <si>
    <t>hemnoneyna@tamu.edu</t>
  </si>
  <si>
    <t>Hillie</t>
  </si>
  <si>
    <t>Emnoney</t>
  </si>
  <si>
    <t>09149 Bluestem Parkway</t>
  </si>
  <si>
    <t>13.68.191.186</t>
  </si>
  <si>
    <t>ecreebernb@java.com</t>
  </si>
  <si>
    <t>Emmy</t>
  </si>
  <si>
    <t>Creeber</t>
  </si>
  <si>
    <t>4173 Alpine Place</t>
  </si>
  <si>
    <t>115.143.55.73</t>
  </si>
  <si>
    <t>sellinsnc@squarespace.com</t>
  </si>
  <si>
    <t>Sigfried</t>
  </si>
  <si>
    <t>Ellins</t>
  </si>
  <si>
    <t>69678 Hagan Alley</t>
  </si>
  <si>
    <t>Mississauga</t>
  </si>
  <si>
    <t>L5W</t>
  </si>
  <si>
    <t>47.145.100.150</t>
  </si>
  <si>
    <t>(419) 789-6024</t>
  </si>
  <si>
    <t>sjedrzejkiewicznd@fc2.com</t>
  </si>
  <si>
    <t>Sal</t>
  </si>
  <si>
    <t>Jedrzejkiewicz</t>
  </si>
  <si>
    <t>7253 Green Pass</t>
  </si>
  <si>
    <t>98.23.214.152</t>
  </si>
  <si>
    <t>(411) 366-7480</t>
  </si>
  <si>
    <t>nguyene@bbb.org</t>
  </si>
  <si>
    <t>Nelson</t>
  </si>
  <si>
    <t>Guye</t>
  </si>
  <si>
    <t>091 North Crossing</t>
  </si>
  <si>
    <t>Edinburgh</t>
  </si>
  <si>
    <t>EH9</t>
  </si>
  <si>
    <t>106.114.217.72</t>
  </si>
  <si>
    <t>bguierrenf@vkontakte.ru</t>
  </si>
  <si>
    <t>Beverley</t>
  </si>
  <si>
    <t>Guierre</t>
  </si>
  <si>
    <t>5314 Schlimgen Crossing</t>
  </si>
  <si>
    <t>178.243.53.161</t>
  </si>
  <si>
    <t>(843) 416-9217</t>
  </si>
  <si>
    <t>ptomaszynsking@home.pl</t>
  </si>
  <si>
    <t>Tomaszynski</t>
  </si>
  <si>
    <t>63 Buena Vista Street</t>
  </si>
  <si>
    <t>Australia Square</t>
  </si>
  <si>
    <t>33.245.68.237</t>
  </si>
  <si>
    <t>crigneynh@imgur.com</t>
  </si>
  <si>
    <t>Constantine</t>
  </si>
  <si>
    <t>Rigney</t>
  </si>
  <si>
    <t>24899 Mccormick Parkway</t>
  </si>
  <si>
    <t>33.249.131.6</t>
  </si>
  <si>
    <t>gbruhnsenni@toplist.cz</t>
  </si>
  <si>
    <t>Genna</t>
  </si>
  <si>
    <t>Bruhnsen</t>
  </si>
  <si>
    <t>44 Park Meadow Park</t>
  </si>
  <si>
    <t>19.58.118.134</t>
  </si>
  <si>
    <t>cbenininj@cbc.ca</t>
  </si>
  <si>
    <t>Benini</t>
  </si>
  <si>
    <t>0 Holy Cross Trail</t>
  </si>
  <si>
    <t>243.69.26.105</t>
  </si>
  <si>
    <t>sdimaggionk@jugem.jp</t>
  </si>
  <si>
    <t>Sophi</t>
  </si>
  <si>
    <t>Di Maggio</t>
  </si>
  <si>
    <t>40035 Eagan Place</t>
  </si>
  <si>
    <t>Shediac</t>
  </si>
  <si>
    <t>E4P</t>
  </si>
  <si>
    <t>133.245.151.63</t>
  </si>
  <si>
    <t>(802) 733-7894</t>
  </si>
  <si>
    <t>achantrellnl@cbslocal.com</t>
  </si>
  <si>
    <t>Alvis</t>
  </si>
  <si>
    <t>Chantrell</t>
  </si>
  <si>
    <t>0 Mandrake Hill</t>
  </si>
  <si>
    <t>89.237.60.254</t>
  </si>
  <si>
    <t>(450) 317-0718</t>
  </si>
  <si>
    <t>jdewarenm@nhs.uk</t>
  </si>
  <si>
    <t>Josy</t>
  </si>
  <si>
    <t>Deware</t>
  </si>
  <si>
    <t>16 Wayridge Trail</t>
  </si>
  <si>
    <t>Campbellton</t>
  </si>
  <si>
    <t>E3N</t>
  </si>
  <si>
    <t>102.59.184.162</t>
  </si>
  <si>
    <t>(647) 317-0972</t>
  </si>
  <si>
    <t>zsarfattinn@umn.edu</t>
  </si>
  <si>
    <t>Zacharie</t>
  </si>
  <si>
    <t>Sarfatti</t>
  </si>
  <si>
    <t>470 Calypso Parkway</t>
  </si>
  <si>
    <t>Drayton Valley</t>
  </si>
  <si>
    <t>218.250.245.232</t>
  </si>
  <si>
    <t>(494) 860-2016</t>
  </si>
  <si>
    <t>bsilcocksno@disqus.com</t>
  </si>
  <si>
    <t>Silcocks</t>
  </si>
  <si>
    <t>2 Fuller Alley</t>
  </si>
  <si>
    <t>243.135.48.130</t>
  </si>
  <si>
    <t>nthownp@google.nl</t>
  </si>
  <si>
    <t>Nettie</t>
  </si>
  <si>
    <t>Thow</t>
  </si>
  <si>
    <t>309 Ramsey Place</t>
  </si>
  <si>
    <t>248.240.27.146</t>
  </si>
  <si>
    <t>(618) 558-7606</t>
  </si>
  <si>
    <t>aaubreynq@cloudflare.com</t>
  </si>
  <si>
    <t>Aguie</t>
  </si>
  <si>
    <t>Aubrey</t>
  </si>
  <si>
    <t>95 Boyd Way</t>
  </si>
  <si>
    <t>102.107.78.97</t>
  </si>
  <si>
    <t>aswaitnr@sbwire.com</t>
  </si>
  <si>
    <t>Avivah</t>
  </si>
  <si>
    <t>Swait</t>
  </si>
  <si>
    <t>726 School Center</t>
  </si>
  <si>
    <t>41.175.240.183</t>
  </si>
  <si>
    <t>cwybournens@archive.org</t>
  </si>
  <si>
    <t>Concettina</t>
  </si>
  <si>
    <t>Wybourne</t>
  </si>
  <si>
    <t>18 Twin Pines Circle</t>
  </si>
  <si>
    <t>106.94.183.210</t>
  </si>
  <si>
    <t>tbarghnt@buzzfeed.com</t>
  </si>
  <si>
    <t>Thorn</t>
  </si>
  <si>
    <t>Bargh</t>
  </si>
  <si>
    <t>99911 7th Hill</t>
  </si>
  <si>
    <t>109.234.253.255</t>
  </si>
  <si>
    <t>dwhybraynu@va.gov</t>
  </si>
  <si>
    <t>Drusilla</t>
  </si>
  <si>
    <t>Whybray</t>
  </si>
  <si>
    <t>88115 Southridge Place</t>
  </si>
  <si>
    <t>182.130.29.188</t>
  </si>
  <si>
    <t>Realbuzz</t>
  </si>
  <si>
    <t>kbortolozzinv@pen.io</t>
  </si>
  <si>
    <t>Kristien</t>
  </si>
  <si>
    <t>Bortolozzi</t>
  </si>
  <si>
    <t>23 Dayton Plaza</t>
  </si>
  <si>
    <t>26.52.238.28</t>
  </si>
  <si>
    <t>(973) 723-0314</t>
  </si>
  <si>
    <t>gpaintainnw@discuz.net</t>
  </si>
  <si>
    <t>Gaspard</t>
  </si>
  <si>
    <t>Paintain</t>
  </si>
  <si>
    <t>22808 Dottie Lane</t>
  </si>
  <si>
    <t>65.69.98.171</t>
  </si>
  <si>
    <t>thelmkenx@thetimes.co.uk</t>
  </si>
  <si>
    <t>Teodor</t>
  </si>
  <si>
    <t>Helmke</t>
  </si>
  <si>
    <t>72 Monica Pass</t>
  </si>
  <si>
    <t>5.194.131.155</t>
  </si>
  <si>
    <t>kledgewayny@ebay.com</t>
  </si>
  <si>
    <t>Ken</t>
  </si>
  <si>
    <t>Ledgeway</t>
  </si>
  <si>
    <t>46 Jana Court</t>
  </si>
  <si>
    <t>99.26.94.240</t>
  </si>
  <si>
    <t>llusknz@newyorker.com</t>
  </si>
  <si>
    <t>Lusk</t>
  </si>
  <si>
    <t>316 5th Crossing</t>
  </si>
  <si>
    <t>105.17.152.228</t>
  </si>
  <si>
    <t>eferreo0@icio.us</t>
  </si>
  <si>
    <t>Ferre</t>
  </si>
  <si>
    <t>56 Northridge Junction</t>
  </si>
  <si>
    <t>52.174.180.237</t>
  </si>
  <si>
    <t>pmatussovo1@blogspot.com</t>
  </si>
  <si>
    <t>Penrod</t>
  </si>
  <si>
    <t>Matussov</t>
  </si>
  <si>
    <t>34 Charing Cross Street</t>
  </si>
  <si>
    <t>Lawrenceville</t>
  </si>
  <si>
    <t>228.39.72.135</t>
  </si>
  <si>
    <t>asaxono2@rambler.ru</t>
  </si>
  <si>
    <t>Alethea</t>
  </si>
  <si>
    <t>1 Independence Crossing</t>
  </si>
  <si>
    <t>V1L</t>
  </si>
  <si>
    <t>197.84.163.122</t>
  </si>
  <si>
    <t>(417) 681-4363</t>
  </si>
  <si>
    <t>bloughneyo3@marriott.com</t>
  </si>
  <si>
    <t>Biron</t>
  </si>
  <si>
    <t>Loughney</t>
  </si>
  <si>
    <t>58388 Harper Trail</t>
  </si>
  <si>
    <t>0.116.94.151</t>
  </si>
  <si>
    <t>cculkino4@java.com</t>
  </si>
  <si>
    <t>Cinda</t>
  </si>
  <si>
    <t>Culkin</t>
  </si>
  <si>
    <t>38 Claremont Road</t>
  </si>
  <si>
    <t>223.246.246.235</t>
  </si>
  <si>
    <t>jkellicko5@usatoday.com</t>
  </si>
  <si>
    <t>Juana</t>
  </si>
  <si>
    <t>Kellick</t>
  </si>
  <si>
    <t>9874 Barby Trail</t>
  </si>
  <si>
    <t>255.184.149.235</t>
  </si>
  <si>
    <t>kwarmano6@unc.edu</t>
  </si>
  <si>
    <t>Warman</t>
  </si>
  <si>
    <t>8075 Mifflin Circle</t>
  </si>
  <si>
    <t>89.57.82.226</t>
  </si>
  <si>
    <t>rdepkeo7@hud.gov</t>
  </si>
  <si>
    <t>Rowen</t>
  </si>
  <si>
    <t>Depke</t>
  </si>
  <si>
    <t>70 Schurz Crossing</t>
  </si>
  <si>
    <t>173.177.161.144</t>
  </si>
  <si>
    <t>rpearmineo8@github.io</t>
  </si>
  <si>
    <t>Pearmine</t>
  </si>
  <si>
    <t>7125 Schiller Way</t>
  </si>
  <si>
    <t>212.151.121.242</t>
  </si>
  <si>
    <t>mfusseyo9@google.co.jp</t>
  </si>
  <si>
    <t>Margo</t>
  </si>
  <si>
    <t>Fussey</t>
  </si>
  <si>
    <t>743 American Ash Circle</t>
  </si>
  <si>
    <t>198.229.93.129</t>
  </si>
  <si>
    <t>rhegdenoa@imgur.com</t>
  </si>
  <si>
    <t>Hegden</t>
  </si>
  <si>
    <t>13 Drewry Place</t>
  </si>
  <si>
    <t>28.89.254.3</t>
  </si>
  <si>
    <t>lpowlandob@washington.edu</t>
  </si>
  <si>
    <t>Luise</t>
  </si>
  <si>
    <t>Powland</t>
  </si>
  <si>
    <t>300 Granby Avenue</t>
  </si>
  <si>
    <t>206.182.35.218</t>
  </si>
  <si>
    <t>ecasonoc@ocn.ne.jp</t>
  </si>
  <si>
    <t>Eachelle</t>
  </si>
  <si>
    <t>Cason</t>
  </si>
  <si>
    <t>1746 Sommers Trail</t>
  </si>
  <si>
    <t>109.87.68.141</t>
  </si>
  <si>
    <t>abunclarkod@hao123.com</t>
  </si>
  <si>
    <t>Augustin</t>
  </si>
  <si>
    <t>Bunclark</t>
  </si>
  <si>
    <t>7481 Sycamore Alley</t>
  </si>
  <si>
    <t>129.250.22.114</t>
  </si>
  <si>
    <t>spauncefortoe@ameblo.jp</t>
  </si>
  <si>
    <t>Seline</t>
  </si>
  <si>
    <t>Pauncefort</t>
  </si>
  <si>
    <t>02609 Raven Lane</t>
  </si>
  <si>
    <t>243.82.156.44</t>
  </si>
  <si>
    <t>(994) 262-6774</t>
  </si>
  <si>
    <t>vtimmesof@imgur.com</t>
  </si>
  <si>
    <t>Vania</t>
  </si>
  <si>
    <t>Timmes</t>
  </si>
  <si>
    <t>6331 Atwood Parkway</t>
  </si>
  <si>
    <t>88.96.9.62</t>
  </si>
  <si>
    <t>(758) 652-1708</t>
  </si>
  <si>
    <t>vwalkdenog@deliciousdays.com</t>
  </si>
  <si>
    <t>Walkden</t>
  </si>
  <si>
    <t>24 Clemons Hill</t>
  </si>
  <si>
    <t>72.131.203.12</t>
  </si>
  <si>
    <t>lomandoh@about.com</t>
  </si>
  <si>
    <t>Omand</t>
  </si>
  <si>
    <t>950 Dottie Street</t>
  </si>
  <si>
    <t>Lac La Biche</t>
  </si>
  <si>
    <t>E1W</t>
  </si>
  <si>
    <t>236.76.157.33</t>
  </si>
  <si>
    <t>(832) 352-0405</t>
  </si>
  <si>
    <t>jspinettioi@usda.gov</t>
  </si>
  <si>
    <t>Jasmina</t>
  </si>
  <si>
    <t>Spinetti</t>
  </si>
  <si>
    <t>712 Columbus Trail</t>
  </si>
  <si>
    <t>New Hyde Park</t>
  </si>
  <si>
    <t>173.37.188.228</t>
  </si>
  <si>
    <t>dwestcarroj@upenn.edu</t>
  </si>
  <si>
    <t>Westcarr</t>
  </si>
  <si>
    <t>74488 Truax Way</t>
  </si>
  <si>
    <t>225.233.62.125</t>
  </si>
  <si>
    <t>erullerok@google.ca</t>
  </si>
  <si>
    <t>Elise</t>
  </si>
  <si>
    <t>Ruller</t>
  </si>
  <si>
    <t>42922 Union Junction</t>
  </si>
  <si>
    <t>Bristol</t>
  </si>
  <si>
    <t>BS41</t>
  </si>
  <si>
    <t>244.81.160.124</t>
  </si>
  <si>
    <t>wwesthoffol@sohu.com</t>
  </si>
  <si>
    <t>Willetta</t>
  </si>
  <si>
    <t>Westhoff</t>
  </si>
  <si>
    <t>517 Dottie Pass</t>
  </si>
  <si>
    <t>183.219.139.82</t>
  </si>
  <si>
    <t>cadrianoom@canalblog.com</t>
  </si>
  <si>
    <t>Carlina</t>
  </si>
  <si>
    <t>Adriano</t>
  </si>
  <si>
    <t>7613 Vidon Plaza</t>
  </si>
  <si>
    <t>228.123.96.125</t>
  </si>
  <si>
    <t>(343) 941-8961</t>
  </si>
  <si>
    <t>gheugleon@ed.gov</t>
  </si>
  <si>
    <t>Gretna</t>
  </si>
  <si>
    <t>Heugle</t>
  </si>
  <si>
    <t>76517 4th Junction</t>
  </si>
  <si>
    <t>39.219.185.191</t>
  </si>
  <si>
    <t>jreesoo@vinaora.com</t>
  </si>
  <si>
    <t>Janean</t>
  </si>
  <si>
    <t>Rees</t>
  </si>
  <si>
    <t>50888 Declaration Road</t>
  </si>
  <si>
    <t>53.208.131.91</t>
  </si>
  <si>
    <t>ntimmesop@si.edu</t>
  </si>
  <si>
    <t>4 Marquette Plaza</t>
  </si>
  <si>
    <t>213.193.86.105</t>
  </si>
  <si>
    <t>bchasemooreoq@tripadvisor.com</t>
  </si>
  <si>
    <t>Betty</t>
  </si>
  <si>
    <t>Chasemoore</t>
  </si>
  <si>
    <t>00 Sheridan Place</t>
  </si>
  <si>
    <t>108.202.139.9</t>
  </si>
  <si>
    <t>atroakeor@i2i.jp</t>
  </si>
  <si>
    <t>Aretha</t>
  </si>
  <si>
    <t>Troake</t>
  </si>
  <si>
    <t>702 Norway Maple Street</t>
  </si>
  <si>
    <t>114.251.154.186</t>
  </si>
  <si>
    <t>tallwoodos@eepurl.com</t>
  </si>
  <si>
    <t>Taddeusz</t>
  </si>
  <si>
    <t>Allwood</t>
  </si>
  <si>
    <t>856 Claremont Terrace</t>
  </si>
  <si>
    <t>187.245.104.240</t>
  </si>
  <si>
    <t>sstiggersot@gnu.org</t>
  </si>
  <si>
    <t>Stiggers</t>
  </si>
  <si>
    <t>3643 Delladonna Trail</t>
  </si>
  <si>
    <t>161.74.208.103</t>
  </si>
  <si>
    <t>jthakeou@istockphoto.com</t>
  </si>
  <si>
    <t>Thake</t>
  </si>
  <si>
    <t>41667 Arizona Street</t>
  </si>
  <si>
    <t>69.113.134.150</t>
  </si>
  <si>
    <t>(332) 911-5264</t>
  </si>
  <si>
    <t>twithullov@newyorker.com</t>
  </si>
  <si>
    <t>Tedmund</t>
  </si>
  <si>
    <t>7672 Raven Street</t>
  </si>
  <si>
    <t>224.169.201.49</t>
  </si>
  <si>
    <t>lgatenbyow@mediafire.com</t>
  </si>
  <si>
    <t>Lavinia</t>
  </si>
  <si>
    <t>Gatenby</t>
  </si>
  <si>
    <t>0072 Debs Lane</t>
  </si>
  <si>
    <t>49.141.212.177</t>
  </si>
  <si>
    <t>pbucherox@usatoday.com</t>
  </si>
  <si>
    <t>Bucher</t>
  </si>
  <si>
    <t>45 Sycamore Place</t>
  </si>
  <si>
    <t>109.137.25.219</t>
  </si>
  <si>
    <t>ebessonoy@tinyurl.com</t>
  </si>
  <si>
    <t>Elisha</t>
  </si>
  <si>
    <t>Besson</t>
  </si>
  <si>
    <t>2694 Express Junction</t>
  </si>
  <si>
    <t>227.98.94.252</t>
  </si>
  <si>
    <t>mfullegaroz@unesco.org</t>
  </si>
  <si>
    <t>Marcile</t>
  </si>
  <si>
    <t>Fullegar</t>
  </si>
  <si>
    <t>94551 Huxley Park</t>
  </si>
  <si>
    <t>248.232.232.123</t>
  </si>
  <si>
    <t>yeunsonp0@paypal.com</t>
  </si>
  <si>
    <t>Yvor</t>
  </si>
  <si>
    <t>Eunson</t>
  </si>
  <si>
    <t>5 Eastlawn Center</t>
  </si>
  <si>
    <t>255.14.170.151</t>
  </si>
  <si>
    <t>(822) 994-0327</t>
  </si>
  <si>
    <t>nandreichikp1@mapy.cz</t>
  </si>
  <si>
    <t>Nady</t>
  </si>
  <si>
    <t>Andreichik</t>
  </si>
  <si>
    <t>80 Heffernan Circle</t>
  </si>
  <si>
    <t>168.14.48.204</t>
  </si>
  <si>
    <t>(577) 221-6210</t>
  </si>
  <si>
    <t>hebbingp2@mashable.com</t>
  </si>
  <si>
    <t>Ebbing</t>
  </si>
  <si>
    <t>8878 Vermont Junction</t>
  </si>
  <si>
    <t>150.30.215.107</t>
  </si>
  <si>
    <t>msearbyp3@pcworld.com</t>
  </si>
  <si>
    <t>Merry</t>
  </si>
  <si>
    <t>Searby</t>
  </si>
  <si>
    <t>897 West Alley</t>
  </si>
  <si>
    <t>200.175.187.8</t>
  </si>
  <si>
    <t>(656) 721-9044</t>
  </si>
  <si>
    <t>pcamockp4@mozilla.com</t>
  </si>
  <si>
    <t>Porty</t>
  </si>
  <si>
    <t>Camock</t>
  </si>
  <si>
    <t>43333 Rieder Alley</t>
  </si>
  <si>
    <t>109.246.215.23</t>
  </si>
  <si>
    <t>(224) 900-0621</t>
  </si>
  <si>
    <t>aclausp5@mapquest.com</t>
  </si>
  <si>
    <t>Ailee</t>
  </si>
  <si>
    <t>Claus</t>
  </si>
  <si>
    <t>99731 Montana Junction</t>
  </si>
  <si>
    <t>165.30.77.114</t>
  </si>
  <si>
    <t>(284) 863-6932</t>
  </si>
  <si>
    <t>fmilellap6@hp.com</t>
  </si>
  <si>
    <t>Milella</t>
  </si>
  <si>
    <t>99286 Brown Parkway</t>
  </si>
  <si>
    <t>SW1E</t>
  </si>
  <si>
    <t>243.180.180.4</t>
  </si>
  <si>
    <t>nodop7@about.com</t>
  </si>
  <si>
    <t>Noel</t>
  </si>
  <si>
    <t>Odo</t>
  </si>
  <si>
    <t>431 Corben Street</t>
  </si>
  <si>
    <t>193.94.169.203</t>
  </si>
  <si>
    <t>bmannp8@ed.gov</t>
  </si>
  <si>
    <t>Bailie</t>
  </si>
  <si>
    <t>Mann</t>
  </si>
  <si>
    <t>47 Elgar Alley</t>
  </si>
  <si>
    <t>66.21.150.19</t>
  </si>
  <si>
    <t>fegentanp9@stanford.edu</t>
  </si>
  <si>
    <t>Fannie</t>
  </si>
  <si>
    <t>Egentan</t>
  </si>
  <si>
    <t>41 Gina Hill</t>
  </si>
  <si>
    <t>44.208.91.203</t>
  </si>
  <si>
    <t>fchalkpa@1688.com</t>
  </si>
  <si>
    <t>Chalk</t>
  </si>
  <si>
    <t>7 Ludington Road</t>
  </si>
  <si>
    <t>154.72.165.66</t>
  </si>
  <si>
    <t>fdallywaterpb@skyrock.com</t>
  </si>
  <si>
    <t>Dallywater</t>
  </si>
  <si>
    <t>35816 Corry Center</t>
  </si>
  <si>
    <t>76.211.100.43</t>
  </si>
  <si>
    <t>gchienepc@msu.edu</t>
  </si>
  <si>
    <t>Chiene</t>
  </si>
  <si>
    <t>98728 Independence Plaza</t>
  </si>
  <si>
    <t>Saint-Augustin-de-Desmaures</t>
  </si>
  <si>
    <t>G3A</t>
  </si>
  <si>
    <t>187.84.93.159</t>
  </si>
  <si>
    <t>(424) 474-0822</t>
  </si>
  <si>
    <t>tbewseypd@bluehost.com</t>
  </si>
  <si>
    <t>Bewsey</t>
  </si>
  <si>
    <t>8 Commercial Road</t>
  </si>
  <si>
    <t>Antigonish</t>
  </si>
  <si>
    <t>B2G</t>
  </si>
  <si>
    <t>109.26.239.140</t>
  </si>
  <si>
    <t>(221) 925-6342</t>
  </si>
  <si>
    <t>creinmarpe@exblog.jp</t>
  </si>
  <si>
    <t>Corliss</t>
  </si>
  <si>
    <t>Reinmar</t>
  </si>
  <si>
    <t>42000 Moland Way</t>
  </si>
  <si>
    <t>127.182.215.110</t>
  </si>
  <si>
    <t>(372) 307-7425</t>
  </si>
  <si>
    <t>rlampkepf@wp.com</t>
  </si>
  <si>
    <t>Rana</t>
  </si>
  <si>
    <t>Lampke</t>
  </si>
  <si>
    <t>0 Florence Point</t>
  </si>
  <si>
    <t>147.158.4.14</t>
  </si>
  <si>
    <t>(461) 323-8979</t>
  </si>
  <si>
    <t>slidgatepg@stumbleupon.com</t>
  </si>
  <si>
    <t>Sissie</t>
  </si>
  <si>
    <t>Lidgate</t>
  </si>
  <si>
    <t>2 Delladonna Hill</t>
  </si>
  <si>
    <t>95.163.143.27</t>
  </si>
  <si>
    <t>kportchph@furl.net</t>
  </si>
  <si>
    <t>Kinsley</t>
  </si>
  <si>
    <t>Portch</t>
  </si>
  <si>
    <t>5 Karstens Trail</t>
  </si>
  <si>
    <t>47.252.102.176</t>
  </si>
  <si>
    <t>eblackwoodpi@friendfeed.com</t>
  </si>
  <si>
    <t>Ebeneser</t>
  </si>
  <si>
    <t>Blackwood</t>
  </si>
  <si>
    <t>1 Hovde Pass</t>
  </si>
  <si>
    <t>253.202.171.121</t>
  </si>
  <si>
    <t>ageckspj@netvibes.com</t>
  </si>
  <si>
    <t>Adrianna</t>
  </si>
  <si>
    <t>Gecks</t>
  </si>
  <si>
    <t>8 Erie Alley</t>
  </si>
  <si>
    <t>43.127.50.187</t>
  </si>
  <si>
    <t>bcareypk@sun.com</t>
  </si>
  <si>
    <t>Becca</t>
  </si>
  <si>
    <t>Carey</t>
  </si>
  <si>
    <t>93 Birchwood Trail</t>
  </si>
  <si>
    <t>Keswick</t>
  </si>
  <si>
    <t>L4P</t>
  </si>
  <si>
    <t>148.249.184.238</t>
  </si>
  <si>
    <t>(317) 441-9128</t>
  </si>
  <si>
    <t>dschneiderpl@marketwatch.com</t>
  </si>
  <si>
    <t>Dani</t>
  </si>
  <si>
    <t>Schneider</t>
  </si>
  <si>
    <t>46 Prentice Way</t>
  </si>
  <si>
    <t>49.244.219.99</t>
  </si>
  <si>
    <t>dcaulderpm@nba.com</t>
  </si>
  <si>
    <t>Demetrius</t>
  </si>
  <si>
    <t>Caulder</t>
  </si>
  <si>
    <t>585 Sundown Trail</t>
  </si>
  <si>
    <t>226.184.114.156</t>
  </si>
  <si>
    <t>bfaradaypn@state.gov</t>
  </si>
  <si>
    <t>Blancha</t>
  </si>
  <si>
    <t>Faraday</t>
  </si>
  <si>
    <t>54 Welch Pass</t>
  </si>
  <si>
    <t>202.240.71.228</t>
  </si>
  <si>
    <t>(369) 495-3424</t>
  </si>
  <si>
    <t>sdewsburypo@deviantart.com</t>
  </si>
  <si>
    <t>57 Hoepker Center</t>
  </si>
  <si>
    <t>205.184.117.141</t>
  </si>
  <si>
    <t>eleithpp@cornell.edu</t>
  </si>
  <si>
    <t>Leith</t>
  </si>
  <si>
    <t>60260 Dexter Center</t>
  </si>
  <si>
    <t>200.110.122.68</t>
  </si>
  <si>
    <t>efendleypq@nba.com</t>
  </si>
  <si>
    <t>Eli</t>
  </si>
  <si>
    <t>Fendley</t>
  </si>
  <si>
    <t>3 Summerview Court</t>
  </si>
  <si>
    <t>12.4.43.149</t>
  </si>
  <si>
    <t>(960) 638-8757</t>
  </si>
  <si>
    <t>cmitchleypr@umich.edu</t>
  </si>
  <si>
    <t>Charlot</t>
  </si>
  <si>
    <t>Mitchley</t>
  </si>
  <si>
    <t>1 Grasskamp Way</t>
  </si>
  <si>
    <t>138.140.19.5</t>
  </si>
  <si>
    <t>(889) 352-5823</t>
  </si>
  <si>
    <t>gkalinskyps@hud.gov</t>
  </si>
  <si>
    <t>Georgia</t>
  </si>
  <si>
    <t>Kalinsky</t>
  </si>
  <si>
    <t>2 Arrowood Lane</t>
  </si>
  <si>
    <t>San Angelo</t>
  </si>
  <si>
    <t>1.241.181.106</t>
  </si>
  <si>
    <t>dszymczykpt@harvard.edu</t>
  </si>
  <si>
    <t>Szymczyk</t>
  </si>
  <si>
    <t>213 Mockingbird Avenue</t>
  </si>
  <si>
    <t>204.56.239.214</t>
  </si>
  <si>
    <t>ekewardpu@hud.gov</t>
  </si>
  <si>
    <t>Elmore</t>
  </si>
  <si>
    <t>795 Dryden Court</t>
  </si>
  <si>
    <t>Merritt</t>
  </si>
  <si>
    <t>V1K</t>
  </si>
  <si>
    <t>58.224.219.244</t>
  </si>
  <si>
    <t>(282) 573-4296</t>
  </si>
  <si>
    <t>dmanuellopv@msn.com</t>
  </si>
  <si>
    <t>Dedra</t>
  </si>
  <si>
    <t>Manuello</t>
  </si>
  <si>
    <t>19887 Havey Road</t>
  </si>
  <si>
    <t>220.81.186.26</t>
  </si>
  <si>
    <t>mthringpw@themeforest.net</t>
  </si>
  <si>
    <t>Meridel</t>
  </si>
  <si>
    <t>Thring</t>
  </si>
  <si>
    <t>29 Pearson Hill</t>
  </si>
  <si>
    <t>3.180.138.78</t>
  </si>
  <si>
    <t>djanewpx@businesswire.com</t>
  </si>
  <si>
    <t>Janew</t>
  </si>
  <si>
    <t>8 Katie Road</t>
  </si>
  <si>
    <t>124.33.123.0</t>
  </si>
  <si>
    <t>srohanpy@freewebs.com</t>
  </si>
  <si>
    <t>Sawyer</t>
  </si>
  <si>
    <t>Rohan</t>
  </si>
  <si>
    <t>1220 Di Loreto Avenue</t>
  </si>
  <si>
    <t>47.173.255.79</t>
  </si>
  <si>
    <t>egeraldopz@devhub.com</t>
  </si>
  <si>
    <t>Edmund</t>
  </si>
  <si>
    <t>Geraldo</t>
  </si>
  <si>
    <t>1074 Killdeer Place</t>
  </si>
  <si>
    <t>38.183.202.61</t>
  </si>
  <si>
    <t>cflintuffq0@smh.com.au</t>
  </si>
  <si>
    <t>Cathrine</t>
  </si>
  <si>
    <t>Flintuff</t>
  </si>
  <si>
    <t>746 Ronald Regan Way</t>
  </si>
  <si>
    <t>222.12.25.219</t>
  </si>
  <si>
    <t>phatherallq1@booking.com</t>
  </si>
  <si>
    <t>Pepe</t>
  </si>
  <si>
    <t>Hatherall</t>
  </si>
  <si>
    <t>8516 Judy Plaza</t>
  </si>
  <si>
    <t>224.88.13.63</t>
  </si>
  <si>
    <t>mwhileyq2@smh.com.au</t>
  </si>
  <si>
    <t>Manya</t>
  </si>
  <si>
    <t>Whiley</t>
  </si>
  <si>
    <t>96 Hermina Trail</t>
  </si>
  <si>
    <t>211.57.18.4</t>
  </si>
  <si>
    <t>(370) 263-6805</t>
  </si>
  <si>
    <t>nhateleyq3@macromedia.com</t>
  </si>
  <si>
    <t>Nicol</t>
  </si>
  <si>
    <t>Hateley</t>
  </si>
  <si>
    <t>2 Summerview Trail</t>
  </si>
  <si>
    <t>Reading</t>
  </si>
  <si>
    <t>220.72.40.41</t>
  </si>
  <si>
    <t>ibertramq4@webeden.co.uk</t>
  </si>
  <si>
    <t>Ingelbert</t>
  </si>
  <si>
    <t>Bertram</t>
  </si>
  <si>
    <t>44263 Lien Alley</t>
  </si>
  <si>
    <t>92.129.255.158</t>
  </si>
  <si>
    <t>smccasterq5@163.com</t>
  </si>
  <si>
    <t>McCaster</t>
  </si>
  <si>
    <t>955 Russell Center</t>
  </si>
  <si>
    <t>88.39.246.189</t>
  </si>
  <si>
    <t>(470) 618-2004</t>
  </si>
  <si>
    <t>azornq6@aboutads.info</t>
  </si>
  <si>
    <t>Axel</t>
  </si>
  <si>
    <t>Zorn</t>
  </si>
  <si>
    <t>296 Rigney Plaza</t>
  </si>
  <si>
    <t>Cache Creek</t>
  </si>
  <si>
    <t>N1G</t>
  </si>
  <si>
    <t>119.162.138.234</t>
  </si>
  <si>
    <t>(800) 366-0561</t>
  </si>
  <si>
    <t>stremellingq7@tinypic.com</t>
  </si>
  <si>
    <t>Staford</t>
  </si>
  <si>
    <t>Tremelling</t>
  </si>
  <si>
    <t>77 Maryland Avenue</t>
  </si>
  <si>
    <t>6.8.33.43</t>
  </si>
  <si>
    <t>dstarkq8@cisco.com</t>
  </si>
  <si>
    <t>Donavon</t>
  </si>
  <si>
    <t>Stark</t>
  </si>
  <si>
    <t>586 Bultman Trail</t>
  </si>
  <si>
    <t>247.88.240.187</t>
  </si>
  <si>
    <t>shuygenq9@wp.com</t>
  </si>
  <si>
    <t>Sonny</t>
  </si>
  <si>
    <t>Huygen</t>
  </si>
  <si>
    <t>4 Arapahoe Junction</t>
  </si>
  <si>
    <t>201.63.193.199</t>
  </si>
  <si>
    <t>rmaryottqa@hud.gov</t>
  </si>
  <si>
    <t>Rip</t>
  </si>
  <si>
    <t>Maryott</t>
  </si>
  <si>
    <t>904 Continental Park</t>
  </si>
  <si>
    <t>103.224.53.46</t>
  </si>
  <si>
    <t>mstockingsqb@a8.net</t>
  </si>
  <si>
    <t>Martina</t>
  </si>
  <si>
    <t>Stockings</t>
  </si>
  <si>
    <t>6266 Hollow Ridge Parkway</t>
  </si>
  <si>
    <t>246.139.127.33</t>
  </si>
  <si>
    <t>bwipflerqc@wordpress.org</t>
  </si>
  <si>
    <t>Barron</t>
  </si>
  <si>
    <t>Wipfler</t>
  </si>
  <si>
    <t>8298 Haas Alley</t>
  </si>
  <si>
    <t>253.234.15.246</t>
  </si>
  <si>
    <t>habrashkovqd@auda.org.au</t>
  </si>
  <si>
    <t>Hedy</t>
  </si>
  <si>
    <t>Abrashkov</t>
  </si>
  <si>
    <t>4 Holy Cross Avenue</t>
  </si>
  <si>
    <t>1.118.92.128</t>
  </si>
  <si>
    <t>arivittqe@hud.gov</t>
  </si>
  <si>
    <t>Alix</t>
  </si>
  <si>
    <t>Rivitt</t>
  </si>
  <si>
    <t>22909 Hooker Drive</t>
  </si>
  <si>
    <t>17.44.116.189</t>
  </si>
  <si>
    <t>jwauchopeqf@aboutads.info</t>
  </si>
  <si>
    <t>Joane</t>
  </si>
  <si>
    <t>Wauchope</t>
  </si>
  <si>
    <t>410 Mariners Cove Alley</t>
  </si>
  <si>
    <t>194.249.156.234</t>
  </si>
  <si>
    <t>jmaharryqg@dagondesign.com</t>
  </si>
  <si>
    <t>Jeddy</t>
  </si>
  <si>
    <t>Maharry</t>
  </si>
  <si>
    <t>85 Arkansas Pass</t>
  </si>
  <si>
    <t>42.125.210.31</t>
  </si>
  <si>
    <t>(478) 743-1055</t>
  </si>
  <si>
    <t>abachshellqh@nationalgeographic.com</t>
  </si>
  <si>
    <t>Archibold</t>
  </si>
  <si>
    <t>Bachshell</t>
  </si>
  <si>
    <t>554 Clarendon Point</t>
  </si>
  <si>
    <t>72.75.206.72</t>
  </si>
  <si>
    <t>ehurdisqi@ox.ac.uk</t>
  </si>
  <si>
    <t>Elli</t>
  </si>
  <si>
    <t>Hurdis</t>
  </si>
  <si>
    <t>437 Burrows Hill</t>
  </si>
  <si>
    <t>241.216.227.246</t>
  </si>
  <si>
    <t>cfarnanqj@list-manage.com</t>
  </si>
  <si>
    <t>Corenda</t>
  </si>
  <si>
    <t>Farnan</t>
  </si>
  <si>
    <t>9 Annamark Circle</t>
  </si>
  <si>
    <t>73.82.75.93</t>
  </si>
  <si>
    <t>btytlerqk@zimbio.com</t>
  </si>
  <si>
    <t>Bard</t>
  </si>
  <si>
    <t>Tytler</t>
  </si>
  <si>
    <t>47049 Miller Terrace</t>
  </si>
  <si>
    <t>200.227.113.162</t>
  </si>
  <si>
    <t>agerrettql@usgs.gov</t>
  </si>
  <si>
    <t>Adore</t>
  </si>
  <si>
    <t>Gerrett</t>
  </si>
  <si>
    <t>68294 Amoth Plaza</t>
  </si>
  <si>
    <t>Schaumburg</t>
  </si>
  <si>
    <t>150.36.215.246</t>
  </si>
  <si>
    <t>Meedoo</t>
  </si>
  <si>
    <t>vposthillqm@storify.com</t>
  </si>
  <si>
    <t>Violante</t>
  </si>
  <si>
    <t>Posthill</t>
  </si>
  <si>
    <t>13876 Buell Parkway</t>
  </si>
  <si>
    <t>243.174.182.82</t>
  </si>
  <si>
    <t>cjeggoqn@ehow.com</t>
  </si>
  <si>
    <t>Constantino</t>
  </si>
  <si>
    <t>Jeggo</t>
  </si>
  <si>
    <t>13216 Waywood Way</t>
  </si>
  <si>
    <t>83.25.158.211</t>
  </si>
  <si>
    <t>mlumsdaineqo@microsoft.com</t>
  </si>
  <si>
    <t>Matthew</t>
  </si>
  <si>
    <t>Lumsdaine</t>
  </si>
  <si>
    <t>27 Monica Court</t>
  </si>
  <si>
    <t>183.80.206.117</t>
  </si>
  <si>
    <t>efrieseqp@yellowbook.com</t>
  </si>
  <si>
    <t>Eal</t>
  </si>
  <si>
    <t>Friese</t>
  </si>
  <si>
    <t>920 Orin Parkway</t>
  </si>
  <si>
    <t>226.242.96.119</t>
  </si>
  <si>
    <t>nfisheqq@merriam-webster.com</t>
  </si>
  <si>
    <t>Nikolai</t>
  </si>
  <si>
    <t>Fishe</t>
  </si>
  <si>
    <t>7784 Steensland Drive</t>
  </si>
  <si>
    <t>197.200.44.63</t>
  </si>
  <si>
    <t>(256) 222-0448</t>
  </si>
  <si>
    <t>ckavanaghqr@cam.ac.uk</t>
  </si>
  <si>
    <t>Collin</t>
  </si>
  <si>
    <t>Kavanagh</t>
  </si>
  <si>
    <t>99 Ridge Oak Trail</t>
  </si>
  <si>
    <t>14.32.13.49</t>
  </si>
  <si>
    <t>aowthwaiteqs@opensource.org</t>
  </si>
  <si>
    <t>Owthwaite</t>
  </si>
  <si>
    <t>43 Reindahl Pass</t>
  </si>
  <si>
    <t>Fairview</t>
  </si>
  <si>
    <t>L1M</t>
  </si>
  <si>
    <t>104.239.78.19</t>
  </si>
  <si>
    <t>(623) 763-0239</t>
  </si>
  <si>
    <t>dcoadyqt@jimdo.com</t>
  </si>
  <si>
    <t>Doralynn</t>
  </si>
  <si>
    <t>Coady</t>
  </si>
  <si>
    <t>36 Mallard Junction</t>
  </si>
  <si>
    <t>234.178.127.70</t>
  </si>
  <si>
    <t>kzanioliniqu@sbwire.com</t>
  </si>
  <si>
    <t>Kylie</t>
  </si>
  <si>
    <t>Zaniolini</t>
  </si>
  <si>
    <t>3916 Amoth Point</t>
  </si>
  <si>
    <t>86.70.146.134</t>
  </si>
  <si>
    <t>(325) 494-5896</t>
  </si>
  <si>
    <t>ksimioliqv@google.ru</t>
  </si>
  <si>
    <t>Simioli</t>
  </si>
  <si>
    <t>6 Sherman Hill</t>
  </si>
  <si>
    <t>214.121.247.0</t>
  </si>
  <si>
    <t>jhalmqw@irs.gov</t>
  </si>
  <si>
    <t>Janifer</t>
  </si>
  <si>
    <t>Halm</t>
  </si>
  <si>
    <t>9127 Village Way</t>
  </si>
  <si>
    <t>100.87.139.232</t>
  </si>
  <si>
    <t>(772) 751-6751</t>
  </si>
  <si>
    <t>tivelqx@cisco.com</t>
  </si>
  <si>
    <t>Timi</t>
  </si>
  <si>
    <t>8718 Bonner Park</t>
  </si>
  <si>
    <t>20.78.44.43</t>
  </si>
  <si>
    <t>(431) 591-3880</t>
  </si>
  <si>
    <t>gdaudrayqy@guardian.co.uk</t>
  </si>
  <si>
    <t>Gar</t>
  </si>
  <si>
    <t>Daudray</t>
  </si>
  <si>
    <t>1 Manley Lane</t>
  </si>
  <si>
    <t>146.206.192.193</t>
  </si>
  <si>
    <t>smattinsonqz@w3.org</t>
  </si>
  <si>
    <t>Shandee</t>
  </si>
  <si>
    <t>Mattinson</t>
  </si>
  <si>
    <t>0 Lakeland Alley</t>
  </si>
  <si>
    <t>Summerland</t>
  </si>
  <si>
    <t>H1V</t>
  </si>
  <si>
    <t>116.21.250.219</t>
  </si>
  <si>
    <t>(351) 801-4629</t>
  </si>
  <si>
    <t>kdumbltonr0@webmd.com</t>
  </si>
  <si>
    <t>Kingsly</t>
  </si>
  <si>
    <t>Dumblton</t>
  </si>
  <si>
    <t>6320 Brentwood Parkway</t>
  </si>
  <si>
    <t>51.184.59.141</t>
  </si>
  <si>
    <t>hgaynesr1@hexun.com</t>
  </si>
  <si>
    <t>Hephzibah</t>
  </si>
  <si>
    <t>Gaynes</t>
  </si>
  <si>
    <t>9530 Sherman Park</t>
  </si>
  <si>
    <t>227.178.107.130</t>
  </si>
  <si>
    <t>dzorenerr2@thetimes.co.uk</t>
  </si>
  <si>
    <t>Donn</t>
  </si>
  <si>
    <t>Zorener</t>
  </si>
  <si>
    <t>852 Oak Valley Junction</t>
  </si>
  <si>
    <t>204.232.20.118</t>
  </si>
  <si>
    <t>adudnyr3@oakley.com</t>
  </si>
  <si>
    <t>Amalie</t>
  </si>
  <si>
    <t>Dudny</t>
  </si>
  <si>
    <t>1495 Fallview Park</t>
  </si>
  <si>
    <t>159.252.55.182</t>
  </si>
  <si>
    <t>amcbayr4@jiathis.com</t>
  </si>
  <si>
    <t>Aidan</t>
  </si>
  <si>
    <t>McBay</t>
  </si>
  <si>
    <t>15858 Forest Run Court</t>
  </si>
  <si>
    <t>171.167.150.233</t>
  </si>
  <si>
    <t>ksimoncellor5@pen.io</t>
  </si>
  <si>
    <t>Kerianne</t>
  </si>
  <si>
    <t>Simoncello</t>
  </si>
  <si>
    <t>2 Manufacturers Terrace</t>
  </si>
  <si>
    <t>19.133.169.18</t>
  </si>
  <si>
    <t>(722) 814-2584</t>
  </si>
  <si>
    <t>cgresswellr6@technorati.com</t>
  </si>
  <si>
    <t>Gresswell</t>
  </si>
  <si>
    <t>4 Vernon Crossing</t>
  </si>
  <si>
    <t>19.54.72.199</t>
  </si>
  <si>
    <t>aabramskir7@sogou.com</t>
  </si>
  <si>
    <t>Aldridge</t>
  </si>
  <si>
    <t>Abramski</t>
  </si>
  <si>
    <t>93410 Drewry Street</t>
  </si>
  <si>
    <t>213.104.64.69</t>
  </si>
  <si>
    <t>mszymanowiczr8@wikia.com</t>
  </si>
  <si>
    <t>Merridie</t>
  </si>
  <si>
    <t>Szymanowicz</t>
  </si>
  <si>
    <t>5637 Lillian Alley</t>
  </si>
  <si>
    <t>174.158.243.236</t>
  </si>
  <si>
    <t>nramar9@engadget.com</t>
  </si>
  <si>
    <t>Neil</t>
  </si>
  <si>
    <t>Rama</t>
  </si>
  <si>
    <t>883 Pepper Wood Park</t>
  </si>
  <si>
    <t>Longueuil</t>
  </si>
  <si>
    <t>J4W</t>
  </si>
  <si>
    <t>88.226.178.149</t>
  </si>
  <si>
    <t>(937) 265-0140</t>
  </si>
  <si>
    <t>yyardleyra@wisc.edu</t>
  </si>
  <si>
    <t>Yehudi</t>
  </si>
  <si>
    <t>11684 Michigan Center</t>
  </si>
  <si>
    <t>27.203.195.174</t>
  </si>
  <si>
    <t>achaperlingrb@newyorker.com</t>
  </si>
  <si>
    <t>Aldin</t>
  </si>
  <si>
    <t>Chaperling</t>
  </si>
  <si>
    <t>11 Caliangt Trail</t>
  </si>
  <si>
    <t>86.77.91.148</t>
  </si>
  <si>
    <t>dgodneyrc@example.com</t>
  </si>
  <si>
    <t>Dev</t>
  </si>
  <si>
    <t>Godney</t>
  </si>
  <si>
    <t>9 Graceland Place</t>
  </si>
  <si>
    <t>243.50.37.50</t>
  </si>
  <si>
    <t>(603) 661-9186</t>
  </si>
  <si>
    <t>gjeffsrd@free.fr</t>
  </si>
  <si>
    <t>Gino</t>
  </si>
  <si>
    <t>Jeffs</t>
  </si>
  <si>
    <t>2037 Northland Way</t>
  </si>
  <si>
    <t>247.66.29.114</t>
  </si>
  <si>
    <t>lhowsere@cbslocal.com</t>
  </si>
  <si>
    <t>Howse</t>
  </si>
  <si>
    <t>772 Lyons Avenue</t>
  </si>
  <si>
    <t>255.97.36.82</t>
  </si>
  <si>
    <t>dplaistowerf@nifty.com</t>
  </si>
  <si>
    <t>Dael</t>
  </si>
  <si>
    <t>Plaistowe</t>
  </si>
  <si>
    <t>37 Myrtle Alley</t>
  </si>
  <si>
    <t>Halton</t>
  </si>
  <si>
    <t>LS9</t>
  </si>
  <si>
    <t>116.231.46.128</t>
  </si>
  <si>
    <t>emcmurtyrrg@webeden.co.uk</t>
  </si>
  <si>
    <t>McMurtyr</t>
  </si>
  <si>
    <t>2539 Summer Ridge Street</t>
  </si>
  <si>
    <t>202.252.83.103</t>
  </si>
  <si>
    <t>(599) 634-3061</t>
  </si>
  <si>
    <t>gdarganrh@amazon.co.jp</t>
  </si>
  <si>
    <t>Dargan</t>
  </si>
  <si>
    <t>2 Northview Center</t>
  </si>
  <si>
    <t>12.37.228.70</t>
  </si>
  <si>
    <t>(687) 575-6615</t>
  </si>
  <si>
    <t>dogeneayri@sphinn.com</t>
  </si>
  <si>
    <t>Devora</t>
  </si>
  <si>
    <t>O'Geneay</t>
  </si>
  <si>
    <t>2 Crescent Oaks Park</t>
  </si>
  <si>
    <t>192.47.96.241</t>
  </si>
  <si>
    <t>mmcpeicerj@canalblog.com</t>
  </si>
  <si>
    <t>Margot</t>
  </si>
  <si>
    <t>McPeice</t>
  </si>
  <si>
    <t>77609 Cascade Junction</t>
  </si>
  <si>
    <t>109.210.112.115</t>
  </si>
  <si>
    <t>dbrekonridgerk@census.gov</t>
  </si>
  <si>
    <t>Dane</t>
  </si>
  <si>
    <t>Brekonridge</t>
  </si>
  <si>
    <t>71 Grayhawk Crossing</t>
  </si>
  <si>
    <t>120.142.214.46</t>
  </si>
  <si>
    <t>(884) 930-1269</t>
  </si>
  <si>
    <t>ffenelowrl@japanpost.jp</t>
  </si>
  <si>
    <t>Felice</t>
  </si>
  <si>
    <t>Fenelow</t>
  </si>
  <si>
    <t>8 Melby Pass</t>
  </si>
  <si>
    <t>120.187.20.233</t>
  </si>
  <si>
    <t>(733) 805-8201</t>
  </si>
  <si>
    <t>mbeadnallrm@sakura.ne.jp</t>
  </si>
  <si>
    <t>Marigold</t>
  </si>
  <si>
    <t>Beadnall</t>
  </si>
  <si>
    <t>9 Walton Point</t>
  </si>
  <si>
    <t>227.225.24.123</t>
  </si>
  <si>
    <t>dkenyonrn@spiegel.de</t>
  </si>
  <si>
    <t>Dukey</t>
  </si>
  <si>
    <t>Kenyon</t>
  </si>
  <si>
    <t>071 Meadow Vale Circle</t>
  </si>
  <si>
    <t>53.75.99.32</t>
  </si>
  <si>
    <t>(442) 431-5151</t>
  </si>
  <si>
    <t>ckirwanro@si.edu</t>
  </si>
  <si>
    <t>Cary</t>
  </si>
  <si>
    <t>Kirwan</t>
  </si>
  <si>
    <t>1 Fulton Circle</t>
  </si>
  <si>
    <t>105.240.53.186</t>
  </si>
  <si>
    <t>abricklebankrp@usda.gov</t>
  </si>
  <si>
    <t>Bricklebank</t>
  </si>
  <si>
    <t>04824 Reinke Terrace</t>
  </si>
  <si>
    <t>177.144.106.80</t>
  </si>
  <si>
    <t>hclubleyrq@icq.com</t>
  </si>
  <si>
    <t>Hildegarde</t>
  </si>
  <si>
    <t>Clubley</t>
  </si>
  <si>
    <t>615 Old Shore Drive</t>
  </si>
  <si>
    <t>123.103.247.19</t>
  </si>
  <si>
    <t>jschachterrr@weather.com</t>
  </si>
  <si>
    <t>Janie</t>
  </si>
  <si>
    <t>Schachter</t>
  </si>
  <si>
    <t>4 Burning Wood Avenue</t>
  </si>
  <si>
    <t>23.229.207.85</t>
  </si>
  <si>
    <t>vjimeno0@wiley.com</t>
  </si>
  <si>
    <t>27094 Blackbird Pass</t>
  </si>
  <si>
    <t>dkrollman1@xing.com</t>
  </si>
  <si>
    <t>5 American Circle</t>
  </si>
  <si>
    <t>jknocker2@msn.com</t>
  </si>
  <si>
    <t>5209 Sunfield Pass</t>
  </si>
  <si>
    <t>cmurr3@timesonline.co.uk</t>
  </si>
  <si>
    <t>0488 Vernon Junction</t>
  </si>
  <si>
    <t>vprettyman4@lulu.com</t>
  </si>
  <si>
    <t>6952 Becker Parkway</t>
  </si>
  <si>
    <t>ssothern5@123-reg.co.uk</t>
  </si>
  <si>
    <t>07792 Dawn Park</t>
  </si>
  <si>
    <t>gchiplin6@bloglovin.com</t>
  </si>
  <si>
    <t>105 Elmside Hill</t>
  </si>
  <si>
    <t>idupoy7@exblog.jp</t>
  </si>
  <si>
    <t>54811 Village Road</t>
  </si>
  <si>
    <t>ghowett8@statcounter.com</t>
  </si>
  <si>
    <t>4 South Road</t>
  </si>
  <si>
    <t>dtrew9@fema.gov</t>
  </si>
  <si>
    <t>14 Ilene Road</t>
  </si>
  <si>
    <t>mfiggena@businessinsider.com</t>
  </si>
  <si>
    <t>3357 Rusk Park</t>
  </si>
  <si>
    <t>mbayneb@vimeo.com</t>
  </si>
  <si>
    <t>7 Vera Pass</t>
  </si>
  <si>
    <t>biglesiasc@163.com</t>
  </si>
  <si>
    <t>323 Orin Place</t>
  </si>
  <si>
    <t>pfootd@economist.com</t>
  </si>
  <si>
    <t>3635 Manitowish Hill</t>
  </si>
  <si>
    <t>gbellefante@springer.com</t>
  </si>
  <si>
    <t>66511 Green Ridge Junction</t>
  </si>
  <si>
    <t>lruzickaf@blogs.com</t>
  </si>
  <si>
    <t>5876 Westend Terrace</t>
  </si>
  <si>
    <t>lbygravesg@berkeley.edu</t>
  </si>
  <si>
    <t>076 Golf Crossing</t>
  </si>
  <si>
    <t>nhaddlestonh@msu.edu</t>
  </si>
  <si>
    <t>118 Cambridge Trail</t>
  </si>
  <si>
    <t>cgarahani@google.co.uk</t>
  </si>
  <si>
    <t>2596 Twin Pines Plaza</t>
  </si>
  <si>
    <t>pstenhousej@uiuc.edu</t>
  </si>
  <si>
    <t>9049 Park Meadow Pass</t>
  </si>
  <si>
    <t>bchurchyardk@archive.org</t>
  </si>
  <si>
    <t>4859 Claremont Way</t>
  </si>
  <si>
    <t>jolennanel@list-manage.com</t>
  </si>
  <si>
    <t>71401 Kenwood Way</t>
  </si>
  <si>
    <t>hmuschettem@purevolume.com</t>
  </si>
  <si>
    <t>60420 Dexter Alley</t>
  </si>
  <si>
    <t>apartrickn@booking.com</t>
  </si>
  <si>
    <t>41 Elka Pass</t>
  </si>
  <si>
    <t>ubellsono@sitemeter.com</t>
  </si>
  <si>
    <t>80807 Lake View Avenue</t>
  </si>
  <si>
    <t>kcolquitep@tripod.com</t>
  </si>
  <si>
    <t>4 Randy Avenue</t>
  </si>
  <si>
    <t>bturnorq@wikipedia.org</t>
  </si>
  <si>
    <t>863 Redwing Avenue</t>
  </si>
  <si>
    <t>lgellanr@independent.co.uk</t>
  </si>
  <si>
    <t>2201 Ruskin Junction</t>
  </si>
  <si>
    <t>LÃ©vis</t>
  </si>
  <si>
    <t>G6W</t>
  </si>
  <si>
    <t>rligginss@google.pl</t>
  </si>
  <si>
    <t>2829 Armistice Terrace</t>
  </si>
  <si>
    <t>aaughtiet@vinaora.com</t>
  </si>
  <si>
    <t>40225 Shoshone Park</t>
  </si>
  <si>
    <t>glowtheru@freewebs.com</t>
  </si>
  <si>
    <t>12 Dovetail Road</t>
  </si>
  <si>
    <t>abuckerfieldv@angelfire.com</t>
  </si>
  <si>
    <t>96 Paget Trail</t>
  </si>
  <si>
    <t>akleiserw@free.fr</t>
  </si>
  <si>
    <t>5 Nova Point</t>
  </si>
  <si>
    <t>bipsgravex@nba.com</t>
  </si>
  <si>
    <t>953 Badeau Parkway</t>
  </si>
  <si>
    <t>bcoulseny@google.com.br</t>
  </si>
  <si>
    <t>59 Atwood Way</t>
  </si>
  <si>
    <t>bpicfordz@miibeian.gov.cn</t>
  </si>
  <si>
    <t>64 Shopko Trail</t>
  </si>
  <si>
    <t>cmacieiczyk10@taobao.com</t>
  </si>
  <si>
    <t>253 Haas Street</t>
  </si>
  <si>
    <t>vjeanes11@bbb.org</t>
  </si>
  <si>
    <t>6881 Fulton Court</t>
  </si>
  <si>
    <t>lmeneur12@engadget.com</t>
  </si>
  <si>
    <t>8 Sommers Crossing</t>
  </si>
  <si>
    <t>bkliemchen13@comcast.net</t>
  </si>
  <si>
    <t>76 Corscot Alley</t>
  </si>
  <si>
    <t>apinkard14@apple.com</t>
  </si>
  <si>
    <t>68 Barnett Hill</t>
  </si>
  <si>
    <t>vbangley15@howstuffworks.com</t>
  </si>
  <si>
    <t>31 Tennyson Junction</t>
  </si>
  <si>
    <t>aessberger16@storify.com</t>
  </si>
  <si>
    <t>84 Rutledge Pass</t>
  </si>
  <si>
    <t>emcgonigal17@usa.gov</t>
  </si>
  <si>
    <t>29 Bowman Terrace</t>
  </si>
  <si>
    <t>dbeardsell18@mapy.cz</t>
  </si>
  <si>
    <t>956 Russell Plaza</t>
  </si>
  <si>
    <t>shaddington19@flavors.me</t>
  </si>
  <si>
    <t>39678 Daystar Circle</t>
  </si>
  <si>
    <t>dmolloy1a@t.co</t>
  </si>
  <si>
    <t>9323 Kingsford Drive</t>
  </si>
  <si>
    <t>Sherwood Park</t>
  </si>
  <si>
    <t>T8A</t>
  </si>
  <si>
    <t>gmacguigan1b@cbc.ca</t>
  </si>
  <si>
    <t>600 Melrose Court</t>
  </si>
  <si>
    <t>cperroni1c@pbs.org</t>
  </si>
  <si>
    <t>4 Quincy Junction</t>
  </si>
  <si>
    <t>brapper1d@google.ca</t>
  </si>
  <si>
    <t>6 Vera Hill</t>
  </si>
  <si>
    <t>Grand Bank</t>
  </si>
  <si>
    <t>E8K</t>
  </si>
  <si>
    <t>nberthe1e@buzzfeed.com</t>
  </si>
  <si>
    <t>99813 Weeping Birch Hill</t>
  </si>
  <si>
    <t>dsommerland1f@toplist.cz</t>
  </si>
  <si>
    <t>293 Northview Circle</t>
  </si>
  <si>
    <t>uletham1g@squidoo.com</t>
  </si>
  <si>
    <t>994 Bowman Road</t>
  </si>
  <si>
    <t>abulch1h@upenn.edu</t>
  </si>
  <si>
    <t>64 Sloan Trail</t>
  </si>
  <si>
    <t>mlegister1i@chicagotribune.com</t>
  </si>
  <si>
    <t>95588 Nancy Lane</t>
  </si>
  <si>
    <t>amilington1j@domainmarket.com</t>
  </si>
  <si>
    <t>3402 Green Ridge Terrace</t>
  </si>
  <si>
    <t>etoland1k@gov.uk</t>
  </si>
  <si>
    <t>6061 Mcbride Circle</t>
  </si>
  <si>
    <t>klott1l@rambler.ru</t>
  </si>
  <si>
    <t>0092 Luster Alley</t>
  </si>
  <si>
    <t>rould1m@ox.ac.uk</t>
  </si>
  <si>
    <t>89 Scofield Court</t>
  </si>
  <si>
    <t>Chilliwack</t>
  </si>
  <si>
    <t>N5L</t>
  </si>
  <si>
    <t>mpitfield1n@blinklist.com</t>
  </si>
  <si>
    <t>9 Clarendon Park</t>
  </si>
  <si>
    <t>kbiggadyke1o@amazonaws.com</t>
  </si>
  <si>
    <t>093 Lotheville Lane</t>
  </si>
  <si>
    <t>bhairs1p@wufoo.com</t>
  </si>
  <si>
    <t>81 Raven Point</t>
  </si>
  <si>
    <t>Dollard-Des Ormeaux</t>
  </si>
  <si>
    <t>gmerryman1q@arizona.edu</t>
  </si>
  <si>
    <t>8 Cody Road</t>
  </si>
  <si>
    <t>cwhetton1r@so-net.ne.jp</t>
  </si>
  <si>
    <t>9248 Laurel Junction</t>
  </si>
  <si>
    <t>Norwalk</t>
  </si>
  <si>
    <t>aalbany1s@microsoft.com</t>
  </si>
  <si>
    <t>2211 Manley Lane</t>
  </si>
  <si>
    <t>jhoworth1t@arizona.edu</t>
  </si>
  <si>
    <t>46 Main Pass</t>
  </si>
  <si>
    <t>smunday1u@live.com</t>
  </si>
  <si>
    <t>68 Leroy Court</t>
  </si>
  <si>
    <t>vtamblingson1v@salon.com</t>
  </si>
  <si>
    <t>40593 Forest Dale Plaza</t>
  </si>
  <si>
    <t>nhalson1w@a8.net</t>
  </si>
  <si>
    <t>7 Birchwood Crossing</t>
  </si>
  <si>
    <t>kmilroy1x@scribd.com</t>
  </si>
  <si>
    <t>73 Carioca Road</t>
  </si>
  <si>
    <t>tbrownill1y@twitpic.com</t>
  </si>
  <si>
    <t>1 Dunning Trail</t>
  </si>
  <si>
    <t>medgeler1z@geocities.com</t>
  </si>
  <si>
    <t>31 Messerschmidt Point</t>
  </si>
  <si>
    <t>scastillon20@jiathis.com</t>
  </si>
  <si>
    <t>7988 Rieder Trail</t>
  </si>
  <si>
    <t>melfes21@google.es</t>
  </si>
  <si>
    <t>2 Forster Plaza</t>
  </si>
  <si>
    <t>Charlottetown</t>
  </si>
  <si>
    <t>C1B</t>
  </si>
  <si>
    <t>nbaddiley22@unblog.fr</t>
  </si>
  <si>
    <t>64961 Logan Place</t>
  </si>
  <si>
    <t>sleagas23@etsy.com</t>
  </si>
  <si>
    <t>2 Montana Court</t>
  </si>
  <si>
    <t>Marieville</t>
  </si>
  <si>
    <t>J3M</t>
  </si>
  <si>
    <t>gbayman24@nba.com</t>
  </si>
  <si>
    <t>33255 Lukken Park</t>
  </si>
  <si>
    <t>mkubis25@123-reg.co.uk</t>
  </si>
  <si>
    <t>54498 Hoepker Drive</t>
  </si>
  <si>
    <t>Grand Forks</t>
  </si>
  <si>
    <t>pmarsh26@squarespace.com</t>
  </si>
  <si>
    <t>82 Garrison Drive</t>
  </si>
  <si>
    <t>Newmarket</t>
  </si>
  <si>
    <t>L9N</t>
  </si>
  <si>
    <t>crobyns27@imdb.com</t>
  </si>
  <si>
    <t>5392 Stephen Street</t>
  </si>
  <si>
    <t>grandal28@wufoo.com</t>
  </si>
  <si>
    <t>0 Victoria Trail</t>
  </si>
  <si>
    <t>sredrup29@usatoday.com</t>
  </si>
  <si>
    <t>2392 Bunker Hill Park</t>
  </si>
  <si>
    <t>syanele2a@twitpic.com</t>
  </si>
  <si>
    <t>7567 Helena Place</t>
  </si>
  <si>
    <t>lcanniffe2b@toplist.cz</t>
  </si>
  <si>
    <t>8 Northridge Street</t>
  </si>
  <si>
    <t>tklimontovich2c@surveymonkey.com</t>
  </si>
  <si>
    <t>2814 Delaware Hill</t>
  </si>
  <si>
    <t>khess2d@cyberchimps.com</t>
  </si>
  <si>
    <t>502 Scott Trail</t>
  </si>
  <si>
    <t>bbraddon2e@forbes.com</t>
  </si>
  <si>
    <t>62 Chive Center</t>
  </si>
  <si>
    <t>gnyles2f@digg.com</t>
  </si>
  <si>
    <t>110 Luster Court</t>
  </si>
  <si>
    <t>mbelvin2g@china.com.cn</t>
  </si>
  <si>
    <t>890 Washington Street</t>
  </si>
  <si>
    <t>mgeard2h@woothemes.com</t>
  </si>
  <si>
    <t>32 Huxley Drive</t>
  </si>
  <si>
    <t>rzanussii2i@theglobeandmail.com</t>
  </si>
  <si>
    <t>305 Green Center</t>
  </si>
  <si>
    <t>Linton</t>
  </si>
  <si>
    <t>hcavalier2j@noaa.gov</t>
  </si>
  <si>
    <t>02528 Norway Maple Circle</t>
  </si>
  <si>
    <t>pbowshire2k@ihg.com</t>
  </si>
  <si>
    <t>71162 Veith Junction</t>
  </si>
  <si>
    <t>abyforth2l@skype.com</t>
  </si>
  <si>
    <t>82040 Buhler Junction</t>
  </si>
  <si>
    <t>Oceanside</t>
  </si>
  <si>
    <t>jcanto2m@usa.gov</t>
  </si>
  <si>
    <t>1 Havey Avenue</t>
  </si>
  <si>
    <t>gguyet2n@washingtonpost.com</t>
  </si>
  <si>
    <t>7 Norway Maple Plaza</t>
  </si>
  <si>
    <t>imcfayden2o@ucsd.edu</t>
  </si>
  <si>
    <t>78 Sutteridge Street</t>
  </si>
  <si>
    <t>dhitzke2p@pinterest.com</t>
  </si>
  <si>
    <t>35 Colorado Road</t>
  </si>
  <si>
    <t>tminerdo2q@odnoklassniki.ru</t>
  </si>
  <si>
    <t>721 Brentwood Hill</t>
  </si>
  <si>
    <t>grosenstengel2r@acquirethisname.com</t>
  </si>
  <si>
    <t>9005 Hoard Trail</t>
  </si>
  <si>
    <t>lmockford2s@yellowpages.com</t>
  </si>
  <si>
    <t>43 Gulseth Avenue</t>
  </si>
  <si>
    <t>dandries2t@purevolume.com</t>
  </si>
  <si>
    <t>7 Helena Way</t>
  </si>
  <si>
    <t>kpickerell2u@g.co</t>
  </si>
  <si>
    <t>6 Dwight Circle</t>
  </si>
  <si>
    <t>ebrame2v@ehow.com</t>
  </si>
  <si>
    <t>041 Ridgeview Park</t>
  </si>
  <si>
    <t>hbertome2w@howstuffworks.com</t>
  </si>
  <si>
    <t>07287 Mcguire Hill</t>
  </si>
  <si>
    <t>tovitts2x@ameblo.jp</t>
  </si>
  <si>
    <t>960 Thompson Street</t>
  </si>
  <si>
    <t>wskones2y@craigslist.org</t>
  </si>
  <si>
    <t>872 Coolidge Court</t>
  </si>
  <si>
    <t>padamov2z@yale.edu</t>
  </si>
  <si>
    <t>35657 Crowley Circle</t>
  </si>
  <si>
    <t>ranfossi30@mayoclinic.com</t>
  </si>
  <si>
    <t>420 Old Shore Center</t>
  </si>
  <si>
    <t>railmer31@amazon.com</t>
  </si>
  <si>
    <t>419 Hollow Ridge Court</t>
  </si>
  <si>
    <t>jhanburry32@furl.net</t>
  </si>
  <si>
    <t>34 Pond Center</t>
  </si>
  <si>
    <t>imanchester33@elegantthemes.com</t>
  </si>
  <si>
    <t>6659 Alpine Terrace</t>
  </si>
  <si>
    <t>ghearnes34@unesco.org</t>
  </si>
  <si>
    <t>52256 Golden Leaf Center</t>
  </si>
  <si>
    <t>gcolliar35@github.io</t>
  </si>
  <si>
    <t>5 Knutson Alley</t>
  </si>
  <si>
    <t>Port Washington</t>
  </si>
  <si>
    <t>vguidotti36@homestead.com</t>
  </si>
  <si>
    <t>437 Pennsylvania Parkway</t>
  </si>
  <si>
    <t>tgapp37@wiley.com</t>
  </si>
  <si>
    <t>82952 Valley Edge Trail</t>
  </si>
  <si>
    <t>hboydell38@google.co.jp</t>
  </si>
  <si>
    <t>373 Melby Park</t>
  </si>
  <si>
    <t>dburgher39@jugem.jp</t>
  </si>
  <si>
    <t>86670 Grover Lane</t>
  </si>
  <si>
    <t>caspinall3a@soundcloud.com</t>
  </si>
  <si>
    <t>3 Talmadge Street</t>
  </si>
  <si>
    <t>bmcgloughlin3b@hubpages.com</t>
  </si>
  <si>
    <t>90 Bashford Junction</t>
  </si>
  <si>
    <t>modunneen3c@walmart.com</t>
  </si>
  <si>
    <t>1 Thompson Alley</t>
  </si>
  <si>
    <t>gdore3d@plala.or.jp</t>
  </si>
  <si>
    <t>1 Mandrake Parkway</t>
  </si>
  <si>
    <t>aandreolli3e@over-blog.com</t>
  </si>
  <si>
    <t>40219 Reindahl Avenue</t>
  </si>
  <si>
    <t>tgage3f@issuu.com</t>
  </si>
  <si>
    <t>78818 Sundown Parkway</t>
  </si>
  <si>
    <t>cmyerscough3g@wix.com</t>
  </si>
  <si>
    <t>16480 Huxley Road</t>
  </si>
  <si>
    <t>rales3h@naver.com</t>
  </si>
  <si>
    <t>8052 Commercial Plaza</t>
  </si>
  <si>
    <t>mcomolli3i@tiny.cc</t>
  </si>
  <si>
    <t>7128 Londonderry Street</t>
  </si>
  <si>
    <t>Oshawa</t>
  </si>
  <si>
    <t>L1K</t>
  </si>
  <si>
    <t>cmcentee3j@opera.com</t>
  </si>
  <si>
    <t>98463 Lindbergh Center</t>
  </si>
  <si>
    <t>Warwick</t>
  </si>
  <si>
    <t>G6R</t>
  </si>
  <si>
    <t>emardle3k@whitehouse.gov</t>
  </si>
  <si>
    <t>426 Garrison Point</t>
  </si>
  <si>
    <t>jgouge3l@globo.com</t>
  </si>
  <si>
    <t>7298 Stang Center</t>
  </si>
  <si>
    <t>msowthcote3m@clickbank.net</t>
  </si>
  <si>
    <t>53195 Kenwood Crossing</t>
  </si>
  <si>
    <t>wbaskeyfied3n@theguardian.com</t>
  </si>
  <si>
    <t>217 Morningstar Pass</t>
  </si>
  <si>
    <t>cflatt3o@europa.eu</t>
  </si>
  <si>
    <t>4 Del Mar Hill</t>
  </si>
  <si>
    <t>mjozsika3p@t-online.de</t>
  </si>
  <si>
    <t>853 Grover Park</t>
  </si>
  <si>
    <t>ivickar3q@about.com</t>
  </si>
  <si>
    <t>16631 Pankratz Street</t>
  </si>
  <si>
    <t>Atikokan</t>
  </si>
  <si>
    <t>K1Y</t>
  </si>
  <si>
    <t>dateggart3r@senate.gov</t>
  </si>
  <si>
    <t>97 Arrowood Terrace</t>
  </si>
  <si>
    <t>friatt3s@state.gov</t>
  </si>
  <si>
    <t>95394 Eastwood Pass</t>
  </si>
  <si>
    <t>chandrahan3t@barnesandnoble.com</t>
  </si>
  <si>
    <t>59252 Fair Oaks Crossing</t>
  </si>
  <si>
    <t>Repentigny</t>
  </si>
  <si>
    <t>rasser3u@unesco.org</t>
  </si>
  <si>
    <t>246 Linden Crossing</t>
  </si>
  <si>
    <t>Edson</t>
  </si>
  <si>
    <t>T7E</t>
  </si>
  <si>
    <t>ccawdery3v@4shared.com</t>
  </si>
  <si>
    <t>82475 Claremont Way</t>
  </si>
  <si>
    <t>rbellamy3w@ow.ly</t>
  </si>
  <si>
    <t>4759 North Crossing</t>
  </si>
  <si>
    <t>bmacbain3x@about.com</t>
  </si>
  <si>
    <t>3 Buell Drive</t>
  </si>
  <si>
    <t>dbullard3y@360.cn</t>
  </si>
  <si>
    <t>4 Waywood Road</t>
  </si>
  <si>
    <t>Lethbridge</t>
  </si>
  <si>
    <t>T1K</t>
  </si>
  <si>
    <t>lneasam3z@umich.edu</t>
  </si>
  <si>
    <t>9056 Gateway Way</t>
  </si>
  <si>
    <t>svanderweedenburg40@gnu.org</t>
  </si>
  <si>
    <t>86 Donald Lane</t>
  </si>
  <si>
    <t>rvalance41@squidoo.com</t>
  </si>
  <si>
    <t>6 Vahlen Pass</t>
  </si>
  <si>
    <t>sheyns42@blogspot.com</t>
  </si>
  <si>
    <t>65 Birchwood Parkway</t>
  </si>
  <si>
    <t>fblurton43@tiny.cc</t>
  </si>
  <si>
    <t>202 Crownhardt Court</t>
  </si>
  <si>
    <t>pcrees44@ask.com</t>
  </si>
  <si>
    <t>87 Weeping Birch Street</t>
  </si>
  <si>
    <t>lgarmey45@prlog.org</t>
  </si>
  <si>
    <t>22 Anzinger Trail</t>
  </si>
  <si>
    <t>mjillett46@pcworld.com</t>
  </si>
  <si>
    <t>70840 Boyd Circle</t>
  </si>
  <si>
    <t>jchapell47@latimes.com</t>
  </si>
  <si>
    <t>05045 Dovetail Lane</t>
  </si>
  <si>
    <t>pskae48@boston.com</t>
  </si>
  <si>
    <t>4959 Mcbride Park</t>
  </si>
  <si>
    <t>rmisselbrook49@etsy.com</t>
  </si>
  <si>
    <t>51641 North Park</t>
  </si>
  <si>
    <t>vblunsum4a@youku.com</t>
  </si>
  <si>
    <t>76 Wayridge Trail</t>
  </si>
  <si>
    <t>igould4b@ifeng.com</t>
  </si>
  <si>
    <t>85289 Park Meadow Drive</t>
  </si>
  <si>
    <t>gherculeson4c@fc2.com</t>
  </si>
  <si>
    <t>032 Burning Wood Point</t>
  </si>
  <si>
    <t>jabramovici4d@pcworld.com</t>
  </si>
  <si>
    <t>8604 Sundown Parkway</t>
  </si>
  <si>
    <t>vmcmurraya4e@drupal.org</t>
  </si>
  <si>
    <t>762 Sage Court</t>
  </si>
  <si>
    <t>vperes4f@livejournal.com</t>
  </si>
  <si>
    <t>317 Comanche Road</t>
  </si>
  <si>
    <t>rgallant4g@microsoft.com</t>
  </si>
  <si>
    <t>35 Declaration Hill</t>
  </si>
  <si>
    <t>irawls4h@usa.gov</t>
  </si>
  <si>
    <t>59154 Grayhawk Court</t>
  </si>
  <si>
    <t>egallardo4i@stanford.edu</t>
  </si>
  <si>
    <t>913 Annamark Street</t>
  </si>
  <si>
    <t>sbeincken4j@diigo.com</t>
  </si>
  <si>
    <t>27 Sutherland Circle</t>
  </si>
  <si>
    <t>tconkey4k@usa.gov</t>
  </si>
  <si>
    <t>2285 Victoria Terrace</t>
  </si>
  <si>
    <t>fposnette4l@hubpages.com</t>
  </si>
  <si>
    <t>0081 Bellgrove Court</t>
  </si>
  <si>
    <t>bnassie4m@scribd.com</t>
  </si>
  <si>
    <t>5 Moland Way</t>
  </si>
  <si>
    <t>zbartol4n@storify.com</t>
  </si>
  <si>
    <t>11486 Hayes Place</t>
  </si>
  <si>
    <t>nmcsporrin4o@cdc.gov</t>
  </si>
  <si>
    <t>7 Magdeline Road</t>
  </si>
  <si>
    <t>tseton4p@topsy.com</t>
  </si>
  <si>
    <t>7 Scott Parkway</t>
  </si>
  <si>
    <t>rlefevre4q@spiegel.de</t>
  </si>
  <si>
    <t>446 Almo Center</t>
  </si>
  <si>
    <t>ghammor4r@nih.gov</t>
  </si>
  <si>
    <t>2 Florence Pass</t>
  </si>
  <si>
    <t>Timmins</t>
  </si>
  <si>
    <t>P4P</t>
  </si>
  <si>
    <t>cgarbar4s@sogou.com</t>
  </si>
  <si>
    <t>29 8th Avenue</t>
  </si>
  <si>
    <t>kfilippo4t@fc2.com</t>
  </si>
  <si>
    <t>231 Manley Parkway</t>
  </si>
  <si>
    <t>tsondland4u@pagesperso-orange.fr</t>
  </si>
  <si>
    <t>152 Golden Leaf Street</t>
  </si>
  <si>
    <t>Macklin</t>
  </si>
  <si>
    <t>B0K</t>
  </si>
  <si>
    <t>kmathelin4v@ebay.com</t>
  </si>
  <si>
    <t>69787 Macpherson Terrace</t>
  </si>
  <si>
    <t>tandrassy4w@aol.com</t>
  </si>
  <si>
    <t>708 Morning Place</t>
  </si>
  <si>
    <t>tcarpmile4x@dyndns.org</t>
  </si>
  <si>
    <t>5534 Manley Plaza</t>
  </si>
  <si>
    <t>mmusterd4y@europa.eu</t>
  </si>
  <si>
    <t>2 Meadow Valley Circle</t>
  </si>
  <si>
    <t>tnuzzetti4z@webeden.co.uk</t>
  </si>
  <si>
    <t>936 Sycamore Way</t>
  </si>
  <si>
    <t>Saint-RÃ©mi</t>
  </si>
  <si>
    <t>ublindmann50@tinypic.com</t>
  </si>
  <si>
    <t>999 Everett Lane</t>
  </si>
  <si>
    <t>tabbatt51@xinhuanet.com</t>
  </si>
  <si>
    <t>11 Kensington Hill</t>
  </si>
  <si>
    <t>cduxbarry52@slashdot.org</t>
  </si>
  <si>
    <t>103 Westend Trail</t>
  </si>
  <si>
    <t>dgowrie53@dot.gov</t>
  </si>
  <si>
    <t>3744 Hauk Terrace</t>
  </si>
  <si>
    <t>mdemarco54@gizmodo.com</t>
  </si>
  <si>
    <t>99 Maple Wood Lane</t>
  </si>
  <si>
    <t>mhenze55@telegraph.co.uk</t>
  </si>
  <si>
    <t>24 Westend Crossing</t>
  </si>
  <si>
    <t>gestcot56@whitehouse.gov</t>
  </si>
  <si>
    <t>5460 Graedel Crossing</t>
  </si>
  <si>
    <t>hmaddrell57@upenn.edu</t>
  </si>
  <si>
    <t>387 Darwin Circle</t>
  </si>
  <si>
    <t>mmarklew58@flickr.com</t>
  </si>
  <si>
    <t>515 Duke Lane</t>
  </si>
  <si>
    <t>Chester</t>
  </si>
  <si>
    <t>N9A</t>
  </si>
  <si>
    <t>gkissell59@ycombinator.com</t>
  </si>
  <si>
    <t>366 Spohn Hill</t>
  </si>
  <si>
    <t>kdeantoni5a@1688.com</t>
  </si>
  <si>
    <t>03803 Westridge Junction</t>
  </si>
  <si>
    <t>cenefer5b@shutterfly.com</t>
  </si>
  <si>
    <t>852 Erie Parkway</t>
  </si>
  <si>
    <t>fladel5c@oakley.com</t>
  </si>
  <si>
    <t>95 Sycamore Circle</t>
  </si>
  <si>
    <t>vduchart5d@jalbum.net</t>
  </si>
  <si>
    <t>2 Del Mar Junction</t>
  </si>
  <si>
    <t>dsweedland5e@amazon.co.uk</t>
  </si>
  <si>
    <t>8 Sutteridge Trail</t>
  </si>
  <si>
    <t>lspinozzi5f@youtu.be</t>
  </si>
  <si>
    <t>56 Scofield Trail</t>
  </si>
  <si>
    <t>cpulman5g@paginegialle.it</t>
  </si>
  <si>
    <t>73 Mosinee Way</t>
  </si>
  <si>
    <t>vusborn5h@foxnews.com</t>
  </si>
  <si>
    <t>8 Northwestern Terrace</t>
  </si>
  <si>
    <t>Arnprior</t>
  </si>
  <si>
    <t>K7S</t>
  </si>
  <si>
    <t>qskellon5i@amazon.de</t>
  </si>
  <si>
    <t>6 Arrowood Alley</t>
  </si>
  <si>
    <t>cscurry5j@moonfruit.com</t>
  </si>
  <si>
    <t>7 Sloan Point</t>
  </si>
  <si>
    <t>dnewlove5k@list-manage.com</t>
  </si>
  <si>
    <t>13938 Hansons Pass</t>
  </si>
  <si>
    <t>eblankman5l@dailymotion.com</t>
  </si>
  <si>
    <t>8 Surrey Road</t>
  </si>
  <si>
    <t>Saint-Joseph-de-Coleraine</t>
  </si>
  <si>
    <t>mansell5m@prnewswire.com</t>
  </si>
  <si>
    <t>83 Ohio Trail</t>
  </si>
  <si>
    <t>dnaish5n@ocn.ne.jp</t>
  </si>
  <si>
    <t>01 Lakeland Place</t>
  </si>
  <si>
    <t>fserjent5o@instagram.com</t>
  </si>
  <si>
    <t>535 Westport Crossing</t>
  </si>
  <si>
    <t>dhalbard5p@barnesandnoble.com</t>
  </si>
  <si>
    <t>0446 Northwestern Park</t>
  </si>
  <si>
    <t>wpenritt5q@is.gd</t>
  </si>
  <si>
    <t>606 Nova Point</t>
  </si>
  <si>
    <t>jtheyer5r@blog.com</t>
  </si>
  <si>
    <t>3 Wayridge Hill</t>
  </si>
  <si>
    <t>Cornwall</t>
  </si>
  <si>
    <t>L4E</t>
  </si>
  <si>
    <t>lbursnall5s@cbsnews.com</t>
  </si>
  <si>
    <t>137 Forest Run Court</t>
  </si>
  <si>
    <t>kgernier5t@woothemes.com</t>
  </si>
  <si>
    <t>56113 Crest Line Place</t>
  </si>
  <si>
    <t>pbrownsell5u@craigslist.org</t>
  </si>
  <si>
    <t>46972 Blackbird Trail</t>
  </si>
  <si>
    <t>lwooles5v@skype.com</t>
  </si>
  <si>
    <t>9288 Amoth Point</t>
  </si>
  <si>
    <t>ahrynczyk5w@list-manage.com</t>
  </si>
  <si>
    <t>67942 Granby Parkway</t>
  </si>
  <si>
    <t>rhumburton5x@mediafire.com</t>
  </si>
  <si>
    <t>6870 Green Ridge Drive</t>
  </si>
  <si>
    <t>Warren</t>
  </si>
  <si>
    <t>kmcgloin5y@360.cn</t>
  </si>
  <si>
    <t>97 Ruskin Crossing</t>
  </si>
  <si>
    <t>hpren5z@goo.ne.jp</t>
  </si>
  <si>
    <t>4 Hovde Point</t>
  </si>
  <si>
    <t>mmahmood60@cafepress.com</t>
  </si>
  <si>
    <t>273 Delladonna Avenue</t>
  </si>
  <si>
    <t>Neepawa</t>
  </si>
  <si>
    <t>H3Z</t>
  </si>
  <si>
    <t>jdyter61@cnbc.com</t>
  </si>
  <si>
    <t>729 Buhler Pass</t>
  </si>
  <si>
    <t>jmcbrearty62@1und1.de</t>
  </si>
  <si>
    <t>44 Muir Place</t>
  </si>
  <si>
    <t>cortell63@mapy.cz</t>
  </si>
  <si>
    <t>06817 Hagan Parkway</t>
  </si>
  <si>
    <t>cjeandin64@unesco.org</t>
  </si>
  <si>
    <t>8 Mcbride Junction</t>
  </si>
  <si>
    <t>odalley65@fotki.com</t>
  </si>
  <si>
    <t>48 Maywood Parkway</t>
  </si>
  <si>
    <t>bcoogan66@naver.com</t>
  </si>
  <si>
    <t>36 Stoughton Place</t>
  </si>
  <si>
    <t>rsamways67@utexas.edu</t>
  </si>
  <si>
    <t>64929 Riverside Center</t>
  </si>
  <si>
    <t>cwrathmell68@example.com</t>
  </si>
  <si>
    <t>74127 Warbler Point</t>
  </si>
  <si>
    <t>spensom69@phpbb.com</t>
  </si>
  <si>
    <t>015 Old Gate Crossing</t>
  </si>
  <si>
    <t>lsouthern6a@usnews.com</t>
  </si>
  <si>
    <t>47859 Swallow Court</t>
  </si>
  <si>
    <t>aeverley6b@ustream.tv</t>
  </si>
  <si>
    <t>1 Crowley Way</t>
  </si>
  <si>
    <t>aheadan6c@bbb.org</t>
  </si>
  <si>
    <t>5 Barnett Lane</t>
  </si>
  <si>
    <t>Adstock</t>
  </si>
  <si>
    <t>G0N</t>
  </si>
  <si>
    <t>gcatt6d@ehow.com</t>
  </si>
  <si>
    <t>163 Gulseth Road</t>
  </si>
  <si>
    <t>gcorless6e@booking.com</t>
  </si>
  <si>
    <t>8 Green Way</t>
  </si>
  <si>
    <t>qwilley6f@rediff.com</t>
  </si>
  <si>
    <t>64300 Pine View Plaza</t>
  </si>
  <si>
    <t>tmibourne6g@theatlantic.com</t>
  </si>
  <si>
    <t>35 Shoshone Trail</t>
  </si>
  <si>
    <t>vtathacott6h@a8.net</t>
  </si>
  <si>
    <t>631 Mccormick Parkway</t>
  </si>
  <si>
    <t>kpeerman6i@fc2.com</t>
  </si>
  <si>
    <t>39671 Duke Street</t>
  </si>
  <si>
    <t>bfasson6j@amazon.co.uk</t>
  </si>
  <si>
    <t>9690 Pierstorff Circle</t>
  </si>
  <si>
    <t>ptaunton6k@elpais.com</t>
  </si>
  <si>
    <t>09769 Melody Park</t>
  </si>
  <si>
    <t>sgeraghty6l@shutterfly.com</t>
  </si>
  <si>
    <t>79925 American Court</t>
  </si>
  <si>
    <t>dcasacchia6m@tmall.com</t>
  </si>
  <si>
    <t>71068 Spaight Way</t>
  </si>
  <si>
    <t>bhuckin6n@yahoo.co.jp</t>
  </si>
  <si>
    <t>86 Dovetail Street</t>
  </si>
  <si>
    <t>Nipawin</t>
  </si>
  <si>
    <t>jvannah6o@ucoz.com</t>
  </si>
  <si>
    <t>4734 Moulton Circle</t>
  </si>
  <si>
    <t>pbywaters6p@godaddy.com</t>
  </si>
  <si>
    <t>84779 Garrison Center</t>
  </si>
  <si>
    <t>alanda6q@ifeng.com</t>
  </si>
  <si>
    <t>889 Hayes Trail</t>
  </si>
  <si>
    <t>bbruntjen6r@columbia.edu</t>
  </si>
  <si>
    <t>8 Loeprich Center</t>
  </si>
  <si>
    <t>lkerman6s@quantcast.com</t>
  </si>
  <si>
    <t>2 Debra Center</t>
  </si>
  <si>
    <t>vurrey6t@plala.or.jp</t>
  </si>
  <si>
    <t>99999 Petterle Drive</t>
  </si>
  <si>
    <t>hdungate6u@google.co.uk</t>
  </si>
  <si>
    <t>0650 Pankratz Alley</t>
  </si>
  <si>
    <t>omollatt6v@dropbox.com</t>
  </si>
  <si>
    <t>54788 Valley Edge Hill</t>
  </si>
  <si>
    <t>cgwatkin6w@epa.gov</t>
  </si>
  <si>
    <t>05 Mayer Parkway</t>
  </si>
  <si>
    <t>Notre-Dame-des-Prairies</t>
  </si>
  <si>
    <t>K6V</t>
  </si>
  <si>
    <t>jnicklen6x@privacy.gov.au</t>
  </si>
  <si>
    <t>9259 Lien Way</t>
  </si>
  <si>
    <t>mconaghy6y@sphinn.com</t>
  </si>
  <si>
    <t>31 Mosinee Lane</t>
  </si>
  <si>
    <t>Carman</t>
  </si>
  <si>
    <t>A8A</t>
  </si>
  <si>
    <t>hstrelitzki6z@phoca.cz</t>
  </si>
  <si>
    <t>4 Waubesa Trail</t>
  </si>
  <si>
    <t>brumbellow70@csmonitor.com</t>
  </si>
  <si>
    <t>05 Packers Park</t>
  </si>
  <si>
    <t>ckobpal71@example.com</t>
  </si>
  <si>
    <t>395 High Crossing Terrace</t>
  </si>
  <si>
    <t>rgage72@t.co</t>
  </si>
  <si>
    <t>7740 Muir Avenue</t>
  </si>
  <si>
    <t>Vaudreuil-Dorion</t>
  </si>
  <si>
    <t>J7W</t>
  </si>
  <si>
    <t>gheijnen73@sogou.com</t>
  </si>
  <si>
    <t>0 Portage Trail</t>
  </si>
  <si>
    <t>wharlock74@jimdo.com</t>
  </si>
  <si>
    <t>659 Blue Bill Park Circle</t>
  </si>
  <si>
    <t>tbeardshaw75@newyorker.com</t>
  </si>
  <si>
    <t>27630 Dovetail Place</t>
  </si>
  <si>
    <t>oeltone76@globo.com</t>
  </si>
  <si>
    <t>738 Blue Bill Park Plaza</t>
  </si>
  <si>
    <t>gburdell77@hud.gov</t>
  </si>
  <si>
    <t>58039 Everett Circle</t>
  </si>
  <si>
    <t>rmatissoff78@ibm.com</t>
  </si>
  <si>
    <t>4300 Dixon Park</t>
  </si>
  <si>
    <t>rfranken79@google.nl</t>
  </si>
  <si>
    <t>371 Merry Trail</t>
  </si>
  <si>
    <t>vgreim7a@dion.ne.jp</t>
  </si>
  <si>
    <t>54 Fieldstone Crossing</t>
  </si>
  <si>
    <t>dmaxworthy7b@paypal.com</t>
  </si>
  <si>
    <t>439 Portage Point</t>
  </si>
  <si>
    <t>Launceston</t>
  </si>
  <si>
    <t>bclout7c@netscape.com</t>
  </si>
  <si>
    <t>64683 Anderson Point</t>
  </si>
  <si>
    <t>aminnette7d@icq.com</t>
  </si>
  <si>
    <t>730 Ryan Terrace</t>
  </si>
  <si>
    <t>ipeirce7e@youku.com</t>
  </si>
  <si>
    <t>3914 Porter Junction</t>
  </si>
  <si>
    <t>jpuller7f@alibaba.com</t>
  </si>
  <si>
    <t>5 Clove Junction</t>
  </si>
  <si>
    <t>bleipold7g@yahoo.com</t>
  </si>
  <si>
    <t>245 Westerfield Lane</t>
  </si>
  <si>
    <t>tgavini7h@sogou.com</t>
  </si>
  <si>
    <t>00 Fair Oaks Avenue</t>
  </si>
  <si>
    <t>cprimrose7i@alexa.com</t>
  </si>
  <si>
    <t>5 Havey Avenue</t>
  </si>
  <si>
    <t>rbarszczewski7j@meetup.com</t>
  </si>
  <si>
    <t>73 Maple Street</t>
  </si>
  <si>
    <t>donion7k@mozilla.org</t>
  </si>
  <si>
    <t>61146 Crowley Street</t>
  </si>
  <si>
    <t>lmayhead7l@istockphoto.com</t>
  </si>
  <si>
    <t>2578 Florence Point</t>
  </si>
  <si>
    <t>abarnet7m@smugmug.com</t>
  </si>
  <si>
    <t>409 Lake View Plaza</t>
  </si>
  <si>
    <t>cbein7n@sciencedirect.com</t>
  </si>
  <si>
    <t>6875 Sachs Place</t>
  </si>
  <si>
    <t>sduetschens7o@51.la</t>
  </si>
  <si>
    <t>6 Amoth Avenue</t>
  </si>
  <si>
    <t>nganter7p@nasa.gov</t>
  </si>
  <si>
    <t>38 Kingsford Alley</t>
  </si>
  <si>
    <t>Clarence-Rockland</t>
  </si>
  <si>
    <t>gbodd7q@odnoklassniki.ru</t>
  </si>
  <si>
    <t>5299 Dawn Hill</t>
  </si>
  <si>
    <t>marran7r@opensource.org</t>
  </si>
  <si>
    <t>784 Corben Crossing</t>
  </si>
  <si>
    <t>rmccaffrey7s@mac.com</t>
  </si>
  <si>
    <t>83092 Jackson Road</t>
  </si>
  <si>
    <t>WY</t>
  </si>
  <si>
    <t>pjarnell7t@marketwatch.com</t>
  </si>
  <si>
    <t>10 Kensington Pass</t>
  </si>
  <si>
    <t>bstockall7u@dailymotion.com</t>
  </si>
  <si>
    <t>31 Rusk Point</t>
  </si>
  <si>
    <t>ecroasdale7v@alibaba.com</t>
  </si>
  <si>
    <t>222 Fordem Hill</t>
  </si>
  <si>
    <t>cstrong7w@dmoz.org</t>
  </si>
  <si>
    <t>20 Lunder Crossing</t>
  </si>
  <si>
    <t>tbainbridge7x@dagondesign.com</t>
  </si>
  <si>
    <t>4 Jenna Terrace</t>
  </si>
  <si>
    <t>tgorrie7y@tripod.com</t>
  </si>
  <si>
    <t>7 Delaware Trail</t>
  </si>
  <si>
    <t>dpfaffel7z@eepurl.com</t>
  </si>
  <si>
    <t>23 Roxbury Junction</t>
  </si>
  <si>
    <t>bdobrowski80@tumblr.com</t>
  </si>
  <si>
    <t>8985 Derek Way</t>
  </si>
  <si>
    <t>mkochel81@bloglovin.com</t>
  </si>
  <si>
    <t>8 Grover Road</t>
  </si>
  <si>
    <t>sboodell82@ucoz.com</t>
  </si>
  <si>
    <t>921 Cambridge Alley</t>
  </si>
  <si>
    <t>dsiemens83@earthlink.net</t>
  </si>
  <si>
    <t>9 Acker Drive</t>
  </si>
  <si>
    <t>lpetrussi84@un.org</t>
  </si>
  <si>
    <t>92 Anhalt Junction</t>
  </si>
  <si>
    <t>acorradeschi85@cdc.gov</t>
  </si>
  <si>
    <t>9 Helena Circle</t>
  </si>
  <si>
    <t>ekinsman86@de.vu</t>
  </si>
  <si>
    <t>79330 Marcy Junction</t>
  </si>
  <si>
    <t>spollock87@paypal.com</t>
  </si>
  <si>
    <t>13 Portage Hill</t>
  </si>
  <si>
    <t>smelvin88@wired.com</t>
  </si>
  <si>
    <t>17855 Hoard Alley</t>
  </si>
  <si>
    <t>lferriday89@dyndns.org</t>
  </si>
  <si>
    <t>739 Prentice Trail</t>
  </si>
  <si>
    <t>cfihelly8a@stumbleupon.com</t>
  </si>
  <si>
    <t>9351 Fulton Road</t>
  </si>
  <si>
    <t>dshapero8b@auda.org.au</t>
  </si>
  <si>
    <t>32 Merry Point</t>
  </si>
  <si>
    <t>mzolini8c@squidoo.com</t>
  </si>
  <si>
    <t>7285 Milwaukee Center</t>
  </si>
  <si>
    <t>kprate8d@cnbc.com</t>
  </si>
  <si>
    <t>8747 Lakewood Gardens Trail</t>
  </si>
  <si>
    <t>Mont-Tremblant</t>
  </si>
  <si>
    <t>J8E</t>
  </si>
  <si>
    <t>klammiman8e@theguardian.com</t>
  </si>
  <si>
    <t>95 Grover Junction</t>
  </si>
  <si>
    <t>Ucluelet</t>
  </si>
  <si>
    <t>G6E</t>
  </si>
  <si>
    <t>mpawelski8f@apache.org</t>
  </si>
  <si>
    <t>26757 Summit Road</t>
  </si>
  <si>
    <t>cdifrancesco8g@de.vu</t>
  </si>
  <si>
    <t>47874 Shoshone Alley</t>
  </si>
  <si>
    <t>ghaselup8h@fda.gov</t>
  </si>
  <si>
    <t>95 Eagan Place</t>
  </si>
  <si>
    <t>emessham8i@chicagotribune.com</t>
  </si>
  <si>
    <t>06175 Hanover Circle</t>
  </si>
  <si>
    <t>mleprovest8j@homestead.com</t>
  </si>
  <si>
    <t>3 John Wall Park</t>
  </si>
  <si>
    <t>sbritch8k@vimeo.com</t>
  </si>
  <si>
    <t>85 Buena Vista Junction</t>
  </si>
  <si>
    <t>pdrains8l@odnoklassniki.ru</t>
  </si>
  <si>
    <t>3 American Hill</t>
  </si>
  <si>
    <t>dsimnell8m@samsung.com</t>
  </si>
  <si>
    <t>55152 Acker Terrace</t>
  </si>
  <si>
    <t>lboxell8n@ameblo.jp</t>
  </si>
  <si>
    <t>6188 Pine View Plaza</t>
  </si>
  <si>
    <t>Lunenburg</t>
  </si>
  <si>
    <t>M9L</t>
  </si>
  <si>
    <t>remilien8o@w3.org</t>
  </si>
  <si>
    <t>2122 Walton Pass</t>
  </si>
  <si>
    <t>mbarhem8p@statcounter.com</t>
  </si>
  <si>
    <t>3 Donald Plaza</t>
  </si>
  <si>
    <t>jyetts8q@tinypic.com</t>
  </si>
  <si>
    <t>3 Schlimgen Terrace</t>
  </si>
  <si>
    <t>radamou8r@unc.edu</t>
  </si>
  <si>
    <t>973 Dovetail Terrace</t>
  </si>
  <si>
    <t>cgreen8s@ox.ac.uk</t>
  </si>
  <si>
    <t>64558 Green Ridge Alley</t>
  </si>
  <si>
    <t>dnodin8t@tumblr.com</t>
  </si>
  <si>
    <t>67358 Erie Junction</t>
  </si>
  <si>
    <t>okiddell8u@nifty.com</t>
  </si>
  <si>
    <t>2774 Marquette Drive</t>
  </si>
  <si>
    <t>ksilverthorne8v@virginia.edu</t>
  </si>
  <si>
    <t>915 5th Plaza</t>
  </si>
  <si>
    <t>bmckew8w@nhs.uk</t>
  </si>
  <si>
    <t>4 Bartelt Avenue</t>
  </si>
  <si>
    <t>sshakesby8x@pagesperso-orange.fr</t>
  </si>
  <si>
    <t>6548 Mifflin Alley</t>
  </si>
  <si>
    <t>lzannolli8y@npr.org</t>
  </si>
  <si>
    <t>0947 Superior Parkway</t>
  </si>
  <si>
    <t>cgresly8z@purevolume.com</t>
  </si>
  <si>
    <t>78739 7th Circle</t>
  </si>
  <si>
    <t>bmcmenamy90@ameblo.jp</t>
  </si>
  <si>
    <t>70 American Alley</t>
  </si>
  <si>
    <t>cchristal91@vk.com</t>
  </si>
  <si>
    <t>89468 Garrison Lane</t>
  </si>
  <si>
    <t>Lac-MÃ©gantic</t>
  </si>
  <si>
    <t>kdesson92@123-reg.co.uk</t>
  </si>
  <si>
    <t>12 Miller Way</t>
  </si>
  <si>
    <t>tnoke93@drupal.org</t>
  </si>
  <si>
    <t>4005 Redwing Center</t>
  </si>
  <si>
    <t>sternott94@cam.ac.uk</t>
  </si>
  <si>
    <t>5 Jay Trail</t>
  </si>
  <si>
    <t>Bromont</t>
  </si>
  <si>
    <t>J2L</t>
  </si>
  <si>
    <t>sferrick95@reference.com</t>
  </si>
  <si>
    <t>3 Russell Park</t>
  </si>
  <si>
    <t>Kapuskasing</t>
  </si>
  <si>
    <t>P5N</t>
  </si>
  <si>
    <t>ssach96@oracle.com</t>
  </si>
  <si>
    <t>26249 Corry Park</t>
  </si>
  <si>
    <t>sdalgardno97@alexa.com</t>
  </si>
  <si>
    <t>352 Mifflin Drive</t>
  </si>
  <si>
    <t>lcabotto98@microsoft.com</t>
  </si>
  <si>
    <t>649 Forest Run Avenue</t>
  </si>
  <si>
    <t>nlube99@nsw.gov.au</t>
  </si>
  <si>
    <t>33 Continental Center</t>
  </si>
  <si>
    <t>mstainfield9a@japanpost.jp</t>
  </si>
  <si>
    <t>48145 Pawling Pass</t>
  </si>
  <si>
    <t>dbuckland9b@bing.com</t>
  </si>
  <si>
    <t>636 Wayridge Place</t>
  </si>
  <si>
    <t>bsaer9c@pagesperso-orange.fr</t>
  </si>
  <si>
    <t>439 Sheridan Parkway</t>
  </si>
  <si>
    <t>oastles9d@hostgator.com</t>
  </si>
  <si>
    <t>68723 Ruskin Court</t>
  </si>
  <si>
    <t>nhornbuckle9e@com.com</t>
  </si>
  <si>
    <t>8841 Harbort Place</t>
  </si>
  <si>
    <t>gbowlands9f@hugedomains.com</t>
  </si>
  <si>
    <t>2 7th Drive</t>
  </si>
  <si>
    <t>gludlamme9g@meetup.com</t>
  </si>
  <si>
    <t>84 Grayhawk Center</t>
  </si>
  <si>
    <t>Salinas</t>
  </si>
  <si>
    <t>lgladhill9h@virginia.edu</t>
  </si>
  <si>
    <t>869 Merry Parkway</t>
  </si>
  <si>
    <t>tnewbigging9i@hugedomains.com</t>
  </si>
  <si>
    <t>345 Briar Crest Crossing</t>
  </si>
  <si>
    <t>mdorot9j@discovery.com</t>
  </si>
  <si>
    <t>1 Eagle Crest Terrace</t>
  </si>
  <si>
    <t>ethatcham9k@etsy.com</t>
  </si>
  <si>
    <t>496 Northview Plaza</t>
  </si>
  <si>
    <t>csellor9l@indiegogo.com</t>
  </si>
  <si>
    <t>2212 Morning Way</t>
  </si>
  <si>
    <t>wiacoviello9m@theguardian.com</t>
  </si>
  <si>
    <t>911 Transport Avenue</t>
  </si>
  <si>
    <t>gtankus9n@quantcast.com</t>
  </si>
  <si>
    <t>31 Westridge Road</t>
  </si>
  <si>
    <t>aotley9o@domainmarket.com</t>
  </si>
  <si>
    <t>92 Bobwhite Trail</t>
  </si>
  <si>
    <t>bhaigh9p@squidoo.com</t>
  </si>
  <si>
    <t>8236 Lerdahl Hill</t>
  </si>
  <si>
    <t>dhebbard9q@bing.com</t>
  </si>
  <si>
    <t>88 Shasta Pass</t>
  </si>
  <si>
    <t>kdevine9r@irs.gov</t>
  </si>
  <si>
    <t>0024 Mendota Circle</t>
  </si>
  <si>
    <t>ghauxby9s@bloglines.com</t>
  </si>
  <si>
    <t>4 Morningstar Hill</t>
  </si>
  <si>
    <t>cwalhedd9t@slideshare.net</t>
  </si>
  <si>
    <t>893 Dottie Terrace</t>
  </si>
  <si>
    <t>lbesant9u@stanford.edu</t>
  </si>
  <si>
    <t>547 Bultman Trail</t>
  </si>
  <si>
    <t>hjiroutek9v@weebly.com</t>
  </si>
  <si>
    <t>0658 Southridge Road</t>
  </si>
  <si>
    <t>hbauldry9w@aol.com</t>
  </si>
  <si>
    <t>8 Tennyson Avenue</t>
  </si>
  <si>
    <t>fcomo9x@a8.net</t>
  </si>
  <si>
    <t>071 Jay Pass</t>
  </si>
  <si>
    <t>fdods9y@bizjournals.com</t>
  </si>
  <si>
    <t>15217 Old Shore Drive</t>
  </si>
  <si>
    <t>ipirie9z@ucoz.com</t>
  </si>
  <si>
    <t>975 Daystar Drive</t>
  </si>
  <si>
    <t>aosbistona0@slate.com</t>
  </si>
  <si>
    <t>08916 Chinook Pass</t>
  </si>
  <si>
    <t>jzarfaia1@addthis.com</t>
  </si>
  <si>
    <t>9083 Mesta Street</t>
  </si>
  <si>
    <t>akeyhoea2@weebly.com</t>
  </si>
  <si>
    <t>9 Bowman Park</t>
  </si>
  <si>
    <t>etanziga3@uiuc.edu</t>
  </si>
  <si>
    <t>04002 Petterle Place</t>
  </si>
  <si>
    <t>fstollsteinera4@hao123.com</t>
  </si>
  <si>
    <t>31767 Quincy Plaza</t>
  </si>
  <si>
    <t>aalcorna5@mail.ru</t>
  </si>
  <si>
    <t>3 Beilfuss Hill</t>
  </si>
  <si>
    <t>atowea6@clickbank.net</t>
  </si>
  <si>
    <t>59481 Fisk Crossing</t>
  </si>
  <si>
    <t>vroswarnea7@photobucket.com</t>
  </si>
  <si>
    <t>5561 Lotheville Street</t>
  </si>
  <si>
    <t>tsodora8@npr.org</t>
  </si>
  <si>
    <t>792 Farwell Center</t>
  </si>
  <si>
    <t>bculchetha9@networksolutions.com</t>
  </si>
  <si>
    <t>98 Holmberg Circle</t>
  </si>
  <si>
    <t>mkubinaa@dailymotion.com</t>
  </si>
  <si>
    <t>83624 Jackson Court</t>
  </si>
  <si>
    <t>apreshawab@nytimes.com</t>
  </si>
  <si>
    <t>5071 Grover Drive</t>
  </si>
  <si>
    <t>qgravetac@psu.edu</t>
  </si>
  <si>
    <t>877 American Ash Circle</t>
  </si>
  <si>
    <t>knurdinad@sogou.com</t>
  </si>
  <si>
    <t>11440 Daystar Lane</t>
  </si>
  <si>
    <t>jcleynmanae@epa.gov</t>
  </si>
  <si>
    <t>867 Tony Street</t>
  </si>
  <si>
    <t>mmattssonaf@independent.co.uk</t>
  </si>
  <si>
    <t>88704 Rutledge Terrace</t>
  </si>
  <si>
    <t>edanbyag@plala.or.jp</t>
  </si>
  <si>
    <t>629 Hudson Way</t>
  </si>
  <si>
    <t>mwartonbyah@xinhuanet.com</t>
  </si>
  <si>
    <t>455 Trailsway Junction</t>
  </si>
  <si>
    <t>morgeeai@drupal.org</t>
  </si>
  <si>
    <t>17604 Shelley Plaza</t>
  </si>
  <si>
    <t>Fort Pierce</t>
  </si>
  <si>
    <t>fenzleyaj@webnode.com</t>
  </si>
  <si>
    <t>16855 Canary Drive</t>
  </si>
  <si>
    <t>Twyford</t>
  </si>
  <si>
    <t>LE14</t>
  </si>
  <si>
    <t>rharfleetak@blinklist.com</t>
  </si>
  <si>
    <t>143 Killdeer Point</t>
  </si>
  <si>
    <t>nbevenal@blogspot.com</t>
  </si>
  <si>
    <t>0152 Waywood Junction</t>
  </si>
  <si>
    <t>lstefiam@people.com.cn</t>
  </si>
  <si>
    <t>0338 Hermina Junction</t>
  </si>
  <si>
    <t>Ladner</t>
  </si>
  <si>
    <t>V7A</t>
  </si>
  <si>
    <t>nstealyan@seesaa.net</t>
  </si>
  <si>
    <t>290 Westerfield Parkway</t>
  </si>
  <si>
    <t>MaskinongÃ©</t>
  </si>
  <si>
    <t>bjenteauao@rakuten.co.jp</t>
  </si>
  <si>
    <t>9677 Warbler Drive</t>
  </si>
  <si>
    <t>fshimwellap@vistaprint.com</t>
  </si>
  <si>
    <t>99 Buell Court</t>
  </si>
  <si>
    <t>Bonavista</t>
  </si>
  <si>
    <t>E8M</t>
  </si>
  <si>
    <t>crabataq@usnews.com</t>
  </si>
  <si>
    <t>801 Forest Dale Center</t>
  </si>
  <si>
    <t>kpipworthar@sakura.ne.jp</t>
  </si>
  <si>
    <t>3 Fulton Alley</t>
  </si>
  <si>
    <t>Summerside</t>
  </si>
  <si>
    <t>C1N</t>
  </si>
  <si>
    <t>cduxbarryas@seesaa.net</t>
  </si>
  <si>
    <t>2 Mallard Hill</t>
  </si>
  <si>
    <t>pcoieat@jimdo.com</t>
  </si>
  <si>
    <t>0 4th Park</t>
  </si>
  <si>
    <t>Marystown</t>
  </si>
  <si>
    <t>L2N</t>
  </si>
  <si>
    <t>pjanakau@cdbaby.com</t>
  </si>
  <si>
    <t>1 Lawn Avenue</t>
  </si>
  <si>
    <t>Daveluyville</t>
  </si>
  <si>
    <t>R3P</t>
  </si>
  <si>
    <t>scoucheav@tinyurl.com</t>
  </si>
  <si>
    <t>48 Morning Point</t>
  </si>
  <si>
    <t>mbolfaw@yahoo.com</t>
  </si>
  <si>
    <t>51641 South Way</t>
  </si>
  <si>
    <t>khalversenax@google.com.au</t>
  </si>
  <si>
    <t>2 Golf Course Circle</t>
  </si>
  <si>
    <t>dnaishay@goodreads.com</t>
  </si>
  <si>
    <t>9 Clyde Gallagher Court</t>
  </si>
  <si>
    <t>jsmooteaz@feedburner.com</t>
  </si>
  <si>
    <t>3569 Northwestern Drive</t>
  </si>
  <si>
    <t>dclausiusb0@irs.gov</t>
  </si>
  <si>
    <t>4 Eliot Center</t>
  </si>
  <si>
    <t>hdezuanib1@blogger.com</t>
  </si>
  <si>
    <t>3908 Sugar Center</t>
  </si>
  <si>
    <t>cdawnayb2@gizmodo.com</t>
  </si>
  <si>
    <t>7393 Crowley Way</t>
  </si>
  <si>
    <t>ccollobyb3@amazon.com</t>
  </si>
  <si>
    <t>5 Anhalt Parkway</t>
  </si>
  <si>
    <t>jsheersb4@arizona.edu</t>
  </si>
  <si>
    <t>21 Hallows Street</t>
  </si>
  <si>
    <t>tmacmeekingb5@facebook.com</t>
  </si>
  <si>
    <t>56394 North Alley</t>
  </si>
  <si>
    <t>sbereb6@craigslist.org</t>
  </si>
  <si>
    <t>0877 Toban Avenue</t>
  </si>
  <si>
    <t>cperetb7@illinois.edu</t>
  </si>
  <si>
    <t>8720 Mendota Road</t>
  </si>
  <si>
    <t>oeasterbrookb8@fotki.com</t>
  </si>
  <si>
    <t>5 Sachs Terrace</t>
  </si>
  <si>
    <t>Kingsport</t>
  </si>
  <si>
    <t>mfackrellb9@dot.gov</t>
  </si>
  <si>
    <t>761 Buena Vista Court</t>
  </si>
  <si>
    <t>nmacelroyba@storify.com</t>
  </si>
  <si>
    <t>96437 Mosinee Point</t>
  </si>
  <si>
    <t>jrichbb@intel.com</t>
  </si>
  <si>
    <t>4 Jay Hill</t>
  </si>
  <si>
    <t>csterrickerbc@buzzfeed.com</t>
  </si>
  <si>
    <t>935 La Follette Way</t>
  </si>
  <si>
    <t>lperrinbd@foxnews.com</t>
  </si>
  <si>
    <t>150 Rusk Terrace</t>
  </si>
  <si>
    <t>kgergelybe@360.cn</t>
  </si>
  <si>
    <t>85958 Granby Way</t>
  </si>
  <si>
    <t>lbleymanbf@squidoo.com</t>
  </si>
  <si>
    <t>46 Surrey Crossing</t>
  </si>
  <si>
    <t>amcglaudbg@nydailynews.com</t>
  </si>
  <si>
    <t>53464 Ruskin Hill</t>
  </si>
  <si>
    <t>vragglesbh@gravatar.com</t>
  </si>
  <si>
    <t>30956 Bultman Trail</t>
  </si>
  <si>
    <t>obruckentalbi@mlb.com</t>
  </si>
  <si>
    <t>6940 Paget Alley</t>
  </si>
  <si>
    <t>awoolfallbj@wikipedia.org</t>
  </si>
  <si>
    <t>8 Northland Park</t>
  </si>
  <si>
    <t>awoodhambk@multiply.com</t>
  </si>
  <si>
    <t>1 Graceland Center</t>
  </si>
  <si>
    <t>bstorekbl@squarespace.com</t>
  </si>
  <si>
    <t>85498 Redwing Drive</t>
  </si>
  <si>
    <t>ksimonatobm@issuu.com</t>
  </si>
  <si>
    <t>48 Springview Crossing</t>
  </si>
  <si>
    <t>twitcombebn@imageshack.us</t>
  </si>
  <si>
    <t>43 Magdeline Parkway</t>
  </si>
  <si>
    <t>zamdohrbo@whitehouse.gov</t>
  </si>
  <si>
    <t>4 Dorton Parkway</t>
  </si>
  <si>
    <t>PrÃ©vost</t>
  </si>
  <si>
    <t>nmacmeekanbp@senate.gov</t>
  </si>
  <si>
    <t>5 Blackbird Center</t>
  </si>
  <si>
    <t>tespinosabq@ebay.co.uk</t>
  </si>
  <si>
    <t>2985 Waubesa Pass</t>
  </si>
  <si>
    <t>mbowndbr@scribd.com</t>
  </si>
  <si>
    <t>0852 Lake View Road</t>
  </si>
  <si>
    <t>L'Assomption</t>
  </si>
  <si>
    <t>J5W</t>
  </si>
  <si>
    <t>langearbs@pbs.org</t>
  </si>
  <si>
    <t>132 John Wall Terrace</t>
  </si>
  <si>
    <t>wterbeekbt@squarespace.com</t>
  </si>
  <si>
    <t>97109 Kropf Park</t>
  </si>
  <si>
    <t>jdrillingcourtbu@forbes.com</t>
  </si>
  <si>
    <t>9 Clove Hill</t>
  </si>
  <si>
    <t>Joliette</t>
  </si>
  <si>
    <t>J6E</t>
  </si>
  <si>
    <t>dlightollerbv@tinyurl.com</t>
  </si>
  <si>
    <t>43766 Kedzie Way</t>
  </si>
  <si>
    <t>rlambdonbw@accuweather.com</t>
  </si>
  <si>
    <t>508 Gale Lane</t>
  </si>
  <si>
    <t>mwallbankbx@yolasite.com</t>
  </si>
  <si>
    <t>15755 Roth Hill</t>
  </si>
  <si>
    <t>cpoynserby@xing.com</t>
  </si>
  <si>
    <t>4 Gulseth Point</t>
  </si>
  <si>
    <t>lramesbz@rediff.com</t>
  </si>
  <si>
    <t>7 Bay Way</t>
  </si>
  <si>
    <t>rferenczc0@msu.edu</t>
  </si>
  <si>
    <t>86878 Forest Pass</t>
  </si>
  <si>
    <t>fpoxonc1@tiny.cc</t>
  </si>
  <si>
    <t>35571 Nelson Center</t>
  </si>
  <si>
    <t>abannc2@msu.edu</t>
  </si>
  <si>
    <t>8026 Thackeray Circle</t>
  </si>
  <si>
    <t>sgiorgeschic3@booking.com</t>
  </si>
  <si>
    <t>9 Vidon Center</t>
  </si>
  <si>
    <t>eordishc4@economist.com</t>
  </si>
  <si>
    <t>8 Sage Crossing</t>
  </si>
  <si>
    <t>lculterc5@ted.com</t>
  </si>
  <si>
    <t>64 Evergreen Terrace</t>
  </si>
  <si>
    <t>Mont-Joli</t>
  </si>
  <si>
    <t>G5H</t>
  </si>
  <si>
    <t>eburkinc6@newsvine.com</t>
  </si>
  <si>
    <t>08 Charing Cross Junction</t>
  </si>
  <si>
    <t>ravoc7@ucsd.edu</t>
  </si>
  <si>
    <t>8931 2nd Hill</t>
  </si>
  <si>
    <t>mlugardc8@surveymonkey.com</t>
  </si>
  <si>
    <t>3 Canary Trail</t>
  </si>
  <si>
    <t>ablewittc9@creativecommons.org</t>
  </si>
  <si>
    <t>7621 International Park</t>
  </si>
  <si>
    <t>ecrushamca@ca.gov</t>
  </si>
  <si>
    <t>6 Forest Road</t>
  </si>
  <si>
    <t>banelaycb@typepad.com</t>
  </si>
  <si>
    <t>0058 Clove Plaza</t>
  </si>
  <si>
    <t>tcossinscc@t-online.de</t>
  </si>
  <si>
    <t>78 Michigan Way</t>
  </si>
  <si>
    <t>aaldisscd@sun.com</t>
  </si>
  <si>
    <t>7723 Parkside Road</t>
  </si>
  <si>
    <t>paishce@ed.gov</t>
  </si>
  <si>
    <t>6 Shasta Place</t>
  </si>
  <si>
    <t>aworgecf@blogspot.com</t>
  </si>
  <si>
    <t>61 Rowland Pass</t>
  </si>
  <si>
    <t>tmathiassencg@wired.com</t>
  </si>
  <si>
    <t>5 Iowa Street</t>
  </si>
  <si>
    <t>rjaillerch@ca.gov</t>
  </si>
  <si>
    <t>9142 Dottie Parkway</t>
  </si>
  <si>
    <t>aturleyci@cisco.com</t>
  </si>
  <si>
    <t>911 Kingsford Park</t>
  </si>
  <si>
    <t>dshropsheircj@desdev.cn</t>
  </si>
  <si>
    <t>21895 Golf Course Lane</t>
  </si>
  <si>
    <t>Burgeo</t>
  </si>
  <si>
    <t>groadsck@photobucket.com</t>
  </si>
  <si>
    <t>67395 Vahlen Court</t>
  </si>
  <si>
    <t>cmacecl@vkontakte.ru</t>
  </si>
  <si>
    <t>555 Havey Park</t>
  </si>
  <si>
    <t>zgarnsoncm@joomla.org</t>
  </si>
  <si>
    <t>48 Hagan Hill</t>
  </si>
  <si>
    <t>jalfonsocn@e-recht24.de</t>
  </si>
  <si>
    <t>12600 South Lane</t>
  </si>
  <si>
    <t>czorzinco@woothemes.com</t>
  </si>
  <si>
    <t>2 Spenser Trail</t>
  </si>
  <si>
    <t>ccariscp@scribd.com</t>
  </si>
  <si>
    <t>78706 Bayside Road</t>
  </si>
  <si>
    <t>kgiggscq@indiegogo.com</t>
  </si>
  <si>
    <t>06668 Bluejay Junction</t>
  </si>
  <si>
    <t>atenwickcr@epa.gov</t>
  </si>
  <si>
    <t>42 Bunker Hill Court</t>
  </si>
  <si>
    <t>cjosefowiczcs@ebay.co.uk</t>
  </si>
  <si>
    <t>481 Mallory Point</t>
  </si>
  <si>
    <t>cbergect@cnet.com</t>
  </si>
  <si>
    <t>9394 Warrior Court</t>
  </si>
  <si>
    <t>Osoyoos</t>
  </si>
  <si>
    <t>rfreundcu@plala.or.jp</t>
  </si>
  <si>
    <t>62240 Northfield Road</t>
  </si>
  <si>
    <t>abingleycv@quantcast.com</t>
  </si>
  <si>
    <t>5 Lakewood Avenue</t>
  </si>
  <si>
    <t>ebrewercw@is.gd</t>
  </si>
  <si>
    <t>4 Cody Parkway</t>
  </si>
  <si>
    <t>jvinsoncx@walmart.com</t>
  </si>
  <si>
    <t>2 International Parkway</t>
  </si>
  <si>
    <t>jbowllercy@deviantart.com</t>
  </si>
  <si>
    <t>81710 Hermina Trail</t>
  </si>
  <si>
    <t>NN11</t>
  </si>
  <si>
    <t>alejeancz@nydailynews.com</t>
  </si>
  <si>
    <t>2226 Eliot Center</t>
  </si>
  <si>
    <t>scroced0@cloudflare.com</t>
  </si>
  <si>
    <t>3 Scott Center</t>
  </si>
  <si>
    <t>gcodlingd1@weebly.com</t>
  </si>
  <si>
    <t>13131 Green Trail</t>
  </si>
  <si>
    <t>eiond2@csmonitor.com</t>
  </si>
  <si>
    <t>5970 Westridge Alley</t>
  </si>
  <si>
    <t>Espanola</t>
  </si>
  <si>
    <t>P5E</t>
  </si>
  <si>
    <t>vkeastd3@sciencedirect.com</t>
  </si>
  <si>
    <t>6 Clarendon Point</t>
  </si>
  <si>
    <t>pdownied4@sourceforge.net</t>
  </si>
  <si>
    <t>7425 Colorado Plaza</t>
  </si>
  <si>
    <t>rwittierd5@intel.com</t>
  </si>
  <si>
    <t>55472 Novick Court</t>
  </si>
  <si>
    <t>cnored6@cnn.com</t>
  </si>
  <si>
    <t>45 Village Green Plaza</t>
  </si>
  <si>
    <t>bcrantond7@printfriendly.com</t>
  </si>
  <si>
    <t>729 Boyd Trail</t>
  </si>
  <si>
    <t>pnighd8@delicious.com</t>
  </si>
  <si>
    <t>23 Southridge Lane</t>
  </si>
  <si>
    <t>lkneaphseyd9@mlb.com</t>
  </si>
  <si>
    <t>66 Mccormick Lane</t>
  </si>
  <si>
    <t>osuthrenda@mozilla.com</t>
  </si>
  <si>
    <t>3286 Mandrake Circle</t>
  </si>
  <si>
    <t>rlevisondb@vimeo.com</t>
  </si>
  <si>
    <t>65850 New Castle Avenue</t>
  </si>
  <si>
    <t>zbreacherdc@uiuc.edu</t>
  </si>
  <si>
    <t>199 Delaware Drive</t>
  </si>
  <si>
    <t>mpadgettdd@diigo.com</t>
  </si>
  <si>
    <t>8772 Barnett Crossing</t>
  </si>
  <si>
    <t>nmilmorede@mayoclinic.com</t>
  </si>
  <si>
    <t>80786 Pine View Parkway</t>
  </si>
  <si>
    <t>npilkintondf@skyrock.com</t>
  </si>
  <si>
    <t>1747 Dahle Center</t>
  </si>
  <si>
    <t>fcaslindg@chicagotribune.com</t>
  </si>
  <si>
    <t>5560 Cody Center</t>
  </si>
  <si>
    <t>cgroddendh@accuweather.com</t>
  </si>
  <si>
    <t>59 Kensington Pass</t>
  </si>
  <si>
    <t>ubesquedi@fotki.com</t>
  </si>
  <si>
    <t>1 Monterey Trail</t>
  </si>
  <si>
    <t>grunchmandj@alexa.com</t>
  </si>
  <si>
    <t>80 Lien Junction</t>
  </si>
  <si>
    <t>gheffernandk@cargocollective.com</t>
  </si>
  <si>
    <t>619 Becker Lane</t>
  </si>
  <si>
    <t>mthorbydl@reference.com</t>
  </si>
  <si>
    <t>4 Killdeer Circle</t>
  </si>
  <si>
    <t>scolborndm@ihg.com</t>
  </si>
  <si>
    <t>1 Cascade Avenue</t>
  </si>
  <si>
    <t>gisoldidn@php.net</t>
  </si>
  <si>
    <t>8 Messerschmidt Plaza</t>
  </si>
  <si>
    <t>mscarsbrickdo@java.com</t>
  </si>
  <si>
    <t>5461 Vera Pass</t>
  </si>
  <si>
    <t>dduffelldp@cocolog-nifty.com</t>
  </si>
  <si>
    <t>82541 Fairfield Alley</t>
  </si>
  <si>
    <t>dduggondq@youtube.com</t>
  </si>
  <si>
    <t>703 Anniversary Pass</t>
  </si>
  <si>
    <t>mschulkedr@hibu.com</t>
  </si>
  <si>
    <t>7073 Crest Line Lane</t>
  </si>
  <si>
    <t>cklewids@php.net</t>
  </si>
  <si>
    <t>slackeyedt@craigslist.org</t>
  </si>
  <si>
    <t>4 Welch Alley</t>
  </si>
  <si>
    <t>groskamsdu@mac.com</t>
  </si>
  <si>
    <t>94120 Rigney Drive</t>
  </si>
  <si>
    <t>lcrambdv@cmu.edu</t>
  </si>
  <si>
    <t>99 Arrowood Lane</t>
  </si>
  <si>
    <t>kgliddendw@drupal.org</t>
  </si>
  <si>
    <t>4 Butternut Pass</t>
  </si>
  <si>
    <t>gsorrilldx@seattletimes.com</t>
  </si>
  <si>
    <t>1077 Namekagon Road</t>
  </si>
  <si>
    <t>lduncansondy@zimbio.com</t>
  </si>
  <si>
    <t>8 Golf Junction</t>
  </si>
  <si>
    <t>gcordreydz@netscape.com</t>
  </si>
  <si>
    <t>2 Merchant Drive</t>
  </si>
  <si>
    <t>dlurcocke0@sbwire.com</t>
  </si>
  <si>
    <t>7 Doe Crossing Point</t>
  </si>
  <si>
    <t>mramarde1@list-manage.com</t>
  </si>
  <si>
    <t>3803 Truax Center</t>
  </si>
  <si>
    <t>Louiseville</t>
  </si>
  <si>
    <t>kdaffeye2@comcast.net</t>
  </si>
  <si>
    <t>318 Grayhawk Parkway</t>
  </si>
  <si>
    <t>wrobrosee3@xing.com</t>
  </si>
  <si>
    <t>640 Blaine Terrace</t>
  </si>
  <si>
    <t>cjanssense4@princeton.edu</t>
  </si>
  <si>
    <t>4841 Johnson Hill</t>
  </si>
  <si>
    <t>awestreye5@so-net.ne.jp</t>
  </si>
  <si>
    <t>80 Bellgrove Plaza</t>
  </si>
  <si>
    <t>nlegravee6@shutterfly.com</t>
  </si>
  <si>
    <t>5894 Killdeer Circle</t>
  </si>
  <si>
    <t>jspradberye7@ovh.net</t>
  </si>
  <si>
    <t>3 Schurz Way</t>
  </si>
  <si>
    <t>mblameye8@cisco.com</t>
  </si>
  <si>
    <t>18 Annamark Lane</t>
  </si>
  <si>
    <t>ahutchasone9@com.com</t>
  </si>
  <si>
    <t>22414 Oak Junction</t>
  </si>
  <si>
    <t>vrollingsea@adobe.com</t>
  </si>
  <si>
    <t>4 Di Loreto Place</t>
  </si>
  <si>
    <t>lnajaraeb@pinterest.com</t>
  </si>
  <si>
    <t>21 Lyons Street</t>
  </si>
  <si>
    <t>sbuchanec@1und1.de</t>
  </si>
  <si>
    <t>399 Packers Circle</t>
  </si>
  <si>
    <t>cnodesed@cbsnews.com</t>
  </si>
  <si>
    <t>05 American Terrace</t>
  </si>
  <si>
    <t>ktapsonee@themeforest.net</t>
  </si>
  <si>
    <t>5795 Bultman Road</t>
  </si>
  <si>
    <t>rbrockhouseef@scientificamerican.com</t>
  </si>
  <si>
    <t>6005 Barnett Alley</t>
  </si>
  <si>
    <t>bmchenryeg@nydailynews.com</t>
  </si>
  <si>
    <t>7 Village Pass</t>
  </si>
  <si>
    <t>efargeeh@google.com.au</t>
  </si>
  <si>
    <t>1905 Portage Lane</t>
  </si>
  <si>
    <t>smuccinoei@hibu.com</t>
  </si>
  <si>
    <t>2897 Melvin Road</t>
  </si>
  <si>
    <t>bwatmoreej@state.gov</t>
  </si>
  <si>
    <t>110 Arapahoe Center</t>
  </si>
  <si>
    <t>arykertek@studiopress.com</t>
  </si>
  <si>
    <t>4 Dawn Park</t>
  </si>
  <si>
    <t>nzottoel@home.pl</t>
  </si>
  <si>
    <t>0389 Melody Plaza</t>
  </si>
  <si>
    <t>ftuckerem@techcrunch.com</t>
  </si>
  <si>
    <t>9 Del Sol Avenue</t>
  </si>
  <si>
    <t>bdowallen@ucoz.com</t>
  </si>
  <si>
    <t>694 Hanson Center</t>
  </si>
  <si>
    <t>ealberseo@tinypic.com</t>
  </si>
  <si>
    <t>09 Holmberg Circle</t>
  </si>
  <si>
    <t>eangellep@nifty.com</t>
  </si>
  <si>
    <t>52 Clove Place</t>
  </si>
  <si>
    <t>flassetereq@weebly.com</t>
  </si>
  <si>
    <t>59182 Morning Avenue</t>
  </si>
  <si>
    <t>cgrzesiaker@ted.com</t>
  </si>
  <si>
    <t>23 Harbort Junction</t>
  </si>
  <si>
    <t>mpereses@wix.com</t>
  </si>
  <si>
    <t>1 Raven Parkway</t>
  </si>
  <si>
    <t>geleyet@who.int</t>
  </si>
  <si>
    <t>47 Shoshone Court</t>
  </si>
  <si>
    <t>sroutledgeeu@qq.com</t>
  </si>
  <si>
    <t>11 Sauthoff Alley</t>
  </si>
  <si>
    <t>rpoleev@wp.com</t>
  </si>
  <si>
    <t>6745 Merrick Point</t>
  </si>
  <si>
    <t>gbenduhnew@noaa.gov</t>
  </si>
  <si>
    <t>7 Monument Parkway</t>
  </si>
  <si>
    <t>eshreeveex@dagondesign.com</t>
  </si>
  <si>
    <t>99614 Logan Plaza</t>
  </si>
  <si>
    <t>odignamey@weebly.com</t>
  </si>
  <si>
    <t>847 Gulseth Place</t>
  </si>
  <si>
    <t>areffeez@ihg.com</t>
  </si>
  <si>
    <t>96 Lindbergh Plaza</t>
  </si>
  <si>
    <t>ugilhoolf0@cdbaby.com</t>
  </si>
  <si>
    <t>2094 Di Loreto Court</t>
  </si>
  <si>
    <t>fluckief1@joomla.org</t>
  </si>
  <si>
    <t>6 Merry Trail</t>
  </si>
  <si>
    <t>tgosenellf2@zimbio.com</t>
  </si>
  <si>
    <t>483 Evergreen Avenue</t>
  </si>
  <si>
    <t>cdeeref3@gov.uk</t>
  </si>
  <si>
    <t>946 Shopko Trail</t>
  </si>
  <si>
    <t>cstrugnellf4@ovh.net</t>
  </si>
  <si>
    <t>1542 Drewry Plaza</t>
  </si>
  <si>
    <t>rnutbeemf5@posterous.com</t>
  </si>
  <si>
    <t>3371 Dahle Park</t>
  </si>
  <si>
    <t>dlanfranchif6@nyu.edu</t>
  </si>
  <si>
    <t>84344 Bashford Trail</t>
  </si>
  <si>
    <t>dmoranf7@mit.edu</t>
  </si>
  <si>
    <t>90297 Old Gate Crossing</t>
  </si>
  <si>
    <t>rnorthillf8@tmall.com</t>
  </si>
  <si>
    <t>077 Holy Cross Pass</t>
  </si>
  <si>
    <t>jmcduallf9@dailymotion.com</t>
  </si>
  <si>
    <t>00419 Northridge Point</t>
  </si>
  <si>
    <t>anellerfa@mac.com</t>
  </si>
  <si>
    <t>66512 Bluestem Avenue</t>
  </si>
  <si>
    <t>rherrievenfb@behance.net</t>
  </si>
  <si>
    <t>8144 Lakewood Parkway</t>
  </si>
  <si>
    <t>dstenningsfc@artisteer.com</t>
  </si>
  <si>
    <t>8425 Thierer Drive</t>
  </si>
  <si>
    <t>dblincoefd@desdev.cn</t>
  </si>
  <si>
    <t>9 Portage Drive</t>
  </si>
  <si>
    <t>jchalcroftfe@google.nl</t>
  </si>
  <si>
    <t>25 Continental Court</t>
  </si>
  <si>
    <t>scamackeff@list-manage.com</t>
  </si>
  <si>
    <t>6827 Spaight Alley</t>
  </si>
  <si>
    <t>jbeszantfg@blogger.com</t>
  </si>
  <si>
    <t>07 Monterey Court</t>
  </si>
  <si>
    <t>ddownsefh@nsw.gov.au</t>
  </si>
  <si>
    <t>6 Fair Oaks Terrace</t>
  </si>
  <si>
    <t>ehadcroftfi@wunderground.com</t>
  </si>
  <si>
    <t>332 Petterle Center</t>
  </si>
  <si>
    <t>sgoardfj@nhs.uk</t>
  </si>
  <si>
    <t>4 Londonderry Place</t>
  </si>
  <si>
    <t>Sainte-Anne-des-Monts</t>
  </si>
  <si>
    <t>L8P</t>
  </si>
  <si>
    <t>hlabatiefk@yale.edu</t>
  </si>
  <si>
    <t>8 Springview Alley</t>
  </si>
  <si>
    <t>cwimmerfl@sakura.ne.jp</t>
  </si>
  <si>
    <t>7589 Redwing Court</t>
  </si>
  <si>
    <t>emindenhallfm@yellowbook.com</t>
  </si>
  <si>
    <t>53758 Pennsylvania Way</t>
  </si>
  <si>
    <t>chaskettfn@patch.com</t>
  </si>
  <si>
    <t>42801 Kennedy Center</t>
  </si>
  <si>
    <t>ininnisfo@netlog.com</t>
  </si>
  <si>
    <t>57307 Bay Point</t>
  </si>
  <si>
    <t>rputtockfp@skype.com</t>
  </si>
  <si>
    <t>49984 Hermina Plaza</t>
  </si>
  <si>
    <t>mcortesefq@slate.com</t>
  </si>
  <si>
    <t>6517 Jackson Avenue</t>
  </si>
  <si>
    <t>thuguenetfr@statcounter.com</t>
  </si>
  <si>
    <t>3434 Walton Road</t>
  </si>
  <si>
    <t>sroofs@adobe.com</t>
  </si>
  <si>
    <t>4093 Esch Road</t>
  </si>
  <si>
    <t>vgooderridgeft@ameblo.jp</t>
  </si>
  <si>
    <t>93535 Gerald Avenue</t>
  </si>
  <si>
    <t>mallkinsfu@patch.com</t>
  </si>
  <si>
    <t>07 Oak Circle</t>
  </si>
  <si>
    <t>flapleyfv@dedecms.com</t>
  </si>
  <si>
    <t>2 Pierstorff Junction</t>
  </si>
  <si>
    <t>Napanee Downtown</t>
  </si>
  <si>
    <t>M5E</t>
  </si>
  <si>
    <t>trohlfingfw@whitehouse.gov</t>
  </si>
  <si>
    <t>9 Ludington Plaza</t>
  </si>
  <si>
    <t>tgowmanfx@slashdot.org</t>
  </si>
  <si>
    <t>40794 Independence Trail</t>
  </si>
  <si>
    <t>pbrogginify@wix.com</t>
  </si>
  <si>
    <t>59 Nova Pass</t>
  </si>
  <si>
    <t>charmfz@rediff.com</t>
  </si>
  <si>
    <t>228 Moulton Park</t>
  </si>
  <si>
    <t>kfrimang0@spiegel.de</t>
  </si>
  <si>
    <t>4621 Nelson Junction</t>
  </si>
  <si>
    <t>Stanton, Jacobson and Beier</t>
  </si>
  <si>
    <t>ipindellg1@paypal.com</t>
  </si>
  <si>
    <t>00 Kennedy Alley</t>
  </si>
  <si>
    <t>Wisozk, Ratke and Hauck</t>
  </si>
  <si>
    <t>siacobonig2@cisco.com</t>
  </si>
  <si>
    <t>501 Talmadge Court</t>
  </si>
  <si>
    <t>Runolfsdottir LLC</t>
  </si>
  <si>
    <t>bkaveg3@timesonline.co.uk</t>
  </si>
  <si>
    <t>675 Lerdahl Junction</t>
  </si>
  <si>
    <t>Mraz-Runolfsdottir</t>
  </si>
  <si>
    <t>akanterg4@cbc.ca</t>
  </si>
  <si>
    <t>6 Leroy Avenue</t>
  </si>
  <si>
    <t>BÃ©cancour</t>
  </si>
  <si>
    <t>Stanton and Sons</t>
  </si>
  <si>
    <t>krottcherg5@blinklist.com</t>
  </si>
  <si>
    <t>9 Pepper Wood Center</t>
  </si>
  <si>
    <t>Cronin-Cole</t>
  </si>
  <si>
    <t>twharfeg6@psu.edu</t>
  </si>
  <si>
    <t>24412 Pearson Street</t>
  </si>
  <si>
    <t>Cassin, Wuckert and Kuhic</t>
  </si>
  <si>
    <t>tvallintineg7@youtube.com</t>
  </si>
  <si>
    <t>37 Algoma Lane</t>
  </si>
  <si>
    <t>Douglas-Gibson</t>
  </si>
  <si>
    <t>pnozzoliig8@csmonitor.com</t>
  </si>
  <si>
    <t>7476 Walton Junction</t>
  </si>
  <si>
    <t>Keeling Inc</t>
  </si>
  <si>
    <t>hplayerg9@nsw.gov.au</t>
  </si>
  <si>
    <t>54314 Moland Way</t>
  </si>
  <si>
    <t>Marks-Nienow</t>
  </si>
  <si>
    <t>aswainga@mysql.com</t>
  </si>
  <si>
    <t>768 Blue Bill Park Trail</t>
  </si>
  <si>
    <t>Kuhlman, Pollich and Pollich</t>
  </si>
  <si>
    <t>nfishleighgb@reference.com</t>
  </si>
  <si>
    <t>4429 Valley Edge Road</t>
  </si>
  <si>
    <t>Ottawa</t>
  </si>
  <si>
    <t>Bechtelar and Sons</t>
  </si>
  <si>
    <t>bjantongc@time.com</t>
  </si>
  <si>
    <t>143 Loomis Avenue</t>
  </si>
  <si>
    <t>Klein, Luettgen and Romaguera</t>
  </si>
  <si>
    <t>fedowesgd@sourceforge.net</t>
  </si>
  <si>
    <t>3439 Glendale Street</t>
  </si>
  <si>
    <t>Wilkinson, Oberbrunner and Upton</t>
  </si>
  <si>
    <t>nmainwaringge@oracle.com</t>
  </si>
  <si>
    <t>034 Menomonie Street</t>
  </si>
  <si>
    <t>Kirlin Inc</t>
  </si>
  <si>
    <t>rmcterrellygf@globo.com</t>
  </si>
  <si>
    <t>9476 Hoard Terrace</t>
  </si>
  <si>
    <t>Schroeder LLC</t>
  </si>
  <si>
    <t>glinnegg@jigsy.com</t>
  </si>
  <si>
    <t>0561 Union Road</t>
  </si>
  <si>
    <t>Padberg Group</t>
  </si>
  <si>
    <t>gcristofalogh@drupal.org</t>
  </si>
  <si>
    <t>1 Arrowood Trail</t>
  </si>
  <si>
    <t>Lowe, Bednar and Hills</t>
  </si>
  <si>
    <t>dwelshgi@telegraph.co.uk</t>
  </si>
  <si>
    <t>0579 Utah Junction</t>
  </si>
  <si>
    <t>Olson and Sons</t>
  </si>
  <si>
    <t>crancegj@fc2.com</t>
  </si>
  <si>
    <t>93 Memorial Pass</t>
  </si>
  <si>
    <t>Douglas, Schulist and Green</t>
  </si>
  <si>
    <t>kchargegk@liveinternet.ru</t>
  </si>
  <si>
    <t>5 La Follette Court</t>
  </si>
  <si>
    <t>Schultz Group</t>
  </si>
  <si>
    <t>mtongsgl@shutterfly.com</t>
  </si>
  <si>
    <t>14856 Sutteridge Road</t>
  </si>
  <si>
    <t>Wisozk-Dietrich</t>
  </si>
  <si>
    <t>lclapstongm@tmall.com</t>
  </si>
  <si>
    <t>938 Brown Crossing</t>
  </si>
  <si>
    <t>Ebert, Jones and Zieme</t>
  </si>
  <si>
    <t>tmcculloughgn@webs.com</t>
  </si>
  <si>
    <t>58526 Crescent Oaks Lane</t>
  </si>
  <si>
    <t>Bahringer Group</t>
  </si>
  <si>
    <t>sacklandsgo@ask.com</t>
  </si>
  <si>
    <t>899 Center Avenue</t>
  </si>
  <si>
    <t>Bins and Sons</t>
  </si>
  <si>
    <t>fgilyottgp@mail.ru</t>
  </si>
  <si>
    <t>6 Vermont Park</t>
  </si>
  <si>
    <t>Stoltenberg, Gislason and Lehner</t>
  </si>
  <si>
    <t>pcarniegq@dmoz.org</t>
  </si>
  <si>
    <t>447 Waxwing Road</t>
  </si>
  <si>
    <t>Mertz, Wiegand and McClure</t>
  </si>
  <si>
    <t>phandrickgr@deliciousdays.com</t>
  </si>
  <si>
    <t>371 Granby Street</t>
  </si>
  <si>
    <t>O'Hara-Quitzon</t>
  </si>
  <si>
    <t>aklimentovgs@nifty.com</t>
  </si>
  <si>
    <t>912 Golf View Avenue</t>
  </si>
  <si>
    <t>Ebert, Hilpert and Kuhlman</t>
  </si>
  <si>
    <t>cchecchetelligt@businessweek.com</t>
  </si>
  <si>
    <t>6702 Forest Run Junction</t>
  </si>
  <si>
    <t>Prince Rupert</t>
  </si>
  <si>
    <t>V8J</t>
  </si>
  <si>
    <t>Thiel, Gleason and Lubowitz</t>
  </si>
  <si>
    <t>rallstongu@homestead.com</t>
  </si>
  <si>
    <t>72852 Merrick Drive</t>
  </si>
  <si>
    <t>Zulauf and Sons</t>
  </si>
  <si>
    <t>galbingv@washington.edu</t>
  </si>
  <si>
    <t>4 Fremont Lane</t>
  </si>
  <si>
    <t>Cartwright-Wolff</t>
  </si>
  <si>
    <t>tvittegw@zdnet.com</t>
  </si>
  <si>
    <t>208 Elgar Park</t>
  </si>
  <si>
    <t>Yundt Inc</t>
  </si>
  <si>
    <t>eeadmeadsgx@theatlantic.com</t>
  </si>
  <si>
    <t>9170 Colorado Court</t>
  </si>
  <si>
    <t>McClure, Schaden and Heaney</t>
  </si>
  <si>
    <t>ycauliergy@imageshack.us</t>
  </si>
  <si>
    <t>9761 Holmberg Plaza</t>
  </si>
  <si>
    <t>Beatty and Sons</t>
  </si>
  <si>
    <t>jcovellegz@google.fr</t>
  </si>
  <si>
    <t>3 Melody Drive</t>
  </si>
  <si>
    <t>Napierville</t>
  </si>
  <si>
    <t>M2N</t>
  </si>
  <si>
    <t>Miller LLC</t>
  </si>
  <si>
    <t>tgaineh0@bigcartel.com</t>
  </si>
  <si>
    <t>48 Hayes Avenue</t>
  </si>
  <si>
    <t>Kiehn, Wiegand and Gerlach</t>
  </si>
  <si>
    <t>mlazareh1@technorati.com</t>
  </si>
  <si>
    <t>3 Butterfield Plaza</t>
  </si>
  <si>
    <t>McCullough-Osinski</t>
  </si>
  <si>
    <t>asiggh2@umich.edu</t>
  </si>
  <si>
    <t>7759 Northridge Center</t>
  </si>
  <si>
    <t>Cronin Group</t>
  </si>
  <si>
    <t>ahammersonh3@spiegel.de</t>
  </si>
  <si>
    <t>66095 Rockefeller Center</t>
  </si>
  <si>
    <t>Kris and Sons</t>
  </si>
  <si>
    <t>eridlerh4@hostgator.com</t>
  </si>
  <si>
    <t>497 4th Plaza</t>
  </si>
  <si>
    <t>Manassas</t>
  </si>
  <si>
    <t>Bartoletti, Johnston and Lueilwitz</t>
  </si>
  <si>
    <t>nslavinh5@blogtalkradio.com</t>
  </si>
  <si>
    <t>8 Briar Crest Road</t>
  </si>
  <si>
    <t>L33</t>
  </si>
  <si>
    <t>Powlowski, Torp and Dicki</t>
  </si>
  <si>
    <t>rorth6@patch.com</t>
  </si>
  <si>
    <t>260 Dexter Court</t>
  </si>
  <si>
    <t>Leffler, Cormier and Braun</t>
  </si>
  <si>
    <t>kouldredh7@ft.com</t>
  </si>
  <si>
    <t>2 Hanson Way</t>
  </si>
  <si>
    <t>Murphy-Kunde</t>
  </si>
  <si>
    <t>fcroleh8@hhs.gov</t>
  </si>
  <si>
    <t>640 Clemons Way</t>
  </si>
  <si>
    <t>Abshire, Rolfson and Flatley</t>
  </si>
  <si>
    <t>nsellorsh9@newyorker.com</t>
  </si>
  <si>
    <t>3672 Meadow Ridge Crossing</t>
  </si>
  <si>
    <t>Lang LLC</t>
  </si>
  <si>
    <t>hspurdonha@tumblr.com</t>
  </si>
  <si>
    <t>2 Doe Crossing Junction</t>
  </si>
  <si>
    <t>Stoltenberg, Hudson and Williamson</t>
  </si>
  <si>
    <t>cscourgiehb@npr.org</t>
  </si>
  <si>
    <t>8 Arrowood Parkway</t>
  </si>
  <si>
    <t>Strosin, Mitchell and Price</t>
  </si>
  <si>
    <t>dbrafertonhc@usatoday.com</t>
  </si>
  <si>
    <t>421 Eliot Trail</t>
  </si>
  <si>
    <t>Bode-Kris</t>
  </si>
  <si>
    <t>ebickleyhd@weather.com</t>
  </si>
  <si>
    <t>724 Harper Terrace</t>
  </si>
  <si>
    <t>Von, Hoppe and Swaniawski</t>
  </si>
  <si>
    <t>askarinhe@thetimes.co.uk</t>
  </si>
  <si>
    <t>01151 Canary Street</t>
  </si>
  <si>
    <t>Gibson, Stanton and Greenfelder</t>
  </si>
  <si>
    <t>hmenhamhf@narod.ru</t>
  </si>
  <si>
    <t>27781 Sutherland Alley</t>
  </si>
  <si>
    <t>Bayer Group</t>
  </si>
  <si>
    <t>ndowleshg@themeforest.net</t>
  </si>
  <si>
    <t>13578 Warbler Terrace</t>
  </si>
  <si>
    <t>Renner-Orn</t>
  </si>
  <si>
    <t>crowbottomhh@mtv.com</t>
  </si>
  <si>
    <t>51 Oak Point</t>
  </si>
  <si>
    <t>Rippin Inc</t>
  </si>
  <si>
    <t>mkensleyhi@last.fm</t>
  </si>
  <si>
    <t>80 Ruskin Drive</t>
  </si>
  <si>
    <t>Stark, Orn and Hessel</t>
  </si>
  <si>
    <t>dgoodbairnhj@sohu.com</t>
  </si>
  <si>
    <t>9655 Meadow Valley Crossing</t>
  </si>
  <si>
    <t>Farrell-Feil</t>
  </si>
  <si>
    <t>cnajafianhk@digg.com</t>
  </si>
  <si>
    <t>47 Surrey Trail</t>
  </si>
  <si>
    <t>Hane-Ullrich</t>
  </si>
  <si>
    <t>kjimenohl@chronoengine.com</t>
  </si>
  <si>
    <t>752 Redwing Junction</t>
  </si>
  <si>
    <t>Welch, Reichel and Eichmann</t>
  </si>
  <si>
    <t>awallachhm@reference.com</t>
  </si>
  <si>
    <t>87890 4th Court</t>
  </si>
  <si>
    <t>Greenville</t>
  </si>
  <si>
    <t>Skiles-Corwin</t>
  </si>
  <si>
    <t>thartillhn@admin.ch</t>
  </si>
  <si>
    <t>80404 Kipling Road</t>
  </si>
  <si>
    <t>Ondricka Group</t>
  </si>
  <si>
    <t>iiannelliho@thetimes.co.uk</t>
  </si>
  <si>
    <t>113 Hagan Center</t>
  </si>
  <si>
    <t>gjeaninhp@sciencedirect.com</t>
  </si>
  <si>
    <t>9 Eagan Terrace</t>
  </si>
  <si>
    <t>Les Coteaux</t>
  </si>
  <si>
    <t>J7X</t>
  </si>
  <si>
    <t>Altenwerth, Casper and Gleason</t>
  </si>
  <si>
    <t>jgodsonhq@cbsnews.com</t>
  </si>
  <si>
    <t>3 Toban Parkway</t>
  </si>
  <si>
    <t>Mohr-Muller</t>
  </si>
  <si>
    <t>sworrallhr@netscape.com</t>
  </si>
  <si>
    <t>18 Longview Avenue</t>
  </si>
  <si>
    <t>Stoltenberg-Swaniawski</t>
  </si>
  <si>
    <t>tdehoochhs@nifty.com</t>
  </si>
  <si>
    <t>30 Kenwood Alley</t>
  </si>
  <si>
    <t>Towne-Feeney</t>
  </si>
  <si>
    <t>taspinalht@walmart.com</t>
  </si>
  <si>
    <t>262 Stuart Pass</t>
  </si>
  <si>
    <t>Feeney, Armstrong and Rowe</t>
  </si>
  <si>
    <t>zgoodwynhu@freewebs.com</t>
  </si>
  <si>
    <t>45179 Wayridge Road</t>
  </si>
  <si>
    <t>Murazik-Bergstrom</t>
  </si>
  <si>
    <t>nstrongmanhv@opensource.org</t>
  </si>
  <si>
    <t>633 Lotheville Center</t>
  </si>
  <si>
    <t>Turner Group</t>
  </si>
  <si>
    <t>alefevrehw@microsoft.com</t>
  </si>
  <si>
    <t>21252 Nevada Place</t>
  </si>
  <si>
    <t>Altenwerth, Ebert and Pfeffer</t>
  </si>
  <si>
    <t>rblowhx@newyorker.com</t>
  </si>
  <si>
    <t>9 Holy Cross Drive</t>
  </si>
  <si>
    <t>Ritchie and Sons</t>
  </si>
  <si>
    <t>snervalhy@time.com</t>
  </si>
  <si>
    <t>30 Packers Crossing</t>
  </si>
  <si>
    <t>Steuber-Brown</t>
  </si>
  <si>
    <t>rdeyehz@google.com.hk</t>
  </si>
  <si>
    <t>186 Bellgrove Junction</t>
  </si>
  <si>
    <t>Weber and Sons</t>
  </si>
  <si>
    <t>tspurnieri0@washingtonpost.com</t>
  </si>
  <si>
    <t>2952 Prairie Rose Avenue</t>
  </si>
  <si>
    <t>Aufderhar, Wisoky and Berge</t>
  </si>
  <si>
    <t>cfrancesconei1@cyberchimps.com</t>
  </si>
  <si>
    <t>9 Dovetail Center</t>
  </si>
  <si>
    <t>Macon</t>
  </si>
  <si>
    <t>Cummings, Boyle and Runolfsdottir</t>
  </si>
  <si>
    <t>fsidoni2@timesonline.co.uk</t>
  </si>
  <si>
    <t>0 Hudson Pass</t>
  </si>
  <si>
    <t>Doyle and Sons</t>
  </si>
  <si>
    <t>kmacnellyi3@ucla.edu</t>
  </si>
  <si>
    <t>1573 Dawn Circle</t>
  </si>
  <si>
    <t>Reichel Group</t>
  </si>
  <si>
    <t>tcurroi4@freewebs.com</t>
  </si>
  <si>
    <t>7828 Manitowish Junction</t>
  </si>
  <si>
    <t>Borer, Jacobs and Ebert</t>
  </si>
  <si>
    <t>bbaulki5@answers.com</t>
  </si>
  <si>
    <t>8870 Maple Crossing</t>
  </si>
  <si>
    <t>Nader, Keeling and Glover</t>
  </si>
  <si>
    <t>dambrogii6@sourceforge.net</t>
  </si>
  <si>
    <t>16 Fordem Alley</t>
  </si>
  <si>
    <t>Grimes, Bode and Hintz</t>
  </si>
  <si>
    <t>tstuddei7@e-recht24.de</t>
  </si>
  <si>
    <t>1 Merrick Road</t>
  </si>
  <si>
    <t>Rippin and Sons</t>
  </si>
  <si>
    <t>lshadfourthi8@printfriendly.com</t>
  </si>
  <si>
    <t>4756 Arrowood Park</t>
  </si>
  <si>
    <t>Windler Group</t>
  </si>
  <si>
    <t>dcapnerhursti9@vimeo.com</t>
  </si>
  <si>
    <t>99 Hollow Ridge Avenue</t>
  </si>
  <si>
    <t>McCullough-Boyer</t>
  </si>
  <si>
    <t>aburnhillia@mysql.com</t>
  </si>
  <si>
    <t>224 Schmedeman Drive</t>
  </si>
  <si>
    <t>Strosin, Rice and Torp</t>
  </si>
  <si>
    <t>hkeneleysideib@arizona.edu</t>
  </si>
  <si>
    <t>3146 Northview Court</t>
  </si>
  <si>
    <t>Zulauf, Heller and Volkman</t>
  </si>
  <si>
    <t>csallaic@answers.com</t>
  </si>
  <si>
    <t>49111 Sundown Hill</t>
  </si>
  <si>
    <t>Rau, Zieme and Schulist</t>
  </si>
  <si>
    <t>pparsallid@imdb.com</t>
  </si>
  <si>
    <t>48379 Tony Avenue</t>
  </si>
  <si>
    <t>Lebsack, Tillman and Jast</t>
  </si>
  <si>
    <t>jkarpushkinie@seesaa.net</t>
  </si>
  <si>
    <t>421 Walton Alley</t>
  </si>
  <si>
    <t>Conroy Inc</t>
  </si>
  <si>
    <t>cjacquemetif@mashable.com</t>
  </si>
  <si>
    <t>3848 Sutherland Trail</t>
  </si>
  <si>
    <t>Spencer, Sporer and Corwin</t>
  </si>
  <si>
    <t>ldixceeig@illinois.edu</t>
  </si>
  <si>
    <t>6122 Sauthoff Pass</t>
  </si>
  <si>
    <t>Upton-Jacobi</t>
  </si>
  <si>
    <t>abaptistaih@unesco.org</t>
  </si>
  <si>
    <t>088 Westend Hill</t>
  </si>
  <si>
    <t>Price, Buckridge and Miller</t>
  </si>
  <si>
    <t>forteuii@businessweek.com</t>
  </si>
  <si>
    <t>2869 Moland Park</t>
  </si>
  <si>
    <t>Hoppe, Funk and Kozey</t>
  </si>
  <si>
    <t>smolenij@google.de</t>
  </si>
  <si>
    <t>67062 Basil Parkway</t>
  </si>
  <si>
    <t>Gorczany-Collier</t>
  </si>
  <si>
    <t>ehuburnik@t.co</t>
  </si>
  <si>
    <t>1 Darwin Street</t>
  </si>
  <si>
    <t>Adams Inc</t>
  </si>
  <si>
    <t>ehighwayil@blinklist.com</t>
  </si>
  <si>
    <t>99512 Russell Terrace</t>
  </si>
  <si>
    <t>CT15</t>
  </si>
  <si>
    <t>Roob Group</t>
  </si>
  <si>
    <t>tmoxomim@ow.ly</t>
  </si>
  <si>
    <t>57930 Harper Park</t>
  </si>
  <si>
    <t>Renner, Hessel and Crooks</t>
  </si>
  <si>
    <t>mlehrmannin@unesco.org</t>
  </si>
  <si>
    <t>455 Vermont Lane</t>
  </si>
  <si>
    <t>Heaney and Sons</t>
  </si>
  <si>
    <t>mcamblinio@mysql.com</t>
  </si>
  <si>
    <t>81349 Macpherson Drive</t>
  </si>
  <si>
    <t>Murazik Group</t>
  </si>
  <si>
    <t>nschoutip@xrea.com</t>
  </si>
  <si>
    <t>32810 Portage Avenue</t>
  </si>
  <si>
    <t>Hane, MacGyver and Feil</t>
  </si>
  <si>
    <t>lhoulahaniq@quantcast.com</t>
  </si>
  <si>
    <t>775 Truax Drive</t>
  </si>
  <si>
    <t>Reynolds, Quitzon and Hahn</t>
  </si>
  <si>
    <t>eclaveyir@hatena.ne.jp</t>
  </si>
  <si>
    <t>755 Jenifer Way</t>
  </si>
  <si>
    <t>Zulauf-Stiedemann</t>
  </si>
  <si>
    <t>aagostiniis@digg.com</t>
  </si>
  <si>
    <t>1 Jana Way</t>
  </si>
  <si>
    <t>Okuneva Group</t>
  </si>
  <si>
    <t>sdaleyit@squidoo.com</t>
  </si>
  <si>
    <t>25965 Anzinger Hill</t>
  </si>
  <si>
    <t>Langworth-Howell</t>
  </si>
  <si>
    <t>mrottgeriu@scientificamerican.com</t>
  </si>
  <si>
    <t>866 Dahle Point</t>
  </si>
  <si>
    <t>Pacocha Inc</t>
  </si>
  <si>
    <t>ccuardalliv@unblog.fr</t>
  </si>
  <si>
    <t>649 Pine View Parkway</t>
  </si>
  <si>
    <t>Mayert LLC</t>
  </si>
  <si>
    <t>slindenstraussiw@etsy.com</t>
  </si>
  <si>
    <t>53165 Atwood Crossing</t>
  </si>
  <si>
    <t>Johnson, Harber and Johnston</t>
  </si>
  <si>
    <t>nfarthinix@tuttocitta.it</t>
  </si>
  <si>
    <t>9 4th Trail</t>
  </si>
  <si>
    <t>Port Saint Lucie</t>
  </si>
  <si>
    <t>Ortiz-Balistreri</t>
  </si>
  <si>
    <t>blorentzeniy@pinterest.com</t>
  </si>
  <si>
    <t>87489 Helena Circle</t>
  </si>
  <si>
    <t>O'Conner-Donnelly</t>
  </si>
  <si>
    <t>lantoniottiiiz@youtube.com</t>
  </si>
  <si>
    <t>52133 Warrior Parkway</t>
  </si>
  <si>
    <t>Kuvalis, Tremblay and Koch</t>
  </si>
  <si>
    <t>kcowpej0@yelp.com</t>
  </si>
  <si>
    <t>8 Hoffman Plaza</t>
  </si>
  <si>
    <t>Sipes, Rau and Brekke</t>
  </si>
  <si>
    <t>lflavertyj1@about.me</t>
  </si>
  <si>
    <t>1585 Monument Terrace</t>
  </si>
  <si>
    <t>Sipes-Reichel</t>
  </si>
  <si>
    <t>rpilej2@businessweek.com</t>
  </si>
  <si>
    <t>15715 Hoepker Court</t>
  </si>
  <si>
    <t>Ward and Sons</t>
  </si>
  <si>
    <t>scammisj3@ihg.com</t>
  </si>
  <si>
    <t>7 Butterfield Court</t>
  </si>
  <si>
    <t>Kautzer-Jones</t>
  </si>
  <si>
    <t>mtavernerj4@illinois.edu</t>
  </si>
  <si>
    <t>4641 Crownhardt Trail</t>
  </si>
  <si>
    <t>Gislason, O'Keefe and Kilback</t>
  </si>
  <si>
    <t>dtregienj5@home.pl</t>
  </si>
  <si>
    <t>3213 Jana Parkway</t>
  </si>
  <si>
    <t>Sanford Inc</t>
  </si>
  <si>
    <t>mkettleyj6@earthlink.net</t>
  </si>
  <si>
    <t>81029 Welch Crossing</t>
  </si>
  <si>
    <t>Graham-Purdy</t>
  </si>
  <si>
    <t>kleurenj7@berkeley.edu</t>
  </si>
  <si>
    <t>10 Saint Paul Way</t>
  </si>
  <si>
    <t>Metz, Hammes and Ziemann</t>
  </si>
  <si>
    <t>mtregianj8@addtoany.com</t>
  </si>
  <si>
    <t>94017 Buena Vista Road</t>
  </si>
  <si>
    <t>Bellevue</t>
  </si>
  <si>
    <t>Koepp, Steuber and Legros</t>
  </si>
  <si>
    <t>asussansj9@domainmarket.com</t>
  </si>
  <si>
    <t>065 Forest Dale Court</t>
  </si>
  <si>
    <t>Murazik-Larson</t>
  </si>
  <si>
    <t>omcclevertyja@jimdo.com</t>
  </si>
  <si>
    <t>701 Carioca Crossing</t>
  </si>
  <si>
    <t>Hamill, Kutch and Lakin</t>
  </si>
  <si>
    <t>apourvoieurjb@nytimes.com</t>
  </si>
  <si>
    <t>713 Sloan Lane</t>
  </si>
  <si>
    <t>Schinner-Bayer</t>
  </si>
  <si>
    <t>lmoulsdalljc@yahoo.com</t>
  </si>
  <si>
    <t>738 Fair Oaks Pass</t>
  </si>
  <si>
    <t>Northern Suburbs Mc</t>
  </si>
  <si>
    <t>Hills Group</t>
  </si>
  <si>
    <t>sbockingjd@hp.com</t>
  </si>
  <si>
    <t>29422 Mockingbird Drive</t>
  </si>
  <si>
    <t>Berge-Herman</t>
  </si>
  <si>
    <t>ojeskinsje@quantcast.com</t>
  </si>
  <si>
    <t>9 Crest Line Trail</t>
  </si>
  <si>
    <t>Toy-Herman</t>
  </si>
  <si>
    <t>rcainesjf@uol.com.br</t>
  </si>
  <si>
    <t>9 Northwestern Park</t>
  </si>
  <si>
    <t>Trantow, Von and Rippin</t>
  </si>
  <si>
    <t>jparhamjg@netvibes.com</t>
  </si>
  <si>
    <t>55629 Delladonna Way</t>
  </si>
  <si>
    <t>wmessinghamjh@php.net</t>
  </si>
  <si>
    <t>58 Briar Crest Center</t>
  </si>
  <si>
    <t>Carroll Group</t>
  </si>
  <si>
    <t>tmaddysonji@tinypic.com</t>
  </si>
  <si>
    <t>0 Summer Ridge Trail</t>
  </si>
  <si>
    <t>Wilkinson and Sons</t>
  </si>
  <si>
    <t>lcervantesjj@forbes.com</t>
  </si>
  <si>
    <t>8070 Arizona Place</t>
  </si>
  <si>
    <t>Hilll LLC</t>
  </si>
  <si>
    <t>jweagenerjk@example.com</t>
  </si>
  <si>
    <t>872 Veith Alley</t>
  </si>
  <si>
    <t>Langley</t>
  </si>
  <si>
    <t>SG4</t>
  </si>
  <si>
    <t>Bergnaum Inc</t>
  </si>
  <si>
    <t>msamsjl@google.com.br</t>
  </si>
  <si>
    <t>05776 Crescent Oaks Parkway</t>
  </si>
  <si>
    <t>MacGyver-Moen</t>
  </si>
  <si>
    <t>rliccardojm@g.co</t>
  </si>
  <si>
    <t>83 Darwin Avenue</t>
  </si>
  <si>
    <t>Schumm LLC</t>
  </si>
  <si>
    <t>cchafneyjn@theglobeandmail.com</t>
  </si>
  <si>
    <t>25 Hoard Trail</t>
  </si>
  <si>
    <t>MontrÃ©al</t>
  </si>
  <si>
    <t>Hahn-O'Conner</t>
  </si>
  <si>
    <t>gpynnerjo@live.com</t>
  </si>
  <si>
    <t>899 Victoria Park</t>
  </si>
  <si>
    <t>Wunsch-Bechtelar</t>
  </si>
  <si>
    <t>dhumerstonejp@eventbrite.com</t>
  </si>
  <si>
    <t>27 Mallory Drive</t>
  </si>
  <si>
    <t>Mohr LLC</t>
  </si>
  <si>
    <t>mmayhoujq@godaddy.com</t>
  </si>
  <si>
    <t>040 Glacier Hill Center</t>
  </si>
  <si>
    <t>Trantow Inc</t>
  </si>
  <si>
    <t>gbattaillejr@gov.uk</t>
  </si>
  <si>
    <t>714 Morning Lane</t>
  </si>
  <si>
    <t>Davis, Carroll and Will</t>
  </si>
  <si>
    <t>cbiddlesjs@ifeng.com</t>
  </si>
  <si>
    <t>8 Dakota Terrace</t>
  </si>
  <si>
    <t>Gislason Group</t>
  </si>
  <si>
    <t>tfriedlosjt@ucla.edu</t>
  </si>
  <si>
    <t>7583 Graedel Lane</t>
  </si>
  <si>
    <t>Rodriguez Group</t>
  </si>
  <si>
    <t>lgoodwynju@xrea.com</t>
  </si>
  <si>
    <t>6092 Oxford Alley</t>
  </si>
  <si>
    <t>Donnelly-Predovic</t>
  </si>
  <si>
    <t>kcridgejv@yellowpages.com</t>
  </si>
  <si>
    <t>2 5th Trail</t>
  </si>
  <si>
    <t>Blick-Monahan</t>
  </si>
  <si>
    <t>nfieldgatejw@google.fr</t>
  </si>
  <si>
    <t>6 Packers Trail</t>
  </si>
  <si>
    <t>Beahan-Pfannerstill</t>
  </si>
  <si>
    <t>bisaacsjx@ibm.com</t>
  </si>
  <si>
    <t>7 Browning Place</t>
  </si>
  <si>
    <t>Stroman, Schultz and Tromp</t>
  </si>
  <si>
    <t>ddoylejy@japanpost.jp</t>
  </si>
  <si>
    <t>1326 Briar Crest Street</t>
  </si>
  <si>
    <t>Stoltenberg-Gibson</t>
  </si>
  <si>
    <t>gfeiferjz@alexa.com</t>
  </si>
  <si>
    <t>24 Namekagon Alley</t>
  </si>
  <si>
    <t>Steuber Group</t>
  </si>
  <si>
    <t>hslimingsk0@joomla.org</t>
  </si>
  <si>
    <t>0653 Killdeer Parkway</t>
  </si>
  <si>
    <t>D'Amore and Sons</t>
  </si>
  <si>
    <t>gblachfordk1@cpanel.net</t>
  </si>
  <si>
    <t>29708 Marquette Parkway</t>
  </si>
  <si>
    <t>La Ronge</t>
  </si>
  <si>
    <t>J9P</t>
  </si>
  <si>
    <t>Boyer, Predovic and Crist</t>
  </si>
  <si>
    <t>blethleyk2@macromedia.com</t>
  </si>
  <si>
    <t>276 Westport Crossing</t>
  </si>
  <si>
    <t>Wehner and Sons</t>
  </si>
  <si>
    <t>educkersk3@pagesperso-orange.fr</t>
  </si>
  <si>
    <t>09 Paget Way</t>
  </si>
  <si>
    <t>Harris-Schowalter</t>
  </si>
  <si>
    <t>evillek4@ucoz.com</t>
  </si>
  <si>
    <t>45 Stang Avenue</t>
  </si>
  <si>
    <t>Wuckert, Herzog and Johns</t>
  </si>
  <si>
    <t>nalphonsok5@simplemachines.org</t>
  </si>
  <si>
    <t>2745 Mandrake Crossing</t>
  </si>
  <si>
    <t>McKenzie-Bernier</t>
  </si>
  <si>
    <t>ccruikshanksk6@fema.gov</t>
  </si>
  <si>
    <t>52830 Bluejay Terrace</t>
  </si>
  <si>
    <t>Cormier-Kertzmann</t>
  </si>
  <si>
    <t>ebanghek7@google.es</t>
  </si>
  <si>
    <t>1 Bayside Plaza</t>
  </si>
  <si>
    <t>Yundt, Fay and Windler</t>
  </si>
  <si>
    <t>kmatteik8@yelp.com</t>
  </si>
  <si>
    <t>86721 Birchwood Court</t>
  </si>
  <si>
    <t>Marvin, Corkery and Armstrong</t>
  </si>
  <si>
    <t>obosmak9@guardian.co.uk</t>
  </si>
  <si>
    <t>433 Weeping Birch Terrace</t>
  </si>
  <si>
    <t>Hand, Treutel and Maggio</t>
  </si>
  <si>
    <t>mbednellka@timesonline.co.uk</t>
  </si>
  <si>
    <t>23277 Marcy Avenue</t>
  </si>
  <si>
    <t>Murazik LLC</t>
  </si>
  <si>
    <t>kstuffinskb@army.mil</t>
  </si>
  <si>
    <t>6 Jenifer Plaza</t>
  </si>
  <si>
    <t>Mohr, McCullough and Strosin</t>
  </si>
  <si>
    <t>jlillicrapkc@feedburner.com</t>
  </si>
  <si>
    <t>198 Hazelcrest Road</t>
  </si>
  <si>
    <t>Bruen-Beer</t>
  </si>
  <si>
    <t>agraylingkd@free.fr</t>
  </si>
  <si>
    <t>45943 Green Junction</t>
  </si>
  <si>
    <t>Bogan, Abernathy and Lynch</t>
  </si>
  <si>
    <t>dpeytoke@nasa.gov</t>
  </si>
  <si>
    <t>14923 Reinke Circle</t>
  </si>
  <si>
    <t>Moore-Kihn</t>
  </si>
  <si>
    <t>bferraokf@php.net</t>
  </si>
  <si>
    <t>642 Helena Center</t>
  </si>
  <si>
    <t>DuBuque-Robel</t>
  </si>
  <si>
    <t>lmccartneykg@g.co</t>
  </si>
  <si>
    <t>18308 Nevada Alley</t>
  </si>
  <si>
    <t>Charlton</t>
  </si>
  <si>
    <t>OX12</t>
  </si>
  <si>
    <t>Stiedemann Inc</t>
  </si>
  <si>
    <t>cubsdallkh@webmd.com</t>
  </si>
  <si>
    <t>5114 Butternut Junction</t>
  </si>
  <si>
    <t>Hermiston, Bergstrom and Aufderhar</t>
  </si>
  <si>
    <t>jpaintainki@msn.com</t>
  </si>
  <si>
    <t>0 Gateway Park</t>
  </si>
  <si>
    <t>Davis Inc</t>
  </si>
  <si>
    <t>gdupreekj@arizona.edu</t>
  </si>
  <si>
    <t>1972 Hansons Way</t>
  </si>
  <si>
    <t>Koepp Inc</t>
  </si>
  <si>
    <t>jgemeaukk@360.cn</t>
  </si>
  <si>
    <t>7428 Grim Center</t>
  </si>
  <si>
    <t>Beatty-O'Connell</t>
  </si>
  <si>
    <t>wdreinankl@disqus.com</t>
  </si>
  <si>
    <t>12 Blackbird Center</t>
  </si>
  <si>
    <t>Muller-Baumbach</t>
  </si>
  <si>
    <t>swinfieldkm@hubpages.com</t>
  </si>
  <si>
    <t>505 Barnett Avenue</t>
  </si>
  <si>
    <t>Bode-Kreiger</t>
  </si>
  <si>
    <t>ccridlandkn@list-manage.com</t>
  </si>
  <si>
    <t>63 Mcbride Circle</t>
  </si>
  <si>
    <t>S33</t>
  </si>
  <si>
    <t>Koch-Jones</t>
  </si>
  <si>
    <t>tasherko@ucla.edu</t>
  </si>
  <si>
    <t>641 Truax Trail</t>
  </si>
  <si>
    <t>Bechtelar-Kunze</t>
  </si>
  <si>
    <t>asymskp@ocn.ne.jp</t>
  </si>
  <si>
    <t>968 Mcbride Park</t>
  </si>
  <si>
    <t>Mosciski-Heller</t>
  </si>
  <si>
    <t>rpothburykq@prnewswire.com</t>
  </si>
  <si>
    <t>1 Hermina Drive</t>
  </si>
  <si>
    <t>Nader-Rodriguez</t>
  </si>
  <si>
    <t>dsharrockskr@businessweek.com</t>
  </si>
  <si>
    <t>3500 Elgar Street</t>
  </si>
  <si>
    <t>Buckridge, Kling and Conn</t>
  </si>
  <si>
    <t>bhughlinks@t-online.de</t>
  </si>
  <si>
    <t>8539 Badeau Junction</t>
  </si>
  <si>
    <t>Rogahn, Kreiger and Weissnat</t>
  </si>
  <si>
    <t>dclistkt@tumblr.com</t>
  </si>
  <si>
    <t>145 Dryden Drive</t>
  </si>
  <si>
    <t>Jaskolski, Pfannerstill and Greenfelder</t>
  </si>
  <si>
    <t>nmarquisku@arizona.edu</t>
  </si>
  <si>
    <t>0 Browning Park</t>
  </si>
  <si>
    <t>Stanton, Jacobi and Howe</t>
  </si>
  <si>
    <t>dgrishuninkv@buzzfeed.com</t>
  </si>
  <si>
    <t>4482 Mcguire Hill</t>
  </si>
  <si>
    <t>Anmore</t>
  </si>
  <si>
    <t>V5A</t>
  </si>
  <si>
    <t>Schuster, Effertz and Kshlerin</t>
  </si>
  <si>
    <t>gainsburykw@bbb.org</t>
  </si>
  <si>
    <t>094 Marcy Street</t>
  </si>
  <si>
    <t>Weissnat, Goodwin and Schmidt</t>
  </si>
  <si>
    <t>gkraftkx@quantcast.com</t>
  </si>
  <si>
    <t>6 Northview Way</t>
  </si>
  <si>
    <t>Donnelly-Anderson</t>
  </si>
  <si>
    <t>khestropky@harvard.edu</t>
  </si>
  <si>
    <t>51 Talisman Junction</t>
  </si>
  <si>
    <t>Morar, Hudson and Borer</t>
  </si>
  <si>
    <t>hheatliekz@wikipedia.org</t>
  </si>
  <si>
    <t>80968 West Trail</t>
  </si>
  <si>
    <t>Kohler, Kemmer and Crist</t>
  </si>
  <si>
    <t>bpickervancel0@ca.gov</t>
  </si>
  <si>
    <t>863 Sachs Drive</t>
  </si>
  <si>
    <t>Mayer-Reynolds</t>
  </si>
  <si>
    <t>ayukhninl1@wordpress.com</t>
  </si>
  <si>
    <t>2 Melrose Road</t>
  </si>
  <si>
    <t>Baumbach, Bailey and McClure</t>
  </si>
  <si>
    <t>tblampeyl2@hao123.com</t>
  </si>
  <si>
    <t>86675 Cascade Point</t>
  </si>
  <si>
    <t>Schroeder Group</t>
  </si>
  <si>
    <t>bsnasdelll3@about.me</t>
  </si>
  <si>
    <t>7408 Jana Drive</t>
  </si>
  <si>
    <t>Lebel-sur-QuÃ©villon</t>
  </si>
  <si>
    <t>Lemke, Johnson and O'Conner</t>
  </si>
  <si>
    <t>tathelstanl4@slashdot.org</t>
  </si>
  <si>
    <t>21 Maywood Trail</t>
  </si>
  <si>
    <t>Schultz-Hirthe</t>
  </si>
  <si>
    <t>toggersl5@youku.com</t>
  </si>
  <si>
    <t>66 Hoard Parkway</t>
  </si>
  <si>
    <t>Baumbach Inc</t>
  </si>
  <si>
    <t>jnelthropl6@yellowbook.com</t>
  </si>
  <si>
    <t>1 Hintze Trail</t>
  </si>
  <si>
    <t>Hudson</t>
  </si>
  <si>
    <t>J0N</t>
  </si>
  <si>
    <t>Block Inc</t>
  </si>
  <si>
    <t>kcondelll7@github.io</t>
  </si>
  <si>
    <t>09114 Moland Road</t>
  </si>
  <si>
    <t>Krajcik Inc</t>
  </si>
  <si>
    <t>mquickendenl8@alexa.com</t>
  </si>
  <si>
    <t>52 Porter Terrace</t>
  </si>
  <si>
    <t>Laval</t>
  </si>
  <si>
    <t>H7S</t>
  </si>
  <si>
    <t>Ebert, Terry and O'Hara</t>
  </si>
  <si>
    <t>tvassayl9@buzzfeed.com</t>
  </si>
  <si>
    <t>6 Talisman Point</t>
  </si>
  <si>
    <t>Dickinson, Powlowski and Harber</t>
  </si>
  <si>
    <t>lpickinla@dion.ne.jp</t>
  </si>
  <si>
    <t>7331 Packers Plaza</t>
  </si>
  <si>
    <t>Schneider-Pagac</t>
  </si>
  <si>
    <t>dhopkinslb@zdnet.com</t>
  </si>
  <si>
    <t>42 Namekagon Street</t>
  </si>
  <si>
    <t>Halvorson, Vandervort and Ortiz</t>
  </si>
  <si>
    <t>gjohanchonlc@ucoz.com</t>
  </si>
  <si>
    <t>74 Hintze Plaza</t>
  </si>
  <si>
    <t>Considine and Sons</t>
  </si>
  <si>
    <t>jtroyld@indiegogo.com</t>
  </si>
  <si>
    <t>6 Rowland Way</t>
  </si>
  <si>
    <t>Stehr-Balistreri</t>
  </si>
  <si>
    <t>tdallasle@merriam-webster.com</t>
  </si>
  <si>
    <t>68835 Carberry Court</t>
  </si>
  <si>
    <t>Herzog-King</t>
  </si>
  <si>
    <t>aashmorelf@hatena.ne.jp</t>
  </si>
  <si>
    <t>99639 Westerfield Terrace</t>
  </si>
  <si>
    <t>Bauch, Ziemann and O'Hara</t>
  </si>
  <si>
    <t>umcguinnesslg@w3.org</t>
  </si>
  <si>
    <t>6261 Doe Crossing Way</t>
  </si>
  <si>
    <t>Kassulke, Schneider and Bauch</t>
  </si>
  <si>
    <t>soruanelh@about.me</t>
  </si>
  <si>
    <t>9968 Shopko Court</t>
  </si>
  <si>
    <t>Wyman Inc</t>
  </si>
  <si>
    <t>rlindenfeldli@webmd.com</t>
  </si>
  <si>
    <t>99384 Fieldstone Plaza</t>
  </si>
  <si>
    <t>Runolfsson Group</t>
  </si>
  <si>
    <t>nsucrelj@diigo.com</t>
  </si>
  <si>
    <t>9 Karstens Park</t>
  </si>
  <si>
    <t>O'Keefe, Hauck and Hilpert</t>
  </si>
  <si>
    <t>tweatherbylk@umich.edu</t>
  </si>
  <si>
    <t>243 Canary Junction</t>
  </si>
  <si>
    <t>Concord</t>
  </si>
  <si>
    <t>L4K</t>
  </si>
  <si>
    <t>Turcotte and Sons</t>
  </si>
  <si>
    <t>sgoldbergll@disqus.com</t>
  </si>
  <si>
    <t>572 Iowa Hill</t>
  </si>
  <si>
    <t>Nienow and Sons</t>
  </si>
  <si>
    <t>yfromelm@princeton.edu</t>
  </si>
  <si>
    <t>547 Thierer Drive</t>
  </si>
  <si>
    <t>Aldergrove</t>
  </si>
  <si>
    <t>V4W</t>
  </si>
  <si>
    <t>O'Hara LLC</t>
  </si>
  <si>
    <t>showelln@miitbeian.gov.cn</t>
  </si>
  <si>
    <t>20 West Place</t>
  </si>
  <si>
    <t>Nader and Sons</t>
  </si>
  <si>
    <t>cmerrickslo@taobao.com</t>
  </si>
  <si>
    <t>872 Evergreen Way</t>
  </si>
  <si>
    <t>Abshire LLC</t>
  </si>
  <si>
    <t>hsproulslp@forbes.com</t>
  </si>
  <si>
    <t>292 Twin Pines Terrace</t>
  </si>
  <si>
    <t>Jakubowski, Conn and Murazik</t>
  </si>
  <si>
    <t>awhicherlq@is.gd</t>
  </si>
  <si>
    <t>6777 Veith Park</t>
  </si>
  <si>
    <t>McCullough, Emard and Douglas</t>
  </si>
  <si>
    <t>amacfadyenlr@fda.gov</t>
  </si>
  <si>
    <t>53 Division Way</t>
  </si>
  <si>
    <t>Lynch-Zboncak</t>
  </si>
  <si>
    <t>wsemoninls@amazon.com</t>
  </si>
  <si>
    <t>1 Moland Parkway</t>
  </si>
  <si>
    <t>Waterbury</t>
  </si>
  <si>
    <t>Terry, Murray and Schneider</t>
  </si>
  <si>
    <t>ccrewelt@elegantthemes.com</t>
  </si>
  <si>
    <t>902 Northview Center</t>
  </si>
  <si>
    <t>Dooley Inc</t>
  </si>
  <si>
    <t>sfrostdicklu@edublogs.org</t>
  </si>
  <si>
    <t>89 Toban Terrace</t>
  </si>
  <si>
    <t>Simonis, Schneider and Harber</t>
  </si>
  <si>
    <t>hcolquitlv@technorati.com</t>
  </si>
  <si>
    <t>1503 Pawling Court</t>
  </si>
  <si>
    <t>Luettgen LLC</t>
  </si>
  <si>
    <t>pivanuschkalw@msu.edu</t>
  </si>
  <si>
    <t>4907 Hintze Circle</t>
  </si>
  <si>
    <t>Kuvalis, Wuckert and Conn</t>
  </si>
  <si>
    <t>alewinlx@spiegel.de</t>
  </si>
  <si>
    <t>786 Cody Center</t>
  </si>
  <si>
    <t>Padberg, DuBuque and Friesen</t>
  </si>
  <si>
    <t>rdemannly@mediafire.com</t>
  </si>
  <si>
    <t>87 Debra Pass</t>
  </si>
  <si>
    <t>Nienow, Haley and Hegmann</t>
  </si>
  <si>
    <t>dhabgoodlz@slideshare.net</t>
  </si>
  <si>
    <t>90100 Welch Junction</t>
  </si>
  <si>
    <t>Hermann, Langworth and Tillman</t>
  </si>
  <si>
    <t>mstilliardm0@youtu.be</t>
  </si>
  <si>
    <t>99 Elgar Terrace</t>
  </si>
  <si>
    <t>Stehr, Kuphal and Homenick</t>
  </si>
  <si>
    <t>msaulterm1@addtoany.com</t>
  </si>
  <si>
    <t>140 8th Terrace</t>
  </si>
  <si>
    <t>Long Beach</t>
  </si>
  <si>
    <t>Schuster-Krajcik</t>
  </si>
  <si>
    <t>dvarneym2@hao123.com</t>
  </si>
  <si>
    <t>3 Carberry Pass</t>
  </si>
  <si>
    <t>Beatty-Donnelly</t>
  </si>
  <si>
    <t>bonowlanm3@list-manage.com</t>
  </si>
  <si>
    <t>97 Bluejay Plaza</t>
  </si>
  <si>
    <t>Hammes and Sons</t>
  </si>
  <si>
    <t>lslixbym4@nih.gov</t>
  </si>
  <si>
    <t>567 Schmedeman Point</t>
  </si>
  <si>
    <t>Becker, Mante and Hyatt</t>
  </si>
  <si>
    <t>aduhamelm5@woothemes.com</t>
  </si>
  <si>
    <t>2 Briar Crest Park</t>
  </si>
  <si>
    <t>Kirkland</t>
  </si>
  <si>
    <t>H9J</t>
  </si>
  <si>
    <t>dmeffenm6@acquirethisname.com</t>
  </si>
  <si>
    <t>34093 La Follette Trail</t>
  </si>
  <si>
    <t>Heidenreich LLC</t>
  </si>
  <si>
    <t>ggissingm7@creativecommons.org</t>
  </si>
  <si>
    <t>5 Bellgrove Trail</t>
  </si>
  <si>
    <t>Parisian-Adams</t>
  </si>
  <si>
    <t>tmantlem8@answers.com</t>
  </si>
  <si>
    <t>58739 Hoepker Lane</t>
  </si>
  <si>
    <t>Herman, Swaniawski and Kuhlman</t>
  </si>
  <si>
    <t>kkenealym9@photobucket.com</t>
  </si>
  <si>
    <t>556 Dunning Crossing</t>
  </si>
  <si>
    <t>Pfeffer Group</t>
  </si>
  <si>
    <t>jchiswellma@buzzfeed.com</t>
  </si>
  <si>
    <t>3 Anniversary Avenue</t>
  </si>
  <si>
    <t>White, Wunsch and Johnston</t>
  </si>
  <si>
    <t>rcurtaynemb@weebly.com</t>
  </si>
  <si>
    <t>36 Merrick Court</t>
  </si>
  <si>
    <t>Kreiger-Hyatt</t>
  </si>
  <si>
    <t>bbedenhammc@scribd.com</t>
  </si>
  <si>
    <t>05 Melrose Hill</t>
  </si>
  <si>
    <t>Ryan-Satterfield</t>
  </si>
  <si>
    <t>rgergelymd@wunderground.com</t>
  </si>
  <si>
    <t>0 Moose Parkway</t>
  </si>
  <si>
    <t>Predovic, Howe and Dibbert</t>
  </si>
  <si>
    <t>sroulstonme@g.co</t>
  </si>
  <si>
    <t>37 Eastwood Road</t>
  </si>
  <si>
    <t>Emard, Lynch and Brekke</t>
  </si>
  <si>
    <t>curenmf@theguardian.com</t>
  </si>
  <si>
    <t>67 Boyd Park</t>
  </si>
  <si>
    <t>Moore, Koepp and Stark</t>
  </si>
  <si>
    <t>bbaxstarmg@biblegateway.com</t>
  </si>
  <si>
    <t>9675 Bartillon Court</t>
  </si>
  <si>
    <t>Swift LLC</t>
  </si>
  <si>
    <t>nblackmh@umich.edu</t>
  </si>
  <si>
    <t>14202 Judy Drive</t>
  </si>
  <si>
    <t>Forestville</t>
  </si>
  <si>
    <t>G2B</t>
  </si>
  <si>
    <t>Rogahn-Bergstrom</t>
  </si>
  <si>
    <t>garrowsmithmi@com.com</t>
  </si>
  <si>
    <t>69 6th Lane</t>
  </si>
  <si>
    <t>Goyette Group</t>
  </si>
  <si>
    <t>vcheyennemj@npr.org</t>
  </si>
  <si>
    <t>7505 Lyons Alley</t>
  </si>
  <si>
    <t>Vandervort Inc</t>
  </si>
  <si>
    <t>ahassurmk@msn.com</t>
  </si>
  <si>
    <t>81 Truax Way</t>
  </si>
  <si>
    <t>McDermott, Windler and Murazik</t>
  </si>
  <si>
    <t>afendlowml@sciencedirect.com</t>
  </si>
  <si>
    <t>216 Ruskin Circle</t>
  </si>
  <si>
    <t>Kuvalis, Roob and Davis</t>
  </si>
  <si>
    <t>agabbottmm@rediff.com</t>
  </si>
  <si>
    <t>912 Atwood Street</t>
  </si>
  <si>
    <t>Hackett, Simonis and Reichel</t>
  </si>
  <si>
    <t>lshallcroffmn@disqus.com</t>
  </si>
  <si>
    <t>5895 Tennyson Place</t>
  </si>
  <si>
    <t>Grand Junction</t>
  </si>
  <si>
    <t>Windler, Gulgowski and Brakus</t>
  </si>
  <si>
    <t>aobinmo@unesco.org</t>
  </si>
  <si>
    <t>29712 Hudson Park</t>
  </si>
  <si>
    <t>Wiza, Jenkins and Adams</t>
  </si>
  <si>
    <t>sbourdonmp@deliciousdays.com</t>
  </si>
  <si>
    <t>5822 Oak Plaza</t>
  </si>
  <si>
    <t>Cole, Rodriguez and Glover</t>
  </si>
  <si>
    <t>zsimmersmq@cdc.gov</t>
  </si>
  <si>
    <t>1 Upham Place</t>
  </si>
  <si>
    <t>Daniel, Homenick and Hansen</t>
  </si>
  <si>
    <t>rfranekmr@ehow.com</t>
  </si>
  <si>
    <t>95 4th Crossing</t>
  </si>
  <si>
    <t>Farrell-Heathcote</t>
  </si>
  <si>
    <t>bscayms@weather.com</t>
  </si>
  <si>
    <t>56 Vahlen Hill</t>
  </si>
  <si>
    <t>Langworth Inc</t>
  </si>
  <si>
    <t>dpopelaymt@bigcartel.com</t>
  </si>
  <si>
    <t>9 Grayhawk Terrace</t>
  </si>
  <si>
    <t>Batz Group</t>
  </si>
  <si>
    <t>rroddersmu@ucoz.com</t>
  </si>
  <si>
    <t>74 Anthes Park</t>
  </si>
  <si>
    <t>Hettinger-Langosh</t>
  </si>
  <si>
    <t>mlunamv@hostgator.com</t>
  </si>
  <si>
    <t>211 Johnson Crossing</t>
  </si>
  <si>
    <t>Mohr, Heathcote and Eichmann</t>
  </si>
  <si>
    <t>rselbornemw@salon.com</t>
  </si>
  <si>
    <t>3 Cambridge Hill</t>
  </si>
  <si>
    <t>Kerluke, Leuschke and Runte</t>
  </si>
  <si>
    <t>ksizemx@unesco.org</t>
  </si>
  <si>
    <t>51 Katie Park</t>
  </si>
  <si>
    <t>Lynch Inc</t>
  </si>
  <si>
    <t>risacoffmy@youku.com</t>
  </si>
  <si>
    <t>9 Express Alley</t>
  </si>
  <si>
    <t>Feil-Mosciski</t>
  </si>
  <si>
    <t>awegmanmz@indiatimes.com</t>
  </si>
  <si>
    <t>7 Marquette Pass</t>
  </si>
  <si>
    <t>Konopelski, Bernier and Jakubowski</t>
  </si>
  <si>
    <t>rlinceyn0@hostgator.com</t>
  </si>
  <si>
    <t>01 East Terrace</t>
  </si>
  <si>
    <t>Orn-Baumbach</t>
  </si>
  <si>
    <t>abinnelln1@hexun.com</t>
  </si>
  <si>
    <t>425 Farragut Park</t>
  </si>
  <si>
    <t>Connelly, Schneider and Abshire</t>
  </si>
  <si>
    <t>rdaverenn2@abc.net.au</t>
  </si>
  <si>
    <t>91 Thierer Crossing</t>
  </si>
  <si>
    <t>Bechtelar, Barton and Doyle</t>
  </si>
  <si>
    <t>scrawshawn3@cnet.com</t>
  </si>
  <si>
    <t>332 Utah Park</t>
  </si>
  <si>
    <t>Davis-Kiehn</t>
  </si>
  <si>
    <t>dalltimesn4@wix.com</t>
  </si>
  <si>
    <t>0 Jackson Junction</t>
  </si>
  <si>
    <t>MontrÃ©al-Est</t>
  </si>
  <si>
    <t>McGlynn Group</t>
  </si>
  <si>
    <t>odarguen5@unblog.fr</t>
  </si>
  <si>
    <t>896 Park Meadow Pass</t>
  </si>
  <si>
    <t>Schuster Group</t>
  </si>
  <si>
    <t>rbeasleyn6@nba.com</t>
  </si>
  <si>
    <t>079 Chinook Way</t>
  </si>
  <si>
    <t>Princeton</t>
  </si>
  <si>
    <t>V6V</t>
  </si>
  <si>
    <t>McCullough and Sons</t>
  </si>
  <si>
    <t>mmeasenn7@icq.com</t>
  </si>
  <si>
    <t>9 Washington Street</t>
  </si>
  <si>
    <t>Langosh, Kiehn and Franecki</t>
  </si>
  <si>
    <t>cosemann8@yahoo.co.jp</t>
  </si>
  <si>
    <t>69 Mallard Lane</t>
  </si>
  <si>
    <t>Kub-Breitenberg</t>
  </si>
  <si>
    <t>ldunicann9@goo.ne.jp</t>
  </si>
  <si>
    <t>446 Becker Place</t>
  </si>
  <si>
    <t>Koelpin, Kreiger and Cummings</t>
  </si>
  <si>
    <t>hollivierna@latimes.com</t>
  </si>
  <si>
    <t>73927 Emmet Center</t>
  </si>
  <si>
    <t>Schmitt, Runolfsson and Boyle</t>
  </si>
  <si>
    <t>sbuxtonnb@arizona.edu</t>
  </si>
  <si>
    <t>04902 Mariners Cove Avenue</t>
  </si>
  <si>
    <t>Baumbach-Kohler</t>
  </si>
  <si>
    <t>erotgenc@china.com.cn</t>
  </si>
  <si>
    <t>98656 Pleasure Lane</t>
  </si>
  <si>
    <t>Murazik, Reichel and Runte</t>
  </si>
  <si>
    <t>faitchisonnd@google.it</t>
  </si>
  <si>
    <t>45 Clyde Gallagher Trail</t>
  </si>
  <si>
    <t>Sanford, Conn and Auer</t>
  </si>
  <si>
    <t>kburnerne@mit.edu</t>
  </si>
  <si>
    <t>3 Cambridge Place</t>
  </si>
  <si>
    <t>Hackett Inc</t>
  </si>
  <si>
    <t>kaldaynf@ning.com</t>
  </si>
  <si>
    <t>81443 Monument Terrace</t>
  </si>
  <si>
    <t>Buckridge, Eichmann and McClure</t>
  </si>
  <si>
    <t>dgriefng@163.com</t>
  </si>
  <si>
    <t>4 Luster Parkway</t>
  </si>
  <si>
    <t>King, Olson and Spencer</t>
  </si>
  <si>
    <t>bbillingsleynh@narod.ru</t>
  </si>
  <si>
    <t>9497 Hoffman Center</t>
  </si>
  <si>
    <t>Sainte-Marthe-sur-le-Lac</t>
  </si>
  <si>
    <t>Leuschke Group</t>
  </si>
  <si>
    <t>mharteni@facebook.com</t>
  </si>
  <si>
    <t>73 Claremont Avenue</t>
  </si>
  <si>
    <t>Fay-Grant</t>
  </si>
  <si>
    <t>bsarrellnj@phoca.cz</t>
  </si>
  <si>
    <t>351 Old Gate Drive</t>
  </si>
  <si>
    <t>Mertz-Ondricka</t>
  </si>
  <si>
    <t>wlindegardnk@shareasale.com</t>
  </si>
  <si>
    <t>00577 Hooker Pass</t>
  </si>
  <si>
    <t>Stokes Group</t>
  </si>
  <si>
    <t>fpenkenl@bbc.co.uk</t>
  </si>
  <si>
    <t>633 Stephen Court</t>
  </si>
  <si>
    <t>Hane Inc</t>
  </si>
  <si>
    <t>aholmenm@prnewswire.com</t>
  </si>
  <si>
    <t>467 Lillian Way</t>
  </si>
  <si>
    <t>Lindgren, Little and Gibson</t>
  </si>
  <si>
    <t>cmealingnn@bloglines.com</t>
  </si>
  <si>
    <t>1854 Scott Circle</t>
  </si>
  <si>
    <t>Watsica-Simonis</t>
  </si>
  <si>
    <t>hgautreyno@fastcompany.com</t>
  </si>
  <si>
    <t>84 Johnson Pass</t>
  </si>
  <si>
    <t>Oberbrunner and Sons</t>
  </si>
  <si>
    <t>jayersnp@imgur.com</t>
  </si>
  <si>
    <t>90920 Fair Oaks Pass</t>
  </si>
  <si>
    <t>Schamberger Group</t>
  </si>
  <si>
    <t>dmingamenq@sourceforge.net</t>
  </si>
  <si>
    <t>934 Toban Way</t>
  </si>
  <si>
    <t>Konopelski-Barton</t>
  </si>
  <si>
    <t>jboundnr@a8.net</t>
  </si>
  <si>
    <t>08 Haas Junction</t>
  </si>
  <si>
    <t>Koepp-Jacobi</t>
  </si>
  <si>
    <t>obramstomns@php.net</t>
  </si>
  <si>
    <t>6951 Graedel Plaza</t>
  </si>
  <si>
    <t>Abbott Group</t>
  </si>
  <si>
    <t>sloraitnt@sitemeter.com</t>
  </si>
  <si>
    <t>94 Tennyson Park</t>
  </si>
  <si>
    <t>Raynor, Gleichner and Wolf</t>
  </si>
  <si>
    <t>asackeynu@ameblo.jp</t>
  </si>
  <si>
    <t>0 Bunting Place</t>
  </si>
  <si>
    <t>Spinka Inc</t>
  </si>
  <si>
    <t>skennernv@mysql.com</t>
  </si>
  <si>
    <t>760 Prentice Point</t>
  </si>
  <si>
    <t>Bergnaum-Connelly</t>
  </si>
  <si>
    <t>hjahernw@businesswire.com</t>
  </si>
  <si>
    <t>4 Di Loreto Junction</t>
  </si>
  <si>
    <t>Smitham-Kling</t>
  </si>
  <si>
    <t>mgarmonnx@netvibes.com</t>
  </si>
  <si>
    <t>59 Meadow Vale Place</t>
  </si>
  <si>
    <t>Ortiz Inc</t>
  </si>
  <si>
    <t>rstoffersenny@ebay.com</t>
  </si>
  <si>
    <t>3 Bartelt Parkway</t>
  </si>
  <si>
    <t>Waters LLC</t>
  </si>
  <si>
    <t>ebinchnz@merriam-webster.com</t>
  </si>
  <si>
    <t>69730 Hoard Avenue</t>
  </si>
  <si>
    <t>Senger-Lind</t>
  </si>
  <si>
    <t>awoodyatto0@illinois.edu</t>
  </si>
  <si>
    <t>22863 Del Mar Pass</t>
  </si>
  <si>
    <t>Reynolds, Pfannerstill and Turcotte</t>
  </si>
  <si>
    <t>yalsoppo1@hao123.com</t>
  </si>
  <si>
    <t>42 Talisman Drive</t>
  </si>
  <si>
    <t>gbridgeso2@ucoz.ru</t>
  </si>
  <si>
    <t>44 Rowland Road</t>
  </si>
  <si>
    <t>Glover Group</t>
  </si>
  <si>
    <t>bconstanceo3@illinois.edu</t>
  </si>
  <si>
    <t>65 1st Terrace</t>
  </si>
  <si>
    <t>Cremin LLC</t>
  </si>
  <si>
    <t>oaherneo4@i2i.jp</t>
  </si>
  <si>
    <t>21235 Mallory Place</t>
  </si>
  <si>
    <t>Hayes, Swaniawski and Towne</t>
  </si>
  <si>
    <t>asandwicho5@google.it</t>
  </si>
  <si>
    <t>23503 Pennsylvania Park</t>
  </si>
  <si>
    <t>Von-Brekke</t>
  </si>
  <si>
    <t>rwoolnougho6@issuu.com</t>
  </si>
  <si>
    <t>28907 Myrtle Circle</t>
  </si>
  <si>
    <t>Bruen-Wintheiser</t>
  </si>
  <si>
    <t>iscarsbrooko7@skype.com</t>
  </si>
  <si>
    <t>95 Blackbird Park</t>
  </si>
  <si>
    <t>Hamill, Wintheiser and Mann</t>
  </si>
  <si>
    <t>bivakhnoo8@telegraph.co.uk</t>
  </si>
  <si>
    <t>7908 Red Cloud Pass</t>
  </si>
  <si>
    <t>Cole, Mayert and Waelchi</t>
  </si>
  <si>
    <t>cbulfieldo9@engadget.com</t>
  </si>
  <si>
    <t>090 Cody Crossing</t>
  </si>
  <si>
    <t>Wolff, Frami and Bergstrom</t>
  </si>
  <si>
    <t>ldameiseleoa@europa.eu</t>
  </si>
  <si>
    <t>8 Lotheville Center</t>
  </si>
  <si>
    <t>Von LLC</t>
  </si>
  <si>
    <t>jmurriganob@mapquest.com</t>
  </si>
  <si>
    <t>3 Hudson Court</t>
  </si>
  <si>
    <t>Nitzsche-Steuber</t>
  </si>
  <si>
    <t>bwoolaghanoc@icq.com</t>
  </si>
  <si>
    <t>58 Springview Road</t>
  </si>
  <si>
    <t>Quitzon, Schoen and Nitzsche</t>
  </si>
  <si>
    <t>mmilehamod@delicious.com</t>
  </si>
  <si>
    <t>66 Scofield Pass</t>
  </si>
  <si>
    <t>Schroeder-Lowe</t>
  </si>
  <si>
    <t>smalseroe@google.fr</t>
  </si>
  <si>
    <t>7 Ridgeway Park</t>
  </si>
  <si>
    <t>Kunze Inc</t>
  </si>
  <si>
    <t>khayerof@comcast.net</t>
  </si>
  <si>
    <t>9106 Vera Alley</t>
  </si>
  <si>
    <t>Mohr and Sons</t>
  </si>
  <si>
    <t>hedwinsonog@shinystat.com</t>
  </si>
  <si>
    <t>512 Manufacturers Pass</t>
  </si>
  <si>
    <t>Wisoky-Mills</t>
  </si>
  <si>
    <t>jdinanoh@samsung.com</t>
  </si>
  <si>
    <t>822 Harper Park</t>
  </si>
  <si>
    <t>Treutel-Larson</t>
  </si>
  <si>
    <t>rjubertoi@artisteer.com</t>
  </si>
  <si>
    <t>83338 Muir Park</t>
  </si>
  <si>
    <t>Schuster Inc</t>
  </si>
  <si>
    <t>fdavisoj@comsenz.com</t>
  </si>
  <si>
    <t>73876 Crowley Alley</t>
  </si>
  <si>
    <t>Quitzon, Hamill and Gorczany</t>
  </si>
  <si>
    <t>lharvettok@arstechnica.com</t>
  </si>
  <si>
    <t>236 Vermont Circle</t>
  </si>
  <si>
    <t>Spencer Group</t>
  </si>
  <si>
    <t>rjollieol@jugem.jp</t>
  </si>
  <si>
    <t>569 Lindbergh Pass</t>
  </si>
  <si>
    <t>Braun Inc</t>
  </si>
  <si>
    <t>ldowmanom@scientificamerican.com</t>
  </si>
  <si>
    <t>62 Straubel Place</t>
  </si>
  <si>
    <t>Heller-Green</t>
  </si>
  <si>
    <t>lbyason@cbslocal.com</t>
  </si>
  <si>
    <t>5557 Onsgard Point</t>
  </si>
  <si>
    <t>Wolff, Nitzsche and Marvin</t>
  </si>
  <si>
    <t>bchardoo@skyrock.com</t>
  </si>
  <si>
    <t>4518 Caliangt Hill</t>
  </si>
  <si>
    <t>Wiza LLC</t>
  </si>
  <si>
    <t>lkirwoodop@disqus.com</t>
  </si>
  <si>
    <t>78118 Pennsylvania Parkway</t>
  </si>
  <si>
    <t>Weber LLC</t>
  </si>
  <si>
    <t>mcrossfieldoq@ucoz.com</t>
  </si>
  <si>
    <t>0 Lake View Park</t>
  </si>
  <si>
    <t>Leannon, Batz and Pollich</t>
  </si>
  <si>
    <t>srickeror@theguardian.com</t>
  </si>
  <si>
    <t>481 Hallows Alley</t>
  </si>
  <si>
    <t>Biggar</t>
  </si>
  <si>
    <t>N1S</t>
  </si>
  <si>
    <t>Koelpin, Swift and Carter</t>
  </si>
  <si>
    <t>fjenkinsonos@myspace.com</t>
  </si>
  <si>
    <t>69 Acker Lane</t>
  </si>
  <si>
    <t>Towne and Sons</t>
  </si>
  <si>
    <t>rwennamot@youtu.be</t>
  </si>
  <si>
    <t>5 Kennedy Lane</t>
  </si>
  <si>
    <t>Metz, Reinger and Hamill</t>
  </si>
  <si>
    <t>cleverittou@sitemeter.com</t>
  </si>
  <si>
    <t>620 Ronald Regan Trail</t>
  </si>
  <si>
    <t>Hauck Inc</t>
  </si>
  <si>
    <t>ktelezhkinov@huffingtonpost.com</t>
  </si>
  <si>
    <t>510 Carberry Center</t>
  </si>
  <si>
    <t>Abshire, Daniel and Metz</t>
  </si>
  <si>
    <t>kprattenow@clickbank.net</t>
  </si>
  <si>
    <t>520 Schurz Road</t>
  </si>
  <si>
    <t>Torp Inc</t>
  </si>
  <si>
    <t>gdartox@dyndns.org</t>
  </si>
  <si>
    <t>639 New Castle Junction</t>
  </si>
  <si>
    <t>Abshire, Funk and Padberg</t>
  </si>
  <si>
    <t>cwallheadoy@discuz.net</t>
  </si>
  <si>
    <t>2 Claremont Alley</t>
  </si>
  <si>
    <t>Heller, Abernathy and Boyle</t>
  </si>
  <si>
    <t>jdarringtonoz@upenn.edu</t>
  </si>
  <si>
    <t>197 Columbus Terrace</t>
  </si>
  <si>
    <t>Corwin, Nitzsche and Howe</t>
  </si>
  <si>
    <t>rsmeathp0@friendfeed.com</t>
  </si>
  <si>
    <t>6 Granby Court</t>
  </si>
  <si>
    <t>West-Hyatt</t>
  </si>
  <si>
    <t>dgreedyerp1@drupal.org</t>
  </si>
  <si>
    <t>74129 Huxley Parkway</t>
  </si>
  <si>
    <t>Terry LLC</t>
  </si>
  <si>
    <t>fwratep2@apple.com</t>
  </si>
  <si>
    <t>53232 Carberry Trail</t>
  </si>
  <si>
    <t>Daniel, Rippin and Aufderhar</t>
  </si>
  <si>
    <t>bdyettp3@baidu.com</t>
  </si>
  <si>
    <t>91035 Fisk Park</t>
  </si>
  <si>
    <t>Gutmann-Kreiger</t>
  </si>
  <si>
    <t>rwakemanp4@t.co</t>
  </si>
  <si>
    <t>9 Fisk Alley</t>
  </si>
  <si>
    <t>Hickle, Nitzsche and Ward</t>
  </si>
  <si>
    <t>apauluschp5@slashdot.org</t>
  </si>
  <si>
    <t>6636 Jenna Park</t>
  </si>
  <si>
    <t>Marks, Brekke and Macejkovic</t>
  </si>
  <si>
    <t>mhellmerp6@sakura.ne.jp</t>
  </si>
  <si>
    <t>73 Mallard Crossing</t>
  </si>
  <si>
    <t>Stratford</t>
  </si>
  <si>
    <t>Abbott-Wisoky</t>
  </si>
  <si>
    <t>uvittelp7@about.me</t>
  </si>
  <si>
    <t>7860 Bonner Street</t>
  </si>
  <si>
    <t>Willms, Shanahan and O'Kon</t>
  </si>
  <si>
    <t>nshaperop8@cpanel.net</t>
  </si>
  <si>
    <t>164 Evergreen Pass</t>
  </si>
  <si>
    <t>Keeling-Klocko</t>
  </si>
  <si>
    <t>hcailp9@dropbox.com</t>
  </si>
  <si>
    <t>645 Stoughton Crossing</t>
  </si>
  <si>
    <t>Sainte-AdÃ¨le</t>
  </si>
  <si>
    <t>Kunze LLC</t>
  </si>
  <si>
    <t>whirthepa@prnewswire.com</t>
  </si>
  <si>
    <t>54577 Melvin Terrace</t>
  </si>
  <si>
    <t>Shanahan, Lueilwitz and Monahan</t>
  </si>
  <si>
    <t>nstaterfieldpb@facebook.com</t>
  </si>
  <si>
    <t>420 Schmedeman Crossing</t>
  </si>
  <si>
    <t>Greenfelder Group</t>
  </si>
  <si>
    <t>mbennikepc@cam.ac.uk</t>
  </si>
  <si>
    <t>51 Kinsman Point</t>
  </si>
  <si>
    <t>Ward-Trantow</t>
  </si>
  <si>
    <t>cspreckleypd@qq.com</t>
  </si>
  <si>
    <t>406 Artisan Alley</t>
  </si>
  <si>
    <t>Moore Group</t>
  </si>
  <si>
    <t>driggeardpe@utexas.edu</t>
  </si>
  <si>
    <t>46281 5th Place</t>
  </si>
  <si>
    <t>Fritsch-Hermann</t>
  </si>
  <si>
    <t>pjesperpf@paginegialle.it</t>
  </si>
  <si>
    <t>5 Lyons Point</t>
  </si>
  <si>
    <t>Koelpin, Schiller and King</t>
  </si>
  <si>
    <t>jjanuspg@tiny.cc</t>
  </si>
  <si>
    <t>41 Dwight Street</t>
  </si>
  <si>
    <t>Lindgren-Homenick</t>
  </si>
  <si>
    <t>tnayerph@infoseek.co.jp</t>
  </si>
  <si>
    <t>09579 Schlimgen Place</t>
  </si>
  <si>
    <t>West-Powlowski</t>
  </si>
  <si>
    <t>cgoudmanpi@ebay.com</t>
  </si>
  <si>
    <t>1 Fuller Alley</t>
  </si>
  <si>
    <t>spitfieldpj@shutterfly.com</t>
  </si>
  <si>
    <t>34 Kim Trail</t>
  </si>
  <si>
    <t>Murphy, Bins and McGlynn</t>
  </si>
  <si>
    <t>hmushetpk@indiegogo.com</t>
  </si>
  <si>
    <t>0 Weeping Birch Park</t>
  </si>
  <si>
    <t>DuBuque-Weissnat</t>
  </si>
  <si>
    <t>kantonioupl@shareasale.com</t>
  </si>
  <si>
    <t>04 Grasskamp Trail</t>
  </si>
  <si>
    <t>Wolf-Hills</t>
  </si>
  <si>
    <t>wcraddypm@bbb.org</t>
  </si>
  <si>
    <t>71 Express Road</t>
  </si>
  <si>
    <t>Stiedemann and Sons</t>
  </si>
  <si>
    <t>cbyrthpn@canalblog.com</t>
  </si>
  <si>
    <t>00418 Goodland Terrace</t>
  </si>
  <si>
    <t>Dibbert-Trantow</t>
  </si>
  <si>
    <t>mhostenpo@wufoo.com</t>
  </si>
  <si>
    <t>92922 Sauthoff Pass</t>
  </si>
  <si>
    <t>Hyattsville</t>
  </si>
  <si>
    <t>Beer-Flatley</t>
  </si>
  <si>
    <t>dsodeaupp@fc2.com</t>
  </si>
  <si>
    <t>100 4th Terrace</t>
  </si>
  <si>
    <t>Price LLC</t>
  </si>
  <si>
    <t>asertinpq@blogspot.com</t>
  </si>
  <si>
    <t>99 Merry Circle</t>
  </si>
  <si>
    <t>Welch, Dickens and Murray</t>
  </si>
  <si>
    <t>amacmanuspr@1und1.de</t>
  </si>
  <si>
    <t>320 Hoepker Junction</t>
  </si>
  <si>
    <t>Kohler, Ryan and Thompson</t>
  </si>
  <si>
    <t>ekennsleyps@mozilla.org</t>
  </si>
  <si>
    <t>8 Becker Crossing</t>
  </si>
  <si>
    <t>Block Group</t>
  </si>
  <si>
    <t>bstickneypt@wired.com</t>
  </si>
  <si>
    <t>3 Aberg Point</t>
  </si>
  <si>
    <t>Kiehn LLC</t>
  </si>
  <si>
    <t>dipsleypu@aol.com</t>
  </si>
  <si>
    <t>97 Artisan Street</t>
  </si>
  <si>
    <t>Zboncak, Parisian and Gibson</t>
  </si>
  <si>
    <t>cmcgreypv@craigslist.org</t>
  </si>
  <si>
    <t>898 Washington Road</t>
  </si>
  <si>
    <t>Carter, Altenwerth and Terry</t>
  </si>
  <si>
    <t>sreddihoughpw@posterous.com</t>
  </si>
  <si>
    <t>45 Dakota Hill</t>
  </si>
  <si>
    <t>Dietrich-Harris</t>
  </si>
  <si>
    <t>cionnidispx@example.com</t>
  </si>
  <si>
    <t>5721 Almo Street</t>
  </si>
  <si>
    <t>Ritchie-Roberts</t>
  </si>
  <si>
    <t>ctomeopy@army.mil</t>
  </si>
  <si>
    <t>97 4th Alley</t>
  </si>
  <si>
    <t>Kunze, Rutherford and Aufderhar</t>
  </si>
  <si>
    <t>evasyutochkinpz@freewebs.com</t>
  </si>
  <si>
    <t>2369 Golf View Circle</t>
  </si>
  <si>
    <t>Miller, MacGyver and Larson</t>
  </si>
  <si>
    <t>nilieveq0@toplist.cz</t>
  </si>
  <si>
    <t>66 Aberg Drive</t>
  </si>
  <si>
    <t>Trantow-Nitzsche</t>
  </si>
  <si>
    <t>ycomrieq1@xrea.com</t>
  </si>
  <si>
    <t>219 6th Center</t>
  </si>
  <si>
    <t>Vandervort LLC</t>
  </si>
  <si>
    <t>bnerneyq2@people.com.cn</t>
  </si>
  <si>
    <t>327 Service Park</t>
  </si>
  <si>
    <t>Hermiston, Tillman and Altenwerth</t>
  </si>
  <si>
    <t>bbrighteyq3@freewebs.com</t>
  </si>
  <si>
    <t>99977 Homewood Terrace</t>
  </si>
  <si>
    <t>Johns, Goodwin and Blanda</t>
  </si>
  <si>
    <t>ssudddardq4@tiny.cc</t>
  </si>
  <si>
    <t>609 Pierstorff Drive</t>
  </si>
  <si>
    <t>Legros-Windler</t>
  </si>
  <si>
    <t>wattrilq5@yale.edu</t>
  </si>
  <si>
    <t>38798 Brown Court</t>
  </si>
  <si>
    <t>Lowe-Schulist</t>
  </si>
  <si>
    <t>cprazorq6@clickbank.net</t>
  </si>
  <si>
    <t>4 David Avenue</t>
  </si>
  <si>
    <t>O'Hara, Sporer and Rau</t>
  </si>
  <si>
    <t>lobinq7@mayoclinic.com</t>
  </si>
  <si>
    <t>35 Independence Alley</t>
  </si>
  <si>
    <t>Pagac, Schulist and Goldner</t>
  </si>
  <si>
    <t>hchasenq8@facebook.com</t>
  </si>
  <si>
    <t>3102 Tony Way</t>
  </si>
  <si>
    <t>Harber Group</t>
  </si>
  <si>
    <t>lhymasq9@nasa.gov</t>
  </si>
  <si>
    <t>0 Homewood Parkway</t>
  </si>
  <si>
    <t>Becker, Osinski and Medhurst</t>
  </si>
  <si>
    <t>akrookqa@sbwire.com</t>
  </si>
  <si>
    <t>2878 Mcbride Crossing</t>
  </si>
  <si>
    <t>Ziemann-Purdy</t>
  </si>
  <si>
    <t>aminchiqb@livejournal.com</t>
  </si>
  <si>
    <t>25260 Loomis Way</t>
  </si>
  <si>
    <t>Botsford-Thiel</t>
  </si>
  <si>
    <t>ejacombqc@purevolume.com</t>
  </si>
  <si>
    <t>57823 Pierstorff Junction</t>
  </si>
  <si>
    <t>Pfannerstill-Lueilwitz</t>
  </si>
  <si>
    <t>rgosselinqd@dell.com</t>
  </si>
  <si>
    <t>0 Brickson Park Road</t>
  </si>
  <si>
    <t>Weber-Feil</t>
  </si>
  <si>
    <t>shousonqe@oracle.com</t>
  </si>
  <si>
    <t>0 Acker Avenue</t>
  </si>
  <si>
    <t>Sipes, Price and Doyle</t>
  </si>
  <si>
    <t>cnuscheqf@mysql.com</t>
  </si>
  <si>
    <t>624 Transport Drive</t>
  </si>
  <si>
    <t>Zboncak-Maggio</t>
  </si>
  <si>
    <t>batherqg@ucsd.edu</t>
  </si>
  <si>
    <t>772 Sunfield Road</t>
  </si>
  <si>
    <t>Willms-Abbott</t>
  </si>
  <si>
    <t>fdunkleeqh@opera.com</t>
  </si>
  <si>
    <t>8 Springs Terrace</t>
  </si>
  <si>
    <t>Bechtelar-Erdman</t>
  </si>
  <si>
    <t>rplumbeqi@mayoclinic.com</t>
  </si>
  <si>
    <t>2025 Fieldstone Crossing</t>
  </si>
  <si>
    <t>Huel, Armstrong and Haley</t>
  </si>
  <si>
    <t>cmabsonqj@noaa.gov</t>
  </si>
  <si>
    <t>44 Birchwood Road</t>
  </si>
  <si>
    <t>Jacobi, Maggio and Collins</t>
  </si>
  <si>
    <t>clabrenzqk@gov.uk</t>
  </si>
  <si>
    <t>6 Mifflin Lane</t>
  </si>
  <si>
    <t>Barton Inc</t>
  </si>
  <si>
    <t>rprimakql@bloomberg.com</t>
  </si>
  <si>
    <t>855 Londonderry Park</t>
  </si>
  <si>
    <t>Schroeder, Walter and Corkery</t>
  </si>
  <si>
    <t>ccockertonqm@pcworld.com</t>
  </si>
  <si>
    <t>389 Florence Hill</t>
  </si>
  <si>
    <t>Schumm-Schowalter</t>
  </si>
  <si>
    <t>mmacgrathqn@fotki.com</t>
  </si>
  <si>
    <t>466 Kensington Hill</t>
  </si>
  <si>
    <t>South Bend</t>
  </si>
  <si>
    <t>Wunsch-Bruen</t>
  </si>
  <si>
    <t>tsammarsqo@yale.edu</t>
  </si>
  <si>
    <t>8907 Dapin Way</t>
  </si>
  <si>
    <t>Stanton, Crist and Stokes</t>
  </si>
  <si>
    <t>mmiddleweekqp@nps.gov</t>
  </si>
  <si>
    <t>05 Ridgeview Street</t>
  </si>
  <si>
    <t>Barton LLC</t>
  </si>
  <si>
    <t>rmaytumqq@apple.com</t>
  </si>
  <si>
    <t>2 Texas Crossing</t>
  </si>
  <si>
    <t>Moose Jaw</t>
  </si>
  <si>
    <t>S6J</t>
  </si>
  <si>
    <t>Parker Group</t>
  </si>
  <si>
    <t>ctallqr@techcrunch.com</t>
  </si>
  <si>
    <t>951 Westport Avenue</t>
  </si>
  <si>
    <t>Neebing</t>
  </si>
  <si>
    <t>Kuphal-Kovacek</t>
  </si>
  <si>
    <t>nraffanqs@foxnews.com</t>
  </si>
  <si>
    <t>10382 Nova Circle</t>
  </si>
  <si>
    <t>Carter Group</t>
  </si>
  <si>
    <t>gbroadhurstqt@unesco.org</t>
  </si>
  <si>
    <t>65 Northland Road</t>
  </si>
  <si>
    <t>Orn, Casper and Greenholt</t>
  </si>
  <si>
    <t>cstansbiequ@oaic.gov.au</t>
  </si>
  <si>
    <t>88 Michigan Lane</t>
  </si>
  <si>
    <t>Leffler-Schiller</t>
  </si>
  <si>
    <t>kbastinqv@posterous.com</t>
  </si>
  <si>
    <t>1 Shopko Court</t>
  </si>
  <si>
    <t>B40</t>
  </si>
  <si>
    <t>Kunze-Lubowitz</t>
  </si>
  <si>
    <t>ssauniereqw@tripod.com</t>
  </si>
  <si>
    <t>594 Summerview Place</t>
  </si>
  <si>
    <t>Yundt-Brekke</t>
  </si>
  <si>
    <t>glinacreqx@xrea.com</t>
  </si>
  <si>
    <t>734 Sullivan Alley</t>
  </si>
  <si>
    <t>Cruickshank and Sons</t>
  </si>
  <si>
    <t>lcowhigqy@4shared.com</t>
  </si>
  <si>
    <t>0129 Lighthouse Bay Junction</t>
  </si>
  <si>
    <t>Windler-Homenick</t>
  </si>
  <si>
    <t>sgraithqz@geocities.com</t>
  </si>
  <si>
    <t>9760 Maryland Alley</t>
  </si>
  <si>
    <t>Harber LLC</t>
  </si>
  <si>
    <t>tdudinr0@is.gd</t>
  </si>
  <si>
    <t>9 Rigney Pass</t>
  </si>
  <si>
    <t>Fahey, Quigley and Jacobs</t>
  </si>
  <si>
    <t>dduvalr1@blogspot.com</t>
  </si>
  <si>
    <t>94210 Oriole Junction</t>
  </si>
  <si>
    <t>Carleton Place</t>
  </si>
  <si>
    <t>K7C</t>
  </si>
  <si>
    <t>Kerluke-Schneider</t>
  </si>
  <si>
    <t>cellcockr2@exblog.jp</t>
  </si>
  <si>
    <t>19044 Golf Course Hill</t>
  </si>
  <si>
    <t>Koch, Schumm and Quitzon</t>
  </si>
  <si>
    <t>csmitherr3@latimes.com</t>
  </si>
  <si>
    <t>7 Mcbride Plaza</t>
  </si>
  <si>
    <t>Abernathy-Graham</t>
  </si>
  <si>
    <t>tbenthamr4@topsy.com</t>
  </si>
  <si>
    <t>538 International Junction</t>
  </si>
  <si>
    <t>Flatley-Nienow</t>
  </si>
  <si>
    <t>trubinlichtr5@indiegogo.com</t>
  </si>
  <si>
    <t>53 Tony Road</t>
  </si>
  <si>
    <t>Murazik-Dickinson</t>
  </si>
  <si>
    <t>ctomasuttir6@ucla.edu</t>
  </si>
  <si>
    <t>5 Moulton Road</t>
  </si>
  <si>
    <t>Hudson, Deckow and Bartell</t>
  </si>
  <si>
    <t>nrodearr7@whitehouse.gov</t>
  </si>
  <si>
    <t>023 Pearson Crossing</t>
  </si>
  <si>
    <t>asmythr8@mapquest.com</t>
  </si>
  <si>
    <t>224 Waywood Circle</t>
  </si>
  <si>
    <t>Hirthe, Koepp and Willms</t>
  </si>
  <si>
    <t>wskipsear9@mashable.com</t>
  </si>
  <si>
    <t>3160 Algoma Way</t>
  </si>
  <si>
    <t>Dibbert, Rohan and Mohr</t>
  </si>
  <si>
    <t>sbamboroughra@adobe.com</t>
  </si>
  <si>
    <t>9 Dayton Junction</t>
  </si>
  <si>
    <t>Graham, Breitenberg and McClure</t>
  </si>
  <si>
    <t>iohoolahanrb@webeden.co.uk</t>
  </si>
  <si>
    <t>673 Truax Place</t>
  </si>
  <si>
    <t>Smitham-Daniel</t>
  </si>
  <si>
    <t>lphillimorerc@scribd.com</t>
  </si>
  <si>
    <t>77281 Commercial Point</t>
  </si>
  <si>
    <t>Langworth-Herzog</t>
  </si>
  <si>
    <t>bmewettrd@merriam-webster.com</t>
  </si>
  <si>
    <t>9 Morrow Court</t>
  </si>
  <si>
    <t>Gaylord-Watsica</t>
  </si>
  <si>
    <t>ledgsonre@google.com.hk</t>
  </si>
  <si>
    <t>60 Hanover Junction</t>
  </si>
  <si>
    <t>Hyatt LLC</t>
  </si>
  <si>
    <t>oeveritrf@amazon.de</t>
  </si>
  <si>
    <t>9 Gerald Circle</t>
  </si>
  <si>
    <t>Marks and Sons</t>
  </si>
  <si>
    <t>mambersonrg@washingtonpost.com</t>
  </si>
  <si>
    <t>18 Kinsman Circle</t>
  </si>
  <si>
    <t>Strosin, Runolfsson and Langosh</t>
  </si>
  <si>
    <t>lcomollirh@myspace.com</t>
  </si>
  <si>
    <t>60851 Sycamore Court</t>
  </si>
  <si>
    <t>McKenzie-Predovic</t>
  </si>
  <si>
    <t>lcoviellori@cbsnews.com</t>
  </si>
  <si>
    <t>06217 Buena Vista Road</t>
  </si>
  <si>
    <t>Coaticook</t>
  </si>
  <si>
    <t>J1A</t>
  </si>
  <si>
    <t>Tromp, Hartmann and Weissnat</t>
  </si>
  <si>
    <t>rdelnevorj@si.edu</t>
  </si>
  <si>
    <t>73 Swallow Drive</t>
  </si>
  <si>
    <t>Powlowski-Boehm</t>
  </si>
  <si>
    <t>esaltmarsherk@uiuc.edu</t>
  </si>
  <si>
    <t>0 Jenifer Road</t>
  </si>
  <si>
    <t>Paucek, Kiehn and Bruen</t>
  </si>
  <si>
    <t>ijirirl@zdnet.com</t>
  </si>
  <si>
    <t>385 Bowman Court</t>
  </si>
  <si>
    <t>Boehm and Sons</t>
  </si>
  <si>
    <t>kkenforthrm@networkadvertising.org</t>
  </si>
  <si>
    <t>439 Golf View Place</t>
  </si>
  <si>
    <t>Strosin and Sons</t>
  </si>
  <si>
    <t>wandreottirn@mashable.com</t>
  </si>
  <si>
    <t>36 Lawn Place</t>
  </si>
  <si>
    <t>McClure-Smith</t>
  </si>
  <si>
    <t>llumsdalero@delicious.com</t>
  </si>
  <si>
    <t>2 Mesta Place</t>
  </si>
  <si>
    <t>Bashirian Inc</t>
  </si>
  <si>
    <t>ctownleyrp@ask.com</t>
  </si>
  <si>
    <t>9 Shelley Hill</t>
  </si>
  <si>
    <t>Feest Inc</t>
  </si>
  <si>
    <t>kmuatrq@apple.com</t>
  </si>
  <si>
    <t>15 Dennis Center</t>
  </si>
  <si>
    <t>Feeney LLC</t>
  </si>
  <si>
    <t>sgarradrr@ucsd.edu</t>
  </si>
  <si>
    <t>5465 Nova Avenue</t>
  </si>
  <si>
    <t>Two Hills</t>
  </si>
  <si>
    <t>J9H</t>
  </si>
  <si>
    <t>Cronin Inc</t>
  </si>
  <si>
    <t>IPAddress</t>
  </si>
  <si>
    <t>FirstName</t>
  </si>
  <si>
    <t>LastName</t>
  </si>
  <si>
    <t>JobTitle</t>
  </si>
  <si>
    <t>CompanyName</t>
  </si>
  <si>
    <t>Address</t>
  </si>
  <si>
    <t>City</t>
  </si>
  <si>
    <t>State</t>
  </si>
  <si>
    <t>Country</t>
  </si>
  <si>
    <t>PostalCode</t>
  </si>
  <si>
    <t>Phone</t>
  </si>
  <si>
    <t>AddressLocation</t>
  </si>
  <si>
    <t>Home</t>
  </si>
  <si>
    <t>Email</t>
  </si>
  <si>
    <t>EmailLocation</t>
  </si>
  <si>
    <t>Break 2 word concatenation into columns, trim extra spaces</t>
  </si>
  <si>
    <t>&amp;</t>
  </si>
  <si>
    <t>Col 1</t>
  </si>
  <si>
    <t>Col 2</t>
  </si>
  <si>
    <t>First Last</t>
  </si>
  <si>
    <t>First   Last</t>
  </si>
  <si>
    <t>Concatenate 2 columns in order, trim extra spaces</t>
  </si>
  <si>
    <t>First</t>
  </si>
  <si>
    <t>Last</t>
  </si>
  <si>
    <t>2 blanks</t>
  </si>
  <si>
    <t xml:space="preserve">First  </t>
  </si>
  <si>
    <t xml:space="preserve"> Last</t>
  </si>
  <si>
    <t>nb</t>
  </si>
  <si>
    <t>1 bank</t>
  </si>
  <si>
    <t>0 blank</t>
  </si>
  <si>
    <t>Concatenate 3 columns in order, trim extra spaces</t>
  </si>
  <si>
    <t>Middle</t>
  </si>
  <si>
    <t>Col 3</t>
  </si>
  <si>
    <t>3 blanks</t>
  </si>
  <si>
    <t>Mid</t>
  </si>
  <si>
    <t>1 blank</t>
  </si>
  <si>
    <t>Break concatenation into columns</t>
  </si>
  <si>
    <t>First Mid1 Mid2 Last</t>
  </si>
  <si>
    <t>Skip additional middle names</t>
  </si>
  <si>
    <t>Concatenate 3 columns (format: Col3, Col1 Col2)</t>
  </si>
  <si>
    <t>Province from postal code forward sortation (first three characters)</t>
  </si>
  <si>
    <t>Province</t>
  </si>
  <si>
    <t>Postal code (A#A)</t>
  </si>
  <si>
    <t>J2B</t>
  </si>
  <si>
    <t>Drop down list duplicates allowed</t>
  </si>
  <si>
    <t>Choose values</t>
  </si>
  <si>
    <t>Field values</t>
  </si>
  <si>
    <t>Bandwidth text (Bytes, KB, MB, GB) into GB decimal</t>
  </si>
  <si>
    <t>Bandwidth</t>
  </si>
  <si>
    <t>Decimal (GB)</t>
  </si>
  <si>
    <t>1.32 GB</t>
  </si>
  <si>
    <t>57.89 KB</t>
  </si>
  <si>
    <t>792.19 MB</t>
  </si>
  <si>
    <t>180 Bytes</t>
  </si>
  <si>
    <t>Fiscal dates where fiscal year end = Jul 31</t>
  </si>
  <si>
    <t>Date</t>
  </si>
  <si>
    <t>Day of Week</t>
  </si>
  <si>
    <t>Fiscal Mo</t>
  </si>
  <si>
    <t>Fiscal Qtr</t>
  </si>
  <si>
    <t>Fiscal Yr</t>
  </si>
  <si>
    <t>MiddleName</t>
  </si>
  <si>
    <t>J.</t>
  </si>
  <si>
    <t>P.</t>
  </si>
  <si>
    <t>B.</t>
  </si>
  <si>
    <t>W.</t>
  </si>
  <si>
    <t>H.</t>
  </si>
  <si>
    <t>Anne</t>
  </si>
  <si>
    <t>David</t>
  </si>
  <si>
    <t>OfficeName</t>
  </si>
  <si>
    <t>FullName</t>
  </si>
  <si>
    <t>Arthur</t>
  </si>
  <si>
    <t>FullCompanyName</t>
  </si>
  <si>
    <t>aHa! Essentials for artist-producers</t>
  </si>
  <si>
    <t>Managing contacts in spreadsheets</t>
  </si>
  <si>
    <t>By Jessa Agilo</t>
  </si>
  <si>
    <t>Licensed under a Creative Commons Attribution 4.0 International License,</t>
  </si>
  <si>
    <t>https://artspond.com/aha-managing-contacts-with-spreadsheets</t>
  </si>
  <si>
    <t>CC BY 4.0.</t>
  </si>
  <si>
    <t>CALC</t>
  </si>
  <si>
    <t>RAW</t>
  </si>
  <si>
    <t>Afghanistan</t>
  </si>
  <si>
    <t>AF</t>
  </si>
  <si>
    <t>AFG</t>
  </si>
  <si>
    <t>AX</t>
  </si>
  <si>
    <t>ALA</t>
  </si>
  <si>
    <t>Albania</t>
  </si>
  <si>
    <t>ALB</t>
  </si>
  <si>
    <t>Algeria</t>
  </si>
  <si>
    <t>DZ</t>
  </si>
  <si>
    <t>DZA</t>
  </si>
  <si>
    <t>American Samoa</t>
  </si>
  <si>
    <t>AS</t>
  </si>
  <si>
    <t>ASM</t>
  </si>
  <si>
    <t>Andorra</t>
  </si>
  <si>
    <t>AD</t>
  </si>
  <si>
    <t>AND</t>
  </si>
  <si>
    <t>Angola</t>
  </si>
  <si>
    <t>AO</t>
  </si>
  <si>
    <t>AGO</t>
  </si>
  <si>
    <t>Anguilla</t>
  </si>
  <si>
    <t>AI</t>
  </si>
  <si>
    <t>AIA</t>
  </si>
  <si>
    <t>Antarctica</t>
  </si>
  <si>
    <t>AQ</t>
  </si>
  <si>
    <t>ATA</t>
  </si>
  <si>
    <t>Antigua and Barbuda</t>
  </si>
  <si>
    <t>AG</t>
  </si>
  <si>
    <t>ATG</t>
  </si>
  <si>
    <t>Argentina</t>
  </si>
  <si>
    <t>ARG</t>
  </si>
  <si>
    <t>Armenia</t>
  </si>
  <si>
    <t>AM</t>
  </si>
  <si>
    <t>ARM</t>
  </si>
  <si>
    <t>Aruba</t>
  </si>
  <si>
    <t>AW</t>
  </si>
  <si>
    <t>ABW</t>
  </si>
  <si>
    <t>AU</t>
  </si>
  <si>
    <t>AUS</t>
  </si>
  <si>
    <t>Austria</t>
  </si>
  <si>
    <t>AT</t>
  </si>
  <si>
    <t>AUT</t>
  </si>
  <si>
    <t>Azerbaijan</t>
  </si>
  <si>
    <t>AZE</t>
  </si>
  <si>
    <t>Bahamas</t>
  </si>
  <si>
    <t>BS</t>
  </si>
  <si>
    <t>BHS</t>
  </si>
  <si>
    <t>Bahrain</t>
  </si>
  <si>
    <t>BH</t>
  </si>
  <si>
    <t>BHR</t>
  </si>
  <si>
    <t>Bangladesh</t>
  </si>
  <si>
    <t>BD</t>
  </si>
  <si>
    <t>BGD</t>
  </si>
  <si>
    <t>Barbados</t>
  </si>
  <si>
    <t>BB</t>
  </si>
  <si>
    <t>BRB</t>
  </si>
  <si>
    <t>Belarus</t>
  </si>
  <si>
    <t>BY</t>
  </si>
  <si>
    <t>BLR</t>
  </si>
  <si>
    <t>Belgium</t>
  </si>
  <si>
    <t>BE</t>
  </si>
  <si>
    <t>BEL</t>
  </si>
  <si>
    <t>Belize</t>
  </si>
  <si>
    <t>BZ</t>
  </si>
  <si>
    <t>BLZ</t>
  </si>
  <si>
    <t>Benin</t>
  </si>
  <si>
    <t>BJ</t>
  </si>
  <si>
    <t>BEN</t>
  </si>
  <si>
    <t>Bermuda</t>
  </si>
  <si>
    <t>BM</t>
  </si>
  <si>
    <t>BMU</t>
  </si>
  <si>
    <t>Bhutan</t>
  </si>
  <si>
    <t>BT</t>
  </si>
  <si>
    <t>BTN</t>
  </si>
  <si>
    <t>Bolivia</t>
  </si>
  <si>
    <t>BO</t>
  </si>
  <si>
    <t>BOL</t>
  </si>
  <si>
    <t>Bosnia and Herzegovina</t>
  </si>
  <si>
    <t>BA</t>
  </si>
  <si>
    <t>BIH</t>
  </si>
  <si>
    <t>Botswana</t>
  </si>
  <si>
    <t>BW</t>
  </si>
  <si>
    <t>BWA</t>
  </si>
  <si>
    <t>Bouvet Island</t>
  </si>
  <si>
    <t>BV</t>
  </si>
  <si>
    <t>BVT</t>
  </si>
  <si>
    <t>Brazil</t>
  </si>
  <si>
    <t>BR</t>
  </si>
  <si>
    <t>BRA</t>
  </si>
  <si>
    <t>British Virgin Islands</t>
  </si>
  <si>
    <t>VG</t>
  </si>
  <si>
    <t>VGB</t>
  </si>
  <si>
    <t>British Indian Ocean Territory</t>
  </si>
  <si>
    <t>IO</t>
  </si>
  <si>
    <t>IOT</t>
  </si>
  <si>
    <t>Brunei Darussalam</t>
  </si>
  <si>
    <t>BN</t>
  </si>
  <si>
    <t>BRN</t>
  </si>
  <si>
    <t>Bulgaria</t>
  </si>
  <si>
    <t>BG</t>
  </si>
  <si>
    <t>BGR</t>
  </si>
  <si>
    <t>Burkina Faso</t>
  </si>
  <si>
    <t>BF</t>
  </si>
  <si>
    <t>BFA</t>
  </si>
  <si>
    <t>Burundi</t>
  </si>
  <si>
    <t>BI</t>
  </si>
  <si>
    <t>BDI</t>
  </si>
  <si>
    <t>Cambodia</t>
  </si>
  <si>
    <t>KH</t>
  </si>
  <si>
    <t>KHM</t>
  </si>
  <si>
    <t>Cameroon</t>
  </si>
  <si>
    <t>CM</t>
  </si>
  <si>
    <t>CMR</t>
  </si>
  <si>
    <t>CAN</t>
  </si>
  <si>
    <t>Cape Verde</t>
  </si>
  <si>
    <t>CV</t>
  </si>
  <si>
    <t>CPV</t>
  </si>
  <si>
    <t>Cayman Islands</t>
  </si>
  <si>
    <t>CYM</t>
  </si>
  <si>
    <t>Central African Republic</t>
  </si>
  <si>
    <t>CF</t>
  </si>
  <si>
    <t>CAF</t>
  </si>
  <si>
    <t>Chad</t>
  </si>
  <si>
    <t>TD</t>
  </si>
  <si>
    <t>TCD</t>
  </si>
  <si>
    <t>Chile</t>
  </si>
  <si>
    <t>CL</t>
  </si>
  <si>
    <t>CHL</t>
  </si>
  <si>
    <t>China</t>
  </si>
  <si>
    <t>CN</t>
  </si>
  <si>
    <t>CHN</t>
  </si>
  <si>
    <t>Hong Kong, SAR China</t>
  </si>
  <si>
    <t>HK</t>
  </si>
  <si>
    <t>HKG</t>
  </si>
  <si>
    <t>Macao, SAR China</t>
  </si>
  <si>
    <t>MAC</t>
  </si>
  <si>
    <t>Christmas Island</t>
  </si>
  <si>
    <t>CX</t>
  </si>
  <si>
    <t>CXR</t>
  </si>
  <si>
    <t>Cocos (Keeling) Islands</t>
  </si>
  <si>
    <t>CC</t>
  </si>
  <si>
    <t>CCK</t>
  </si>
  <si>
    <t>Colombia</t>
  </si>
  <si>
    <t>COL</t>
  </si>
  <si>
    <t>Comoros</t>
  </si>
  <si>
    <t>KM</t>
  </si>
  <si>
    <t>COM</t>
  </si>
  <si>
    <t>Congo (Brazzaville)</t>
  </si>
  <si>
    <t>CG</t>
  </si>
  <si>
    <t>COG</t>
  </si>
  <si>
    <t>Congo, (Kinshasa)</t>
  </si>
  <si>
    <t>CD</t>
  </si>
  <si>
    <t>COD</t>
  </si>
  <si>
    <t>Cook Islands</t>
  </si>
  <si>
    <t>CK</t>
  </si>
  <si>
    <t>COK</t>
  </si>
  <si>
    <t>Costa Rica</t>
  </si>
  <si>
    <t>CR</t>
  </si>
  <si>
    <t>CRI</t>
  </si>
  <si>
    <t>Côte d'Ivoire</t>
  </si>
  <si>
    <t>CI</t>
  </si>
  <si>
    <t>CIV</t>
  </si>
  <si>
    <t>Croatia</t>
  </si>
  <si>
    <t>HR</t>
  </si>
  <si>
    <t>HRV</t>
  </si>
  <si>
    <t>Cuba</t>
  </si>
  <si>
    <t>CU</t>
  </si>
  <si>
    <t>CUB</t>
  </si>
  <si>
    <t>Cyprus</t>
  </si>
  <si>
    <t>CY</t>
  </si>
  <si>
    <t>CYP</t>
  </si>
  <si>
    <t>Czech Republic</t>
  </si>
  <si>
    <t>CZ</t>
  </si>
  <si>
    <t>CZE</t>
  </si>
  <si>
    <t>Denmark</t>
  </si>
  <si>
    <t>DK</t>
  </si>
  <si>
    <t>DNK</t>
  </si>
  <si>
    <t>Djibouti</t>
  </si>
  <si>
    <t>DJ</t>
  </si>
  <si>
    <t>DJI</t>
  </si>
  <si>
    <t>Dominica</t>
  </si>
  <si>
    <t>DM</t>
  </si>
  <si>
    <t>DMA</t>
  </si>
  <si>
    <t>Dominican Republic</t>
  </si>
  <si>
    <t>DO</t>
  </si>
  <si>
    <t>DOM</t>
  </si>
  <si>
    <t>Ecuador</t>
  </si>
  <si>
    <t>EC</t>
  </si>
  <si>
    <t>ECU</t>
  </si>
  <si>
    <t>Egypt</t>
  </si>
  <si>
    <t>EG</t>
  </si>
  <si>
    <t>EGY</t>
  </si>
  <si>
    <t>El Salvador</t>
  </si>
  <si>
    <t>SV</t>
  </si>
  <si>
    <t>SLV</t>
  </si>
  <si>
    <t>Equatorial Guinea</t>
  </si>
  <si>
    <t>GQ</t>
  </si>
  <si>
    <t>GNQ</t>
  </si>
  <si>
    <t>Eritrea</t>
  </si>
  <si>
    <t>ER</t>
  </si>
  <si>
    <t>ERI</t>
  </si>
  <si>
    <t>Estonia</t>
  </si>
  <si>
    <t>EE</t>
  </si>
  <si>
    <t>EST</t>
  </si>
  <si>
    <t>Ethiopia</t>
  </si>
  <si>
    <t>ET</t>
  </si>
  <si>
    <t>ETH</t>
  </si>
  <si>
    <t>Falkland Islands (Malvinas)</t>
  </si>
  <si>
    <t>FK</t>
  </si>
  <si>
    <t>FLK</t>
  </si>
  <si>
    <t>Faroe Islands</t>
  </si>
  <si>
    <t>FO</t>
  </si>
  <si>
    <t>FRO</t>
  </si>
  <si>
    <t>Fiji</t>
  </si>
  <si>
    <t>FJ</t>
  </si>
  <si>
    <t>FJI</t>
  </si>
  <si>
    <t>Finland</t>
  </si>
  <si>
    <t>FI</t>
  </si>
  <si>
    <t>FIN</t>
  </si>
  <si>
    <t>France</t>
  </si>
  <si>
    <t>FR</t>
  </si>
  <si>
    <t>FRA</t>
  </si>
  <si>
    <t>French Guiana</t>
  </si>
  <si>
    <t>GF</t>
  </si>
  <si>
    <t>GUF</t>
  </si>
  <si>
    <t>French Polynesia</t>
  </si>
  <si>
    <t>PF</t>
  </si>
  <si>
    <t>PYF</t>
  </si>
  <si>
    <t>French Southern Territories</t>
  </si>
  <si>
    <t>TF</t>
  </si>
  <si>
    <t>ATF</t>
  </si>
  <si>
    <t>Gabon</t>
  </si>
  <si>
    <t>GAB</t>
  </si>
  <si>
    <t>Gambia</t>
  </si>
  <si>
    <t>GM</t>
  </si>
  <si>
    <t>GMB</t>
  </si>
  <si>
    <t>GE</t>
  </si>
  <si>
    <t>GEO</t>
  </si>
  <si>
    <t>Germany</t>
  </si>
  <si>
    <t>DEU</t>
  </si>
  <si>
    <t>Ghana</t>
  </si>
  <si>
    <t>GH</t>
  </si>
  <si>
    <t>GHA</t>
  </si>
  <si>
    <t>Gibraltar</t>
  </si>
  <si>
    <t>GI</t>
  </si>
  <si>
    <t>GIB</t>
  </si>
  <si>
    <t>Greece</t>
  </si>
  <si>
    <t>GR</t>
  </si>
  <si>
    <t>GRC</t>
  </si>
  <si>
    <t>Greenland</t>
  </si>
  <si>
    <t>GL</t>
  </si>
  <si>
    <t>GRL</t>
  </si>
  <si>
    <t>Grenada</t>
  </si>
  <si>
    <t>GD</t>
  </si>
  <si>
    <t>GRD</t>
  </si>
  <si>
    <t>Guadeloupe</t>
  </si>
  <si>
    <t>GP</t>
  </si>
  <si>
    <t>GLP</t>
  </si>
  <si>
    <t>Guam</t>
  </si>
  <si>
    <t>GU</t>
  </si>
  <si>
    <t>GUM</t>
  </si>
  <si>
    <t>Guatemala</t>
  </si>
  <si>
    <t>GT</t>
  </si>
  <si>
    <t>GTM</t>
  </si>
  <si>
    <t>Guernsey</t>
  </si>
  <si>
    <t>GG</t>
  </si>
  <si>
    <t>GGY</t>
  </si>
  <si>
    <t>Guinea</t>
  </si>
  <si>
    <t>GN</t>
  </si>
  <si>
    <t>GIN</t>
  </si>
  <si>
    <t>Guinea-Bissau</t>
  </si>
  <si>
    <t>GW</t>
  </si>
  <si>
    <t>GNB</t>
  </si>
  <si>
    <t>Guyana</t>
  </si>
  <si>
    <t>GY</t>
  </si>
  <si>
    <t>GUY</t>
  </si>
  <si>
    <t>Haiti</t>
  </si>
  <si>
    <t>HT</t>
  </si>
  <si>
    <t>HTI</t>
  </si>
  <si>
    <t>Heard and Mcdonald Islands</t>
  </si>
  <si>
    <t>HM</t>
  </si>
  <si>
    <t>HMD</t>
  </si>
  <si>
    <t>Holy See (Vatican City State)</t>
  </si>
  <si>
    <t>VAT</t>
  </si>
  <si>
    <t>Honduras</t>
  </si>
  <si>
    <t>HN</t>
  </si>
  <si>
    <t>HND</t>
  </si>
  <si>
    <t>Hungary</t>
  </si>
  <si>
    <t>HU</t>
  </si>
  <si>
    <t>HUN</t>
  </si>
  <si>
    <t>Iceland</t>
  </si>
  <si>
    <t>IS</t>
  </si>
  <si>
    <t>ISL</t>
  </si>
  <si>
    <t>India</t>
  </si>
  <si>
    <t>IND</t>
  </si>
  <si>
    <t>Indonesia</t>
  </si>
  <si>
    <t>IDN</t>
  </si>
  <si>
    <t>Iran, Islamic Republic of</t>
  </si>
  <si>
    <t>IR</t>
  </si>
  <si>
    <t>IRN</t>
  </si>
  <si>
    <t>Iraq</t>
  </si>
  <si>
    <t>IQ</t>
  </si>
  <si>
    <t>IRQ</t>
  </si>
  <si>
    <t>Ireland</t>
  </si>
  <si>
    <t>IE</t>
  </si>
  <si>
    <t>IRL</t>
  </si>
  <si>
    <t>Isle of Man</t>
  </si>
  <si>
    <t>IM</t>
  </si>
  <si>
    <t>IMN</t>
  </si>
  <si>
    <t>Israel</t>
  </si>
  <si>
    <t>ISR</t>
  </si>
  <si>
    <t>Italy</t>
  </si>
  <si>
    <t>IT</t>
  </si>
  <si>
    <t>ITA</t>
  </si>
  <si>
    <t>JM</t>
  </si>
  <si>
    <t>JAM</t>
  </si>
  <si>
    <t>Japan</t>
  </si>
  <si>
    <t>JP</t>
  </si>
  <si>
    <t>JPN</t>
  </si>
  <si>
    <t>Jersey</t>
  </si>
  <si>
    <t>JE</t>
  </si>
  <si>
    <t>JEY</t>
  </si>
  <si>
    <t>Jordan</t>
  </si>
  <si>
    <t>JO</t>
  </si>
  <si>
    <t>JOR</t>
  </si>
  <si>
    <t>Kazakhstan</t>
  </si>
  <si>
    <t>KZ</t>
  </si>
  <si>
    <t>KAZ</t>
  </si>
  <si>
    <t>Kenya</t>
  </si>
  <si>
    <t>KE</t>
  </si>
  <si>
    <t>KEN</t>
  </si>
  <si>
    <t>Kiribati</t>
  </si>
  <si>
    <t>KI</t>
  </si>
  <si>
    <t>KIR</t>
  </si>
  <si>
    <t>Korea (North)</t>
  </si>
  <si>
    <t>KP</t>
  </si>
  <si>
    <t>PRK</t>
  </si>
  <si>
    <t>Korea (South)</t>
  </si>
  <si>
    <t>KR</t>
  </si>
  <si>
    <t>KOR</t>
  </si>
  <si>
    <t>Kuwait</t>
  </si>
  <si>
    <t>KW</t>
  </si>
  <si>
    <t>KWT</t>
  </si>
  <si>
    <t>Kyrgyzstan</t>
  </si>
  <si>
    <t>KG</t>
  </si>
  <si>
    <t>KGZ</t>
  </si>
  <si>
    <t>Lao PDR</t>
  </si>
  <si>
    <t>LAO</t>
  </si>
  <si>
    <t>Latvia</t>
  </si>
  <si>
    <t>LV</t>
  </si>
  <si>
    <t>LVA</t>
  </si>
  <si>
    <t>Lebanon</t>
  </si>
  <si>
    <t>LB</t>
  </si>
  <si>
    <t>LBN</t>
  </si>
  <si>
    <t>Lesotho</t>
  </si>
  <si>
    <t>LS</t>
  </si>
  <si>
    <t>LSO</t>
  </si>
  <si>
    <t>Liberia</t>
  </si>
  <si>
    <t>LR</t>
  </si>
  <si>
    <t>LBR</t>
  </si>
  <si>
    <t>Libya</t>
  </si>
  <si>
    <t>LY</t>
  </si>
  <si>
    <t>LBY</t>
  </si>
  <si>
    <t>Liechtenstein</t>
  </si>
  <si>
    <t>LI</t>
  </si>
  <si>
    <t>LIE</t>
  </si>
  <si>
    <t>Lithuania</t>
  </si>
  <si>
    <t>LT</t>
  </si>
  <si>
    <t>LTU</t>
  </si>
  <si>
    <t>Luxembourg</t>
  </si>
  <si>
    <t>LU</t>
  </si>
  <si>
    <t>LUX</t>
  </si>
  <si>
    <t>Macedonia, Republic of</t>
  </si>
  <si>
    <t>MK</t>
  </si>
  <si>
    <t>MKD</t>
  </si>
  <si>
    <t>Madagascar</t>
  </si>
  <si>
    <t>MG</t>
  </si>
  <si>
    <t>MDG</t>
  </si>
  <si>
    <t>Malawi</t>
  </si>
  <si>
    <t>MW</t>
  </si>
  <si>
    <t>MWI</t>
  </si>
  <si>
    <t>Malaysia</t>
  </si>
  <si>
    <t>MY</t>
  </si>
  <si>
    <t>MYS</t>
  </si>
  <si>
    <t>Maldives</t>
  </si>
  <si>
    <t>MV</t>
  </si>
  <si>
    <t>MDV</t>
  </si>
  <si>
    <t>Mali</t>
  </si>
  <si>
    <t>ML</t>
  </si>
  <si>
    <t>MLI</t>
  </si>
  <si>
    <t>Malta</t>
  </si>
  <si>
    <t>MLT</t>
  </si>
  <si>
    <t>Marshall Islands</t>
  </si>
  <si>
    <t>MH</t>
  </si>
  <si>
    <t>MHL</t>
  </si>
  <si>
    <t>Martinique</t>
  </si>
  <si>
    <t>MQ</t>
  </si>
  <si>
    <t>MTQ</t>
  </si>
  <si>
    <t>Mauritania</t>
  </si>
  <si>
    <t>MR</t>
  </si>
  <si>
    <t>MRT</t>
  </si>
  <si>
    <t>Mauritius</t>
  </si>
  <si>
    <t>MU</t>
  </si>
  <si>
    <t>MUS</t>
  </si>
  <si>
    <t>Mayotte</t>
  </si>
  <si>
    <t>MYT</t>
  </si>
  <si>
    <t>Mexico</t>
  </si>
  <si>
    <t>MX</t>
  </si>
  <si>
    <t>MEX</t>
  </si>
  <si>
    <t>Micronesia, Federated States of</t>
  </si>
  <si>
    <t>FM</t>
  </si>
  <si>
    <t>FSM</t>
  </si>
  <si>
    <t>Moldova</t>
  </si>
  <si>
    <t>MDA</t>
  </si>
  <si>
    <t>Monaco</t>
  </si>
  <si>
    <t>MC</t>
  </si>
  <si>
    <t>MCO</t>
  </si>
  <si>
    <t>Mongolia</t>
  </si>
  <si>
    <t>MNG</t>
  </si>
  <si>
    <t>Montenegro</t>
  </si>
  <si>
    <t>ME</t>
  </si>
  <si>
    <t>MNE</t>
  </si>
  <si>
    <t>Montserrat</t>
  </si>
  <si>
    <t>MSR</t>
  </si>
  <si>
    <t>Morocco</t>
  </si>
  <si>
    <t>MAR</t>
  </si>
  <si>
    <t>Mozambique</t>
  </si>
  <si>
    <t>MZ</t>
  </si>
  <si>
    <t>MOZ</t>
  </si>
  <si>
    <t>Myanmar</t>
  </si>
  <si>
    <t>MM</t>
  </si>
  <si>
    <t>MMR</t>
  </si>
  <si>
    <t>Namibia</t>
  </si>
  <si>
    <t>NA</t>
  </si>
  <si>
    <t>NAM</t>
  </si>
  <si>
    <t>Nauru</t>
  </si>
  <si>
    <t>NR</t>
  </si>
  <si>
    <t>NRU</t>
  </si>
  <si>
    <t>Nepal</t>
  </si>
  <si>
    <t>NP</t>
  </si>
  <si>
    <t>NPL</t>
  </si>
  <si>
    <t>Netherlands</t>
  </si>
  <si>
    <t>NLD</t>
  </si>
  <si>
    <t>Netherlands Antilles</t>
  </si>
  <si>
    <t>AN</t>
  </si>
  <si>
    <t>ANT</t>
  </si>
  <si>
    <t>New Caledonia</t>
  </si>
  <si>
    <t>NCL</t>
  </si>
  <si>
    <t>New Zealand</t>
  </si>
  <si>
    <t>NZ</t>
  </si>
  <si>
    <t>NZL</t>
  </si>
  <si>
    <t>Nicaragua</t>
  </si>
  <si>
    <t>NI</t>
  </si>
  <si>
    <t>NIC</t>
  </si>
  <si>
    <t>Niger</t>
  </si>
  <si>
    <t>NER</t>
  </si>
  <si>
    <t>Nigeria</t>
  </si>
  <si>
    <t>NG</t>
  </si>
  <si>
    <t>NGA</t>
  </si>
  <si>
    <t>Niue</t>
  </si>
  <si>
    <t>NIU</t>
  </si>
  <si>
    <t>Norfolk Island</t>
  </si>
  <si>
    <t>NF</t>
  </si>
  <si>
    <t>NFK</t>
  </si>
  <si>
    <t>Northern Mariana Islands</t>
  </si>
  <si>
    <t>MP</t>
  </si>
  <si>
    <t>MNP</t>
  </si>
  <si>
    <t>Norway</t>
  </si>
  <si>
    <t>NO</t>
  </si>
  <si>
    <t>NOR</t>
  </si>
  <si>
    <t>OM</t>
  </si>
  <si>
    <t>OMN</t>
  </si>
  <si>
    <t>Pakistan</t>
  </si>
  <si>
    <t>PK</t>
  </si>
  <si>
    <t>PAK</t>
  </si>
  <si>
    <t>Palau</t>
  </si>
  <si>
    <t>PW</t>
  </si>
  <si>
    <t>PLW</t>
  </si>
  <si>
    <t>Palestinian Territory</t>
  </si>
  <si>
    <t>PS</t>
  </si>
  <si>
    <t>PSE</t>
  </si>
  <si>
    <t>Panama</t>
  </si>
  <si>
    <t>PAN</t>
  </si>
  <si>
    <t>Papua New Guinea</t>
  </si>
  <si>
    <t>PG</t>
  </si>
  <si>
    <t>PNG</t>
  </si>
  <si>
    <t>Paraguay</t>
  </si>
  <si>
    <t>PY</t>
  </si>
  <si>
    <t>PRY</t>
  </si>
  <si>
    <t>Peru</t>
  </si>
  <si>
    <t>PER</t>
  </si>
  <si>
    <t>Philippines</t>
  </si>
  <si>
    <t>PH</t>
  </si>
  <si>
    <t>PHL</t>
  </si>
  <si>
    <t>Pitcairn</t>
  </si>
  <si>
    <t>PN</t>
  </si>
  <si>
    <t>PCN</t>
  </si>
  <si>
    <t>Poland</t>
  </si>
  <si>
    <t>PL</t>
  </si>
  <si>
    <t>POL</t>
  </si>
  <si>
    <t>Portugal</t>
  </si>
  <si>
    <t>PT</t>
  </si>
  <si>
    <t>PRT</t>
  </si>
  <si>
    <t>Puerto Rico</t>
  </si>
  <si>
    <t>PR</t>
  </si>
  <si>
    <t>PRI</t>
  </si>
  <si>
    <t>Qatar</t>
  </si>
  <si>
    <t>QA</t>
  </si>
  <si>
    <t>QAT</t>
  </si>
  <si>
    <t>Réunion</t>
  </si>
  <si>
    <t>RE</t>
  </si>
  <si>
    <t>REU</t>
  </si>
  <si>
    <t>Romania</t>
  </si>
  <si>
    <t>RO</t>
  </si>
  <si>
    <t>ROU</t>
  </si>
  <si>
    <t>Russian Federation</t>
  </si>
  <si>
    <t>RU</t>
  </si>
  <si>
    <t>RUS</t>
  </si>
  <si>
    <t>Rwanda</t>
  </si>
  <si>
    <t>RW</t>
  </si>
  <si>
    <t>RWA</t>
  </si>
  <si>
    <t>Saint-Barthélemy</t>
  </si>
  <si>
    <t>BL</t>
  </si>
  <si>
    <t>BLM</t>
  </si>
  <si>
    <t>Saint Helena</t>
  </si>
  <si>
    <t>SH</t>
  </si>
  <si>
    <t>SHN</t>
  </si>
  <si>
    <t>Saint Kitts and Nevis</t>
  </si>
  <si>
    <t>KN</t>
  </si>
  <si>
    <t>KNA</t>
  </si>
  <si>
    <t>Saint Lucia</t>
  </si>
  <si>
    <t>LC</t>
  </si>
  <si>
    <t>LCA</t>
  </si>
  <si>
    <t>Saint-Martin (French part)</t>
  </si>
  <si>
    <t>MF</t>
  </si>
  <si>
    <t>MAF</t>
  </si>
  <si>
    <t>Saint Pierre and Miquelon</t>
  </si>
  <si>
    <t>PM</t>
  </si>
  <si>
    <t>SPM</t>
  </si>
  <si>
    <t>Saint Vincent and Grenadines</t>
  </si>
  <si>
    <t>VC</t>
  </si>
  <si>
    <t>VCT</t>
  </si>
  <si>
    <t>Samoa</t>
  </si>
  <si>
    <t>WS</t>
  </si>
  <si>
    <t>WSM</t>
  </si>
  <si>
    <t>San Marino</t>
  </si>
  <si>
    <t>SM</t>
  </si>
  <si>
    <t>SMR</t>
  </si>
  <si>
    <t>Sao Tome and Principe</t>
  </si>
  <si>
    <t>ST</t>
  </si>
  <si>
    <t>STP</t>
  </si>
  <si>
    <t>Saudi Arabia</t>
  </si>
  <si>
    <t>SAU</t>
  </si>
  <si>
    <t>Senegal</t>
  </si>
  <si>
    <t>SN</t>
  </si>
  <si>
    <t>SEN</t>
  </si>
  <si>
    <t>Serbia</t>
  </si>
  <si>
    <t>RS</t>
  </si>
  <si>
    <t>SRB</t>
  </si>
  <si>
    <t>Seychelles</t>
  </si>
  <si>
    <t>SYC</t>
  </si>
  <si>
    <t>Sierra Leone</t>
  </si>
  <si>
    <t>SL</t>
  </si>
  <si>
    <t>SLE</t>
  </si>
  <si>
    <t>Singapore</t>
  </si>
  <si>
    <t>SG</t>
  </si>
  <si>
    <t>SGP</t>
  </si>
  <si>
    <t>Slovakia</t>
  </si>
  <si>
    <t>SVK</t>
  </si>
  <si>
    <t>Slovenia</t>
  </si>
  <si>
    <t>SI</t>
  </si>
  <si>
    <t>SVN</t>
  </si>
  <si>
    <t>Solomon Islands</t>
  </si>
  <si>
    <t>SB</t>
  </si>
  <si>
    <t>SLB</t>
  </si>
  <si>
    <t>Somalia</t>
  </si>
  <si>
    <t>SO</t>
  </si>
  <si>
    <t>SOM</t>
  </si>
  <si>
    <t>South Africa</t>
  </si>
  <si>
    <t>ZA</t>
  </si>
  <si>
    <t>ZAF</t>
  </si>
  <si>
    <t>South Georgia and the South Sandwich Islands</t>
  </si>
  <si>
    <t>GS</t>
  </si>
  <si>
    <t>SGS</t>
  </si>
  <si>
    <t>South Sudan</t>
  </si>
  <si>
    <t>SS</t>
  </si>
  <si>
    <t>SSD</t>
  </si>
  <si>
    <t>Spain</t>
  </si>
  <si>
    <t>ES</t>
  </si>
  <si>
    <t>ESP</t>
  </si>
  <si>
    <t>Sri Lanka</t>
  </si>
  <si>
    <t>LK</t>
  </si>
  <si>
    <t>LKA</t>
  </si>
  <si>
    <t>Sudan</t>
  </si>
  <si>
    <t>SDN</t>
  </si>
  <si>
    <t>Suriname</t>
  </si>
  <si>
    <t>SR</t>
  </si>
  <si>
    <t>SUR</t>
  </si>
  <si>
    <t>Svalbard and Jan Mayen Islands</t>
  </si>
  <si>
    <t>SJ</t>
  </si>
  <si>
    <t>SJM</t>
  </si>
  <si>
    <t>Swaziland</t>
  </si>
  <si>
    <t>SZ</t>
  </si>
  <si>
    <t>SWZ</t>
  </si>
  <si>
    <t>Sweden</t>
  </si>
  <si>
    <t>SE</t>
  </si>
  <si>
    <t>SWE</t>
  </si>
  <si>
    <t>Switzerland</t>
  </si>
  <si>
    <t>CH</t>
  </si>
  <si>
    <t>CHE</t>
  </si>
  <si>
    <t>Syrian Arab Republic (Syria)</t>
  </si>
  <si>
    <t>SY</t>
  </si>
  <si>
    <t>SYR</t>
  </si>
  <si>
    <t>Taiwan, Republic of China</t>
  </si>
  <si>
    <t>TW</t>
  </si>
  <si>
    <t>TWN</t>
  </si>
  <si>
    <t>Tajikistan</t>
  </si>
  <si>
    <t>TJ</t>
  </si>
  <si>
    <t>TJK</t>
  </si>
  <si>
    <t>Tanzania, United Republic of</t>
  </si>
  <si>
    <t>TZ</t>
  </si>
  <si>
    <t>TZA</t>
  </si>
  <si>
    <t>Thailand</t>
  </si>
  <si>
    <t>TH</t>
  </si>
  <si>
    <t>THA</t>
  </si>
  <si>
    <t>Timor-Leste</t>
  </si>
  <si>
    <t>TL</t>
  </si>
  <si>
    <t>TLS</t>
  </si>
  <si>
    <t>Togo</t>
  </si>
  <si>
    <t>TG</t>
  </si>
  <si>
    <t>TGO</t>
  </si>
  <si>
    <t>Tokelau</t>
  </si>
  <si>
    <t>TK</t>
  </si>
  <si>
    <t>TKL</t>
  </si>
  <si>
    <t>Tonga</t>
  </si>
  <si>
    <t>TO</t>
  </si>
  <si>
    <t>TON</t>
  </si>
  <si>
    <t>Trinidad and Tobago</t>
  </si>
  <si>
    <t>TT</t>
  </si>
  <si>
    <t>TTO</t>
  </si>
  <si>
    <t>Tunisia</t>
  </si>
  <si>
    <t>TUN</t>
  </si>
  <si>
    <t>Turkey</t>
  </si>
  <si>
    <t>TR</t>
  </si>
  <si>
    <t>TUR</t>
  </si>
  <si>
    <t>Turkmenistan</t>
  </si>
  <si>
    <t>TM</t>
  </si>
  <si>
    <t>TKM</t>
  </si>
  <si>
    <t>Turks and Caicos Islands</t>
  </si>
  <si>
    <t>TC</t>
  </si>
  <si>
    <t>TCA</t>
  </si>
  <si>
    <t>Tuvalu</t>
  </si>
  <si>
    <t>TV</t>
  </si>
  <si>
    <t>TUV</t>
  </si>
  <si>
    <t>Uganda</t>
  </si>
  <si>
    <t>UG</t>
  </si>
  <si>
    <t>UGA</t>
  </si>
  <si>
    <t>Ukraine</t>
  </si>
  <si>
    <t>UA</t>
  </si>
  <si>
    <t>UKR</t>
  </si>
  <si>
    <t>United Arab Emirates</t>
  </si>
  <si>
    <t>AE</t>
  </si>
  <si>
    <t>ARE</t>
  </si>
  <si>
    <t>GB</t>
  </si>
  <si>
    <t>GBR</t>
  </si>
  <si>
    <t>United States of America</t>
  </si>
  <si>
    <t>US Minor Outlying Islands</t>
  </si>
  <si>
    <t>UM</t>
  </si>
  <si>
    <t>UMI</t>
  </si>
  <si>
    <t>Uruguay</t>
  </si>
  <si>
    <t>UY</t>
  </si>
  <si>
    <t>URY</t>
  </si>
  <si>
    <t>Uzbekistan</t>
  </si>
  <si>
    <t>UZ</t>
  </si>
  <si>
    <t>UZB</t>
  </si>
  <si>
    <t>Vanuatu</t>
  </si>
  <si>
    <t>VU</t>
  </si>
  <si>
    <t>VUT</t>
  </si>
  <si>
    <t>Venezuela (Bolivarian Republic)</t>
  </si>
  <si>
    <t>VE</t>
  </si>
  <si>
    <t>VEN</t>
  </si>
  <si>
    <t>Viet Nam</t>
  </si>
  <si>
    <t>VN</t>
  </si>
  <si>
    <t>VNM</t>
  </si>
  <si>
    <t>Virgin Islands, US</t>
  </si>
  <si>
    <t>VI</t>
  </si>
  <si>
    <t>VIR</t>
  </si>
  <si>
    <t>Wallis and Futuna Islands</t>
  </si>
  <si>
    <t>WF</t>
  </si>
  <si>
    <t>WLF</t>
  </si>
  <si>
    <t>Western Sahara</t>
  </si>
  <si>
    <t>EH</t>
  </si>
  <si>
    <t>ESH</t>
  </si>
  <si>
    <t>Yemen</t>
  </si>
  <si>
    <t>YE</t>
  </si>
  <si>
    <t>YEM</t>
  </si>
  <si>
    <t>Zambia</t>
  </si>
  <si>
    <t>ZM</t>
  </si>
  <si>
    <t>ZMB</t>
  </si>
  <si>
    <t>Zimbabwe</t>
  </si>
  <si>
    <t>ZW</t>
  </si>
  <si>
    <t>ZWE</t>
  </si>
  <si>
    <t>CountryName</t>
  </si>
  <si>
    <t>CountryAlpha2</t>
  </si>
  <si>
    <t>CountryAlpha3</t>
  </si>
  <si>
    <t>CountryUNCode</t>
  </si>
  <si>
    <t>OriginalSortID</t>
  </si>
  <si>
    <t>PhoneCountry_Code1</t>
  </si>
  <si>
    <t>PhoneCountry_Code2</t>
  </si>
  <si>
    <t>PhoneCountry_Code3</t>
  </si>
  <si>
    <t>UTC+04:30</t>
  </si>
  <si>
    <t>Åland Islands</t>
  </si>
  <si>
    <t>358 18</t>
  </si>
  <si>
    <t>UTC+02:00</t>
  </si>
  <si>
    <t>UTC+03:00</t>
  </si>
  <si>
    <t>UTC+01:00</t>
  </si>
  <si>
    <t>1 684</t>
  </si>
  <si>
    <t>UTC−11:00</t>
  </si>
  <si>
    <t>1 264</t>
  </si>
  <si>
    <t>UTC−04:00</t>
  </si>
  <si>
    <t>1 268</t>
  </si>
  <si>
    <t>UTC−03:00</t>
  </si>
  <si>
    <t>UTC+04:00</t>
  </si>
  <si>
    <t>UTC+00:00</t>
  </si>
  <si>
    <t>UTC+08:00 to +10:30</t>
  </si>
  <si>
    <t>UTC+08:00 to +11:00</t>
  </si>
  <si>
    <t>1 242</t>
  </si>
  <si>
    <t>UTC−05:00</t>
  </si>
  <si>
    <t>UTC+06:00</t>
  </si>
  <si>
    <t>1 246</t>
  </si>
  <si>
    <t>UTC−06:00</t>
  </si>
  <si>
    <t>1 441</t>
  </si>
  <si>
    <t>UTC−05:00 to – 02:00</t>
  </si>
  <si>
    <t>1 284</t>
  </si>
  <si>
    <t>UTC+08:00</t>
  </si>
  <si>
    <t>UTC−01:00</t>
  </si>
  <si>
    <t>UTC+07:00</t>
  </si>
  <si>
    <t>UTC−08:00 to – 03:30</t>
  </si>
  <si>
    <t>UTC−07:00 to – 02:30</t>
  </si>
  <si>
    <t>1 345</t>
  </si>
  <si>
    <t>UTC−06:00 to – 04:00</t>
  </si>
  <si>
    <t>UTC−05:00 to – 03:00</t>
  </si>
  <si>
    <t>UTC+06:30</t>
  </si>
  <si>
    <t>UTC−10:00</t>
  </si>
  <si>
    <t>1 767</t>
  </si>
  <si>
    <t>1 849</t>
  </si>
  <si>
    <t>UTC−06:00 to – 05:00</t>
  </si>
  <si>
    <t>UTC+12:00</t>
  </si>
  <si>
    <t>UTC+13:00</t>
  </si>
  <si>
    <t>UTC−10:00 to – 09:00</t>
  </si>
  <si>
    <t>UTC−04:00 to +01:00</t>
  </si>
  <si>
    <t>UTC−03:00 to +00:00</t>
  </si>
  <si>
    <t>1 473</t>
  </si>
  <si>
    <t>1 671</t>
  </si>
  <si>
    <t>UTC+10:00</t>
  </si>
  <si>
    <t>UTC+05:30</t>
  </si>
  <si>
    <t>UTC+07:00 to +09:00</t>
  </si>
  <si>
    <t>UTC+09:00</t>
  </si>
  <si>
    <t>44 1534</t>
  </si>
  <si>
    <t>UTC+05:00 to +06:00</t>
  </si>
  <si>
    <t>UTC+12:00 to +14:00</t>
  </si>
  <si>
    <t>UTC+05:00</t>
  </si>
  <si>
    <t>UTC−08:00 to – 05:00</t>
  </si>
  <si>
    <t>UTC−07:00 to – 05:00</t>
  </si>
  <si>
    <t>UTC+10:00 to +11:00</t>
  </si>
  <si>
    <t>UTC+07:00 to +08:00</t>
  </si>
  <si>
    <t>1 664</t>
  </si>
  <si>
    <t>UTC+05:45</t>
  </si>
  <si>
    <t>1 869</t>
  </si>
  <si>
    <t>UTC+11:00</t>
  </si>
  <si>
    <t>1 670</t>
  </si>
  <si>
    <t>1 758</t>
  </si>
  <si>
    <t>UTC−02:00</t>
  </si>
  <si>
    <t>1 784</t>
  </si>
  <si>
    <t>UTC+14:00</t>
  </si>
  <si>
    <t>1 868</t>
  </si>
  <si>
    <t>1 649</t>
  </si>
  <si>
    <t>1 340</t>
  </si>
  <si>
    <t>1 809</t>
  </si>
  <si>
    <t>44 1481</t>
  </si>
  <si>
    <t>44 1624</t>
  </si>
  <si>
    <t>1 876</t>
  </si>
  <si>
    <t>1 787</t>
  </si>
  <si>
    <t>262 269</t>
  </si>
  <si>
    <t>262 639</t>
  </si>
  <si>
    <t>1 829</t>
  </si>
  <si>
    <t>1 939</t>
  </si>
  <si>
    <t>TimeZone</t>
  </si>
  <si>
    <t>DaylightSavingsTime</t>
  </si>
  <si>
    <t>.</t>
  </si>
  <si>
    <t>Separator3</t>
  </si>
  <si>
    <t>-</t>
  </si>
  <si>
    <t>Separator2</t>
  </si>
  <si>
    <t>empty space</t>
  </si>
  <si>
    <t xml:space="preserve"> </t>
  </si>
  <si>
    <t>Separator1</t>
  </si>
  <si>
    <t>)</t>
  </si>
  <si>
    <t>PhoneAreaCodeSuffix</t>
  </si>
  <si>
    <t>(</t>
  </si>
  <si>
    <t>PhoneAreaCodePrefix</t>
  </si>
  <si>
    <t>+</t>
  </si>
  <si>
    <t>CountryCodePrefix</t>
  </si>
  <si>
    <t>ValueListSortID</t>
  </si>
  <si>
    <t>Empty1</t>
  </si>
  <si>
    <t>Empty2</t>
  </si>
  <si>
    <t>PhoneFormat</t>
  </si>
  <si>
    <t>PhoneExtensionSeparator1</t>
  </si>
  <si>
    <t>PhoneDigitCount</t>
  </si>
  <si>
    <t>PhoneNumberFormatCharacters</t>
  </si>
  <si>
    <t>Numbers and characters</t>
  </si>
  <si>
    <t>Numbers only</t>
  </si>
  <si>
    <t>(416) 920-6187 x343</t>
  </si>
  <si>
    <t>Strip non-numeric characters (i.e., for phone number)</t>
  </si>
  <si>
    <t>PhoneStrip</t>
  </si>
  <si>
    <t>X</t>
  </si>
  <si>
    <t>Donations</t>
  </si>
  <si>
    <t>Tickets</t>
  </si>
  <si>
    <t>LEFT</t>
  </si>
  <si>
    <t>RIGHT</t>
  </si>
  <si>
    <t>IF</t>
  </si>
  <si>
    <t>CONCATENATE</t>
  </si>
  <si>
    <t>MID</t>
  </si>
  <si>
    <t>LEN</t>
  </si>
  <si>
    <t>LOWER</t>
  </si>
  <si>
    <t>PROPER</t>
  </si>
  <si>
    <t>UPPER</t>
  </si>
  <si>
    <t>TRIM</t>
  </si>
  <si>
    <t>Key functions</t>
  </si>
  <si>
    <t>FIND</t>
  </si>
  <si>
    <t>CONCAT</t>
  </si>
  <si>
    <t>IFS</t>
  </si>
  <si>
    <t>NOT</t>
  </si>
  <si>
    <t>ISBLANK</t>
  </si>
  <si>
    <t>Jane</t>
  </si>
  <si>
    <t>Doe</t>
  </si>
  <si>
    <t>Formula</t>
  </si>
  <si>
    <t>Raw Data</t>
  </si>
  <si>
    <t xml:space="preserve"> Jane </t>
  </si>
  <si>
    <t xml:space="preserve"> Doe </t>
  </si>
  <si>
    <t>Jane Doe</t>
  </si>
  <si>
    <t>Jane Alice Doe</t>
  </si>
  <si>
    <t>Jeffery Doe</t>
  </si>
  <si>
    <t>Jeffery Doe walked down the road.</t>
  </si>
  <si>
    <t>UPPER + LEFT + RIGHT</t>
  </si>
  <si>
    <t>Text</t>
  </si>
  <si>
    <t>FT</t>
  </si>
  <si>
    <t>Function</t>
  </si>
  <si>
    <t>Basic concat with &amp;</t>
  </si>
  <si>
    <t>Basic concat with function</t>
  </si>
  <si>
    <t>Basic concat with function depreciated</t>
  </si>
  <si>
    <t>Pull text from middle</t>
  </si>
  <si>
    <t>Pull text from beginning</t>
  </si>
  <si>
    <t>Pull text from end</t>
  </si>
  <si>
    <t>Count number of characters</t>
  </si>
  <si>
    <t>Find a specific character</t>
  </si>
  <si>
    <t>LEFT + FIND</t>
  </si>
  <si>
    <t>Pull first name only from full name using space as the delimiter</t>
  </si>
  <si>
    <t>Format text in lowercase</t>
  </si>
  <si>
    <t>Format text in proper case</t>
  </si>
  <si>
    <t>Format text in upper case</t>
  </si>
  <si>
    <t>Format text in sentence case</t>
  </si>
  <si>
    <t>Description</t>
  </si>
  <si>
    <t>Logical</t>
  </si>
  <si>
    <t>CONCAT + TRIM</t>
  </si>
  <si>
    <t>Jeff Doe</t>
  </si>
  <si>
    <t>Trim preceding and trailing spaces with &amp;</t>
  </si>
  <si>
    <t>Trim preceding and trailing spaces with concat</t>
  </si>
  <si>
    <t>Single logic test with actions for true and false</t>
  </si>
  <si>
    <t>Multiple logic tests with actions for true including errors</t>
  </si>
  <si>
    <t>Display custom text for logical errors</t>
  </si>
  <si>
    <t>IFERROR</t>
  </si>
  <si>
    <t>Logical and</t>
  </si>
  <si>
    <t>Logical or</t>
  </si>
  <si>
    <t>Logical not</t>
  </si>
  <si>
    <t>Logical isblank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</si>
</sst>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9"/>
      <color theme="1"/>
      <name val="Arial"/>
      <family val="2"/>
    </font>
    <font>
      <b/>
      <sz val="9"/>
      <color theme="5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1ABCBF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</cellStyleXfs>
  <cellXfs count="52">
    <xf numFmtId="0" fontId="0" fillId="0" borderId="0" xfId="0"/>
    <xf numFmtId="0" fontId="13" fillId="3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34" borderId="0" xfId="0" applyFill="1"/>
    <xf numFmtId="0" fontId="16" fillId="34" borderId="0" xfId="0" applyFont="1" applyFill="1"/>
    <xf numFmtId="0" fontId="18" fillId="34" borderId="0" xfId="0" applyFont="1" applyFill="1"/>
    <xf numFmtId="0" fontId="0" fillId="35" borderId="0" xfId="0" applyFill="1"/>
    <xf numFmtId="0" fontId="13" fillId="36" borderId="0" xfId="0" applyFont="1" applyFill="1"/>
    <xf numFmtId="0" fontId="19" fillId="0" borderId="0" xfId="0" applyFont="1"/>
    <xf numFmtId="0" fontId="20" fillId="0" borderId="0" xfId="0" applyFont="1"/>
    <xf numFmtId="0" fontId="21" fillId="34" borderId="0" xfId="0" applyFont="1" applyFill="1"/>
    <xf numFmtId="0" fontId="18" fillId="35" borderId="0" xfId="0" applyFont="1" applyFill="1"/>
    <xf numFmtId="0" fontId="13" fillId="33" borderId="0" xfId="0" applyFont="1" applyFill="1"/>
    <xf numFmtId="0" fontId="22" fillId="34" borderId="0" xfId="0" applyFont="1" applyFill="1"/>
    <xf numFmtId="0" fontId="18" fillId="0" borderId="0" xfId="0" applyFont="1"/>
    <xf numFmtId="0" fontId="20" fillId="35" borderId="0" xfId="0" applyFont="1" applyFill="1"/>
    <xf numFmtId="0" fontId="0" fillId="33" borderId="0" xfId="0" applyFill="1"/>
    <xf numFmtId="0" fontId="18" fillId="34" borderId="0" xfId="0" applyFont="1" applyFill="1" applyAlignment="1">
      <alignment horizontal="left"/>
    </xf>
    <xf numFmtId="0" fontId="17" fillId="33" borderId="0" xfId="0" applyFont="1" applyFill="1"/>
    <xf numFmtId="0" fontId="23" fillId="34" borderId="0" xfId="0" applyFont="1" applyFill="1" applyAlignment="1">
      <alignment horizontal="left"/>
    </xf>
    <xf numFmtId="164" fontId="24" fillId="34" borderId="0" xfId="0" applyNumberFormat="1" applyFont="1" applyFill="1" applyAlignment="1">
      <alignment horizontal="left"/>
    </xf>
    <xf numFmtId="15" fontId="25" fillId="34" borderId="0" xfId="0" applyNumberFormat="1" applyFont="1" applyFill="1" applyAlignment="1">
      <alignment horizontal="left"/>
    </xf>
    <xf numFmtId="1" fontId="24" fillId="34" borderId="0" xfId="0" applyNumberFormat="1" applyFont="1" applyFill="1" applyAlignment="1">
      <alignment horizontal="left"/>
    </xf>
    <xf numFmtId="15" fontId="26" fillId="34" borderId="0" xfId="0" applyNumberFormat="1" applyFont="1" applyFill="1" applyAlignment="1">
      <alignment horizontal="left" vertical="center" wrapText="1"/>
    </xf>
    <xf numFmtId="0" fontId="18" fillId="37" borderId="0" xfId="0" applyFont="1" applyFill="1" applyAlignment="1">
      <alignment horizontal="left"/>
    </xf>
    <xf numFmtId="0" fontId="27" fillId="0" borderId="0" xfId="0" applyFont="1"/>
    <xf numFmtId="0" fontId="29" fillId="34" borderId="0" xfId="0" applyFont="1" applyFill="1"/>
    <xf numFmtId="0" fontId="28" fillId="34" borderId="0" xfId="42" applyFill="1"/>
    <xf numFmtId="0" fontId="30" fillId="34" borderId="0" xfId="42" applyFont="1" applyFill="1"/>
    <xf numFmtId="0" fontId="30" fillId="34" borderId="0" xfId="0" applyFont="1" applyFill="1"/>
    <xf numFmtId="0" fontId="13" fillId="38" borderId="0" xfId="0" applyFont="1" applyFill="1" applyAlignment="1">
      <alignment horizontal="left"/>
    </xf>
    <xf numFmtId="0" fontId="13" fillId="38" borderId="0" xfId="0" applyFont="1" applyFill="1"/>
    <xf numFmtId="0" fontId="17" fillId="38" borderId="0" xfId="0" applyFont="1" applyFill="1" applyAlignment="1">
      <alignment horizontal="left"/>
    </xf>
    <xf numFmtId="0" fontId="16" fillId="0" borderId="0" xfId="0" applyFont="1" applyAlignment="1">
      <alignment horizontal="left" vertical="top"/>
    </xf>
    <xf numFmtId="0" fontId="13" fillId="38" borderId="0" xfId="0" applyFont="1" applyFill="1" applyAlignment="1">
      <alignment horizontal="left" vertical="top" textRotation="90"/>
    </xf>
    <xf numFmtId="0" fontId="0" fillId="0" borderId="0" xfId="0" applyFill="1"/>
    <xf numFmtId="0" fontId="0" fillId="0" borderId="0" xfId="0" applyFill="1" applyBorder="1"/>
    <xf numFmtId="0" fontId="13" fillId="33" borderId="0" xfId="0" applyFont="1" applyFill="1" applyBorder="1" applyAlignment="1">
      <alignment vertical="center" wrapText="1"/>
    </xf>
    <xf numFmtId="0" fontId="13" fillId="33" borderId="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19" fillId="0" borderId="0" xfId="0" applyFont="1" applyFill="1" applyAlignment="1">
      <alignment horizontal="left" vertical="top" wrapText="1"/>
    </xf>
    <xf numFmtId="0" fontId="0" fillId="0" borderId="0" xfId="0" quotePrefix="1" applyFill="1"/>
    <xf numFmtId="0" fontId="31" fillId="34" borderId="0" xfId="0" applyFont="1" applyFill="1"/>
    <xf numFmtId="0" fontId="0" fillId="34" borderId="0" xfId="0" applyFill="1" applyAlignment="1">
      <alignment wrapText="1"/>
    </xf>
    <xf numFmtId="0" fontId="0" fillId="34" borderId="0" xfId="0" applyFill="1" applyAlignment="1"/>
    <xf numFmtId="0" fontId="18" fillId="35" borderId="0" xfId="0" applyFont="1" applyFill="1" applyAlignment="1">
      <alignment horizontal="left"/>
    </xf>
    <xf numFmtId="0" fontId="0" fillId="0" borderId="0" xfId="0" applyFill="1" applyAlignment="1">
      <alignment wrapText="1"/>
    </xf>
    <xf numFmtId="0" fontId="16" fillId="34" borderId="0" xfId="0" applyFont="1" applyFill="1" applyAlignment="1">
      <alignment horizontal="left" vertical="top"/>
    </xf>
    <xf numFmtId="0" fontId="0" fillId="34" borderId="0" xfId="0" applyFill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16</xdr:row>
      <xdr:rowOff>161330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555DB-E3F3-4764-8DEF-65E556EE9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05475" cy="320933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ssa Agilo" id="{EF262BF1-9AAA-4624-A292-1BEEE465B8A6}" userId="S::CEO@artspond.com::a53eddd1-26a7-4f35-a54a-411624bb88a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" dT="2021-02-26T20:13:47.35" personId="{EF262BF1-9AAA-4624-A292-1BEEE465B8A6}" id="{BBF70758-7D9B-4973-9AB7-8D069B17B0EA}">
    <text>Mock data from mockaroo.com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0" dT="2021-02-27T03:53:47.00" personId="{EF262BF1-9AAA-4624-A292-1BEEE465B8A6}" id="{069F798A-F616-4392-BEFA-5CE4AD09521C}">
    <text>https://www.exceltip.com/excel-text-formulas/how-to-remove-non-numeric-characters-from-cells-in-excel.html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artspond.com/aha-managing-contacts-with-spreadsheets" TargetMode="External"/><Relationship Id="rId1" Type="http://schemas.openxmlformats.org/officeDocument/2006/relationships/hyperlink" Target="https://creativecommons.org/licenses/by/4.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002"/>
  <sheetViews>
    <sheetView topLeftCell="H1" zoomScaleNormal="100" workbookViewId="0">
      <pane ySplit="2" topLeftCell="A3" activePane="bottomLeft" state="frozen"/>
      <selection pane="bottomLeft" activeCell="I22" sqref="I22"/>
    </sheetView>
  </sheetViews>
  <sheetFormatPr defaultRowHeight="15" outlineLevelCol="1" x14ac:dyDescent="0.25"/>
  <cols>
    <col min="1" max="1" width="18" style="2" customWidth="1" outlineLevel="1"/>
    <col min="2" max="2" width="18.85546875" style="2" customWidth="1" outlineLevel="1"/>
    <col min="3" max="3" width="3.5703125" style="32" customWidth="1"/>
    <col min="4" max="4" width="5" style="2" customWidth="1" outlineLevel="1"/>
    <col min="5" max="5" width="13.42578125" style="2" customWidth="1" outlineLevel="1"/>
    <col min="6" max="6" width="39.85546875" style="2" customWidth="1" outlineLevel="1"/>
    <col min="7" max="8" width="14" style="2" customWidth="1" outlineLevel="1"/>
    <col min="9" max="9" width="19.140625" style="2" customWidth="1" outlineLevel="1"/>
    <col min="10" max="10" width="36.85546875" style="2" customWidth="1" outlineLevel="1"/>
    <col min="11" max="11" width="24.28515625" style="2" customWidth="1" outlineLevel="1"/>
    <col min="12" max="12" width="21.7109375" style="2" customWidth="1" outlineLevel="1"/>
    <col min="13" max="13" width="11" style="2" customWidth="1" outlineLevel="1"/>
    <col min="14" max="14" width="31.7109375" style="2" customWidth="1" outlineLevel="1"/>
    <col min="15" max="15" width="28.140625" style="2" customWidth="1" outlineLevel="1"/>
    <col min="16" max="16" width="5.5703125" style="2" customWidth="1" outlineLevel="1"/>
    <col min="17" max="17" width="15.42578125" style="2" customWidth="1" outlineLevel="1"/>
    <col min="18" max="18" width="11" style="2" customWidth="1" outlineLevel="1"/>
    <col min="19" max="19" width="14.85546875" style="2" customWidth="1" outlineLevel="1"/>
    <col min="20" max="21" width="14.42578125" style="2" customWidth="1" outlineLevel="1"/>
    <col min="22" max="22" width="3.5703125" style="32" customWidth="1"/>
    <col min="23" max="16384" width="9.140625" style="2"/>
  </cols>
  <sheetData>
    <row r="1" spans="1:22" s="33" customFormat="1" ht="37.5" customHeight="1" x14ac:dyDescent="0.25">
      <c r="A1" s="50"/>
      <c r="B1" s="50"/>
      <c r="C1" s="34" t="s">
        <v>14861</v>
      </c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34" t="s">
        <v>14862</v>
      </c>
    </row>
    <row r="2" spans="1:22" s="1" customFormat="1" x14ac:dyDescent="0.25">
      <c r="A2" s="24" t="s">
        <v>14852</v>
      </c>
      <c r="B2" s="24" t="s">
        <v>14854</v>
      </c>
      <c r="C2" s="30"/>
      <c r="D2" s="1" t="s">
        <v>99</v>
      </c>
      <c r="E2" s="1" t="s">
        <v>14797</v>
      </c>
      <c r="F2" s="1" t="s">
        <v>14796</v>
      </c>
      <c r="G2" s="1" t="s">
        <v>14784</v>
      </c>
      <c r="H2" s="1" t="s">
        <v>14843</v>
      </c>
      <c r="I2" s="1" t="s">
        <v>14785</v>
      </c>
      <c r="J2" s="1" t="s">
        <v>14786</v>
      </c>
      <c r="K2" s="1" t="s">
        <v>14787</v>
      </c>
      <c r="L2" s="1" t="s">
        <v>14851</v>
      </c>
      <c r="M2" s="1" t="s">
        <v>14794</v>
      </c>
      <c r="N2" s="1" t="s">
        <v>14788</v>
      </c>
      <c r="O2" s="1" t="s">
        <v>14789</v>
      </c>
      <c r="P2" s="1" t="s">
        <v>14790</v>
      </c>
      <c r="Q2" s="1" t="s">
        <v>14791</v>
      </c>
      <c r="R2" s="1" t="s">
        <v>14792</v>
      </c>
      <c r="S2" s="1" t="s">
        <v>14783</v>
      </c>
      <c r="T2" s="48" t="s">
        <v>15675</v>
      </c>
      <c r="U2" s="1" t="s">
        <v>14793</v>
      </c>
      <c r="V2" s="30"/>
    </row>
    <row r="3" spans="1:22" x14ac:dyDescent="0.25">
      <c r="A3" s="25" t="str" cm="1">
        <f t="array" ref="A3">_xlfn.IFS(AND(ISBLANK(G3),ISBLANK(H3),ISBLANK(I3)),"",AND(NOT(ISBLANK(G3)),NOT(ISBLANK(H3)),NOT(ISBLANK(I3))),TRIM(G3)&amp;" "&amp;TRIM(H3)&amp;" "&amp;TRIM(I3),AND(NOT(ISBLANK(G3)),ISBLANK(H3),ISBLANK(I3)),TRIM(G3),AND(ISBLANK(G3),ISBLANK(H3),NOT(ISBLANK(I3))),TRIM(I3),AND(NOT(ISBLANK(G3)),NOT(ISBLANK(H3)),ISBLANK(I3)),TRIM(G3)&amp;" "&amp;TRIM(H3),AND(ISBLANK(G3),NOT(ISBLANK(H3)),NOT(ISBLANK(I3))),TRIM(H3)&amp;" "&amp;TRIM(I3),AND(NOT(ISBLANK(G3)),ISBLANK(H3),NOT(ISBLANK(I3))),TRIM(G3)&amp;" "&amp;TRIM(I3),AND(ISBLANK(G3),NOT(ISBLANK(H3)),ISBLANK(I3)),TRIM(H3))</f>
        <v>Tracy Cowndley</v>
      </c>
      <c r="B3" s="25" t="str" cm="1">
        <f t="array" ref="B3">_xlfn.IFS(AND(ISBLANK(K3),ISBLANK(L3)),"",AND(NOT(ISBLANK(K3)),NOT(ISBLANK(L3))),TRIM(K3)&amp;" "&amp;TRIM(L3),AND(NOT(ISBLANK(K3)),ISBLANK(L3)),TRIM(K3),AND(ISBLANK(K3),NOT(ISBLANK(L3))),TRIM(L3))</f>
        <v>Wordpedia</v>
      </c>
      <c r="C3" s="31"/>
      <c r="D3" s="2">
        <v>1</v>
      </c>
      <c r="E3" s="2" t="s">
        <v>14795</v>
      </c>
      <c r="F3" s="2" t="s">
        <v>0</v>
      </c>
      <c r="G3" s="2" t="s">
        <v>1</v>
      </c>
      <c r="I3" s="2" t="s">
        <v>2</v>
      </c>
      <c r="J3" s="2" t="s">
        <v>11</v>
      </c>
      <c r="K3" s="2" t="s">
        <v>10</v>
      </c>
      <c r="M3" s="2" t="s">
        <v>14795</v>
      </c>
      <c r="N3" s="2" t="s">
        <v>3</v>
      </c>
      <c r="O3" s="2" t="s">
        <v>4</v>
      </c>
      <c r="P3" s="2" t="s">
        <v>5</v>
      </c>
      <c r="Q3" s="2" t="s">
        <v>6</v>
      </c>
      <c r="R3" s="2" t="s">
        <v>7</v>
      </c>
      <c r="S3" s="2" t="s">
        <v>8</v>
      </c>
      <c r="T3" s="49" t="str" cm="1">
        <f t="array" ref="T3">_xlfn.TEXTJOIN("",TRUE,IFERROR(MID(U3,_xlfn.SEQUENCE(20),1)+0,""))</f>
        <v>3056565356</v>
      </c>
      <c r="U3" s="2" t="s">
        <v>9</v>
      </c>
      <c r="V3" s="31"/>
    </row>
    <row r="4" spans="1:22" x14ac:dyDescent="0.25">
      <c r="A4" s="25" t="str" cm="1">
        <f t="array" ref="A4">_xlfn.IFS(AND(ISBLANK(G4),ISBLANK(H4),ISBLANK(I4)),"",AND(NOT(ISBLANK(G4)),NOT(ISBLANK(H4)),NOT(ISBLANK(I4))),TRIM(G4)&amp;" "&amp;TRIM(H4)&amp;" "&amp;TRIM(I4),AND(NOT(ISBLANK(G4)),ISBLANK(H4),ISBLANK(I4)),TRIM(G4),AND(ISBLANK(G4),ISBLANK(H4),NOT(ISBLANK(I4))),TRIM(I4),AND(NOT(ISBLANK(G4)),NOT(ISBLANK(H4)),ISBLANK(I4)),TRIM(G4)&amp;" "&amp;TRIM(H4),AND(ISBLANK(G4),NOT(ISBLANK(H4)),NOT(ISBLANK(I4))),TRIM(H4)&amp;" "&amp;TRIM(I4),AND(NOT(ISBLANK(G4)),ISBLANK(H4),NOT(ISBLANK(I4))),TRIM(G4)&amp;" "&amp;TRIM(I4),AND(ISBLANK(G4),NOT(ISBLANK(H4)),ISBLANK(I4)),TRIM(H4))</f>
        <v>Galen Orteau</v>
      </c>
      <c r="B4" s="25" t="str" cm="1">
        <f t="array" ref="B4">_xlfn.IFS(AND(ISBLANK(K4),ISBLANK(L4)),"",AND(NOT(ISBLANK(K4)),NOT(ISBLANK(L4))),TRIM(K4)&amp;" "&amp;TRIM(L4),AND(NOT(ISBLANK(K4)),ISBLANK(L4)),TRIM(K4),AND(ISBLANK(K4),NOT(ISBLANK(L4))),TRIM(L4))</f>
        <v>Camido</v>
      </c>
      <c r="C4" s="31"/>
      <c r="D4" s="2">
        <v>2</v>
      </c>
      <c r="E4" s="2" t="s">
        <v>14795</v>
      </c>
      <c r="F4" s="2" t="s">
        <v>12</v>
      </c>
      <c r="G4" s="2" t="s">
        <v>13</v>
      </c>
      <c r="I4" s="2" t="s">
        <v>14</v>
      </c>
      <c r="J4" s="2" t="s">
        <v>22</v>
      </c>
      <c r="K4" s="2" t="s">
        <v>21</v>
      </c>
      <c r="M4" s="2" t="s">
        <v>14795</v>
      </c>
      <c r="N4" s="2" t="s">
        <v>15</v>
      </c>
      <c r="O4" s="2" t="s">
        <v>16</v>
      </c>
      <c r="P4" s="2" t="s">
        <v>17</v>
      </c>
      <c r="Q4" s="2" t="s">
        <v>18</v>
      </c>
      <c r="R4" s="2">
        <v>66617</v>
      </c>
      <c r="S4" s="2" t="s">
        <v>19</v>
      </c>
      <c r="T4" s="49" t="str" cm="1">
        <f t="array" ref="T4">_xlfn.TEXTJOIN("",TRUE,IFERROR(MID(U4,_xlfn.SEQUENCE(20),1)+0,""))</f>
        <v>6392974341</v>
      </c>
      <c r="U4" s="2" t="s">
        <v>20</v>
      </c>
      <c r="V4" s="31"/>
    </row>
    <row r="5" spans="1:22" x14ac:dyDescent="0.25">
      <c r="A5" s="25" t="str" cm="1">
        <f t="array" ref="A5">_xlfn.IFS(AND(ISBLANK(G5),ISBLANK(H5),ISBLANK(I5)),"",AND(NOT(ISBLANK(G5)),NOT(ISBLANK(H5)),NOT(ISBLANK(I5))),TRIM(G5)&amp;" "&amp;TRIM(H5)&amp;" "&amp;TRIM(I5),AND(NOT(ISBLANK(G5)),ISBLANK(H5),ISBLANK(I5)),TRIM(G5),AND(ISBLANK(G5),ISBLANK(H5),NOT(ISBLANK(I5))),TRIM(I5),AND(NOT(ISBLANK(G5)),NOT(ISBLANK(H5)),ISBLANK(I5)),TRIM(G5)&amp;" "&amp;TRIM(H5),AND(ISBLANK(G5),NOT(ISBLANK(H5)),NOT(ISBLANK(I5))),TRIM(H5)&amp;" "&amp;TRIM(I5),AND(NOT(ISBLANK(G5)),ISBLANK(H5),NOT(ISBLANK(I5))),TRIM(G5)&amp;" "&amp;TRIM(I5),AND(ISBLANK(G5),NOT(ISBLANK(H5)),ISBLANK(I5)),TRIM(H5))</f>
        <v>Saxon Duckerin</v>
      </c>
      <c r="B5" s="25" t="str" cm="1">
        <f t="array" ref="B5">_xlfn.IFS(AND(ISBLANK(K5),ISBLANK(L5)),"",AND(NOT(ISBLANK(K5)),NOT(ISBLANK(L5))),TRIM(K5)&amp;" "&amp;TRIM(L5),AND(NOT(ISBLANK(K5)),ISBLANK(L5)),TRIM(K5),AND(ISBLANK(K5),NOT(ISBLANK(L5))),TRIM(L5))</f>
        <v>Skimia</v>
      </c>
      <c r="C5" s="31"/>
      <c r="D5" s="2">
        <v>3</v>
      </c>
      <c r="E5" s="2" t="s">
        <v>24</v>
      </c>
      <c r="F5" s="2" t="s">
        <v>23</v>
      </c>
      <c r="G5" s="2" t="s">
        <v>25</v>
      </c>
      <c r="I5" s="2" t="s">
        <v>26</v>
      </c>
      <c r="J5" s="2" t="s">
        <v>33</v>
      </c>
      <c r="K5" s="2" t="s">
        <v>32</v>
      </c>
      <c r="M5" s="2" t="s">
        <v>14795</v>
      </c>
      <c r="N5" s="2" t="s">
        <v>27</v>
      </c>
      <c r="O5" s="2" t="s">
        <v>28</v>
      </c>
      <c r="P5" s="2" t="s">
        <v>29</v>
      </c>
      <c r="Q5" s="2" t="s">
        <v>18</v>
      </c>
      <c r="R5" s="2">
        <v>45264</v>
      </c>
      <c r="S5" s="2" t="s">
        <v>30</v>
      </c>
      <c r="T5" s="49" t="str" cm="1">
        <f t="array" ref="T5">_xlfn.TEXTJOIN("",TRUE,IFERROR(MID(U5,_xlfn.SEQUENCE(20),1)+0,""))</f>
        <v>3626843120</v>
      </c>
      <c r="U5" s="2" t="s">
        <v>31</v>
      </c>
      <c r="V5" s="31"/>
    </row>
    <row r="6" spans="1:22" x14ac:dyDescent="0.25">
      <c r="A6" s="25" t="str" cm="1">
        <f t="array" ref="A6">_xlfn.IFS(AND(ISBLANK(G6),ISBLANK(H6),ISBLANK(I6)),"",AND(NOT(ISBLANK(G6)),NOT(ISBLANK(H6)),NOT(ISBLANK(I6))),TRIM(G6)&amp;" "&amp;TRIM(H6)&amp;" "&amp;TRIM(I6),AND(NOT(ISBLANK(G6)),ISBLANK(H6),ISBLANK(I6)),TRIM(G6),AND(ISBLANK(G6),ISBLANK(H6),NOT(ISBLANK(I6))),TRIM(I6),AND(NOT(ISBLANK(G6)),NOT(ISBLANK(H6)),ISBLANK(I6)),TRIM(G6)&amp;" "&amp;TRIM(H6),AND(ISBLANK(G6),NOT(ISBLANK(H6)),NOT(ISBLANK(I6))),TRIM(H6)&amp;" "&amp;TRIM(I6),AND(NOT(ISBLANK(G6)),ISBLANK(H6),NOT(ISBLANK(I6))),TRIM(G6)&amp;" "&amp;TRIM(I6),AND(ISBLANK(G6),NOT(ISBLANK(H6)),ISBLANK(I6)),TRIM(H6))</f>
        <v>Paxton Aviss</v>
      </c>
      <c r="B6" s="25" t="str" cm="1">
        <f t="array" ref="B6">_xlfn.IFS(AND(ISBLANK(K6),ISBLANK(L6)),"",AND(NOT(ISBLANK(K6)),NOT(ISBLANK(L6))),TRIM(K6)&amp;" "&amp;TRIM(L6),AND(NOT(ISBLANK(K6)),ISBLANK(L6)),TRIM(K6),AND(ISBLANK(K6),NOT(ISBLANK(L6))),TRIM(L6))</f>
        <v>Abata</v>
      </c>
      <c r="C6" s="31"/>
      <c r="D6" s="2">
        <v>4</v>
      </c>
      <c r="E6" s="2" t="s">
        <v>14795</v>
      </c>
      <c r="F6" s="2" t="s">
        <v>34</v>
      </c>
      <c r="G6" s="2" t="s">
        <v>35</v>
      </c>
      <c r="I6" s="2" t="s">
        <v>36</v>
      </c>
      <c r="J6" s="2" t="s">
        <v>44</v>
      </c>
      <c r="K6" s="2" t="s">
        <v>43</v>
      </c>
      <c r="M6" s="2" t="s">
        <v>14795</v>
      </c>
      <c r="N6" s="2" t="s">
        <v>37</v>
      </c>
      <c r="O6" s="2" t="s">
        <v>38</v>
      </c>
      <c r="P6" s="2" t="s">
        <v>39</v>
      </c>
      <c r="Q6" s="2" t="s">
        <v>6</v>
      </c>
      <c r="R6" s="2" t="s">
        <v>40</v>
      </c>
      <c r="S6" s="2" t="s">
        <v>41</v>
      </c>
      <c r="T6" s="49" t="str" cm="1">
        <f t="array" ref="T6">_xlfn.TEXTJOIN("",TRUE,IFERROR(MID(U6,_xlfn.SEQUENCE(20),1)+0,""))</f>
        <v>2475782989</v>
      </c>
      <c r="U6" s="2" t="s">
        <v>42</v>
      </c>
      <c r="V6" s="31"/>
    </row>
    <row r="7" spans="1:22" x14ac:dyDescent="0.25">
      <c r="A7" s="25" t="str" cm="1">
        <f t="array" ref="A7">_xlfn.IFS(AND(ISBLANK(G7),ISBLANK(H7),ISBLANK(I7)),"",AND(NOT(ISBLANK(G7)),NOT(ISBLANK(H7)),NOT(ISBLANK(I7))),TRIM(G7)&amp;" "&amp;TRIM(H7)&amp;" "&amp;TRIM(I7),AND(NOT(ISBLANK(G7)),ISBLANK(H7),ISBLANK(I7)),TRIM(G7),AND(ISBLANK(G7),ISBLANK(H7),NOT(ISBLANK(I7))),TRIM(I7),AND(NOT(ISBLANK(G7)),NOT(ISBLANK(H7)),ISBLANK(I7)),TRIM(G7)&amp;" "&amp;TRIM(H7),AND(ISBLANK(G7),NOT(ISBLANK(H7)),NOT(ISBLANK(I7))),TRIM(H7)&amp;" "&amp;TRIM(I7),AND(NOT(ISBLANK(G7)),ISBLANK(H7),NOT(ISBLANK(I7))),TRIM(G7)&amp;" "&amp;TRIM(I7),AND(ISBLANK(G7),NOT(ISBLANK(H7)),ISBLANK(I7)),TRIM(H7))</f>
        <v>Charles J. Huyche</v>
      </c>
      <c r="B7" s="25" t="str" cm="1">
        <f t="array" ref="B7">_xlfn.IFS(AND(ISBLANK(K7),ISBLANK(L7)),"",AND(NOT(ISBLANK(K7)),NOT(ISBLANK(L7))),TRIM(K7)&amp;" "&amp;TRIM(L7),AND(NOT(ISBLANK(K7)),ISBLANK(L7)),TRIM(K7),AND(ISBLANK(K7),NOT(ISBLANK(L7))),TRIM(L7))</f>
        <v>Yotz</v>
      </c>
      <c r="C7" s="31"/>
      <c r="D7" s="2">
        <v>5</v>
      </c>
      <c r="E7" s="2" t="s">
        <v>24</v>
      </c>
      <c r="F7" s="2" t="s">
        <v>45</v>
      </c>
      <c r="G7" s="2" t="s">
        <v>46</v>
      </c>
      <c r="H7" s="2" t="s">
        <v>14844</v>
      </c>
      <c r="I7" s="2" t="s">
        <v>47</v>
      </c>
      <c r="J7" s="2" t="s">
        <v>53</v>
      </c>
      <c r="K7" s="2" t="s">
        <v>52</v>
      </c>
      <c r="M7" s="2" t="s">
        <v>14795</v>
      </c>
      <c r="N7" s="2" t="s">
        <v>48</v>
      </c>
      <c r="O7" s="2" t="s">
        <v>49</v>
      </c>
      <c r="P7" s="2" t="s">
        <v>29</v>
      </c>
      <c r="Q7" s="2" t="s">
        <v>18</v>
      </c>
      <c r="R7" s="2">
        <v>43635</v>
      </c>
      <c r="S7" s="2" t="s">
        <v>50</v>
      </c>
      <c r="T7" s="49" t="str" cm="1">
        <f t="array" ref="T7">_xlfn.TEXTJOIN("",TRUE,IFERROR(MID(U7,_xlfn.SEQUENCE(20),1)+0,""))</f>
        <v>3299727346</v>
      </c>
      <c r="U7" s="2" t="s">
        <v>51</v>
      </c>
      <c r="V7" s="31"/>
    </row>
    <row r="8" spans="1:22" x14ac:dyDescent="0.25">
      <c r="A8" s="25" t="str" cm="1">
        <f t="array" ref="A8">_xlfn.IFS(AND(ISBLANK(G8),ISBLANK(H8),ISBLANK(I8)),"",AND(NOT(ISBLANK(G8)),NOT(ISBLANK(H8)),NOT(ISBLANK(I8))),TRIM(G8)&amp;" "&amp;TRIM(H8)&amp;" "&amp;TRIM(I8),AND(NOT(ISBLANK(G8)),ISBLANK(H8),ISBLANK(I8)),TRIM(G8),AND(ISBLANK(G8),ISBLANK(H8),NOT(ISBLANK(I8))),TRIM(I8),AND(NOT(ISBLANK(G8)),NOT(ISBLANK(H8)),ISBLANK(I8)),TRIM(G8)&amp;" "&amp;TRIM(H8),AND(ISBLANK(G8),NOT(ISBLANK(H8)),NOT(ISBLANK(I8))),TRIM(H8)&amp;" "&amp;TRIM(I8),AND(NOT(ISBLANK(G8)),ISBLANK(H8),NOT(ISBLANK(I8))),TRIM(G8)&amp;" "&amp;TRIM(I8),AND(ISBLANK(G8),NOT(ISBLANK(H8)),ISBLANK(I8)),TRIM(H8))</f>
        <v>Valeria Corryer</v>
      </c>
      <c r="B8" s="25" t="str" cm="1">
        <f t="array" ref="B8">_xlfn.IFS(AND(ISBLANK(K8),ISBLANK(L8)),"",AND(NOT(ISBLANK(K8)),NOT(ISBLANK(L8))),TRIM(K8)&amp;" "&amp;TRIM(L8),AND(NOT(ISBLANK(K8)),ISBLANK(L8)),TRIM(K8),AND(ISBLANK(K8),NOT(ISBLANK(L8))),TRIM(L8))</f>
        <v>Brainlounge</v>
      </c>
      <c r="C8" s="31"/>
      <c r="D8" s="2">
        <v>6</v>
      </c>
      <c r="E8" s="2" t="s">
        <v>24</v>
      </c>
      <c r="F8" s="2" t="s">
        <v>54</v>
      </c>
      <c r="G8" s="2" t="s">
        <v>55</v>
      </c>
      <c r="I8" s="2" t="s">
        <v>56</v>
      </c>
      <c r="J8" s="2" t="s">
        <v>63</v>
      </c>
      <c r="K8" s="2" t="s">
        <v>62</v>
      </c>
      <c r="M8" s="2" t="s">
        <v>14795</v>
      </c>
      <c r="N8" s="2" t="s">
        <v>57</v>
      </c>
      <c r="O8" s="2" t="s">
        <v>58</v>
      </c>
      <c r="P8" s="2" t="s">
        <v>39</v>
      </c>
      <c r="Q8" s="2" t="s">
        <v>6</v>
      </c>
      <c r="R8" s="2" t="s">
        <v>59</v>
      </c>
      <c r="S8" s="2" t="s">
        <v>60</v>
      </c>
      <c r="T8" s="49" t="str" cm="1">
        <f t="array" ref="T8">_xlfn.TEXTJOIN("",TRUE,IFERROR(MID(U8,_xlfn.SEQUENCE(20),1)+0,""))</f>
        <v>8014333464</v>
      </c>
      <c r="U8" s="2" t="s">
        <v>61</v>
      </c>
      <c r="V8" s="31"/>
    </row>
    <row r="9" spans="1:22" x14ac:dyDescent="0.25">
      <c r="A9" s="25" t="str" cm="1">
        <f t="array" ref="A9">_xlfn.IFS(AND(ISBLANK(G9),ISBLANK(H9),ISBLANK(I9)),"",AND(NOT(ISBLANK(G9)),NOT(ISBLANK(H9)),NOT(ISBLANK(I9))),TRIM(G9)&amp;" "&amp;TRIM(H9)&amp;" "&amp;TRIM(I9),AND(NOT(ISBLANK(G9)),ISBLANK(H9),ISBLANK(I9)),TRIM(G9),AND(ISBLANK(G9),ISBLANK(H9),NOT(ISBLANK(I9))),TRIM(I9),AND(NOT(ISBLANK(G9)),NOT(ISBLANK(H9)),ISBLANK(I9)),TRIM(G9)&amp;" "&amp;TRIM(H9),AND(ISBLANK(G9),NOT(ISBLANK(H9)),NOT(ISBLANK(I9))),TRIM(H9)&amp;" "&amp;TRIM(I9),AND(NOT(ISBLANK(G9)),ISBLANK(H9),NOT(ISBLANK(I9))),TRIM(G9)&amp;" "&amp;TRIM(I9),AND(ISBLANK(G9),NOT(ISBLANK(H9)),ISBLANK(I9)),TRIM(H9))</f>
        <v>Jerrold Burgoine</v>
      </c>
      <c r="B9" s="25" t="str" cm="1">
        <f t="array" ref="B9">_xlfn.IFS(AND(ISBLANK(K9),ISBLANK(L9)),"",AND(NOT(ISBLANK(K9)),NOT(ISBLANK(L9))),TRIM(K9)&amp;" "&amp;TRIM(L9),AND(NOT(ISBLANK(K9)),ISBLANK(L9)),TRIM(K9),AND(ISBLANK(K9),NOT(ISBLANK(L9))),TRIM(L9))</f>
        <v>Topicware</v>
      </c>
      <c r="C9" s="31"/>
      <c r="D9" s="2">
        <v>7</v>
      </c>
      <c r="E9" s="2" t="s">
        <v>14795</v>
      </c>
      <c r="F9" s="2" t="s">
        <v>64</v>
      </c>
      <c r="G9" s="2" t="s">
        <v>65</v>
      </c>
      <c r="I9" s="2" t="s">
        <v>66</v>
      </c>
      <c r="J9" s="2" t="s">
        <v>73</v>
      </c>
      <c r="K9" s="2" t="s">
        <v>72</v>
      </c>
      <c r="M9" s="2" t="s">
        <v>14795</v>
      </c>
      <c r="N9" s="2" t="s">
        <v>67</v>
      </c>
      <c r="O9" s="2" t="s">
        <v>68</v>
      </c>
      <c r="P9" s="2" t="s">
        <v>69</v>
      </c>
      <c r="Q9" s="2" t="s">
        <v>18</v>
      </c>
      <c r="R9" s="2">
        <v>20238</v>
      </c>
      <c r="S9" s="2" t="s">
        <v>70</v>
      </c>
      <c r="T9" s="49" t="str" cm="1">
        <f t="array" ref="T9">_xlfn.TEXTJOIN("",TRUE,IFERROR(MID(U9,_xlfn.SEQUENCE(20),1)+0,""))</f>
        <v>3758725281</v>
      </c>
      <c r="U9" s="2" t="s">
        <v>71</v>
      </c>
      <c r="V9" s="31"/>
    </row>
    <row r="10" spans="1:22" x14ac:dyDescent="0.25">
      <c r="A10" s="25" t="str" cm="1">
        <f t="array" ref="A10">_xlfn.IFS(AND(ISBLANK(G10),ISBLANK(H10),ISBLANK(I10)),"",AND(NOT(ISBLANK(G10)),NOT(ISBLANK(H10)),NOT(ISBLANK(I10))),TRIM(G10)&amp;" "&amp;TRIM(H10)&amp;" "&amp;TRIM(I10),AND(NOT(ISBLANK(G10)),ISBLANK(H10),ISBLANK(I10)),TRIM(G10),AND(ISBLANK(G10),ISBLANK(H10),NOT(ISBLANK(I10))),TRIM(I10),AND(NOT(ISBLANK(G10)),NOT(ISBLANK(H10)),ISBLANK(I10)),TRIM(G10)&amp;" "&amp;TRIM(H10),AND(ISBLANK(G10),NOT(ISBLANK(H10)),NOT(ISBLANK(I10))),TRIM(H10)&amp;" "&amp;TRIM(I10),AND(NOT(ISBLANK(G10)),ISBLANK(H10),NOT(ISBLANK(I10))),TRIM(G10)&amp;" "&amp;TRIM(I10),AND(ISBLANK(G10),NOT(ISBLANK(H10)),ISBLANK(I10)),TRIM(H10))</f>
        <v>Lissie Brookson</v>
      </c>
      <c r="B10" s="25" t="str" cm="1">
        <f t="array" ref="B10">_xlfn.IFS(AND(ISBLANK(K10),ISBLANK(L10)),"",AND(NOT(ISBLANK(K10)),NOT(ISBLANK(L10))),TRIM(K10)&amp;" "&amp;TRIM(L10),AND(NOT(ISBLANK(K10)),ISBLANK(L10)),TRIM(K10),AND(ISBLANK(K10),NOT(ISBLANK(L10))),TRIM(L10))</f>
        <v>Wikibox</v>
      </c>
      <c r="C10" s="31"/>
      <c r="D10" s="2">
        <v>8</v>
      </c>
      <c r="E10" s="2" t="s">
        <v>14795</v>
      </c>
      <c r="F10" s="2" t="s">
        <v>74</v>
      </c>
      <c r="G10" s="2" t="s">
        <v>75</v>
      </c>
      <c r="I10" s="2" t="s">
        <v>76</v>
      </c>
      <c r="J10" s="2" t="s">
        <v>83</v>
      </c>
      <c r="K10" s="2" t="s">
        <v>82</v>
      </c>
      <c r="M10" s="2" t="s">
        <v>14795</v>
      </c>
      <c r="N10" s="2" t="s">
        <v>77</v>
      </c>
      <c r="O10" s="2" t="s">
        <v>78</v>
      </c>
      <c r="P10" s="2" t="s">
        <v>79</v>
      </c>
      <c r="Q10" s="2" t="s">
        <v>18</v>
      </c>
      <c r="R10" s="2">
        <v>84125</v>
      </c>
      <c r="S10" s="2" t="s">
        <v>80</v>
      </c>
      <c r="T10" s="49" t="str" cm="1">
        <f t="array" ref="T10">_xlfn.TEXTJOIN("",TRUE,IFERROR(MID(U10,_xlfn.SEQUENCE(20),1)+0,""))</f>
        <v>9636040120</v>
      </c>
      <c r="U10" s="2" t="s">
        <v>81</v>
      </c>
      <c r="V10" s="31"/>
    </row>
    <row r="11" spans="1:22" x14ac:dyDescent="0.25">
      <c r="A11" s="25" t="str" cm="1">
        <f t="array" ref="A11">_xlfn.IFS(AND(ISBLANK(G11),ISBLANK(H11),ISBLANK(I11)),"",AND(NOT(ISBLANK(G11)),NOT(ISBLANK(H11)),NOT(ISBLANK(I11))),TRIM(G11)&amp;" "&amp;TRIM(H11)&amp;" "&amp;TRIM(I11),AND(NOT(ISBLANK(G11)),ISBLANK(H11),ISBLANK(I11)),TRIM(G11),AND(ISBLANK(G11),ISBLANK(H11),NOT(ISBLANK(I11))),TRIM(I11),AND(NOT(ISBLANK(G11)),NOT(ISBLANK(H11)),ISBLANK(I11)),TRIM(G11)&amp;" "&amp;TRIM(H11),AND(ISBLANK(G11),NOT(ISBLANK(H11)),NOT(ISBLANK(I11))),TRIM(H11)&amp;" "&amp;TRIM(I11),AND(NOT(ISBLANK(G11)),ISBLANK(H11),NOT(ISBLANK(I11))),TRIM(G11)&amp;" "&amp;TRIM(I11),AND(ISBLANK(G11),NOT(ISBLANK(H11)),ISBLANK(I11)),TRIM(H11))</f>
        <v>Antin Logsdail</v>
      </c>
      <c r="B11" s="25" t="str" cm="1">
        <f t="array" ref="B11">_xlfn.IFS(AND(ISBLANK(K11),ISBLANK(L11)),"",AND(NOT(ISBLANK(K11)),NOT(ISBLANK(L11))),TRIM(K11)&amp;" "&amp;TRIM(L11),AND(NOT(ISBLANK(K11)),ISBLANK(L11)),TRIM(K11),AND(ISBLANK(K11),NOT(ISBLANK(L11))),TRIM(L11))</f>
        <v>Kazio</v>
      </c>
      <c r="C11" s="31"/>
      <c r="D11" s="2">
        <v>9</v>
      </c>
      <c r="E11" s="2" t="s">
        <v>24</v>
      </c>
      <c r="F11" s="2" t="s">
        <v>84</v>
      </c>
      <c r="G11" s="2" t="s">
        <v>85</v>
      </c>
      <c r="I11" s="2" t="s">
        <v>86</v>
      </c>
      <c r="J11" s="2" t="s">
        <v>93</v>
      </c>
      <c r="K11" s="2" t="s">
        <v>92</v>
      </c>
      <c r="M11" s="2" t="s">
        <v>14795</v>
      </c>
      <c r="N11" s="2" t="s">
        <v>87</v>
      </c>
      <c r="O11" s="2" t="s">
        <v>88</v>
      </c>
      <c r="P11" s="2" t="s">
        <v>89</v>
      </c>
      <c r="Q11" s="2" t="s">
        <v>18</v>
      </c>
      <c r="R11" s="2">
        <v>80262</v>
      </c>
      <c r="S11" s="2" t="s">
        <v>90</v>
      </c>
      <c r="T11" s="49" t="str" cm="1">
        <f t="array" ref="T11">_xlfn.TEXTJOIN("",TRUE,IFERROR(MID(U11,_xlfn.SEQUENCE(20),1)+0,""))</f>
        <v>7866851486</v>
      </c>
      <c r="U11" s="2" t="s">
        <v>91</v>
      </c>
      <c r="V11" s="31"/>
    </row>
    <row r="12" spans="1:22" x14ac:dyDescent="0.25">
      <c r="A12" s="25" t="str" cm="1">
        <f t="array" ref="A12">_xlfn.IFS(AND(ISBLANK(G12),ISBLANK(H12),ISBLANK(I12)),"",AND(NOT(ISBLANK(G12)),NOT(ISBLANK(H12)),NOT(ISBLANK(I12))),TRIM(G12)&amp;" "&amp;TRIM(H12)&amp;" "&amp;TRIM(I12),AND(NOT(ISBLANK(G12)),ISBLANK(H12),ISBLANK(I12)),TRIM(G12),AND(ISBLANK(G12),ISBLANK(H12),NOT(ISBLANK(I12))),TRIM(I12),AND(NOT(ISBLANK(G12)),NOT(ISBLANK(H12)),ISBLANK(I12)),TRIM(G12)&amp;" "&amp;TRIM(H12),AND(ISBLANK(G12),NOT(ISBLANK(H12)),NOT(ISBLANK(I12))),TRIM(H12)&amp;" "&amp;TRIM(I12),AND(NOT(ISBLANK(G12)),ISBLANK(H12),NOT(ISBLANK(I12))),TRIM(G12)&amp;" "&amp;TRIM(I12),AND(ISBLANK(G12),NOT(ISBLANK(H12)),ISBLANK(I12)),TRIM(H12))</f>
        <v>Leela Bessett</v>
      </c>
      <c r="B12" s="25" t="str" cm="1">
        <f t="array" ref="B12">_xlfn.IFS(AND(ISBLANK(K12),ISBLANK(L12)),"",AND(NOT(ISBLANK(K12)),NOT(ISBLANK(L12))),TRIM(K12)&amp;" "&amp;TRIM(L12),AND(NOT(ISBLANK(K12)),ISBLANK(L12)),TRIM(K12),AND(ISBLANK(K12),NOT(ISBLANK(L12))),TRIM(L12))</f>
        <v>Devify</v>
      </c>
      <c r="C12" s="31"/>
      <c r="D12" s="2">
        <v>10</v>
      </c>
      <c r="E12" s="2" t="s">
        <v>24</v>
      </c>
      <c r="F12" s="2" t="s">
        <v>94</v>
      </c>
      <c r="G12" s="2" t="s">
        <v>95</v>
      </c>
      <c r="I12" s="2" t="s">
        <v>96</v>
      </c>
      <c r="J12" s="2" t="s">
        <v>103</v>
      </c>
      <c r="K12" s="2" t="s">
        <v>102</v>
      </c>
      <c r="M12" s="2" t="s">
        <v>14795</v>
      </c>
      <c r="N12" s="2" t="s">
        <v>97</v>
      </c>
      <c r="O12" s="2" t="s">
        <v>98</v>
      </c>
      <c r="P12" s="2" t="s">
        <v>99</v>
      </c>
      <c r="Q12" s="2" t="s">
        <v>18</v>
      </c>
      <c r="R12" s="2">
        <v>83722</v>
      </c>
      <c r="S12" s="2" t="s">
        <v>100</v>
      </c>
      <c r="T12" s="49" t="str" cm="1">
        <f t="array" ref="T12">_xlfn.TEXTJOIN("",TRUE,IFERROR(MID(U12,_xlfn.SEQUENCE(20),1)+0,""))</f>
        <v>6245636782</v>
      </c>
      <c r="U12" s="2" t="s">
        <v>101</v>
      </c>
      <c r="V12" s="31"/>
    </row>
    <row r="13" spans="1:22" x14ac:dyDescent="0.25">
      <c r="A13" s="25" t="str" cm="1">
        <f t="array" ref="A13">_xlfn.IFS(AND(ISBLANK(G13),ISBLANK(H13),ISBLANK(I13)),"",AND(NOT(ISBLANK(G13)),NOT(ISBLANK(H13)),NOT(ISBLANK(I13))),TRIM(G13)&amp;" "&amp;TRIM(H13)&amp;" "&amp;TRIM(I13),AND(NOT(ISBLANK(G13)),ISBLANK(H13),ISBLANK(I13)),TRIM(G13),AND(ISBLANK(G13),ISBLANK(H13),NOT(ISBLANK(I13))),TRIM(I13),AND(NOT(ISBLANK(G13)),NOT(ISBLANK(H13)),ISBLANK(I13)),TRIM(G13)&amp;" "&amp;TRIM(H13),AND(ISBLANK(G13),NOT(ISBLANK(H13)),NOT(ISBLANK(I13))),TRIM(H13)&amp;" "&amp;TRIM(I13),AND(NOT(ISBLANK(G13)),ISBLANK(H13),NOT(ISBLANK(I13))),TRIM(G13)&amp;" "&amp;TRIM(I13),AND(ISBLANK(G13),NOT(ISBLANK(H13)),ISBLANK(I13)),TRIM(H13))</f>
        <v>Art Stannah</v>
      </c>
      <c r="B13" s="25" t="str" cm="1">
        <f t="array" ref="B13">_xlfn.IFS(AND(ISBLANK(K13),ISBLANK(L13)),"",AND(NOT(ISBLANK(K13)),NOT(ISBLANK(L13))),TRIM(K13)&amp;" "&amp;TRIM(L13),AND(NOT(ISBLANK(K13)),ISBLANK(L13)),TRIM(K13),AND(ISBLANK(K13),NOT(ISBLANK(L13))),TRIM(L13))</f>
        <v>Buzzbean</v>
      </c>
      <c r="C13" s="31"/>
      <c r="D13" s="2">
        <v>11</v>
      </c>
      <c r="E13" s="2" t="s">
        <v>24</v>
      </c>
      <c r="F13" s="2" t="s">
        <v>104</v>
      </c>
      <c r="G13" s="2" t="s">
        <v>105</v>
      </c>
      <c r="I13" s="2" t="s">
        <v>106</v>
      </c>
      <c r="J13" s="2" t="s">
        <v>113</v>
      </c>
      <c r="K13" s="2" t="s">
        <v>112</v>
      </c>
      <c r="M13" s="2" t="s">
        <v>14795</v>
      </c>
      <c r="N13" s="2" t="s">
        <v>107</v>
      </c>
      <c r="O13" s="2" t="s">
        <v>108</v>
      </c>
      <c r="P13" s="2" t="s">
        <v>109</v>
      </c>
      <c r="Q13" s="2" t="s">
        <v>18</v>
      </c>
      <c r="R13" s="2">
        <v>98442</v>
      </c>
      <c r="S13" s="2" t="s">
        <v>110</v>
      </c>
      <c r="T13" s="49" t="str" cm="1">
        <f t="array" ref="T13">_xlfn.TEXTJOIN("",TRUE,IFERROR(MID(U13,_xlfn.SEQUENCE(20),1)+0,""))</f>
        <v>5488378669</v>
      </c>
      <c r="U13" s="2" t="s">
        <v>111</v>
      </c>
      <c r="V13" s="31"/>
    </row>
    <row r="14" spans="1:22" x14ac:dyDescent="0.25">
      <c r="A14" s="25" t="str" cm="1">
        <f t="array" ref="A14">_xlfn.IFS(AND(ISBLANK(G14),ISBLANK(H14),ISBLANK(I14)),"",AND(NOT(ISBLANK(G14)),NOT(ISBLANK(H14)),NOT(ISBLANK(I14))),TRIM(G14)&amp;" "&amp;TRIM(H14)&amp;" "&amp;TRIM(I14),AND(NOT(ISBLANK(G14)),ISBLANK(H14),ISBLANK(I14)),TRIM(G14),AND(ISBLANK(G14),ISBLANK(H14),NOT(ISBLANK(I14))),TRIM(I14),AND(NOT(ISBLANK(G14)),NOT(ISBLANK(H14)),ISBLANK(I14)),TRIM(G14)&amp;" "&amp;TRIM(H14),AND(ISBLANK(G14),NOT(ISBLANK(H14)),NOT(ISBLANK(I14))),TRIM(H14)&amp;" "&amp;TRIM(I14),AND(NOT(ISBLANK(G14)),ISBLANK(H14),NOT(ISBLANK(I14))),TRIM(G14)&amp;" "&amp;TRIM(I14),AND(ISBLANK(G14),NOT(ISBLANK(H14)),ISBLANK(I14)),TRIM(H14))</f>
        <v>Justen O Sullivan</v>
      </c>
      <c r="B14" s="25" t="str" cm="1">
        <f t="array" ref="B14">_xlfn.IFS(AND(ISBLANK(K14),ISBLANK(L14)),"",AND(NOT(ISBLANK(K14)),NOT(ISBLANK(L14))),TRIM(K14)&amp;" "&amp;TRIM(L14),AND(NOT(ISBLANK(K14)),ISBLANK(L14)),TRIM(K14),AND(ISBLANK(K14),NOT(ISBLANK(L14))),TRIM(L14))</f>
        <v>Rhycero</v>
      </c>
      <c r="C14" s="31"/>
      <c r="D14" s="2">
        <v>12</v>
      </c>
      <c r="E14" s="2" t="s">
        <v>24</v>
      </c>
      <c r="F14" s="2" t="s">
        <v>114</v>
      </c>
      <c r="G14" s="2" t="s">
        <v>115</v>
      </c>
      <c r="I14" s="2" t="s">
        <v>116</v>
      </c>
      <c r="J14" s="2" t="s">
        <v>124</v>
      </c>
      <c r="K14" s="2" t="s">
        <v>123</v>
      </c>
      <c r="M14" s="2" t="s">
        <v>14795</v>
      </c>
      <c r="N14" s="2" t="s">
        <v>117</v>
      </c>
      <c r="O14" s="2" t="s">
        <v>118</v>
      </c>
      <c r="P14" s="2" t="s">
        <v>119</v>
      </c>
      <c r="Q14" s="2" t="s">
        <v>6</v>
      </c>
      <c r="R14" s="2" t="s">
        <v>120</v>
      </c>
      <c r="S14" s="2" t="s">
        <v>121</v>
      </c>
      <c r="T14" s="49" t="str" cm="1">
        <f t="array" ref="T14">_xlfn.TEXTJOIN("",TRUE,IFERROR(MID(U14,_xlfn.SEQUENCE(20),1)+0,""))</f>
        <v>3819498714</v>
      </c>
      <c r="U14" s="2" t="s">
        <v>122</v>
      </c>
      <c r="V14" s="31"/>
    </row>
    <row r="15" spans="1:22" x14ac:dyDescent="0.25">
      <c r="A15" s="25" t="str" cm="1">
        <f t="array" ref="A15">_xlfn.IFS(AND(ISBLANK(G15),ISBLANK(H15),ISBLANK(I15)),"",AND(NOT(ISBLANK(G15)),NOT(ISBLANK(H15)),NOT(ISBLANK(I15))),TRIM(G15)&amp;" "&amp;TRIM(H15)&amp;" "&amp;TRIM(I15),AND(NOT(ISBLANK(G15)),ISBLANK(H15),ISBLANK(I15)),TRIM(G15),AND(ISBLANK(G15),ISBLANK(H15),NOT(ISBLANK(I15))),TRIM(I15),AND(NOT(ISBLANK(G15)),NOT(ISBLANK(H15)),ISBLANK(I15)),TRIM(G15)&amp;" "&amp;TRIM(H15),AND(ISBLANK(G15),NOT(ISBLANK(H15)),NOT(ISBLANK(I15))),TRIM(H15)&amp;" "&amp;TRIM(I15),AND(NOT(ISBLANK(G15)),ISBLANK(H15),NOT(ISBLANK(I15))),TRIM(G15)&amp;" "&amp;TRIM(I15),AND(ISBLANK(G15),NOT(ISBLANK(H15)),ISBLANK(I15)),TRIM(H15))</f>
        <v>Ellissa Anne McGlashan</v>
      </c>
      <c r="B15" s="25" t="str" cm="1">
        <f t="array" ref="B15">_xlfn.IFS(AND(ISBLANK(K15),ISBLANK(L15)),"",AND(NOT(ISBLANK(K15)),NOT(ISBLANK(L15))),TRIM(K15)&amp;" "&amp;TRIM(L15),AND(NOT(ISBLANK(K15)),ISBLANK(L15)),TRIM(K15),AND(ISBLANK(K15),NOT(ISBLANK(L15))),TRIM(L15))</f>
        <v>Abatz</v>
      </c>
      <c r="C15" s="31"/>
      <c r="D15" s="2">
        <v>13</v>
      </c>
      <c r="E15" s="2" t="s">
        <v>14795</v>
      </c>
      <c r="F15" s="2" t="s">
        <v>125</v>
      </c>
      <c r="G15" s="2" t="s">
        <v>126</v>
      </c>
      <c r="H15" s="2" t="s">
        <v>14849</v>
      </c>
      <c r="I15" s="2" t="s">
        <v>127</v>
      </c>
      <c r="J15" s="2" t="s">
        <v>134</v>
      </c>
      <c r="K15" s="2" t="s">
        <v>133</v>
      </c>
      <c r="M15" s="2" t="s">
        <v>14795</v>
      </c>
      <c r="N15" s="2" t="s">
        <v>128</v>
      </c>
      <c r="O15" s="2" t="s">
        <v>129</v>
      </c>
      <c r="P15" s="2" t="s">
        <v>130</v>
      </c>
      <c r="Q15" s="2" t="s">
        <v>18</v>
      </c>
      <c r="R15" s="2">
        <v>22212</v>
      </c>
      <c r="S15" s="2" t="s">
        <v>131</v>
      </c>
      <c r="T15" s="49" t="str" cm="1">
        <f t="array" ref="T15">_xlfn.TEXTJOIN("",TRUE,IFERROR(MID(U15,_xlfn.SEQUENCE(20),1)+0,""))</f>
        <v>6434528755</v>
      </c>
      <c r="U15" s="2" t="s">
        <v>132</v>
      </c>
      <c r="V15" s="31"/>
    </row>
    <row r="16" spans="1:22" x14ac:dyDescent="0.25">
      <c r="A16" s="25" t="str" cm="1">
        <f t="array" ref="A16">_xlfn.IFS(AND(ISBLANK(G16),ISBLANK(H16),ISBLANK(I16)),"",AND(NOT(ISBLANK(G16)),NOT(ISBLANK(H16)),NOT(ISBLANK(I16))),TRIM(G16)&amp;" "&amp;TRIM(H16)&amp;" "&amp;TRIM(I16),AND(NOT(ISBLANK(G16)),ISBLANK(H16),ISBLANK(I16)),TRIM(G16),AND(ISBLANK(G16),ISBLANK(H16),NOT(ISBLANK(I16))),TRIM(I16),AND(NOT(ISBLANK(G16)),NOT(ISBLANK(H16)),ISBLANK(I16)),TRIM(G16)&amp;" "&amp;TRIM(H16),AND(ISBLANK(G16),NOT(ISBLANK(H16)),NOT(ISBLANK(I16))),TRIM(H16)&amp;" "&amp;TRIM(I16),AND(NOT(ISBLANK(G16)),ISBLANK(H16),NOT(ISBLANK(I16))),TRIM(G16)&amp;" "&amp;TRIM(I16),AND(ISBLANK(G16),NOT(ISBLANK(H16)),ISBLANK(I16)),TRIM(H16))</f>
        <v>Mylo McConigal</v>
      </c>
      <c r="B16" s="25" t="str" cm="1">
        <f t="array" ref="B16">_xlfn.IFS(AND(ISBLANK(K16),ISBLANK(L16)),"",AND(NOT(ISBLANK(K16)),NOT(ISBLANK(L16))),TRIM(K16)&amp;" "&amp;TRIM(L16),AND(NOT(ISBLANK(K16)),ISBLANK(L16)),TRIM(K16),AND(ISBLANK(K16),NOT(ISBLANK(L16))),TRIM(L16))</f>
        <v>Realcube</v>
      </c>
      <c r="C16" s="31"/>
      <c r="D16" s="2">
        <v>14</v>
      </c>
      <c r="E16" s="2" t="s">
        <v>24</v>
      </c>
      <c r="F16" s="2" t="s">
        <v>135</v>
      </c>
      <c r="G16" s="2" t="s">
        <v>136</v>
      </c>
      <c r="I16" s="2" t="s">
        <v>137</v>
      </c>
      <c r="J16" s="2" t="s">
        <v>145</v>
      </c>
      <c r="K16" s="2" t="s">
        <v>144</v>
      </c>
      <c r="M16" s="2" t="s">
        <v>14795</v>
      </c>
      <c r="N16" s="2" t="s">
        <v>138</v>
      </c>
      <c r="O16" s="2" t="s">
        <v>139</v>
      </c>
      <c r="P16" s="2" t="s">
        <v>140</v>
      </c>
      <c r="Q16" s="2" t="s">
        <v>6</v>
      </c>
      <c r="R16" s="2" t="s">
        <v>141</v>
      </c>
      <c r="S16" s="2" t="s">
        <v>142</v>
      </c>
      <c r="T16" s="49" t="str" cm="1">
        <f t="array" ref="T16">_xlfn.TEXTJOIN("",TRUE,IFERROR(MID(U16,_xlfn.SEQUENCE(20),1)+0,""))</f>
        <v>5712538636</v>
      </c>
      <c r="U16" s="2" t="s">
        <v>143</v>
      </c>
      <c r="V16" s="31"/>
    </row>
    <row r="17" spans="1:22" x14ac:dyDescent="0.25">
      <c r="A17" s="25" t="str" cm="1">
        <f t="array" ref="A17">_xlfn.IFS(AND(ISBLANK(G17),ISBLANK(H17),ISBLANK(I17)),"",AND(NOT(ISBLANK(G17)),NOT(ISBLANK(H17)),NOT(ISBLANK(I17))),TRIM(G17)&amp;" "&amp;TRIM(H17)&amp;" "&amp;TRIM(I17),AND(NOT(ISBLANK(G17)),ISBLANK(H17),ISBLANK(I17)),TRIM(G17),AND(ISBLANK(G17),ISBLANK(H17),NOT(ISBLANK(I17))),TRIM(I17),AND(NOT(ISBLANK(G17)),NOT(ISBLANK(H17)),ISBLANK(I17)),TRIM(G17)&amp;" "&amp;TRIM(H17),AND(ISBLANK(G17),NOT(ISBLANK(H17)),NOT(ISBLANK(I17))),TRIM(H17)&amp;" "&amp;TRIM(I17),AND(NOT(ISBLANK(G17)),ISBLANK(H17),NOT(ISBLANK(I17))),TRIM(G17)&amp;" "&amp;TRIM(I17),AND(ISBLANK(G17),NOT(ISBLANK(H17)),ISBLANK(I17)),TRIM(H17))</f>
        <v>Joscelin Kiezler</v>
      </c>
      <c r="B17" s="25" t="str" cm="1">
        <f t="array" ref="B17">_xlfn.IFS(AND(ISBLANK(K17),ISBLANK(L17)),"",AND(NOT(ISBLANK(K17)),NOT(ISBLANK(L17))),TRIM(K17)&amp;" "&amp;TRIM(L17),AND(NOT(ISBLANK(K17)),ISBLANK(L17)),TRIM(K17),AND(ISBLANK(K17),NOT(ISBLANK(L17))),TRIM(L17))</f>
        <v>Voomm</v>
      </c>
      <c r="C17" s="31"/>
      <c r="D17" s="2">
        <v>15</v>
      </c>
      <c r="E17" s="2" t="s">
        <v>24</v>
      </c>
      <c r="F17" s="2" t="s">
        <v>146</v>
      </c>
      <c r="G17" s="2" t="s">
        <v>147</v>
      </c>
      <c r="I17" s="2" t="s">
        <v>148</v>
      </c>
      <c r="J17" s="2" t="s">
        <v>155</v>
      </c>
      <c r="K17" s="2" t="s">
        <v>154</v>
      </c>
      <c r="M17" s="2" t="s">
        <v>14795</v>
      </c>
      <c r="N17" s="2" t="s">
        <v>149</v>
      </c>
      <c r="O17" s="2" t="s">
        <v>150</v>
      </c>
      <c r="P17" s="2" t="s">
        <v>151</v>
      </c>
      <c r="Q17" s="2" t="s">
        <v>18</v>
      </c>
      <c r="R17" s="2">
        <v>93106</v>
      </c>
      <c r="S17" s="2" t="s">
        <v>152</v>
      </c>
      <c r="T17" s="49" t="str" cm="1">
        <f t="array" ref="T17">_xlfn.TEXTJOIN("",TRUE,IFERROR(MID(U17,_xlfn.SEQUENCE(20),1)+0,""))</f>
        <v>5003963101</v>
      </c>
      <c r="U17" s="2" t="s">
        <v>153</v>
      </c>
      <c r="V17" s="31"/>
    </row>
    <row r="18" spans="1:22" x14ac:dyDescent="0.25">
      <c r="A18" s="25" t="str" cm="1">
        <f t="array" ref="A18">_xlfn.IFS(AND(ISBLANK(G18),ISBLANK(H18),ISBLANK(I18)),"",AND(NOT(ISBLANK(G18)),NOT(ISBLANK(H18)),NOT(ISBLANK(I18))),TRIM(G18)&amp;" "&amp;TRIM(H18)&amp;" "&amp;TRIM(I18),AND(NOT(ISBLANK(G18)),ISBLANK(H18),ISBLANK(I18)),TRIM(G18),AND(ISBLANK(G18),ISBLANK(H18),NOT(ISBLANK(I18))),TRIM(I18),AND(NOT(ISBLANK(G18)),NOT(ISBLANK(H18)),ISBLANK(I18)),TRIM(G18)&amp;" "&amp;TRIM(H18),AND(ISBLANK(G18),NOT(ISBLANK(H18)),NOT(ISBLANK(I18))),TRIM(H18)&amp;" "&amp;TRIM(I18),AND(NOT(ISBLANK(G18)),ISBLANK(H18),NOT(ISBLANK(I18))),TRIM(G18)&amp;" "&amp;TRIM(I18),AND(ISBLANK(G18),NOT(ISBLANK(H18)),ISBLANK(I18)),TRIM(H18))</f>
        <v>Marcellus Doret</v>
      </c>
      <c r="B18" s="25" t="str" cm="1">
        <f t="array" ref="B18">_xlfn.IFS(AND(ISBLANK(K18),ISBLANK(L18)),"",AND(NOT(ISBLANK(K18)),NOT(ISBLANK(L18))),TRIM(K18)&amp;" "&amp;TRIM(L18),AND(NOT(ISBLANK(K18)),ISBLANK(L18)),TRIM(K18),AND(ISBLANK(K18),NOT(ISBLANK(L18))),TRIM(L18))</f>
        <v>Youopia</v>
      </c>
      <c r="C18" s="31"/>
      <c r="D18" s="2">
        <v>16</v>
      </c>
      <c r="E18" s="2" t="s">
        <v>14795</v>
      </c>
      <c r="F18" s="2" t="s">
        <v>156</v>
      </c>
      <c r="G18" s="2" t="s">
        <v>157</v>
      </c>
      <c r="I18" s="2" t="s">
        <v>158</v>
      </c>
      <c r="J18" s="2" t="s">
        <v>166</v>
      </c>
      <c r="K18" s="2" t="s">
        <v>165</v>
      </c>
      <c r="M18" s="2" t="s">
        <v>14795</v>
      </c>
      <c r="N18" s="2" t="s">
        <v>159</v>
      </c>
      <c r="O18" s="2" t="s">
        <v>160</v>
      </c>
      <c r="P18" s="2" t="s">
        <v>161</v>
      </c>
      <c r="Q18" s="2" t="s">
        <v>162</v>
      </c>
      <c r="R18" s="2" t="s">
        <v>163</v>
      </c>
      <c r="S18" s="2" t="s">
        <v>164</v>
      </c>
      <c r="T18" s="49" t="str" cm="1">
        <f t="array" ref="T18">_xlfn.TEXTJOIN("",TRUE,IFERROR(MID(U18,_xlfn.SEQUENCE(20),1)+0,""))</f>
        <v/>
      </c>
      <c r="V18" s="31"/>
    </row>
    <row r="19" spans="1:22" x14ac:dyDescent="0.25">
      <c r="A19" s="25" t="str" cm="1">
        <f t="array" ref="A19">_xlfn.IFS(AND(ISBLANK(G19),ISBLANK(H19),ISBLANK(I19)),"",AND(NOT(ISBLANK(G19)),NOT(ISBLANK(H19)),NOT(ISBLANK(I19))),TRIM(G19)&amp;" "&amp;TRIM(H19)&amp;" "&amp;TRIM(I19),AND(NOT(ISBLANK(G19)),ISBLANK(H19),ISBLANK(I19)),TRIM(G19),AND(ISBLANK(G19),ISBLANK(H19),NOT(ISBLANK(I19))),TRIM(I19),AND(NOT(ISBLANK(G19)),NOT(ISBLANK(H19)),ISBLANK(I19)),TRIM(G19)&amp;" "&amp;TRIM(H19),AND(ISBLANK(G19),NOT(ISBLANK(H19)),NOT(ISBLANK(I19))),TRIM(H19)&amp;" "&amp;TRIM(I19),AND(NOT(ISBLANK(G19)),ISBLANK(H19),NOT(ISBLANK(I19))),TRIM(G19)&amp;" "&amp;TRIM(I19),AND(ISBLANK(G19),NOT(ISBLANK(H19)),ISBLANK(I19)),TRIM(H19))</f>
        <v>Nikolaos Tucsell</v>
      </c>
      <c r="B19" s="25" t="str" cm="1">
        <f t="array" ref="B19">_xlfn.IFS(AND(ISBLANK(K19),ISBLANK(L19)),"",AND(NOT(ISBLANK(K19)),NOT(ISBLANK(L19))),TRIM(K19)&amp;" "&amp;TRIM(L19),AND(NOT(ISBLANK(K19)),ISBLANK(L19)),TRIM(K19),AND(ISBLANK(K19),NOT(ISBLANK(L19))),TRIM(L19))</f>
        <v>Twitternation</v>
      </c>
      <c r="C19" s="31"/>
      <c r="D19" s="2">
        <v>17</v>
      </c>
      <c r="E19" s="2" t="s">
        <v>24</v>
      </c>
      <c r="F19" s="2" t="s">
        <v>167</v>
      </c>
      <c r="G19" s="2" t="s">
        <v>168</v>
      </c>
      <c r="I19" s="2" t="s">
        <v>169</v>
      </c>
      <c r="J19" s="2" t="s">
        <v>176</v>
      </c>
      <c r="K19" s="2" t="s">
        <v>175</v>
      </c>
      <c r="M19" s="2" t="s">
        <v>14795</v>
      </c>
      <c r="N19" s="2" t="s">
        <v>170</v>
      </c>
      <c r="O19" s="2" t="s">
        <v>171</v>
      </c>
      <c r="P19" s="2" t="s">
        <v>172</v>
      </c>
      <c r="Q19" s="2" t="s">
        <v>162</v>
      </c>
      <c r="R19" s="2" t="s">
        <v>173</v>
      </c>
      <c r="S19" s="2" t="s">
        <v>174</v>
      </c>
      <c r="T19" s="49" t="str" cm="1">
        <f t="array" ref="T19">_xlfn.TEXTJOIN("",TRUE,IFERROR(MID(U19,_xlfn.SEQUENCE(20),1)+0,""))</f>
        <v/>
      </c>
      <c r="V19" s="31"/>
    </row>
    <row r="20" spans="1:22" x14ac:dyDescent="0.25">
      <c r="A20" s="25" t="str" cm="1">
        <f t="array" ref="A20">_xlfn.IFS(AND(ISBLANK(G20),ISBLANK(H20),ISBLANK(I20)),"",AND(NOT(ISBLANK(G20)),NOT(ISBLANK(H20)),NOT(ISBLANK(I20))),TRIM(G20)&amp;" "&amp;TRIM(H20)&amp;" "&amp;TRIM(I20),AND(NOT(ISBLANK(G20)),ISBLANK(H20),ISBLANK(I20)),TRIM(G20),AND(ISBLANK(G20),ISBLANK(H20),NOT(ISBLANK(I20))),TRIM(I20),AND(NOT(ISBLANK(G20)),NOT(ISBLANK(H20)),ISBLANK(I20)),TRIM(G20)&amp;" "&amp;TRIM(H20),AND(ISBLANK(G20),NOT(ISBLANK(H20)),NOT(ISBLANK(I20))),TRIM(H20)&amp;" "&amp;TRIM(I20),AND(NOT(ISBLANK(G20)),ISBLANK(H20),NOT(ISBLANK(I20))),TRIM(G20)&amp;" "&amp;TRIM(I20),AND(ISBLANK(G20),NOT(ISBLANK(H20)),ISBLANK(I20)),TRIM(H20))</f>
        <v>Leela Kemble</v>
      </c>
      <c r="B20" s="25" t="str" cm="1">
        <f t="array" ref="B20">_xlfn.IFS(AND(ISBLANK(K20),ISBLANK(L20)),"",AND(NOT(ISBLANK(K20)),NOT(ISBLANK(L20))),TRIM(K20)&amp;" "&amp;TRIM(L20),AND(NOT(ISBLANK(K20)),ISBLANK(L20)),TRIM(K20),AND(ISBLANK(K20),NOT(ISBLANK(L20))),TRIM(L20))</f>
        <v>Yodoo</v>
      </c>
      <c r="C20" s="31"/>
      <c r="D20" s="2">
        <v>18</v>
      </c>
      <c r="E20" s="2" t="s">
        <v>24</v>
      </c>
      <c r="F20" s="2" t="s">
        <v>177</v>
      </c>
      <c r="G20" s="2" t="s">
        <v>95</v>
      </c>
      <c r="I20" s="2" t="s">
        <v>178</v>
      </c>
      <c r="J20" s="2" t="s">
        <v>185</v>
      </c>
      <c r="K20" s="2" t="s">
        <v>184</v>
      </c>
      <c r="M20" s="2" t="s">
        <v>14795</v>
      </c>
      <c r="N20" s="2" t="s">
        <v>179</v>
      </c>
      <c r="O20" s="2" t="s">
        <v>180</v>
      </c>
      <c r="P20" s="2" t="s">
        <v>181</v>
      </c>
      <c r="Q20" s="2" t="s">
        <v>18</v>
      </c>
      <c r="R20" s="2">
        <v>63126</v>
      </c>
      <c r="S20" s="2" t="s">
        <v>182</v>
      </c>
      <c r="T20" s="49" t="str" cm="1">
        <f t="array" ref="T20">_xlfn.TEXTJOIN("",TRUE,IFERROR(MID(U20,_xlfn.SEQUENCE(20),1)+0,""))</f>
        <v>5832752001</v>
      </c>
      <c r="U20" s="2" t="s">
        <v>183</v>
      </c>
      <c r="V20" s="31"/>
    </row>
    <row r="21" spans="1:22" x14ac:dyDescent="0.25">
      <c r="A21" s="25" t="str" cm="1">
        <f t="array" ref="A21">_xlfn.IFS(AND(ISBLANK(G21),ISBLANK(H21),ISBLANK(I21)),"",AND(NOT(ISBLANK(G21)),NOT(ISBLANK(H21)),NOT(ISBLANK(I21))),TRIM(G21)&amp;" "&amp;TRIM(H21)&amp;" "&amp;TRIM(I21),AND(NOT(ISBLANK(G21)),ISBLANK(H21),ISBLANK(I21)),TRIM(G21),AND(ISBLANK(G21),ISBLANK(H21),NOT(ISBLANK(I21))),TRIM(I21),AND(NOT(ISBLANK(G21)),NOT(ISBLANK(H21)),ISBLANK(I21)),TRIM(G21)&amp;" "&amp;TRIM(H21),AND(ISBLANK(G21),NOT(ISBLANK(H21)),NOT(ISBLANK(I21))),TRIM(H21)&amp;" "&amp;TRIM(I21),AND(NOT(ISBLANK(G21)),ISBLANK(H21),NOT(ISBLANK(I21))),TRIM(G21)&amp;" "&amp;TRIM(I21),AND(ISBLANK(G21),NOT(ISBLANK(H21)),ISBLANK(I21)),TRIM(H21))</f>
        <v>Perren Tilson</v>
      </c>
      <c r="B21" s="25" t="str" cm="1">
        <f t="array" ref="B21">_xlfn.IFS(AND(ISBLANK(K21),ISBLANK(L21)),"",AND(NOT(ISBLANK(K21)),NOT(ISBLANK(L21))),TRIM(K21)&amp;" "&amp;TRIM(L21),AND(NOT(ISBLANK(K21)),ISBLANK(L21)),TRIM(K21),AND(ISBLANK(K21),NOT(ISBLANK(L21))),TRIM(L21))</f>
        <v>Flipstorm</v>
      </c>
      <c r="C21" s="31"/>
      <c r="D21" s="2">
        <v>19</v>
      </c>
      <c r="E21" s="2" t="s">
        <v>14795</v>
      </c>
      <c r="F21" s="2" t="s">
        <v>186</v>
      </c>
      <c r="G21" s="2" t="s">
        <v>187</v>
      </c>
      <c r="I21" s="2" t="s">
        <v>188</v>
      </c>
      <c r="J21" s="2" t="s">
        <v>195</v>
      </c>
      <c r="K21" s="2" t="s">
        <v>194</v>
      </c>
      <c r="M21" s="2" t="s">
        <v>14795</v>
      </c>
      <c r="N21" s="2" t="s">
        <v>189</v>
      </c>
      <c r="O21" s="2" t="s">
        <v>190</v>
      </c>
      <c r="P21" s="2" t="s">
        <v>140</v>
      </c>
      <c r="Q21" s="2" t="s">
        <v>6</v>
      </c>
      <c r="R21" s="2" t="s">
        <v>191</v>
      </c>
      <c r="S21" s="2" t="s">
        <v>192</v>
      </c>
      <c r="T21" s="49" t="str" cm="1">
        <f t="array" ref="T21">_xlfn.TEXTJOIN("",TRUE,IFERROR(MID(U21,_xlfn.SEQUENCE(20),1)+0,""))</f>
        <v>7865808746</v>
      </c>
      <c r="U21" s="2" t="s">
        <v>193</v>
      </c>
      <c r="V21" s="31"/>
    </row>
    <row r="22" spans="1:22" x14ac:dyDescent="0.25">
      <c r="A22" s="25" t="str" cm="1">
        <f t="array" ref="A22">_xlfn.IFS(AND(ISBLANK(G22),ISBLANK(H22),ISBLANK(I22)),"",AND(NOT(ISBLANK(G22)),NOT(ISBLANK(H22)),NOT(ISBLANK(I22))),TRIM(G22)&amp;" "&amp;TRIM(H22)&amp;" "&amp;TRIM(I22),AND(NOT(ISBLANK(G22)),ISBLANK(H22),ISBLANK(I22)),TRIM(G22),AND(ISBLANK(G22),ISBLANK(H22),NOT(ISBLANK(I22))),TRIM(I22),AND(NOT(ISBLANK(G22)),NOT(ISBLANK(H22)),ISBLANK(I22)),TRIM(G22)&amp;" "&amp;TRIM(H22),AND(ISBLANK(G22),NOT(ISBLANK(H22)),NOT(ISBLANK(I22))),TRIM(H22)&amp;" "&amp;TRIM(I22),AND(NOT(ISBLANK(G22)),ISBLANK(H22),NOT(ISBLANK(I22))),TRIM(G22)&amp;" "&amp;TRIM(I22),AND(ISBLANK(G22),NOT(ISBLANK(H22)),ISBLANK(I22)),TRIM(H22))</f>
        <v>Cayla Ainsworth</v>
      </c>
      <c r="B22" s="25" t="str" cm="1">
        <f t="array" ref="B22">_xlfn.IFS(AND(ISBLANK(K22),ISBLANK(L22)),"",AND(NOT(ISBLANK(K22)),NOT(ISBLANK(L22))),TRIM(K22)&amp;" "&amp;TRIM(L22),AND(NOT(ISBLANK(K22)),ISBLANK(L22)),TRIM(K22),AND(ISBLANK(K22),NOT(ISBLANK(L22))),TRIM(L22))</f>
        <v>Quaxo</v>
      </c>
      <c r="C22" s="31"/>
      <c r="D22" s="2">
        <v>20</v>
      </c>
      <c r="E22" s="2" t="s">
        <v>14795</v>
      </c>
      <c r="F22" s="2" t="s">
        <v>196</v>
      </c>
      <c r="G22" s="2" t="s">
        <v>197</v>
      </c>
      <c r="I22" s="2" t="s">
        <v>198</v>
      </c>
      <c r="J22" s="2" t="s">
        <v>166</v>
      </c>
      <c r="K22" s="2" t="s">
        <v>203</v>
      </c>
      <c r="M22" s="2" t="s">
        <v>14795</v>
      </c>
      <c r="N22" s="2" t="s">
        <v>199</v>
      </c>
      <c r="O22" s="2" t="s">
        <v>200</v>
      </c>
      <c r="P22" s="2" t="s">
        <v>29</v>
      </c>
      <c r="Q22" s="2" t="s">
        <v>18</v>
      </c>
      <c r="R22" s="2">
        <v>43231</v>
      </c>
      <c r="S22" s="2" t="s">
        <v>201</v>
      </c>
      <c r="T22" s="49" t="str" cm="1">
        <f t="array" ref="T22">_xlfn.TEXTJOIN("",TRUE,IFERROR(MID(U22,_xlfn.SEQUENCE(20),1)+0,""))</f>
        <v>6783687643</v>
      </c>
      <c r="U22" s="2" t="s">
        <v>202</v>
      </c>
      <c r="V22" s="31"/>
    </row>
    <row r="23" spans="1:22" x14ac:dyDescent="0.25">
      <c r="A23" s="25" t="str" cm="1">
        <f t="array" ref="A23">_xlfn.IFS(AND(ISBLANK(G23),ISBLANK(H23),ISBLANK(I23)),"",AND(NOT(ISBLANK(G23)),NOT(ISBLANK(H23)),NOT(ISBLANK(I23))),TRIM(G23)&amp;" "&amp;TRIM(H23)&amp;" "&amp;TRIM(I23),AND(NOT(ISBLANK(G23)),ISBLANK(H23),ISBLANK(I23)),TRIM(G23),AND(ISBLANK(G23),ISBLANK(H23),NOT(ISBLANK(I23))),TRIM(I23),AND(NOT(ISBLANK(G23)),NOT(ISBLANK(H23)),ISBLANK(I23)),TRIM(G23)&amp;" "&amp;TRIM(H23),AND(ISBLANK(G23),NOT(ISBLANK(H23)),NOT(ISBLANK(I23))),TRIM(H23)&amp;" "&amp;TRIM(I23),AND(NOT(ISBLANK(G23)),ISBLANK(H23),NOT(ISBLANK(I23))),TRIM(G23)&amp;" "&amp;TRIM(I23),AND(ISBLANK(G23),NOT(ISBLANK(H23)),ISBLANK(I23)),TRIM(H23))</f>
        <v>Fidelio Tooker</v>
      </c>
      <c r="B23" s="25" t="str" cm="1">
        <f t="array" ref="B23">_xlfn.IFS(AND(ISBLANK(K23),ISBLANK(L23)),"",AND(NOT(ISBLANK(K23)),NOT(ISBLANK(L23))),TRIM(K23)&amp;" "&amp;TRIM(L23),AND(NOT(ISBLANK(K23)),ISBLANK(L23)),TRIM(K23),AND(ISBLANK(K23),NOT(ISBLANK(L23))),TRIM(L23))</f>
        <v>Ailane</v>
      </c>
      <c r="C23" s="31"/>
      <c r="D23" s="2">
        <v>21</v>
      </c>
      <c r="E23" s="2" t="s">
        <v>24</v>
      </c>
      <c r="F23" s="2" t="s">
        <v>204</v>
      </c>
      <c r="G23" s="2" t="s">
        <v>205</v>
      </c>
      <c r="I23" s="2" t="s">
        <v>206</v>
      </c>
      <c r="J23" s="2" t="s">
        <v>211</v>
      </c>
      <c r="K23" s="2" t="s">
        <v>210</v>
      </c>
      <c r="M23" s="2" t="s">
        <v>14795</v>
      </c>
      <c r="N23" s="2" t="s">
        <v>207</v>
      </c>
      <c r="O23" s="2" t="s">
        <v>58</v>
      </c>
      <c r="P23" s="2" t="s">
        <v>39</v>
      </c>
      <c r="Q23" s="2" t="s">
        <v>6</v>
      </c>
      <c r="R23" s="2" t="s">
        <v>59</v>
      </c>
      <c r="S23" s="2" t="s">
        <v>208</v>
      </c>
      <c r="T23" s="49" t="str" cm="1">
        <f t="array" ref="T23">_xlfn.TEXTJOIN("",TRUE,IFERROR(MID(U23,_xlfn.SEQUENCE(20),1)+0,""))</f>
        <v>7655022033</v>
      </c>
      <c r="U23" s="2" t="s">
        <v>209</v>
      </c>
      <c r="V23" s="31"/>
    </row>
    <row r="24" spans="1:22" x14ac:dyDescent="0.25">
      <c r="A24" s="25" t="str" cm="1">
        <f t="array" ref="A24">_xlfn.IFS(AND(ISBLANK(G24),ISBLANK(H24),ISBLANK(I24)),"",AND(NOT(ISBLANK(G24)),NOT(ISBLANK(H24)),NOT(ISBLANK(I24))),TRIM(G24)&amp;" "&amp;TRIM(H24)&amp;" "&amp;TRIM(I24),AND(NOT(ISBLANK(G24)),ISBLANK(H24),ISBLANK(I24)),TRIM(G24),AND(ISBLANK(G24),ISBLANK(H24),NOT(ISBLANK(I24))),TRIM(I24),AND(NOT(ISBLANK(G24)),NOT(ISBLANK(H24)),ISBLANK(I24)),TRIM(G24)&amp;" "&amp;TRIM(H24),AND(ISBLANK(G24),NOT(ISBLANK(H24)),NOT(ISBLANK(I24))),TRIM(H24)&amp;" "&amp;TRIM(I24),AND(NOT(ISBLANK(G24)),ISBLANK(H24),NOT(ISBLANK(I24))),TRIM(G24)&amp;" "&amp;TRIM(I24),AND(ISBLANK(G24),NOT(ISBLANK(H24)),ISBLANK(I24)),TRIM(H24))</f>
        <v>Wilfrid Conniam</v>
      </c>
      <c r="B24" s="25" t="str" cm="1">
        <f t="array" ref="B24">_xlfn.IFS(AND(ISBLANK(K24),ISBLANK(L24)),"",AND(NOT(ISBLANK(K24)),NOT(ISBLANK(L24))),TRIM(K24)&amp;" "&amp;TRIM(L24),AND(NOT(ISBLANK(K24)),ISBLANK(L24)),TRIM(K24),AND(ISBLANK(K24),NOT(ISBLANK(L24))),TRIM(L24))</f>
        <v>Trudeo</v>
      </c>
      <c r="C24" s="31"/>
      <c r="D24" s="2">
        <v>22</v>
      </c>
      <c r="E24" s="2" t="s">
        <v>24</v>
      </c>
      <c r="F24" s="2" t="s">
        <v>212</v>
      </c>
      <c r="G24" s="2" t="s">
        <v>213</v>
      </c>
      <c r="I24" s="2" t="s">
        <v>214</v>
      </c>
      <c r="J24" s="2" t="s">
        <v>221</v>
      </c>
      <c r="K24" s="2" t="s">
        <v>220</v>
      </c>
      <c r="M24" s="2" t="s">
        <v>14795</v>
      </c>
      <c r="N24" s="2" t="s">
        <v>215</v>
      </c>
      <c r="O24" s="2" t="s">
        <v>216</v>
      </c>
      <c r="P24" s="2" t="s">
        <v>217</v>
      </c>
      <c r="Q24" s="2" t="s">
        <v>18</v>
      </c>
      <c r="R24" s="2">
        <v>48912</v>
      </c>
      <c r="S24" s="2" t="s">
        <v>218</v>
      </c>
      <c r="T24" s="49" t="str" cm="1">
        <f t="array" ref="T24">_xlfn.TEXTJOIN("",TRUE,IFERROR(MID(U24,_xlfn.SEQUENCE(20),1)+0,""))</f>
        <v>9184896984</v>
      </c>
      <c r="U24" s="2" t="s">
        <v>219</v>
      </c>
      <c r="V24" s="31"/>
    </row>
    <row r="25" spans="1:22" x14ac:dyDescent="0.25">
      <c r="A25" s="25" t="str" cm="1">
        <f t="array" ref="A25">_xlfn.IFS(AND(ISBLANK(G25),ISBLANK(H25),ISBLANK(I25)),"",AND(NOT(ISBLANK(G25)),NOT(ISBLANK(H25)),NOT(ISBLANK(I25))),TRIM(G25)&amp;" "&amp;TRIM(H25)&amp;" "&amp;TRIM(I25),AND(NOT(ISBLANK(G25)),ISBLANK(H25),ISBLANK(I25)),TRIM(G25),AND(ISBLANK(G25),ISBLANK(H25),NOT(ISBLANK(I25))),TRIM(I25),AND(NOT(ISBLANK(G25)),NOT(ISBLANK(H25)),ISBLANK(I25)),TRIM(G25)&amp;" "&amp;TRIM(H25),AND(ISBLANK(G25),NOT(ISBLANK(H25)),NOT(ISBLANK(I25))),TRIM(H25)&amp;" "&amp;TRIM(I25),AND(NOT(ISBLANK(G25)),ISBLANK(H25),NOT(ISBLANK(I25))),TRIM(G25)&amp;" "&amp;TRIM(I25),AND(ISBLANK(G25),NOT(ISBLANK(H25)),ISBLANK(I25)),TRIM(H25))</f>
        <v>Leon David Lead</v>
      </c>
      <c r="B25" s="25" t="str" cm="1">
        <f t="array" ref="B25">_xlfn.IFS(AND(ISBLANK(K25),ISBLANK(L25)),"",AND(NOT(ISBLANK(K25)),NOT(ISBLANK(L25))),TRIM(K25)&amp;" "&amp;TRIM(L25),AND(NOT(ISBLANK(K25)),ISBLANK(L25)),TRIM(K25),AND(ISBLANK(K25),NOT(ISBLANK(L25))),TRIM(L25))</f>
        <v>Wordtune</v>
      </c>
      <c r="C25" s="31"/>
      <c r="D25" s="2">
        <v>23</v>
      </c>
      <c r="E25" s="2" t="s">
        <v>14795</v>
      </c>
      <c r="F25" s="2" t="s">
        <v>222</v>
      </c>
      <c r="G25" s="2" t="s">
        <v>223</v>
      </c>
      <c r="H25" s="2" t="s">
        <v>14850</v>
      </c>
      <c r="I25" s="2" t="s">
        <v>224</v>
      </c>
      <c r="J25" s="2" t="s">
        <v>232</v>
      </c>
      <c r="K25" s="2" t="s">
        <v>231</v>
      </c>
      <c r="M25" s="2" t="s">
        <v>14795</v>
      </c>
      <c r="N25" s="2" t="s">
        <v>225</v>
      </c>
      <c r="O25" s="2" t="s">
        <v>226</v>
      </c>
      <c r="P25" s="2" t="s">
        <v>227</v>
      </c>
      <c r="Q25" s="2" t="s">
        <v>228</v>
      </c>
      <c r="R25" s="2">
        <v>1325</v>
      </c>
      <c r="S25" s="2" t="s">
        <v>229</v>
      </c>
      <c r="T25" s="49" t="str" cm="1">
        <f t="array" ref="T25">_xlfn.TEXTJOIN("",TRUE,IFERROR(MID(U25,_xlfn.SEQUENCE(20),1)+0,""))</f>
        <v>61255507638</v>
      </c>
      <c r="U25" s="2" t="s">
        <v>230</v>
      </c>
      <c r="V25" s="31"/>
    </row>
    <row r="26" spans="1:22" x14ac:dyDescent="0.25">
      <c r="A26" s="25" t="str" cm="1">
        <f t="array" ref="A26">_xlfn.IFS(AND(ISBLANK(G26),ISBLANK(H26),ISBLANK(I26)),"",AND(NOT(ISBLANK(G26)),NOT(ISBLANK(H26)),NOT(ISBLANK(I26))),TRIM(G26)&amp;" "&amp;TRIM(H26)&amp;" "&amp;TRIM(I26),AND(NOT(ISBLANK(G26)),ISBLANK(H26),ISBLANK(I26)),TRIM(G26),AND(ISBLANK(G26),ISBLANK(H26),NOT(ISBLANK(I26))),TRIM(I26),AND(NOT(ISBLANK(G26)),NOT(ISBLANK(H26)),ISBLANK(I26)),TRIM(G26)&amp;" "&amp;TRIM(H26),AND(ISBLANK(G26),NOT(ISBLANK(H26)),NOT(ISBLANK(I26))),TRIM(H26)&amp;" "&amp;TRIM(I26),AND(NOT(ISBLANK(G26)),ISBLANK(H26),NOT(ISBLANK(I26))),TRIM(G26)&amp;" "&amp;TRIM(I26),AND(ISBLANK(G26),NOT(ISBLANK(H26)),ISBLANK(I26)),TRIM(H26))</f>
        <v>Godwin Skilbeck</v>
      </c>
      <c r="B26" s="25" t="str" cm="1">
        <f t="array" ref="B26">_xlfn.IFS(AND(ISBLANK(K26),ISBLANK(L26)),"",AND(NOT(ISBLANK(K26)),NOT(ISBLANK(L26))),TRIM(K26)&amp;" "&amp;TRIM(L26),AND(NOT(ISBLANK(K26)),ISBLANK(L26)),TRIM(K26),AND(ISBLANK(K26),NOT(ISBLANK(L26))),TRIM(L26))</f>
        <v>Skinte</v>
      </c>
      <c r="C26" s="31"/>
      <c r="D26" s="2">
        <v>24</v>
      </c>
      <c r="E26" s="2" t="s">
        <v>14795</v>
      </c>
      <c r="F26" s="2" t="s">
        <v>233</v>
      </c>
      <c r="G26" s="2" t="s">
        <v>234</v>
      </c>
      <c r="I26" s="2" t="s">
        <v>235</v>
      </c>
      <c r="J26" s="2" t="s">
        <v>242</v>
      </c>
      <c r="K26" s="2" t="s">
        <v>241</v>
      </c>
      <c r="M26" s="2" t="s">
        <v>14795</v>
      </c>
      <c r="N26" s="2" t="s">
        <v>236</v>
      </c>
      <c r="O26" s="2" t="s">
        <v>237</v>
      </c>
      <c r="P26" s="2" t="s">
        <v>238</v>
      </c>
      <c r="Q26" s="2" t="s">
        <v>18</v>
      </c>
      <c r="R26" s="2">
        <v>74103</v>
      </c>
      <c r="S26" s="2" t="s">
        <v>239</v>
      </c>
      <c r="T26" s="49" t="str" cm="1">
        <f t="array" ref="T26">_xlfn.TEXTJOIN("",TRUE,IFERROR(MID(U26,_xlfn.SEQUENCE(20),1)+0,""))</f>
        <v>4386557228</v>
      </c>
      <c r="U26" s="2" t="s">
        <v>240</v>
      </c>
      <c r="V26" s="31"/>
    </row>
    <row r="27" spans="1:22" x14ac:dyDescent="0.25">
      <c r="A27" s="25" t="str" cm="1">
        <f t="array" ref="A27">_xlfn.IFS(AND(ISBLANK(G27),ISBLANK(H27),ISBLANK(I27)),"",AND(NOT(ISBLANK(G27)),NOT(ISBLANK(H27)),NOT(ISBLANK(I27))),TRIM(G27)&amp;" "&amp;TRIM(H27)&amp;" "&amp;TRIM(I27),AND(NOT(ISBLANK(G27)),ISBLANK(H27),ISBLANK(I27)),TRIM(G27),AND(ISBLANK(G27),ISBLANK(H27),NOT(ISBLANK(I27))),TRIM(I27),AND(NOT(ISBLANK(G27)),NOT(ISBLANK(H27)),ISBLANK(I27)),TRIM(G27)&amp;" "&amp;TRIM(H27),AND(ISBLANK(G27),NOT(ISBLANK(H27)),NOT(ISBLANK(I27))),TRIM(H27)&amp;" "&amp;TRIM(I27),AND(NOT(ISBLANK(G27)),ISBLANK(H27),NOT(ISBLANK(I27))),TRIM(G27)&amp;" "&amp;TRIM(I27),AND(ISBLANK(G27),NOT(ISBLANK(H27)),ISBLANK(I27)),TRIM(H27))</f>
        <v>Kristopher Roke</v>
      </c>
      <c r="B27" s="25" t="str" cm="1">
        <f t="array" ref="B27">_xlfn.IFS(AND(ISBLANK(K27),ISBLANK(L27)),"",AND(NOT(ISBLANK(K27)),NOT(ISBLANK(L27))),TRIM(K27)&amp;" "&amp;TRIM(L27),AND(NOT(ISBLANK(K27)),ISBLANK(L27)),TRIM(K27),AND(ISBLANK(K27),NOT(ISBLANK(L27))),TRIM(L27))</f>
        <v>Dabjam</v>
      </c>
      <c r="C27" s="31"/>
      <c r="D27" s="2">
        <v>25</v>
      </c>
      <c r="E27" s="2" t="s">
        <v>24</v>
      </c>
      <c r="F27" s="2" t="s">
        <v>243</v>
      </c>
      <c r="G27" s="2" t="s">
        <v>244</v>
      </c>
      <c r="I27" s="2" t="s">
        <v>245</v>
      </c>
      <c r="J27" s="2" t="s">
        <v>251</v>
      </c>
      <c r="K27" s="2" t="s">
        <v>250</v>
      </c>
      <c r="M27" s="2" t="s">
        <v>14795</v>
      </c>
      <c r="N27" s="2" t="s">
        <v>246</v>
      </c>
      <c r="O27" s="2" t="s">
        <v>247</v>
      </c>
      <c r="P27" s="2" t="s">
        <v>151</v>
      </c>
      <c r="Q27" s="2" t="s">
        <v>18</v>
      </c>
      <c r="R27" s="2">
        <v>92883</v>
      </c>
      <c r="S27" s="2" t="s">
        <v>248</v>
      </c>
      <c r="T27" s="49" t="str" cm="1">
        <f t="array" ref="T27">_xlfn.TEXTJOIN("",TRUE,IFERROR(MID(U27,_xlfn.SEQUENCE(20),1)+0,""))</f>
        <v>2913774768</v>
      </c>
      <c r="U27" s="2" t="s">
        <v>249</v>
      </c>
      <c r="V27" s="31"/>
    </row>
    <row r="28" spans="1:22" x14ac:dyDescent="0.25">
      <c r="A28" s="25" t="str" cm="1">
        <f t="array" ref="A28">_xlfn.IFS(AND(ISBLANK(G28),ISBLANK(H28),ISBLANK(I28)),"",AND(NOT(ISBLANK(G28)),NOT(ISBLANK(H28)),NOT(ISBLANK(I28))),TRIM(G28)&amp;" "&amp;TRIM(H28)&amp;" "&amp;TRIM(I28),AND(NOT(ISBLANK(G28)),ISBLANK(H28),ISBLANK(I28)),TRIM(G28),AND(ISBLANK(G28),ISBLANK(H28),NOT(ISBLANK(I28))),TRIM(I28),AND(NOT(ISBLANK(G28)),NOT(ISBLANK(H28)),ISBLANK(I28)),TRIM(G28)&amp;" "&amp;TRIM(H28),AND(ISBLANK(G28),NOT(ISBLANK(H28)),NOT(ISBLANK(I28))),TRIM(H28)&amp;" "&amp;TRIM(I28),AND(NOT(ISBLANK(G28)),ISBLANK(H28),NOT(ISBLANK(I28))),TRIM(G28)&amp;" "&amp;TRIM(I28),AND(ISBLANK(G28),NOT(ISBLANK(H28)),ISBLANK(I28)),TRIM(H28))</f>
        <v>Natala Ewdale</v>
      </c>
      <c r="B28" s="25" t="str" cm="1">
        <f t="array" ref="B28">_xlfn.IFS(AND(ISBLANK(K28),ISBLANK(L28)),"",AND(NOT(ISBLANK(K28)),NOT(ISBLANK(L28))),TRIM(K28)&amp;" "&amp;TRIM(L28),AND(NOT(ISBLANK(K28)),ISBLANK(L28)),TRIM(K28),AND(ISBLANK(K28),NOT(ISBLANK(L28))),TRIM(L28))</f>
        <v>Centimia</v>
      </c>
      <c r="C28" s="31"/>
      <c r="D28" s="2">
        <v>26</v>
      </c>
      <c r="E28" s="2" t="s">
        <v>24</v>
      </c>
      <c r="F28" s="2" t="s">
        <v>252</v>
      </c>
      <c r="G28" s="2" t="s">
        <v>253</v>
      </c>
      <c r="I28" s="2" t="s">
        <v>254</v>
      </c>
      <c r="J28" s="2" t="s">
        <v>260</v>
      </c>
      <c r="K28" s="2" t="s">
        <v>259</v>
      </c>
      <c r="M28" s="2" t="s">
        <v>14795</v>
      </c>
      <c r="N28" s="2" t="s">
        <v>255</v>
      </c>
      <c r="O28" s="2" t="s">
        <v>256</v>
      </c>
      <c r="P28" s="2" t="s">
        <v>89</v>
      </c>
      <c r="Q28" s="2" t="s">
        <v>18</v>
      </c>
      <c r="R28" s="2">
        <v>80945</v>
      </c>
      <c r="S28" s="2" t="s">
        <v>257</v>
      </c>
      <c r="T28" s="49" t="str" cm="1">
        <f t="array" ref="T28">_xlfn.TEXTJOIN("",TRUE,IFERROR(MID(U28,_xlfn.SEQUENCE(20),1)+0,""))</f>
        <v>4434859778</v>
      </c>
      <c r="U28" s="2" t="s">
        <v>258</v>
      </c>
      <c r="V28" s="31"/>
    </row>
    <row r="29" spans="1:22" x14ac:dyDescent="0.25">
      <c r="A29" s="25" t="str" cm="1">
        <f t="array" ref="A29">_xlfn.IFS(AND(ISBLANK(G29),ISBLANK(H29),ISBLANK(I29)),"",AND(NOT(ISBLANK(G29)),NOT(ISBLANK(H29)),NOT(ISBLANK(I29))),TRIM(G29)&amp;" "&amp;TRIM(H29)&amp;" "&amp;TRIM(I29),AND(NOT(ISBLANK(G29)),ISBLANK(H29),ISBLANK(I29)),TRIM(G29),AND(ISBLANK(G29),ISBLANK(H29),NOT(ISBLANK(I29))),TRIM(I29),AND(NOT(ISBLANK(G29)),NOT(ISBLANK(H29)),ISBLANK(I29)),TRIM(G29)&amp;" "&amp;TRIM(H29),AND(ISBLANK(G29),NOT(ISBLANK(H29)),NOT(ISBLANK(I29))),TRIM(H29)&amp;" "&amp;TRIM(I29),AND(NOT(ISBLANK(G29)),ISBLANK(H29),NOT(ISBLANK(I29))),TRIM(G29)&amp;" "&amp;TRIM(I29),AND(ISBLANK(G29),NOT(ISBLANK(H29)),ISBLANK(I29)),TRIM(H29))</f>
        <v>Jed Borrel</v>
      </c>
      <c r="B29" s="25" t="str" cm="1">
        <f t="array" ref="B29">_xlfn.IFS(AND(ISBLANK(K29),ISBLANK(L29)),"",AND(NOT(ISBLANK(K29)),NOT(ISBLANK(L29))),TRIM(K29)&amp;" "&amp;TRIM(L29),AND(NOT(ISBLANK(K29)),ISBLANK(L29)),TRIM(K29),AND(ISBLANK(K29),NOT(ISBLANK(L29))),TRIM(L29))</f>
        <v>Divavu</v>
      </c>
      <c r="C29" s="31"/>
      <c r="D29" s="2">
        <v>27</v>
      </c>
      <c r="E29" s="2" t="s">
        <v>24</v>
      </c>
      <c r="F29" s="2" t="s">
        <v>261</v>
      </c>
      <c r="G29" s="2" t="s">
        <v>262</v>
      </c>
      <c r="I29" s="2" t="s">
        <v>263</v>
      </c>
      <c r="J29" s="2" t="s">
        <v>270</v>
      </c>
      <c r="K29" s="2" t="s">
        <v>269</v>
      </c>
      <c r="M29" s="2" t="s">
        <v>14795</v>
      </c>
      <c r="N29" s="2" t="s">
        <v>264</v>
      </c>
      <c r="O29" s="2" t="s">
        <v>265</v>
      </c>
      <c r="P29" s="2" t="s">
        <v>266</v>
      </c>
      <c r="Q29" s="2" t="s">
        <v>18</v>
      </c>
      <c r="R29" s="2">
        <v>55564</v>
      </c>
      <c r="S29" s="2" t="s">
        <v>267</v>
      </c>
      <c r="T29" s="49" t="str" cm="1">
        <f t="array" ref="T29">_xlfn.TEXTJOIN("",TRUE,IFERROR(MID(U29,_xlfn.SEQUENCE(20),1)+0,""))</f>
        <v>3079070956</v>
      </c>
      <c r="U29" s="2" t="s">
        <v>268</v>
      </c>
      <c r="V29" s="31"/>
    </row>
    <row r="30" spans="1:22" x14ac:dyDescent="0.25">
      <c r="A30" s="25" t="str" cm="1">
        <f t="array" ref="A30">_xlfn.IFS(AND(ISBLANK(G30),ISBLANK(H30),ISBLANK(I30)),"",AND(NOT(ISBLANK(G30)),NOT(ISBLANK(H30)),NOT(ISBLANK(I30))),TRIM(G30)&amp;" "&amp;TRIM(H30)&amp;" "&amp;TRIM(I30),AND(NOT(ISBLANK(G30)),ISBLANK(H30),ISBLANK(I30)),TRIM(G30),AND(ISBLANK(G30),ISBLANK(H30),NOT(ISBLANK(I30))),TRIM(I30),AND(NOT(ISBLANK(G30)),NOT(ISBLANK(H30)),ISBLANK(I30)),TRIM(G30)&amp;" "&amp;TRIM(H30),AND(ISBLANK(G30),NOT(ISBLANK(H30)),NOT(ISBLANK(I30))),TRIM(H30)&amp;" "&amp;TRIM(I30),AND(NOT(ISBLANK(G30)),ISBLANK(H30),NOT(ISBLANK(I30))),TRIM(G30)&amp;" "&amp;TRIM(I30),AND(ISBLANK(G30),NOT(ISBLANK(H30)),ISBLANK(I30)),TRIM(H30))</f>
        <v>Binni Hammand</v>
      </c>
      <c r="B30" s="25" t="str" cm="1">
        <f t="array" ref="B30">_xlfn.IFS(AND(ISBLANK(K30),ISBLANK(L30)),"",AND(NOT(ISBLANK(K30)),NOT(ISBLANK(L30))),TRIM(K30)&amp;" "&amp;TRIM(L30),AND(NOT(ISBLANK(K30)),ISBLANK(L30)),TRIM(K30),AND(ISBLANK(K30),NOT(ISBLANK(L30))),TRIM(L30))</f>
        <v>Katz</v>
      </c>
      <c r="C30" s="31"/>
      <c r="D30" s="2">
        <v>28</v>
      </c>
      <c r="E30" s="2" t="s">
        <v>14795</v>
      </c>
      <c r="F30" s="2" t="s">
        <v>271</v>
      </c>
      <c r="G30" s="2" t="s">
        <v>272</v>
      </c>
      <c r="I30" s="2" t="s">
        <v>273</v>
      </c>
      <c r="J30" s="2" t="s">
        <v>281</v>
      </c>
      <c r="K30" s="2" t="s">
        <v>280</v>
      </c>
      <c r="M30" s="2" t="s">
        <v>14795</v>
      </c>
      <c r="N30" s="2" t="s">
        <v>274</v>
      </c>
      <c r="O30" s="2" t="s">
        <v>275</v>
      </c>
      <c r="P30" s="2" t="s">
        <v>276</v>
      </c>
      <c r="Q30" s="2" t="s">
        <v>6</v>
      </c>
      <c r="R30" s="2" t="s">
        <v>277</v>
      </c>
      <c r="S30" s="2" t="s">
        <v>278</v>
      </c>
      <c r="T30" s="49" t="str" cm="1">
        <f t="array" ref="T30">_xlfn.TEXTJOIN("",TRUE,IFERROR(MID(U30,_xlfn.SEQUENCE(20),1)+0,""))</f>
        <v>9964765951</v>
      </c>
      <c r="U30" s="2" t="s">
        <v>279</v>
      </c>
      <c r="V30" s="31"/>
    </row>
    <row r="31" spans="1:22" x14ac:dyDescent="0.25">
      <c r="A31" s="25" t="str" cm="1">
        <f t="array" ref="A31">_xlfn.IFS(AND(ISBLANK(G31),ISBLANK(H31),ISBLANK(I31)),"",AND(NOT(ISBLANK(G31)),NOT(ISBLANK(H31)),NOT(ISBLANK(I31))),TRIM(G31)&amp;" "&amp;TRIM(H31)&amp;" "&amp;TRIM(I31),AND(NOT(ISBLANK(G31)),ISBLANK(H31),ISBLANK(I31)),TRIM(G31),AND(ISBLANK(G31),ISBLANK(H31),NOT(ISBLANK(I31))),TRIM(I31),AND(NOT(ISBLANK(G31)),NOT(ISBLANK(H31)),ISBLANK(I31)),TRIM(G31)&amp;" "&amp;TRIM(H31),AND(ISBLANK(G31),NOT(ISBLANK(H31)),NOT(ISBLANK(I31))),TRIM(H31)&amp;" "&amp;TRIM(I31),AND(NOT(ISBLANK(G31)),ISBLANK(H31),NOT(ISBLANK(I31))),TRIM(G31)&amp;" "&amp;TRIM(I31),AND(ISBLANK(G31),NOT(ISBLANK(H31)),ISBLANK(I31)),TRIM(H31))</f>
        <v>Ashia Feldstein</v>
      </c>
      <c r="B31" s="25" t="str" cm="1">
        <f t="array" ref="B31">_xlfn.IFS(AND(ISBLANK(K31),ISBLANK(L31)),"",AND(NOT(ISBLANK(K31)),NOT(ISBLANK(L31))),TRIM(K31)&amp;" "&amp;TRIM(L31),AND(NOT(ISBLANK(K31)),ISBLANK(L31)),TRIM(K31),AND(ISBLANK(K31),NOT(ISBLANK(L31))),TRIM(L31))</f>
        <v>Quinu</v>
      </c>
      <c r="C31" s="31"/>
      <c r="D31" s="2">
        <v>29</v>
      </c>
      <c r="E31" s="2" t="s">
        <v>14795</v>
      </c>
      <c r="F31" s="2" t="s">
        <v>282</v>
      </c>
      <c r="G31" s="2" t="s">
        <v>283</v>
      </c>
      <c r="I31" s="2" t="s">
        <v>284</v>
      </c>
      <c r="J31" s="2" t="s">
        <v>291</v>
      </c>
      <c r="K31" s="2" t="s">
        <v>290</v>
      </c>
      <c r="M31" s="2" t="s">
        <v>14795</v>
      </c>
      <c r="N31" s="2" t="s">
        <v>285</v>
      </c>
      <c r="O31" s="2" t="s">
        <v>286</v>
      </c>
      <c r="P31" s="2" t="s">
        <v>140</v>
      </c>
      <c r="Q31" s="2" t="s">
        <v>6</v>
      </c>
      <c r="R31" s="2" t="s">
        <v>287</v>
      </c>
      <c r="S31" s="2" t="s">
        <v>288</v>
      </c>
      <c r="T31" s="49" t="str" cm="1">
        <f t="array" ref="T31">_xlfn.TEXTJOIN("",TRUE,IFERROR(MID(U31,_xlfn.SEQUENCE(20),1)+0,""))</f>
        <v>4359435606</v>
      </c>
      <c r="U31" s="2" t="s">
        <v>289</v>
      </c>
      <c r="V31" s="31"/>
    </row>
    <row r="32" spans="1:22" x14ac:dyDescent="0.25">
      <c r="A32" s="25" t="str" cm="1">
        <f t="array" ref="A32">_xlfn.IFS(AND(ISBLANK(G32),ISBLANK(H32),ISBLANK(I32)),"",AND(NOT(ISBLANK(G32)),NOT(ISBLANK(H32)),NOT(ISBLANK(I32))),TRIM(G32)&amp;" "&amp;TRIM(H32)&amp;" "&amp;TRIM(I32),AND(NOT(ISBLANK(G32)),ISBLANK(H32),ISBLANK(I32)),TRIM(G32),AND(ISBLANK(G32),ISBLANK(H32),NOT(ISBLANK(I32))),TRIM(I32),AND(NOT(ISBLANK(G32)),NOT(ISBLANK(H32)),ISBLANK(I32)),TRIM(G32)&amp;" "&amp;TRIM(H32),AND(ISBLANK(G32),NOT(ISBLANK(H32)),NOT(ISBLANK(I32))),TRIM(H32)&amp;" "&amp;TRIM(I32),AND(NOT(ISBLANK(G32)),ISBLANK(H32),NOT(ISBLANK(I32))),TRIM(G32)&amp;" "&amp;TRIM(I32),AND(ISBLANK(G32),NOT(ISBLANK(H32)),ISBLANK(I32)),TRIM(H32))</f>
        <v>Sharon Schoffel</v>
      </c>
      <c r="B32" s="25" t="str" cm="1">
        <f t="array" ref="B32">_xlfn.IFS(AND(ISBLANK(K32),ISBLANK(L32)),"",AND(NOT(ISBLANK(K32)),NOT(ISBLANK(L32))),TRIM(K32)&amp;" "&amp;TRIM(L32),AND(NOT(ISBLANK(K32)),ISBLANK(L32)),TRIM(K32),AND(ISBLANK(K32),NOT(ISBLANK(L32))),TRIM(L32))</f>
        <v>Bubblebox</v>
      </c>
      <c r="C32" s="31"/>
      <c r="D32" s="2">
        <v>30</v>
      </c>
      <c r="E32" s="2" t="s">
        <v>14795</v>
      </c>
      <c r="F32" s="2" t="s">
        <v>292</v>
      </c>
      <c r="G32" s="2" t="s">
        <v>293</v>
      </c>
      <c r="I32" s="2" t="s">
        <v>294</v>
      </c>
      <c r="J32" s="2" t="s">
        <v>301</v>
      </c>
      <c r="K32" s="2" t="s">
        <v>300</v>
      </c>
      <c r="M32" s="2" t="s">
        <v>14795</v>
      </c>
      <c r="N32" s="2" t="s">
        <v>295</v>
      </c>
      <c r="O32" s="2" t="s">
        <v>296</v>
      </c>
      <c r="P32" s="2" t="s">
        <v>297</v>
      </c>
      <c r="Q32" s="2" t="s">
        <v>18</v>
      </c>
      <c r="R32" s="2">
        <v>75387</v>
      </c>
      <c r="S32" s="2" t="s">
        <v>298</v>
      </c>
      <c r="T32" s="49" t="str" cm="1">
        <f t="array" ref="T32">_xlfn.TEXTJOIN("",TRUE,IFERROR(MID(U32,_xlfn.SEQUENCE(20),1)+0,""))</f>
        <v>8305612453</v>
      </c>
      <c r="U32" s="2" t="s">
        <v>299</v>
      </c>
      <c r="V32" s="31"/>
    </row>
    <row r="33" spans="1:22" x14ac:dyDescent="0.25">
      <c r="A33" s="25" t="str" cm="1">
        <f t="array" ref="A33">_xlfn.IFS(AND(ISBLANK(G33),ISBLANK(H33),ISBLANK(I33)),"",AND(NOT(ISBLANK(G33)),NOT(ISBLANK(H33)),NOT(ISBLANK(I33))),TRIM(G33)&amp;" "&amp;TRIM(H33)&amp;" "&amp;TRIM(I33),AND(NOT(ISBLANK(G33)),ISBLANK(H33),ISBLANK(I33)),TRIM(G33),AND(ISBLANK(G33),ISBLANK(H33),NOT(ISBLANK(I33))),TRIM(I33),AND(NOT(ISBLANK(G33)),NOT(ISBLANK(H33)),ISBLANK(I33)),TRIM(G33)&amp;" "&amp;TRIM(H33),AND(ISBLANK(G33),NOT(ISBLANK(H33)),NOT(ISBLANK(I33))),TRIM(H33)&amp;" "&amp;TRIM(I33),AND(NOT(ISBLANK(G33)),ISBLANK(H33),NOT(ISBLANK(I33))),TRIM(G33)&amp;" "&amp;TRIM(I33),AND(ISBLANK(G33),NOT(ISBLANK(H33)),ISBLANK(I33)),TRIM(H33))</f>
        <v>Roscoe Lergan</v>
      </c>
      <c r="B33" s="25" t="str" cm="1">
        <f t="array" ref="B33">_xlfn.IFS(AND(ISBLANK(K33),ISBLANK(L33)),"",AND(NOT(ISBLANK(K33)),NOT(ISBLANK(L33))),TRIM(K33)&amp;" "&amp;TRIM(L33),AND(NOT(ISBLANK(K33)),ISBLANK(L33)),TRIM(K33),AND(ISBLANK(K33),NOT(ISBLANK(L33))),TRIM(L33))</f>
        <v>Oba</v>
      </c>
      <c r="C33" s="31"/>
      <c r="D33" s="2">
        <v>31</v>
      </c>
      <c r="E33" s="2" t="s">
        <v>24</v>
      </c>
      <c r="F33" s="2" t="s">
        <v>302</v>
      </c>
      <c r="G33" s="2" t="s">
        <v>303</v>
      </c>
      <c r="I33" s="2" t="s">
        <v>304</v>
      </c>
      <c r="J33" s="2" t="s">
        <v>311</v>
      </c>
      <c r="K33" s="2" t="s">
        <v>310</v>
      </c>
      <c r="M33" s="2" t="s">
        <v>14795</v>
      </c>
      <c r="N33" s="2" t="s">
        <v>305</v>
      </c>
      <c r="O33" s="2" t="s">
        <v>306</v>
      </c>
      <c r="P33" s="2" t="s">
        <v>5</v>
      </c>
      <c r="Q33" s="2" t="s">
        <v>6</v>
      </c>
      <c r="R33" s="2" t="s">
        <v>307</v>
      </c>
      <c r="S33" s="2" t="s">
        <v>308</v>
      </c>
      <c r="T33" s="49" t="str" cm="1">
        <f t="array" ref="T33">_xlfn.TEXTJOIN("",TRUE,IFERROR(MID(U33,_xlfn.SEQUENCE(20),1)+0,""))</f>
        <v>2413284323</v>
      </c>
      <c r="U33" s="2" t="s">
        <v>309</v>
      </c>
      <c r="V33" s="31"/>
    </row>
    <row r="34" spans="1:22" x14ac:dyDescent="0.25">
      <c r="A34" s="25" t="str" cm="1">
        <f t="array" ref="A34">_xlfn.IFS(AND(ISBLANK(G34),ISBLANK(H34),ISBLANK(I34)),"",AND(NOT(ISBLANK(G34)),NOT(ISBLANK(H34)),NOT(ISBLANK(I34))),TRIM(G34)&amp;" "&amp;TRIM(H34)&amp;" "&amp;TRIM(I34),AND(NOT(ISBLANK(G34)),ISBLANK(H34),ISBLANK(I34)),TRIM(G34),AND(ISBLANK(G34),ISBLANK(H34),NOT(ISBLANK(I34))),TRIM(I34),AND(NOT(ISBLANK(G34)),NOT(ISBLANK(H34)),ISBLANK(I34)),TRIM(G34)&amp;" "&amp;TRIM(H34),AND(ISBLANK(G34),NOT(ISBLANK(H34)),NOT(ISBLANK(I34))),TRIM(H34)&amp;" "&amp;TRIM(I34),AND(NOT(ISBLANK(G34)),ISBLANK(H34),NOT(ISBLANK(I34))),TRIM(G34)&amp;" "&amp;TRIM(I34),AND(ISBLANK(G34),NOT(ISBLANK(H34)),ISBLANK(I34)),TRIM(H34))</f>
        <v>Jodie Grzegorczyk</v>
      </c>
      <c r="B34" s="25" t="str" cm="1">
        <f t="array" ref="B34">_xlfn.IFS(AND(ISBLANK(K34),ISBLANK(L34)),"",AND(NOT(ISBLANK(K34)),NOT(ISBLANK(L34))),TRIM(K34)&amp;" "&amp;TRIM(L34),AND(NOT(ISBLANK(K34)),ISBLANK(L34)),TRIM(K34),AND(ISBLANK(K34),NOT(ISBLANK(L34))),TRIM(L34))</f>
        <v>Jetwire</v>
      </c>
      <c r="C34" s="31"/>
      <c r="D34" s="2">
        <v>32</v>
      </c>
      <c r="E34" s="2" t="s">
        <v>14795</v>
      </c>
      <c r="F34" s="2" t="s">
        <v>312</v>
      </c>
      <c r="G34" s="2" t="s">
        <v>313</v>
      </c>
      <c r="I34" s="2" t="s">
        <v>314</v>
      </c>
      <c r="J34" s="2" t="s">
        <v>124</v>
      </c>
      <c r="K34" s="2" t="s">
        <v>320</v>
      </c>
      <c r="M34" s="2" t="s">
        <v>14795</v>
      </c>
      <c r="N34" s="2" t="s">
        <v>315</v>
      </c>
      <c r="O34" s="2" t="s">
        <v>316</v>
      </c>
      <c r="P34" s="2" t="s">
        <v>39</v>
      </c>
      <c r="Q34" s="2" t="s">
        <v>6</v>
      </c>
      <c r="R34" s="2" t="s">
        <v>317</v>
      </c>
      <c r="S34" s="2" t="s">
        <v>318</v>
      </c>
      <c r="T34" s="49" t="str" cm="1">
        <f t="array" ref="T34">_xlfn.TEXTJOIN("",TRUE,IFERROR(MID(U34,_xlfn.SEQUENCE(20),1)+0,""))</f>
        <v>7424834770</v>
      </c>
      <c r="U34" s="2" t="s">
        <v>319</v>
      </c>
      <c r="V34" s="31"/>
    </row>
    <row r="35" spans="1:22" x14ac:dyDescent="0.25">
      <c r="A35" s="25" t="str" cm="1">
        <f t="array" ref="A35">_xlfn.IFS(AND(ISBLANK(G35),ISBLANK(H35),ISBLANK(I35)),"",AND(NOT(ISBLANK(G35)),NOT(ISBLANK(H35)),NOT(ISBLANK(I35))),TRIM(G35)&amp;" "&amp;TRIM(H35)&amp;" "&amp;TRIM(I35),AND(NOT(ISBLANK(G35)),ISBLANK(H35),ISBLANK(I35)),TRIM(G35),AND(ISBLANK(G35),ISBLANK(H35),NOT(ISBLANK(I35))),TRIM(I35),AND(NOT(ISBLANK(G35)),NOT(ISBLANK(H35)),ISBLANK(I35)),TRIM(G35)&amp;" "&amp;TRIM(H35),AND(ISBLANK(G35),NOT(ISBLANK(H35)),NOT(ISBLANK(I35))),TRIM(H35)&amp;" "&amp;TRIM(I35),AND(NOT(ISBLANK(G35)),ISBLANK(H35),NOT(ISBLANK(I35))),TRIM(G35)&amp;" "&amp;TRIM(I35),AND(ISBLANK(G35),NOT(ISBLANK(H35)),ISBLANK(I35)),TRIM(H35))</f>
        <v>Jobie Comins</v>
      </c>
      <c r="B35" s="25" t="str" cm="1">
        <f t="array" ref="B35">_xlfn.IFS(AND(ISBLANK(K35),ISBLANK(L35)),"",AND(NOT(ISBLANK(K35)),NOT(ISBLANK(L35))),TRIM(K35)&amp;" "&amp;TRIM(L35),AND(NOT(ISBLANK(K35)),ISBLANK(L35)),TRIM(K35),AND(ISBLANK(K35),NOT(ISBLANK(L35))),TRIM(L35))</f>
        <v>Twitterworks</v>
      </c>
      <c r="C35" s="31"/>
      <c r="D35" s="2">
        <v>33</v>
      </c>
      <c r="E35" s="2" t="s">
        <v>24</v>
      </c>
      <c r="F35" s="2" t="s">
        <v>321</v>
      </c>
      <c r="G35" s="2" t="s">
        <v>322</v>
      </c>
      <c r="I35" s="2" t="s">
        <v>323</v>
      </c>
      <c r="J35" s="2" t="s">
        <v>330</v>
      </c>
      <c r="K35" s="2" t="s">
        <v>329</v>
      </c>
      <c r="M35" s="2" t="s">
        <v>14795</v>
      </c>
      <c r="N35" s="2" t="s">
        <v>324</v>
      </c>
      <c r="O35" s="2" t="s">
        <v>325</v>
      </c>
      <c r="P35" s="2" t="s">
        <v>119</v>
      </c>
      <c r="Q35" s="2" t="s">
        <v>6</v>
      </c>
      <c r="R35" s="2" t="s">
        <v>326</v>
      </c>
      <c r="S35" s="2" t="s">
        <v>327</v>
      </c>
      <c r="T35" s="49" t="str" cm="1">
        <f t="array" ref="T35">_xlfn.TEXTJOIN("",TRUE,IFERROR(MID(U35,_xlfn.SEQUENCE(20),1)+0,""))</f>
        <v>8806878489</v>
      </c>
      <c r="U35" s="2" t="s">
        <v>328</v>
      </c>
      <c r="V35" s="31"/>
    </row>
    <row r="36" spans="1:22" x14ac:dyDescent="0.25">
      <c r="A36" s="25" t="str" cm="1">
        <f t="array" ref="A36">_xlfn.IFS(AND(ISBLANK(G36),ISBLANK(H36),ISBLANK(I36)),"",AND(NOT(ISBLANK(G36)),NOT(ISBLANK(H36)),NOT(ISBLANK(I36))),TRIM(G36)&amp;" "&amp;TRIM(H36)&amp;" "&amp;TRIM(I36),AND(NOT(ISBLANK(G36)),ISBLANK(H36),ISBLANK(I36)),TRIM(G36),AND(ISBLANK(G36),ISBLANK(H36),NOT(ISBLANK(I36))),TRIM(I36),AND(NOT(ISBLANK(G36)),NOT(ISBLANK(H36)),ISBLANK(I36)),TRIM(G36)&amp;" "&amp;TRIM(H36),AND(ISBLANK(G36),NOT(ISBLANK(H36)),NOT(ISBLANK(I36))),TRIM(H36)&amp;" "&amp;TRIM(I36),AND(NOT(ISBLANK(G36)),ISBLANK(H36),NOT(ISBLANK(I36))),TRIM(G36)&amp;" "&amp;TRIM(I36),AND(ISBLANK(G36),NOT(ISBLANK(H36)),ISBLANK(I36)),TRIM(H36))</f>
        <v>Brander B. Penning</v>
      </c>
      <c r="B36" s="25" t="str" cm="1">
        <f t="array" ref="B36">_xlfn.IFS(AND(ISBLANK(K36),ISBLANK(L36)),"",AND(NOT(ISBLANK(K36)),NOT(ISBLANK(L36))),TRIM(K36)&amp;" "&amp;TRIM(L36),AND(NOT(ISBLANK(K36)),ISBLANK(L36)),TRIM(K36),AND(ISBLANK(K36),NOT(ISBLANK(L36))),TRIM(L36))</f>
        <v>Kwinu</v>
      </c>
      <c r="C36" s="31"/>
      <c r="D36" s="2">
        <v>34</v>
      </c>
      <c r="E36" s="2" t="s">
        <v>24</v>
      </c>
      <c r="F36" s="2" t="s">
        <v>331</v>
      </c>
      <c r="G36" s="2" t="s">
        <v>332</v>
      </c>
      <c r="H36" s="2" t="s">
        <v>14846</v>
      </c>
      <c r="I36" s="2" t="s">
        <v>333</v>
      </c>
      <c r="J36" s="2" t="s">
        <v>340</v>
      </c>
      <c r="K36" s="2" t="s">
        <v>339</v>
      </c>
      <c r="M36" s="2" t="s">
        <v>14795</v>
      </c>
      <c r="N36" s="2" t="s">
        <v>334</v>
      </c>
      <c r="O36" s="2" t="s">
        <v>335</v>
      </c>
      <c r="P36" s="2" t="s">
        <v>336</v>
      </c>
      <c r="Q36" s="2" t="s">
        <v>18</v>
      </c>
      <c r="R36" s="2">
        <v>33811</v>
      </c>
      <c r="S36" s="2" t="s">
        <v>337</v>
      </c>
      <c r="T36" s="49" t="str" cm="1">
        <f t="array" ref="T36">_xlfn.TEXTJOIN("",TRUE,IFERROR(MID(U36,_xlfn.SEQUENCE(20),1)+0,""))</f>
        <v>4916286249</v>
      </c>
      <c r="U36" s="2" t="s">
        <v>338</v>
      </c>
      <c r="V36" s="31"/>
    </row>
    <row r="37" spans="1:22" x14ac:dyDescent="0.25">
      <c r="A37" s="25" t="str" cm="1">
        <f t="array" ref="A37">_xlfn.IFS(AND(ISBLANK(G37),ISBLANK(H37),ISBLANK(I37)),"",AND(NOT(ISBLANK(G37)),NOT(ISBLANK(H37)),NOT(ISBLANK(I37))),TRIM(G37)&amp;" "&amp;TRIM(H37)&amp;" "&amp;TRIM(I37),AND(NOT(ISBLANK(G37)),ISBLANK(H37),ISBLANK(I37)),TRIM(G37),AND(ISBLANK(G37),ISBLANK(H37),NOT(ISBLANK(I37))),TRIM(I37),AND(NOT(ISBLANK(G37)),NOT(ISBLANK(H37)),ISBLANK(I37)),TRIM(G37)&amp;" "&amp;TRIM(H37),AND(ISBLANK(G37),NOT(ISBLANK(H37)),NOT(ISBLANK(I37))),TRIM(H37)&amp;" "&amp;TRIM(I37),AND(NOT(ISBLANK(G37)),ISBLANK(H37),NOT(ISBLANK(I37))),TRIM(G37)&amp;" "&amp;TRIM(I37),AND(ISBLANK(G37),NOT(ISBLANK(H37)),ISBLANK(I37)),TRIM(H37))</f>
        <v>Alla Innerstone</v>
      </c>
      <c r="B37" s="25" t="str" cm="1">
        <f t="array" ref="B37">_xlfn.IFS(AND(ISBLANK(K37),ISBLANK(L37)),"",AND(NOT(ISBLANK(K37)),NOT(ISBLANK(L37))),TRIM(K37)&amp;" "&amp;TRIM(L37),AND(NOT(ISBLANK(K37)),ISBLANK(L37)),TRIM(K37),AND(ISBLANK(K37),NOT(ISBLANK(L37))),TRIM(L37))</f>
        <v>Buzzster</v>
      </c>
      <c r="C37" s="31"/>
      <c r="D37" s="2">
        <v>35</v>
      </c>
      <c r="E37" s="2" t="s">
        <v>24</v>
      </c>
      <c r="F37" s="2" t="s">
        <v>341</v>
      </c>
      <c r="G37" s="2" t="s">
        <v>342</v>
      </c>
      <c r="I37" s="2" t="s">
        <v>343</v>
      </c>
      <c r="J37" s="2" t="s">
        <v>270</v>
      </c>
      <c r="K37" s="2" t="s">
        <v>349</v>
      </c>
      <c r="M37" s="2" t="s">
        <v>14795</v>
      </c>
      <c r="N37" s="2" t="s">
        <v>344</v>
      </c>
      <c r="O37" s="2" t="s">
        <v>345</v>
      </c>
      <c r="P37" s="2" t="s">
        <v>346</v>
      </c>
      <c r="Q37" s="2" t="s">
        <v>18</v>
      </c>
      <c r="R37" s="2">
        <v>30089</v>
      </c>
      <c r="S37" s="2" t="s">
        <v>347</v>
      </c>
      <c r="T37" s="49" t="str" cm="1">
        <f t="array" ref="T37">_xlfn.TEXTJOIN("",TRUE,IFERROR(MID(U37,_xlfn.SEQUENCE(20),1)+0,""))</f>
        <v>6356985578</v>
      </c>
      <c r="U37" s="2" t="s">
        <v>348</v>
      </c>
      <c r="V37" s="31"/>
    </row>
    <row r="38" spans="1:22" x14ac:dyDescent="0.25">
      <c r="A38" s="25" t="str" cm="1">
        <f t="array" ref="A38">_xlfn.IFS(AND(ISBLANK(G38),ISBLANK(H38),ISBLANK(I38)),"",AND(NOT(ISBLANK(G38)),NOT(ISBLANK(H38)),NOT(ISBLANK(I38))),TRIM(G38)&amp;" "&amp;TRIM(H38)&amp;" "&amp;TRIM(I38),AND(NOT(ISBLANK(G38)),ISBLANK(H38),ISBLANK(I38)),TRIM(G38),AND(ISBLANK(G38),ISBLANK(H38),NOT(ISBLANK(I38))),TRIM(I38),AND(NOT(ISBLANK(G38)),NOT(ISBLANK(H38)),ISBLANK(I38)),TRIM(G38)&amp;" "&amp;TRIM(H38),AND(ISBLANK(G38),NOT(ISBLANK(H38)),NOT(ISBLANK(I38))),TRIM(H38)&amp;" "&amp;TRIM(I38),AND(NOT(ISBLANK(G38)),ISBLANK(H38),NOT(ISBLANK(I38))),TRIM(G38)&amp;" "&amp;TRIM(I38),AND(ISBLANK(G38),NOT(ISBLANK(H38)),ISBLANK(I38)),TRIM(H38))</f>
        <v>Aristotle Cordel</v>
      </c>
      <c r="B38" s="25" t="str" cm="1">
        <f t="array" ref="B38">_xlfn.IFS(AND(ISBLANK(K38),ISBLANK(L38)),"",AND(NOT(ISBLANK(K38)),NOT(ISBLANK(L38))),TRIM(K38)&amp;" "&amp;TRIM(L38),AND(NOT(ISBLANK(K38)),ISBLANK(L38)),TRIM(K38),AND(ISBLANK(K38),NOT(ISBLANK(L38))),TRIM(L38))</f>
        <v>Yakitri</v>
      </c>
      <c r="C38" s="31"/>
      <c r="D38" s="2">
        <v>36</v>
      </c>
      <c r="E38" s="2" t="s">
        <v>14795</v>
      </c>
      <c r="F38" s="2" t="s">
        <v>350</v>
      </c>
      <c r="G38" s="2" t="s">
        <v>351</v>
      </c>
      <c r="I38" s="2" t="s">
        <v>352</v>
      </c>
      <c r="J38" s="2" t="s">
        <v>359</v>
      </c>
      <c r="K38" s="2" t="s">
        <v>358</v>
      </c>
      <c r="M38" s="2" t="s">
        <v>14795</v>
      </c>
      <c r="N38" s="2" t="s">
        <v>353</v>
      </c>
      <c r="O38" s="2" t="s">
        <v>354</v>
      </c>
      <c r="P38" s="2" t="s">
        <v>140</v>
      </c>
      <c r="Q38" s="2" t="s">
        <v>6</v>
      </c>
      <c r="R38" s="2" t="s">
        <v>355</v>
      </c>
      <c r="S38" s="2" t="s">
        <v>356</v>
      </c>
      <c r="T38" s="49" t="str" cm="1">
        <f t="array" ref="T38">_xlfn.TEXTJOIN("",TRUE,IFERROR(MID(U38,_xlfn.SEQUENCE(20),1)+0,""))</f>
        <v>4143515373</v>
      </c>
      <c r="U38" s="2" t="s">
        <v>357</v>
      </c>
      <c r="V38" s="31"/>
    </row>
    <row r="39" spans="1:22" x14ac:dyDescent="0.25">
      <c r="A39" s="25" t="str" cm="1">
        <f t="array" ref="A39">_xlfn.IFS(AND(ISBLANK(G39),ISBLANK(H39),ISBLANK(I39)),"",AND(NOT(ISBLANK(G39)),NOT(ISBLANK(H39)),NOT(ISBLANK(I39))),TRIM(G39)&amp;" "&amp;TRIM(H39)&amp;" "&amp;TRIM(I39),AND(NOT(ISBLANK(G39)),ISBLANK(H39),ISBLANK(I39)),TRIM(G39),AND(ISBLANK(G39),ISBLANK(H39),NOT(ISBLANK(I39))),TRIM(I39),AND(NOT(ISBLANK(G39)),NOT(ISBLANK(H39)),ISBLANK(I39)),TRIM(G39)&amp;" "&amp;TRIM(H39),AND(ISBLANK(G39),NOT(ISBLANK(H39)),NOT(ISBLANK(I39))),TRIM(H39)&amp;" "&amp;TRIM(I39),AND(NOT(ISBLANK(G39)),ISBLANK(H39),NOT(ISBLANK(I39))),TRIM(G39)&amp;" "&amp;TRIM(I39),AND(ISBLANK(G39),NOT(ISBLANK(H39)),ISBLANK(I39)),TRIM(H39))</f>
        <v>Valaree Caldicott</v>
      </c>
      <c r="B39" s="25" t="str" cm="1">
        <f t="array" ref="B39">_xlfn.IFS(AND(ISBLANK(K39),ISBLANK(L39)),"",AND(NOT(ISBLANK(K39)),NOT(ISBLANK(L39))),TRIM(K39)&amp;" "&amp;TRIM(L39),AND(NOT(ISBLANK(K39)),ISBLANK(L39)),TRIM(K39),AND(ISBLANK(K39),NOT(ISBLANK(L39))),TRIM(L39))</f>
        <v>Devpoint</v>
      </c>
      <c r="C39" s="31"/>
      <c r="D39" s="2">
        <v>37</v>
      </c>
      <c r="E39" s="2" t="s">
        <v>24</v>
      </c>
      <c r="F39" s="2" t="s">
        <v>360</v>
      </c>
      <c r="G39" s="2" t="s">
        <v>361</v>
      </c>
      <c r="I39" s="2" t="s">
        <v>362</v>
      </c>
      <c r="J39" s="2" t="s">
        <v>185</v>
      </c>
      <c r="K39" s="2" t="s">
        <v>368</v>
      </c>
      <c r="M39" s="2" t="s">
        <v>14795</v>
      </c>
      <c r="N39" s="2" t="s">
        <v>363</v>
      </c>
      <c r="O39" s="2" t="s">
        <v>364</v>
      </c>
      <c r="P39" s="2" t="s">
        <v>140</v>
      </c>
      <c r="Q39" s="2" t="s">
        <v>6</v>
      </c>
      <c r="R39" s="2" t="s">
        <v>365</v>
      </c>
      <c r="S39" s="2" t="s">
        <v>366</v>
      </c>
      <c r="T39" s="49" t="str" cm="1">
        <f t="array" ref="T39">_xlfn.TEXTJOIN("",TRUE,IFERROR(MID(U39,_xlfn.SEQUENCE(20),1)+0,""))</f>
        <v>9637331190</v>
      </c>
      <c r="U39" s="2" t="s">
        <v>367</v>
      </c>
      <c r="V39" s="31"/>
    </row>
    <row r="40" spans="1:22" x14ac:dyDescent="0.25">
      <c r="A40" s="25" t="str" cm="1">
        <f t="array" ref="A40">_xlfn.IFS(AND(ISBLANK(G40),ISBLANK(H40),ISBLANK(I40)),"",AND(NOT(ISBLANK(G40)),NOT(ISBLANK(H40)),NOT(ISBLANK(I40))),TRIM(G40)&amp;" "&amp;TRIM(H40)&amp;" "&amp;TRIM(I40),AND(NOT(ISBLANK(G40)),ISBLANK(H40),ISBLANK(I40)),TRIM(G40),AND(ISBLANK(G40),ISBLANK(H40),NOT(ISBLANK(I40))),TRIM(I40),AND(NOT(ISBLANK(G40)),NOT(ISBLANK(H40)),ISBLANK(I40)),TRIM(G40)&amp;" "&amp;TRIM(H40),AND(ISBLANK(G40),NOT(ISBLANK(H40)),NOT(ISBLANK(I40))),TRIM(H40)&amp;" "&amp;TRIM(I40),AND(NOT(ISBLANK(G40)),ISBLANK(H40),NOT(ISBLANK(I40))),TRIM(G40)&amp;" "&amp;TRIM(I40),AND(ISBLANK(G40),NOT(ISBLANK(H40)),ISBLANK(I40)),TRIM(H40))</f>
        <v>Emyle Andor</v>
      </c>
      <c r="B40" s="25" t="str" cm="1">
        <f t="array" ref="B40">_xlfn.IFS(AND(ISBLANK(K40),ISBLANK(L40)),"",AND(NOT(ISBLANK(K40)),NOT(ISBLANK(L40))),TRIM(K40)&amp;" "&amp;TRIM(L40),AND(NOT(ISBLANK(K40)),ISBLANK(L40)),TRIM(K40),AND(ISBLANK(K40),NOT(ISBLANK(L40))),TRIM(L40))</f>
        <v>Jabbersphere</v>
      </c>
      <c r="C40" s="31"/>
      <c r="D40" s="2">
        <v>38</v>
      </c>
      <c r="E40" s="2" t="s">
        <v>14795</v>
      </c>
      <c r="F40" s="2" t="s">
        <v>369</v>
      </c>
      <c r="G40" s="2" t="s">
        <v>370</v>
      </c>
      <c r="I40" s="2" t="s">
        <v>371</v>
      </c>
      <c r="J40" s="2" t="s">
        <v>378</v>
      </c>
      <c r="K40" s="2" t="s">
        <v>377</v>
      </c>
      <c r="M40" s="2" t="s">
        <v>14795</v>
      </c>
      <c r="N40" s="2" t="s">
        <v>372</v>
      </c>
      <c r="O40" s="2" t="s">
        <v>373</v>
      </c>
      <c r="P40" s="2" t="s">
        <v>374</v>
      </c>
      <c r="Q40" s="2" t="s">
        <v>18</v>
      </c>
      <c r="R40" s="2">
        <v>35205</v>
      </c>
      <c r="S40" s="2" t="s">
        <v>375</v>
      </c>
      <c r="T40" s="49" t="str" cm="1">
        <f t="array" ref="T40">_xlfn.TEXTJOIN("",TRUE,IFERROR(MID(U40,_xlfn.SEQUENCE(20),1)+0,""))</f>
        <v>8728811324</v>
      </c>
      <c r="U40" s="2" t="s">
        <v>376</v>
      </c>
      <c r="V40" s="31"/>
    </row>
    <row r="41" spans="1:22" x14ac:dyDescent="0.25">
      <c r="A41" s="25" t="str" cm="1">
        <f t="array" ref="A41">_xlfn.IFS(AND(ISBLANK(G41),ISBLANK(H41),ISBLANK(I41)),"",AND(NOT(ISBLANK(G41)),NOT(ISBLANK(H41)),NOT(ISBLANK(I41))),TRIM(G41)&amp;" "&amp;TRIM(H41)&amp;" "&amp;TRIM(I41),AND(NOT(ISBLANK(G41)),ISBLANK(H41),ISBLANK(I41)),TRIM(G41),AND(ISBLANK(G41),ISBLANK(H41),NOT(ISBLANK(I41))),TRIM(I41),AND(NOT(ISBLANK(G41)),NOT(ISBLANK(H41)),ISBLANK(I41)),TRIM(G41)&amp;" "&amp;TRIM(H41),AND(ISBLANK(G41),NOT(ISBLANK(H41)),NOT(ISBLANK(I41))),TRIM(H41)&amp;" "&amp;TRIM(I41),AND(NOT(ISBLANK(G41)),ISBLANK(H41),NOT(ISBLANK(I41))),TRIM(G41)&amp;" "&amp;TRIM(I41),AND(ISBLANK(G41),NOT(ISBLANK(H41)),ISBLANK(I41)),TRIM(H41))</f>
        <v>Clarance Fydo</v>
      </c>
      <c r="B41" s="25" t="str" cm="1">
        <f t="array" ref="B41">_xlfn.IFS(AND(ISBLANK(K41),ISBLANK(L41)),"",AND(NOT(ISBLANK(K41)),NOT(ISBLANK(L41))),TRIM(K41)&amp;" "&amp;TRIM(L41),AND(NOT(ISBLANK(K41)),ISBLANK(L41)),TRIM(K41),AND(ISBLANK(K41),NOT(ISBLANK(L41))),TRIM(L41))</f>
        <v>Zoonoodle</v>
      </c>
      <c r="C41" s="31"/>
      <c r="D41" s="2">
        <v>39</v>
      </c>
      <c r="E41" s="2" t="s">
        <v>24</v>
      </c>
      <c r="F41" s="2" t="s">
        <v>379</v>
      </c>
      <c r="G41" s="2" t="s">
        <v>380</v>
      </c>
      <c r="I41" s="2" t="s">
        <v>381</v>
      </c>
      <c r="J41" s="2" t="s">
        <v>387</v>
      </c>
      <c r="K41" s="2" t="s">
        <v>386</v>
      </c>
      <c r="M41" s="2" t="s">
        <v>14795</v>
      </c>
      <c r="N41" s="2" t="s">
        <v>382</v>
      </c>
      <c r="O41" s="2" t="s">
        <v>383</v>
      </c>
      <c r="P41" s="2" t="s">
        <v>151</v>
      </c>
      <c r="Q41" s="2" t="s">
        <v>18</v>
      </c>
      <c r="R41" s="2">
        <v>95064</v>
      </c>
      <c r="S41" s="2" t="s">
        <v>384</v>
      </c>
      <c r="T41" s="49" t="str" cm="1">
        <f t="array" ref="T41">_xlfn.TEXTJOIN("",TRUE,IFERROR(MID(U41,_xlfn.SEQUENCE(20),1)+0,""))</f>
        <v>8736507850</v>
      </c>
      <c r="U41" s="2" t="s">
        <v>385</v>
      </c>
      <c r="V41" s="31"/>
    </row>
    <row r="42" spans="1:22" x14ac:dyDescent="0.25">
      <c r="A42" s="25" t="str" cm="1">
        <f t="array" ref="A42">_xlfn.IFS(AND(ISBLANK(G42),ISBLANK(H42),ISBLANK(I42)),"",AND(NOT(ISBLANK(G42)),NOT(ISBLANK(H42)),NOT(ISBLANK(I42))),TRIM(G42)&amp;" "&amp;TRIM(H42)&amp;" "&amp;TRIM(I42),AND(NOT(ISBLANK(G42)),ISBLANK(H42),ISBLANK(I42)),TRIM(G42),AND(ISBLANK(G42),ISBLANK(H42),NOT(ISBLANK(I42))),TRIM(I42),AND(NOT(ISBLANK(G42)),NOT(ISBLANK(H42)),ISBLANK(I42)),TRIM(G42)&amp;" "&amp;TRIM(H42),AND(ISBLANK(G42),NOT(ISBLANK(H42)),NOT(ISBLANK(I42))),TRIM(H42)&amp;" "&amp;TRIM(I42),AND(NOT(ISBLANK(G42)),ISBLANK(H42),NOT(ISBLANK(I42))),TRIM(G42)&amp;" "&amp;TRIM(I42),AND(ISBLANK(G42),NOT(ISBLANK(H42)),ISBLANK(I42)),TRIM(H42))</f>
        <v>Ara Benz</v>
      </c>
      <c r="B42" s="25" t="str" cm="1">
        <f t="array" ref="B42">_xlfn.IFS(AND(ISBLANK(K42),ISBLANK(L42)),"",AND(NOT(ISBLANK(K42)),NOT(ISBLANK(L42))),TRIM(K42)&amp;" "&amp;TRIM(L42),AND(NOT(ISBLANK(K42)),ISBLANK(L42)),TRIM(K42),AND(ISBLANK(K42),NOT(ISBLANK(L42))),TRIM(L42))</f>
        <v>Pixope</v>
      </c>
      <c r="C42" s="31"/>
      <c r="D42" s="2">
        <v>40</v>
      </c>
      <c r="E42" s="2" t="s">
        <v>24</v>
      </c>
      <c r="F42" s="2" t="s">
        <v>388</v>
      </c>
      <c r="G42" s="2" t="s">
        <v>389</v>
      </c>
      <c r="I42" s="2" t="s">
        <v>390</v>
      </c>
      <c r="J42" s="2" t="s">
        <v>395</v>
      </c>
      <c r="K42" s="2" t="s">
        <v>394</v>
      </c>
      <c r="M42" s="2" t="s">
        <v>14795</v>
      </c>
      <c r="N42" s="2" t="s">
        <v>391</v>
      </c>
      <c r="O42" s="2" t="s">
        <v>68</v>
      </c>
      <c r="P42" s="2" t="s">
        <v>69</v>
      </c>
      <c r="Q42" s="2" t="s">
        <v>18</v>
      </c>
      <c r="R42" s="2">
        <v>20078</v>
      </c>
      <c r="S42" s="2" t="s">
        <v>392</v>
      </c>
      <c r="T42" s="49" t="str" cm="1">
        <f t="array" ref="T42">_xlfn.TEXTJOIN("",TRUE,IFERROR(MID(U42,_xlfn.SEQUENCE(20),1)+0,""))</f>
        <v>2602878394</v>
      </c>
      <c r="U42" s="2" t="s">
        <v>393</v>
      </c>
      <c r="V42" s="31"/>
    </row>
    <row r="43" spans="1:22" x14ac:dyDescent="0.25">
      <c r="A43" s="25" t="str" cm="1">
        <f t="array" ref="A43">_xlfn.IFS(AND(ISBLANK(G43),ISBLANK(H43),ISBLANK(I43)),"",AND(NOT(ISBLANK(G43)),NOT(ISBLANK(H43)),NOT(ISBLANK(I43))),TRIM(G43)&amp;" "&amp;TRIM(H43)&amp;" "&amp;TRIM(I43),AND(NOT(ISBLANK(G43)),ISBLANK(H43),ISBLANK(I43)),TRIM(G43),AND(ISBLANK(G43),ISBLANK(H43),NOT(ISBLANK(I43))),TRIM(I43),AND(NOT(ISBLANK(G43)),NOT(ISBLANK(H43)),ISBLANK(I43)),TRIM(G43)&amp;" "&amp;TRIM(H43),AND(ISBLANK(G43),NOT(ISBLANK(H43)),NOT(ISBLANK(I43))),TRIM(H43)&amp;" "&amp;TRIM(I43),AND(NOT(ISBLANK(G43)),ISBLANK(H43),NOT(ISBLANK(I43))),TRIM(G43)&amp;" "&amp;TRIM(I43),AND(ISBLANK(G43),NOT(ISBLANK(H43)),ISBLANK(I43)),TRIM(H43))</f>
        <v>Ripley Olenchenko</v>
      </c>
      <c r="B43" s="25" t="str" cm="1">
        <f t="array" ref="B43">_xlfn.IFS(AND(ISBLANK(K43),ISBLANK(L43)),"",AND(NOT(ISBLANK(K43)),NOT(ISBLANK(L43))),TRIM(K43)&amp;" "&amp;TRIM(L43),AND(NOT(ISBLANK(K43)),ISBLANK(L43)),TRIM(K43),AND(ISBLANK(K43),NOT(ISBLANK(L43))),TRIM(L43))</f>
        <v>Rooxo</v>
      </c>
      <c r="C43" s="31"/>
      <c r="D43" s="2">
        <v>41</v>
      </c>
      <c r="E43" s="2" t="s">
        <v>14795</v>
      </c>
      <c r="F43" s="2" t="s">
        <v>396</v>
      </c>
      <c r="G43" s="2" t="s">
        <v>397</v>
      </c>
      <c r="I43" s="2" t="s">
        <v>398</v>
      </c>
      <c r="J43" s="2" t="s">
        <v>405</v>
      </c>
      <c r="K43" s="2" t="s">
        <v>404</v>
      </c>
      <c r="M43" s="2" t="s">
        <v>14795</v>
      </c>
      <c r="N43" s="2" t="s">
        <v>399</v>
      </c>
      <c r="O43" s="2" t="s">
        <v>400</v>
      </c>
      <c r="P43" s="2" t="s">
        <v>401</v>
      </c>
      <c r="Q43" s="2" t="s">
        <v>18</v>
      </c>
      <c r="R43" s="2">
        <v>47747</v>
      </c>
      <c r="S43" s="2" t="s">
        <v>402</v>
      </c>
      <c r="T43" s="49" t="str" cm="1">
        <f t="array" ref="T43">_xlfn.TEXTJOIN("",TRUE,IFERROR(MID(U43,_xlfn.SEQUENCE(20),1)+0,""))</f>
        <v>9605027334</v>
      </c>
      <c r="U43" s="2" t="s">
        <v>403</v>
      </c>
      <c r="V43" s="31"/>
    </row>
    <row r="44" spans="1:22" x14ac:dyDescent="0.25">
      <c r="A44" s="25" t="str" cm="1">
        <f t="array" ref="A44">_xlfn.IFS(AND(ISBLANK(G44),ISBLANK(H44),ISBLANK(I44)),"",AND(NOT(ISBLANK(G44)),NOT(ISBLANK(H44)),NOT(ISBLANK(I44))),TRIM(G44)&amp;" "&amp;TRIM(H44)&amp;" "&amp;TRIM(I44),AND(NOT(ISBLANK(G44)),ISBLANK(H44),ISBLANK(I44)),TRIM(G44),AND(ISBLANK(G44),ISBLANK(H44),NOT(ISBLANK(I44))),TRIM(I44),AND(NOT(ISBLANK(G44)),NOT(ISBLANK(H44)),ISBLANK(I44)),TRIM(G44)&amp;" "&amp;TRIM(H44),AND(ISBLANK(G44),NOT(ISBLANK(H44)),NOT(ISBLANK(I44))),TRIM(H44)&amp;" "&amp;TRIM(I44),AND(NOT(ISBLANK(G44)),ISBLANK(H44),NOT(ISBLANK(I44))),TRIM(G44)&amp;" "&amp;TRIM(I44),AND(ISBLANK(G44),NOT(ISBLANK(H44)),ISBLANK(I44)),TRIM(H44))</f>
        <v>Hildagarde Feldbaum</v>
      </c>
      <c r="B44" s="25" t="str" cm="1">
        <f t="array" ref="B44">_xlfn.IFS(AND(ISBLANK(K44),ISBLANK(L44)),"",AND(NOT(ISBLANK(K44)),NOT(ISBLANK(L44))),TRIM(K44)&amp;" "&amp;TRIM(L44),AND(NOT(ISBLANK(K44)),ISBLANK(L44)),TRIM(K44),AND(ISBLANK(K44),NOT(ISBLANK(L44))),TRIM(L44))</f>
        <v>Kazu</v>
      </c>
      <c r="C44" s="31"/>
      <c r="D44" s="2">
        <v>42</v>
      </c>
      <c r="E44" s="2" t="s">
        <v>24</v>
      </c>
      <c r="F44" s="2" t="s">
        <v>406</v>
      </c>
      <c r="G44" s="2" t="s">
        <v>407</v>
      </c>
      <c r="I44" s="2" t="s">
        <v>408</v>
      </c>
      <c r="J44" s="2" t="s">
        <v>415</v>
      </c>
      <c r="K44" s="2" t="s">
        <v>414</v>
      </c>
      <c r="M44" s="2" t="s">
        <v>14795</v>
      </c>
      <c r="N44" s="2" t="s">
        <v>409</v>
      </c>
      <c r="O44" s="2" t="s">
        <v>410</v>
      </c>
      <c r="P44" s="2" t="s">
        <v>411</v>
      </c>
      <c r="Q44" s="2" t="s">
        <v>228</v>
      </c>
      <c r="R44" s="2">
        <v>9010</v>
      </c>
      <c r="S44" s="2" t="s">
        <v>412</v>
      </c>
      <c r="T44" s="49" t="str" cm="1">
        <f t="array" ref="T44">_xlfn.TEXTJOIN("",TRUE,IFERROR(MID(U44,_xlfn.SEQUENCE(20),1)+0,""))</f>
        <v>61755503948</v>
      </c>
      <c r="U44" s="2" t="s">
        <v>413</v>
      </c>
      <c r="V44" s="31"/>
    </row>
    <row r="45" spans="1:22" x14ac:dyDescent="0.25">
      <c r="A45" s="25" t="str" cm="1">
        <f t="array" ref="A45">_xlfn.IFS(AND(ISBLANK(G45),ISBLANK(H45),ISBLANK(I45)),"",AND(NOT(ISBLANK(G45)),NOT(ISBLANK(H45)),NOT(ISBLANK(I45))),TRIM(G45)&amp;" "&amp;TRIM(H45)&amp;" "&amp;TRIM(I45),AND(NOT(ISBLANK(G45)),ISBLANK(H45),ISBLANK(I45)),TRIM(G45),AND(ISBLANK(G45),ISBLANK(H45),NOT(ISBLANK(I45))),TRIM(I45),AND(NOT(ISBLANK(G45)),NOT(ISBLANK(H45)),ISBLANK(I45)),TRIM(G45)&amp;" "&amp;TRIM(H45),AND(ISBLANK(G45),NOT(ISBLANK(H45)),NOT(ISBLANK(I45))),TRIM(H45)&amp;" "&amp;TRIM(I45),AND(NOT(ISBLANK(G45)),ISBLANK(H45),NOT(ISBLANK(I45))),TRIM(G45)&amp;" "&amp;TRIM(I45),AND(ISBLANK(G45),NOT(ISBLANK(H45)),ISBLANK(I45)),TRIM(H45))</f>
        <v>Helene Tidy</v>
      </c>
      <c r="B45" s="25" t="str" cm="1">
        <f t="array" ref="B45">_xlfn.IFS(AND(ISBLANK(K45),ISBLANK(L45)),"",AND(NOT(ISBLANK(K45)),NOT(ISBLANK(L45))),TRIM(K45)&amp;" "&amp;TRIM(L45),AND(NOT(ISBLANK(K45)),ISBLANK(L45)),TRIM(K45),AND(ISBLANK(K45),NOT(ISBLANK(L45))),TRIM(L45))</f>
        <v>Zoovu</v>
      </c>
      <c r="C45" s="31"/>
      <c r="D45" s="2">
        <v>43</v>
      </c>
      <c r="E45" s="2" t="s">
        <v>14795</v>
      </c>
      <c r="F45" s="2" t="s">
        <v>416</v>
      </c>
      <c r="G45" s="2" t="s">
        <v>417</v>
      </c>
      <c r="I45" s="2" t="s">
        <v>418</v>
      </c>
      <c r="J45" s="2" t="s">
        <v>425</v>
      </c>
      <c r="K45" s="2" t="s">
        <v>424</v>
      </c>
      <c r="M45" s="2" t="s">
        <v>14795</v>
      </c>
      <c r="N45" s="2" t="s">
        <v>419</v>
      </c>
      <c r="O45" s="2" t="s">
        <v>420</v>
      </c>
      <c r="P45" s="2" t="s">
        <v>5</v>
      </c>
      <c r="Q45" s="2" t="s">
        <v>6</v>
      </c>
      <c r="R45" s="2" t="s">
        <v>421</v>
      </c>
      <c r="S45" s="2" t="s">
        <v>422</v>
      </c>
      <c r="T45" s="49" t="str" cm="1">
        <f t="array" ref="T45">_xlfn.TEXTJOIN("",TRUE,IFERROR(MID(U45,_xlfn.SEQUENCE(20),1)+0,""))</f>
        <v>4303101292</v>
      </c>
      <c r="U45" s="2" t="s">
        <v>423</v>
      </c>
      <c r="V45" s="31"/>
    </row>
    <row r="46" spans="1:22" x14ac:dyDescent="0.25">
      <c r="A46" s="25" t="str" cm="1">
        <f t="array" ref="A46">_xlfn.IFS(AND(ISBLANK(G46),ISBLANK(H46),ISBLANK(I46)),"",AND(NOT(ISBLANK(G46)),NOT(ISBLANK(H46)),NOT(ISBLANK(I46))),TRIM(G46)&amp;" "&amp;TRIM(H46)&amp;" "&amp;TRIM(I46),AND(NOT(ISBLANK(G46)),ISBLANK(H46),ISBLANK(I46)),TRIM(G46),AND(ISBLANK(G46),ISBLANK(H46),NOT(ISBLANK(I46))),TRIM(I46),AND(NOT(ISBLANK(G46)),NOT(ISBLANK(H46)),ISBLANK(I46)),TRIM(G46)&amp;" "&amp;TRIM(H46),AND(ISBLANK(G46),NOT(ISBLANK(H46)),NOT(ISBLANK(I46))),TRIM(H46)&amp;" "&amp;TRIM(I46),AND(NOT(ISBLANK(G46)),ISBLANK(H46),NOT(ISBLANK(I46))),TRIM(G46)&amp;" "&amp;TRIM(I46),AND(ISBLANK(G46),NOT(ISBLANK(H46)),ISBLANK(I46)),TRIM(H46))</f>
        <v>Alastair Antoniutti</v>
      </c>
      <c r="B46" s="25" t="str" cm="1">
        <f t="array" ref="B46">_xlfn.IFS(AND(ISBLANK(K46),ISBLANK(L46)),"",AND(NOT(ISBLANK(K46)),NOT(ISBLANK(L46))),TRIM(K46)&amp;" "&amp;TRIM(L46),AND(NOT(ISBLANK(K46)),ISBLANK(L46)),TRIM(K46),AND(ISBLANK(K46),NOT(ISBLANK(L46))),TRIM(L46))</f>
        <v>Tanoodle</v>
      </c>
      <c r="C46" s="31"/>
      <c r="D46" s="2">
        <v>44</v>
      </c>
      <c r="E46" s="2" t="s">
        <v>24</v>
      </c>
      <c r="F46" s="2" t="s">
        <v>426</v>
      </c>
      <c r="G46" s="2" t="s">
        <v>427</v>
      </c>
      <c r="I46" s="2" t="s">
        <v>428</v>
      </c>
      <c r="J46" s="2" t="s">
        <v>434</v>
      </c>
      <c r="K46" s="2" t="s">
        <v>433</v>
      </c>
      <c r="M46" s="2" t="s">
        <v>14795</v>
      </c>
      <c r="N46" s="2" t="s">
        <v>429</v>
      </c>
      <c r="O46" s="2" t="s">
        <v>430</v>
      </c>
      <c r="P46" s="2" t="s">
        <v>29</v>
      </c>
      <c r="Q46" s="2" t="s">
        <v>18</v>
      </c>
      <c r="R46" s="2">
        <v>44310</v>
      </c>
      <c r="S46" s="2" t="s">
        <v>431</v>
      </c>
      <c r="T46" s="49" t="str" cm="1">
        <f t="array" ref="T46">_xlfn.TEXTJOIN("",TRUE,IFERROR(MID(U46,_xlfn.SEQUENCE(20),1)+0,""))</f>
        <v>9166726963</v>
      </c>
      <c r="U46" s="2" t="s">
        <v>432</v>
      </c>
      <c r="V46" s="31"/>
    </row>
    <row r="47" spans="1:22" x14ac:dyDescent="0.25">
      <c r="A47" s="25" t="str" cm="1">
        <f t="array" ref="A47">_xlfn.IFS(AND(ISBLANK(G47),ISBLANK(H47),ISBLANK(I47)),"",AND(NOT(ISBLANK(G47)),NOT(ISBLANK(H47)),NOT(ISBLANK(I47))),TRIM(G47)&amp;" "&amp;TRIM(H47)&amp;" "&amp;TRIM(I47),AND(NOT(ISBLANK(G47)),ISBLANK(H47),ISBLANK(I47)),TRIM(G47),AND(ISBLANK(G47),ISBLANK(H47),NOT(ISBLANK(I47))),TRIM(I47),AND(NOT(ISBLANK(G47)),NOT(ISBLANK(H47)),ISBLANK(I47)),TRIM(G47)&amp;" "&amp;TRIM(H47),AND(ISBLANK(G47),NOT(ISBLANK(H47)),NOT(ISBLANK(I47))),TRIM(H47)&amp;" "&amp;TRIM(I47),AND(NOT(ISBLANK(G47)),ISBLANK(H47),NOT(ISBLANK(I47))),TRIM(G47)&amp;" "&amp;TRIM(I47),AND(ISBLANK(G47),NOT(ISBLANK(H47)),ISBLANK(I47)),TRIM(H47))</f>
        <v>Fitzgerald Kiltie</v>
      </c>
      <c r="B47" s="25" t="str" cm="1">
        <f t="array" ref="B47">_xlfn.IFS(AND(ISBLANK(K47),ISBLANK(L47)),"",AND(NOT(ISBLANK(K47)),NOT(ISBLANK(L47))),TRIM(K47)&amp;" "&amp;TRIM(L47),AND(NOT(ISBLANK(K47)),ISBLANK(L47)),TRIM(K47),AND(ISBLANK(K47),NOT(ISBLANK(L47))),TRIM(L47))</f>
        <v>Linkbuzz</v>
      </c>
      <c r="C47" s="31"/>
      <c r="D47" s="2">
        <v>45</v>
      </c>
      <c r="E47" s="2" t="s">
        <v>24</v>
      </c>
      <c r="F47" s="2" t="s">
        <v>435</v>
      </c>
      <c r="G47" s="2" t="s">
        <v>436</v>
      </c>
      <c r="I47" s="2" t="s">
        <v>437</v>
      </c>
      <c r="J47" s="2" t="s">
        <v>442</v>
      </c>
      <c r="K47" s="2" t="s">
        <v>441</v>
      </c>
      <c r="M47" s="2" t="s">
        <v>14795</v>
      </c>
      <c r="N47" s="2" t="s">
        <v>438</v>
      </c>
      <c r="O47" s="2" t="s">
        <v>216</v>
      </c>
      <c r="P47" s="2" t="s">
        <v>217</v>
      </c>
      <c r="Q47" s="2" t="s">
        <v>18</v>
      </c>
      <c r="R47" s="2">
        <v>48912</v>
      </c>
      <c r="S47" s="2" t="s">
        <v>439</v>
      </c>
      <c r="T47" s="49" t="str" cm="1">
        <f t="array" ref="T47">_xlfn.TEXTJOIN("",TRUE,IFERROR(MID(U47,_xlfn.SEQUENCE(20),1)+0,""))</f>
        <v>9335313958</v>
      </c>
      <c r="U47" s="2" t="s">
        <v>440</v>
      </c>
      <c r="V47" s="31"/>
    </row>
    <row r="48" spans="1:22" x14ac:dyDescent="0.25">
      <c r="A48" s="25" t="str" cm="1">
        <f t="array" ref="A48">_xlfn.IFS(AND(ISBLANK(G48),ISBLANK(H48),ISBLANK(I48)),"",AND(NOT(ISBLANK(G48)),NOT(ISBLANK(H48)),NOT(ISBLANK(I48))),TRIM(G48)&amp;" "&amp;TRIM(H48)&amp;" "&amp;TRIM(I48),AND(NOT(ISBLANK(G48)),ISBLANK(H48),ISBLANK(I48)),TRIM(G48),AND(ISBLANK(G48),ISBLANK(H48),NOT(ISBLANK(I48))),TRIM(I48),AND(NOT(ISBLANK(G48)),NOT(ISBLANK(H48)),ISBLANK(I48)),TRIM(G48)&amp;" "&amp;TRIM(H48),AND(ISBLANK(G48),NOT(ISBLANK(H48)),NOT(ISBLANK(I48))),TRIM(H48)&amp;" "&amp;TRIM(I48),AND(NOT(ISBLANK(G48)),ISBLANK(H48),NOT(ISBLANK(I48))),TRIM(G48)&amp;" "&amp;TRIM(I48),AND(ISBLANK(G48),NOT(ISBLANK(H48)),ISBLANK(I48)),TRIM(H48))</f>
        <v>Winna Hefford</v>
      </c>
      <c r="B48" s="25" t="str" cm="1">
        <f t="array" ref="B48">_xlfn.IFS(AND(ISBLANK(K48),ISBLANK(L48)),"",AND(NOT(ISBLANK(K48)),NOT(ISBLANK(L48))),TRIM(K48)&amp;" "&amp;TRIM(L48),AND(NOT(ISBLANK(K48)),ISBLANK(L48)),TRIM(K48),AND(ISBLANK(K48),NOT(ISBLANK(L48))),TRIM(L48))</f>
        <v>Twitterwire</v>
      </c>
      <c r="C48" s="31"/>
      <c r="D48" s="2">
        <v>46</v>
      </c>
      <c r="E48" s="2" t="s">
        <v>14795</v>
      </c>
      <c r="F48" s="2" t="s">
        <v>443</v>
      </c>
      <c r="G48" s="2" t="s">
        <v>444</v>
      </c>
      <c r="I48" s="2" t="s">
        <v>445</v>
      </c>
      <c r="J48" s="2" t="s">
        <v>451</v>
      </c>
      <c r="K48" s="2" t="s">
        <v>450</v>
      </c>
      <c r="M48" s="2" t="s">
        <v>14795</v>
      </c>
      <c r="N48" s="2" t="s">
        <v>446</v>
      </c>
      <c r="O48" s="2" t="s">
        <v>447</v>
      </c>
      <c r="P48" s="2" t="s">
        <v>89</v>
      </c>
      <c r="Q48" s="2" t="s">
        <v>18</v>
      </c>
      <c r="R48" s="2">
        <v>80126</v>
      </c>
      <c r="S48" s="2" t="s">
        <v>448</v>
      </c>
      <c r="T48" s="49" t="str" cm="1">
        <f t="array" ref="T48">_xlfn.TEXTJOIN("",TRUE,IFERROR(MID(U48,_xlfn.SEQUENCE(20),1)+0,""))</f>
        <v>2239246976</v>
      </c>
      <c r="U48" s="2" t="s">
        <v>449</v>
      </c>
      <c r="V48" s="31"/>
    </row>
    <row r="49" spans="1:22" x14ac:dyDescent="0.25">
      <c r="A49" s="25" t="str" cm="1">
        <f t="array" ref="A49">_xlfn.IFS(AND(ISBLANK(G49),ISBLANK(H49),ISBLANK(I49)),"",AND(NOT(ISBLANK(G49)),NOT(ISBLANK(H49)),NOT(ISBLANK(I49))),TRIM(G49)&amp;" "&amp;TRIM(H49)&amp;" "&amp;TRIM(I49),AND(NOT(ISBLANK(G49)),ISBLANK(H49),ISBLANK(I49)),TRIM(G49),AND(ISBLANK(G49),ISBLANK(H49),NOT(ISBLANK(I49))),TRIM(I49),AND(NOT(ISBLANK(G49)),NOT(ISBLANK(H49)),ISBLANK(I49)),TRIM(G49)&amp;" "&amp;TRIM(H49),AND(ISBLANK(G49),NOT(ISBLANK(H49)),NOT(ISBLANK(I49))),TRIM(H49)&amp;" "&amp;TRIM(I49),AND(NOT(ISBLANK(G49)),ISBLANK(H49),NOT(ISBLANK(I49))),TRIM(G49)&amp;" "&amp;TRIM(I49),AND(ISBLANK(G49),NOT(ISBLANK(H49)),ISBLANK(I49)),TRIM(H49))</f>
        <v>Terrye Ludy</v>
      </c>
      <c r="B49" s="25" t="str" cm="1">
        <f t="array" ref="B49">_xlfn.IFS(AND(ISBLANK(K49),ISBLANK(L49)),"",AND(NOT(ISBLANK(K49)),NOT(ISBLANK(L49))),TRIM(K49)&amp;" "&amp;TRIM(L49),AND(NOT(ISBLANK(K49)),ISBLANK(L49)),TRIM(K49),AND(ISBLANK(K49),NOT(ISBLANK(L49))),TRIM(L49))</f>
        <v>Voonix</v>
      </c>
      <c r="C49" s="31"/>
      <c r="D49" s="2">
        <v>47</v>
      </c>
      <c r="E49" s="2" t="s">
        <v>14795</v>
      </c>
      <c r="F49" s="2" t="s">
        <v>452</v>
      </c>
      <c r="G49" s="2" t="s">
        <v>453</v>
      </c>
      <c r="I49" s="2" t="s">
        <v>454</v>
      </c>
      <c r="J49" s="2" t="s">
        <v>460</v>
      </c>
      <c r="K49" s="2" t="s">
        <v>459</v>
      </c>
      <c r="M49" s="2" t="s">
        <v>14795</v>
      </c>
      <c r="N49" s="2" t="s">
        <v>455</v>
      </c>
      <c r="O49" s="2" t="s">
        <v>456</v>
      </c>
      <c r="P49" s="2" t="s">
        <v>217</v>
      </c>
      <c r="Q49" s="2" t="s">
        <v>18</v>
      </c>
      <c r="R49" s="2">
        <v>48258</v>
      </c>
      <c r="S49" s="2" t="s">
        <v>457</v>
      </c>
      <c r="T49" s="49" t="str" cm="1">
        <f t="array" ref="T49">_xlfn.TEXTJOIN("",TRUE,IFERROR(MID(U49,_xlfn.SEQUENCE(20),1)+0,""))</f>
        <v>9999746330</v>
      </c>
      <c r="U49" s="2" t="s">
        <v>458</v>
      </c>
      <c r="V49" s="31"/>
    </row>
    <row r="50" spans="1:22" x14ac:dyDescent="0.25">
      <c r="A50" s="25" t="str" cm="1">
        <f t="array" ref="A50">_xlfn.IFS(AND(ISBLANK(G50),ISBLANK(H50),ISBLANK(I50)),"",AND(NOT(ISBLANK(G50)),NOT(ISBLANK(H50)),NOT(ISBLANK(I50))),TRIM(G50)&amp;" "&amp;TRIM(H50)&amp;" "&amp;TRIM(I50),AND(NOT(ISBLANK(G50)),ISBLANK(H50),ISBLANK(I50)),TRIM(G50),AND(ISBLANK(G50),ISBLANK(H50),NOT(ISBLANK(I50))),TRIM(I50),AND(NOT(ISBLANK(G50)),NOT(ISBLANK(H50)),ISBLANK(I50)),TRIM(G50)&amp;" "&amp;TRIM(H50),AND(ISBLANK(G50),NOT(ISBLANK(H50)),NOT(ISBLANK(I50))),TRIM(H50)&amp;" "&amp;TRIM(I50),AND(NOT(ISBLANK(G50)),ISBLANK(H50),NOT(ISBLANK(I50))),TRIM(G50)&amp;" "&amp;TRIM(I50),AND(ISBLANK(G50),NOT(ISBLANK(H50)),ISBLANK(I50)),TRIM(H50))</f>
        <v>Basilius Drever</v>
      </c>
      <c r="B50" s="25" t="str" cm="1">
        <f t="array" ref="B50">_xlfn.IFS(AND(ISBLANK(K50),ISBLANK(L50)),"",AND(NOT(ISBLANK(K50)),NOT(ISBLANK(L50))),TRIM(K50)&amp;" "&amp;TRIM(L50),AND(NOT(ISBLANK(K50)),ISBLANK(L50)),TRIM(K50),AND(ISBLANK(K50),NOT(ISBLANK(L50))),TRIM(L50))</f>
        <v>Meevee</v>
      </c>
      <c r="C50" s="31"/>
      <c r="D50" s="2">
        <v>48</v>
      </c>
      <c r="E50" s="2" t="s">
        <v>24</v>
      </c>
      <c r="F50" s="2" t="s">
        <v>461</v>
      </c>
      <c r="G50" s="2" t="s">
        <v>462</v>
      </c>
      <c r="I50" s="2" t="s">
        <v>463</v>
      </c>
      <c r="J50" s="2" t="s">
        <v>470</v>
      </c>
      <c r="K50" s="2" t="s">
        <v>469</v>
      </c>
      <c r="M50" s="2" t="s">
        <v>14795</v>
      </c>
      <c r="N50" s="2" t="s">
        <v>464</v>
      </c>
      <c r="O50" s="2" t="s">
        <v>465</v>
      </c>
      <c r="P50" s="2" t="s">
        <v>466</v>
      </c>
      <c r="Q50" s="2" t="s">
        <v>18</v>
      </c>
      <c r="R50" s="2">
        <v>53234</v>
      </c>
      <c r="S50" s="2" t="s">
        <v>467</v>
      </c>
      <c r="T50" s="49" t="str" cm="1">
        <f t="array" ref="T50">_xlfn.TEXTJOIN("",TRUE,IFERROR(MID(U50,_xlfn.SEQUENCE(20),1)+0,""))</f>
        <v>8779247554</v>
      </c>
      <c r="U50" s="2" t="s">
        <v>468</v>
      </c>
      <c r="V50" s="31"/>
    </row>
    <row r="51" spans="1:22" x14ac:dyDescent="0.25">
      <c r="A51" s="25" t="str" cm="1">
        <f t="array" ref="A51">_xlfn.IFS(AND(ISBLANK(G51),ISBLANK(H51),ISBLANK(I51)),"",AND(NOT(ISBLANK(G51)),NOT(ISBLANK(H51)),NOT(ISBLANK(I51))),TRIM(G51)&amp;" "&amp;TRIM(H51)&amp;" "&amp;TRIM(I51),AND(NOT(ISBLANK(G51)),ISBLANK(H51),ISBLANK(I51)),TRIM(G51),AND(ISBLANK(G51),ISBLANK(H51),NOT(ISBLANK(I51))),TRIM(I51),AND(NOT(ISBLANK(G51)),NOT(ISBLANK(H51)),ISBLANK(I51)),TRIM(G51)&amp;" "&amp;TRIM(H51),AND(ISBLANK(G51),NOT(ISBLANK(H51)),NOT(ISBLANK(I51))),TRIM(H51)&amp;" "&amp;TRIM(I51),AND(NOT(ISBLANK(G51)),ISBLANK(H51),NOT(ISBLANK(I51))),TRIM(G51)&amp;" "&amp;TRIM(I51),AND(ISBLANK(G51),NOT(ISBLANK(H51)),ISBLANK(I51)),TRIM(H51))</f>
        <v>Sonia Dobbs</v>
      </c>
      <c r="B51" s="25" t="str" cm="1">
        <f t="array" ref="B51">_xlfn.IFS(AND(ISBLANK(K51),ISBLANK(L51)),"",AND(NOT(ISBLANK(K51)),NOT(ISBLANK(L51))),TRIM(K51)&amp;" "&amp;TRIM(L51),AND(NOT(ISBLANK(K51)),ISBLANK(L51)),TRIM(K51),AND(ISBLANK(K51),NOT(ISBLANK(L51))),TRIM(L51))</f>
        <v>Twitterbeat</v>
      </c>
      <c r="C51" s="31"/>
      <c r="D51" s="2">
        <v>49</v>
      </c>
      <c r="E51" s="2" t="s">
        <v>24</v>
      </c>
      <c r="F51" s="2" t="s">
        <v>471</v>
      </c>
      <c r="G51" s="2" t="s">
        <v>472</v>
      </c>
      <c r="I51" s="2" t="s">
        <v>473</v>
      </c>
      <c r="J51" s="2" t="s">
        <v>480</v>
      </c>
      <c r="K51" s="2" t="s">
        <v>479</v>
      </c>
      <c r="M51" s="2" t="s">
        <v>14795</v>
      </c>
      <c r="N51" s="2" t="s">
        <v>474</v>
      </c>
      <c r="O51" s="2" t="s">
        <v>475</v>
      </c>
      <c r="P51" s="2" t="s">
        <v>476</v>
      </c>
      <c r="Q51" s="2" t="s">
        <v>18</v>
      </c>
      <c r="R51" s="2">
        <v>21216</v>
      </c>
      <c r="S51" s="2" t="s">
        <v>477</v>
      </c>
      <c r="T51" s="49" t="str" cm="1">
        <f t="array" ref="T51">_xlfn.TEXTJOIN("",TRUE,IFERROR(MID(U51,_xlfn.SEQUENCE(20),1)+0,""))</f>
        <v>4992585788</v>
      </c>
      <c r="U51" s="2" t="s">
        <v>478</v>
      </c>
      <c r="V51" s="31"/>
    </row>
    <row r="52" spans="1:22" x14ac:dyDescent="0.25">
      <c r="A52" s="25" t="str" cm="1">
        <f t="array" ref="A52">_xlfn.IFS(AND(ISBLANK(G52),ISBLANK(H52),ISBLANK(I52)),"",AND(NOT(ISBLANK(G52)),NOT(ISBLANK(H52)),NOT(ISBLANK(I52))),TRIM(G52)&amp;" "&amp;TRIM(H52)&amp;" "&amp;TRIM(I52),AND(NOT(ISBLANK(G52)),ISBLANK(H52),ISBLANK(I52)),TRIM(G52),AND(ISBLANK(G52),ISBLANK(H52),NOT(ISBLANK(I52))),TRIM(I52),AND(NOT(ISBLANK(G52)),NOT(ISBLANK(H52)),ISBLANK(I52)),TRIM(G52)&amp;" "&amp;TRIM(H52),AND(ISBLANK(G52),NOT(ISBLANK(H52)),NOT(ISBLANK(I52))),TRIM(H52)&amp;" "&amp;TRIM(I52),AND(NOT(ISBLANK(G52)),ISBLANK(H52),NOT(ISBLANK(I52))),TRIM(G52)&amp;" "&amp;TRIM(I52),AND(ISBLANK(G52),NOT(ISBLANK(H52)),ISBLANK(I52)),TRIM(H52))</f>
        <v>Salvatore McKennan</v>
      </c>
      <c r="B52" s="25" t="str" cm="1">
        <f t="array" ref="B52">_xlfn.IFS(AND(ISBLANK(K52),ISBLANK(L52)),"",AND(NOT(ISBLANK(K52)),NOT(ISBLANK(L52))),TRIM(K52)&amp;" "&amp;TRIM(L52),AND(NOT(ISBLANK(K52)),ISBLANK(L52)),TRIM(K52),AND(ISBLANK(K52),NOT(ISBLANK(L52))),TRIM(L52))</f>
        <v>Podcat</v>
      </c>
      <c r="C52" s="31"/>
      <c r="D52" s="2">
        <v>50</v>
      </c>
      <c r="E52" s="2" t="s">
        <v>14795</v>
      </c>
      <c r="F52" s="2" t="s">
        <v>481</v>
      </c>
      <c r="G52" s="2" t="s">
        <v>482</v>
      </c>
      <c r="I52" s="2" t="s">
        <v>483</v>
      </c>
      <c r="J52" s="2" t="s">
        <v>490</v>
      </c>
      <c r="K52" s="2" t="s">
        <v>489</v>
      </c>
      <c r="M52" s="2" t="s">
        <v>14795</v>
      </c>
      <c r="N52" s="2" t="s">
        <v>484</v>
      </c>
      <c r="O52" s="2" t="s">
        <v>485</v>
      </c>
      <c r="P52" s="2" t="s">
        <v>486</v>
      </c>
      <c r="Q52" s="2" t="s">
        <v>18</v>
      </c>
      <c r="R52" s="2">
        <v>19151</v>
      </c>
      <c r="S52" s="2" t="s">
        <v>487</v>
      </c>
      <c r="T52" s="49" t="str" cm="1">
        <f t="array" ref="T52">_xlfn.TEXTJOIN("",TRUE,IFERROR(MID(U52,_xlfn.SEQUENCE(20),1)+0,""))</f>
        <v>6535023368</v>
      </c>
      <c r="U52" s="2" t="s">
        <v>488</v>
      </c>
      <c r="V52" s="31"/>
    </row>
    <row r="53" spans="1:22" x14ac:dyDescent="0.25">
      <c r="A53" s="25" t="str" cm="1">
        <f t="array" ref="A53">_xlfn.IFS(AND(ISBLANK(G53),ISBLANK(H53),ISBLANK(I53)),"",AND(NOT(ISBLANK(G53)),NOT(ISBLANK(H53)),NOT(ISBLANK(I53))),TRIM(G53)&amp;" "&amp;TRIM(H53)&amp;" "&amp;TRIM(I53),AND(NOT(ISBLANK(G53)),ISBLANK(H53),ISBLANK(I53)),TRIM(G53),AND(ISBLANK(G53),ISBLANK(H53),NOT(ISBLANK(I53))),TRIM(I53),AND(NOT(ISBLANK(G53)),NOT(ISBLANK(H53)),ISBLANK(I53)),TRIM(G53)&amp;" "&amp;TRIM(H53),AND(ISBLANK(G53),NOT(ISBLANK(H53)),NOT(ISBLANK(I53))),TRIM(H53)&amp;" "&amp;TRIM(I53),AND(NOT(ISBLANK(G53)),ISBLANK(H53),NOT(ISBLANK(I53))),TRIM(G53)&amp;" "&amp;TRIM(I53),AND(ISBLANK(G53),NOT(ISBLANK(H53)),ISBLANK(I53)),TRIM(H53))</f>
        <v>Zaria Allright</v>
      </c>
      <c r="B53" s="25" t="str" cm="1">
        <f t="array" ref="B53">_xlfn.IFS(AND(ISBLANK(K53),ISBLANK(L53)),"",AND(NOT(ISBLANK(K53)),NOT(ISBLANK(L53))),TRIM(K53)&amp;" "&amp;TRIM(L53),AND(NOT(ISBLANK(K53)),ISBLANK(L53)),TRIM(K53),AND(ISBLANK(K53),NOT(ISBLANK(L53))),TRIM(L53))</f>
        <v>Abatz</v>
      </c>
      <c r="C53" s="31"/>
      <c r="D53" s="2">
        <v>51</v>
      </c>
      <c r="E53" s="2" t="s">
        <v>14795</v>
      </c>
      <c r="F53" s="2" t="s">
        <v>491</v>
      </c>
      <c r="G53" s="2" t="s">
        <v>492</v>
      </c>
      <c r="I53" s="2" t="s">
        <v>493</v>
      </c>
      <c r="J53" s="2" t="s">
        <v>242</v>
      </c>
      <c r="K53" s="2" t="s">
        <v>133</v>
      </c>
      <c r="M53" s="2" t="s">
        <v>14795</v>
      </c>
      <c r="N53" s="2" t="s">
        <v>494</v>
      </c>
      <c r="O53" s="2" t="s">
        <v>495</v>
      </c>
      <c r="P53" s="2" t="s">
        <v>161</v>
      </c>
      <c r="Q53" s="2" t="s">
        <v>162</v>
      </c>
      <c r="R53" s="2" t="s">
        <v>496</v>
      </c>
      <c r="S53" s="2" t="s">
        <v>497</v>
      </c>
      <c r="T53" s="49" t="str" cm="1">
        <f t="array" ref="T53">_xlfn.TEXTJOIN("",TRUE,IFERROR(MID(U53,_xlfn.SEQUENCE(20),1)+0,""))</f>
        <v/>
      </c>
      <c r="V53" s="31"/>
    </row>
    <row r="54" spans="1:22" x14ac:dyDescent="0.25">
      <c r="A54" s="25" t="str" cm="1">
        <f t="array" ref="A54">_xlfn.IFS(AND(ISBLANK(G54),ISBLANK(H54),ISBLANK(I54)),"",AND(NOT(ISBLANK(G54)),NOT(ISBLANK(H54)),NOT(ISBLANK(I54))),TRIM(G54)&amp;" "&amp;TRIM(H54)&amp;" "&amp;TRIM(I54),AND(NOT(ISBLANK(G54)),ISBLANK(H54),ISBLANK(I54)),TRIM(G54),AND(ISBLANK(G54),ISBLANK(H54),NOT(ISBLANK(I54))),TRIM(I54),AND(NOT(ISBLANK(G54)),NOT(ISBLANK(H54)),ISBLANK(I54)),TRIM(G54)&amp;" "&amp;TRIM(H54),AND(ISBLANK(G54),NOT(ISBLANK(H54)),NOT(ISBLANK(I54))),TRIM(H54)&amp;" "&amp;TRIM(I54),AND(NOT(ISBLANK(G54)),ISBLANK(H54),NOT(ISBLANK(I54))),TRIM(G54)&amp;" "&amp;TRIM(I54),AND(ISBLANK(G54),NOT(ISBLANK(H54)),ISBLANK(I54)),TRIM(H54))</f>
        <v>Vere Roft</v>
      </c>
      <c r="B54" s="25" t="str" cm="1">
        <f t="array" ref="B54">_xlfn.IFS(AND(ISBLANK(K54),ISBLANK(L54)),"",AND(NOT(ISBLANK(K54)),NOT(ISBLANK(L54))),TRIM(K54)&amp;" "&amp;TRIM(L54),AND(NOT(ISBLANK(K54)),ISBLANK(L54)),TRIM(K54),AND(ISBLANK(K54),NOT(ISBLANK(L54))),TRIM(L54))</f>
        <v>Realcube</v>
      </c>
      <c r="C54" s="31"/>
      <c r="D54" s="2">
        <v>52</v>
      </c>
      <c r="E54" s="2" t="s">
        <v>24</v>
      </c>
      <c r="F54" s="2" t="s">
        <v>498</v>
      </c>
      <c r="G54" s="2" t="s">
        <v>499</v>
      </c>
      <c r="I54" s="2" t="s">
        <v>500</v>
      </c>
      <c r="J54" s="2" t="s">
        <v>506</v>
      </c>
      <c r="K54" s="2" t="s">
        <v>144</v>
      </c>
      <c r="M54" s="2" t="s">
        <v>14795</v>
      </c>
      <c r="N54" s="2" t="s">
        <v>501</v>
      </c>
      <c r="O54" s="2" t="s">
        <v>502</v>
      </c>
      <c r="P54" s="2" t="s">
        <v>503</v>
      </c>
      <c r="Q54" s="2" t="s">
        <v>18</v>
      </c>
      <c r="R54" s="2">
        <v>2216</v>
      </c>
      <c r="S54" s="2" t="s">
        <v>504</v>
      </c>
      <c r="T54" s="49" t="str" cm="1">
        <f t="array" ref="T54">_xlfn.TEXTJOIN("",TRUE,IFERROR(MID(U54,_xlfn.SEQUENCE(20),1)+0,""))</f>
        <v>9908104730</v>
      </c>
      <c r="U54" s="2" t="s">
        <v>505</v>
      </c>
      <c r="V54" s="31"/>
    </row>
    <row r="55" spans="1:22" x14ac:dyDescent="0.25">
      <c r="A55" s="25" t="str" cm="1">
        <f t="array" ref="A55">_xlfn.IFS(AND(ISBLANK(G55),ISBLANK(H55),ISBLANK(I55)),"",AND(NOT(ISBLANK(G55)),NOT(ISBLANK(H55)),NOT(ISBLANK(I55))),TRIM(G55)&amp;" "&amp;TRIM(H55)&amp;" "&amp;TRIM(I55),AND(NOT(ISBLANK(G55)),ISBLANK(H55),ISBLANK(I55)),TRIM(G55),AND(ISBLANK(G55),ISBLANK(H55),NOT(ISBLANK(I55))),TRIM(I55),AND(NOT(ISBLANK(G55)),NOT(ISBLANK(H55)),ISBLANK(I55)),TRIM(G55)&amp;" "&amp;TRIM(H55),AND(ISBLANK(G55),NOT(ISBLANK(H55)),NOT(ISBLANK(I55))),TRIM(H55)&amp;" "&amp;TRIM(I55),AND(NOT(ISBLANK(G55)),ISBLANK(H55),NOT(ISBLANK(I55))),TRIM(G55)&amp;" "&amp;TRIM(I55),AND(ISBLANK(G55),NOT(ISBLANK(H55)),ISBLANK(I55)),TRIM(H55))</f>
        <v>Iolanthe Dewsbury</v>
      </c>
      <c r="B55" s="25" t="str" cm="1">
        <f t="array" ref="B55">_xlfn.IFS(AND(ISBLANK(K55),ISBLANK(L55)),"",AND(NOT(ISBLANK(K55)),NOT(ISBLANK(L55))),TRIM(K55)&amp;" "&amp;TRIM(L55),AND(NOT(ISBLANK(K55)),ISBLANK(L55)),TRIM(K55),AND(ISBLANK(K55),NOT(ISBLANK(L55))),TRIM(L55))</f>
        <v>Voomm</v>
      </c>
      <c r="C55" s="31"/>
      <c r="D55" s="2">
        <v>53</v>
      </c>
      <c r="E55" s="2" t="s">
        <v>24</v>
      </c>
      <c r="F55" s="2" t="s">
        <v>507</v>
      </c>
      <c r="G55" s="2" t="s">
        <v>508</v>
      </c>
      <c r="I55" s="2" t="s">
        <v>509</v>
      </c>
      <c r="J55" s="2" t="s">
        <v>514</v>
      </c>
      <c r="K55" s="2" t="s">
        <v>154</v>
      </c>
      <c r="M55" s="2" t="s">
        <v>14795</v>
      </c>
      <c r="N55" s="2" t="s">
        <v>510</v>
      </c>
      <c r="O55" s="2" t="s">
        <v>511</v>
      </c>
      <c r="P55" s="2" t="s">
        <v>266</v>
      </c>
      <c r="Q55" s="2" t="s">
        <v>18</v>
      </c>
      <c r="R55" s="2">
        <v>55123</v>
      </c>
      <c r="S55" s="2" t="s">
        <v>512</v>
      </c>
      <c r="T55" s="49" t="str" cm="1">
        <f t="array" ref="T55">_xlfn.TEXTJOIN("",TRUE,IFERROR(MID(U55,_xlfn.SEQUENCE(20),1)+0,""))</f>
        <v>7922943771</v>
      </c>
      <c r="U55" s="2" t="s">
        <v>513</v>
      </c>
      <c r="V55" s="31"/>
    </row>
    <row r="56" spans="1:22" x14ac:dyDescent="0.25">
      <c r="A56" s="25" t="str" cm="1">
        <f t="array" ref="A56">_xlfn.IFS(AND(ISBLANK(G56),ISBLANK(H56),ISBLANK(I56)),"",AND(NOT(ISBLANK(G56)),NOT(ISBLANK(H56)),NOT(ISBLANK(I56))),TRIM(G56)&amp;" "&amp;TRIM(H56)&amp;" "&amp;TRIM(I56),AND(NOT(ISBLANK(G56)),ISBLANK(H56),ISBLANK(I56)),TRIM(G56),AND(ISBLANK(G56),ISBLANK(H56),NOT(ISBLANK(I56))),TRIM(I56),AND(NOT(ISBLANK(G56)),NOT(ISBLANK(H56)),ISBLANK(I56)),TRIM(G56)&amp;" "&amp;TRIM(H56),AND(ISBLANK(G56),NOT(ISBLANK(H56)),NOT(ISBLANK(I56))),TRIM(H56)&amp;" "&amp;TRIM(I56),AND(NOT(ISBLANK(G56)),ISBLANK(H56),NOT(ISBLANK(I56))),TRIM(G56)&amp;" "&amp;TRIM(I56),AND(ISBLANK(G56),NOT(ISBLANK(H56)),ISBLANK(I56)),TRIM(H56))</f>
        <v>Georgianne Morson</v>
      </c>
      <c r="B56" s="25" t="str" cm="1">
        <f t="array" ref="B56">_xlfn.IFS(AND(ISBLANK(K56),ISBLANK(L56)),"",AND(NOT(ISBLANK(K56)),NOT(ISBLANK(L56))),TRIM(K56)&amp;" "&amp;TRIM(L56),AND(NOT(ISBLANK(K56)),ISBLANK(L56)),TRIM(K56),AND(ISBLANK(K56),NOT(ISBLANK(L56))),TRIM(L56))</f>
        <v>Youopia</v>
      </c>
      <c r="C56" s="31"/>
      <c r="D56" s="2">
        <v>54</v>
      </c>
      <c r="E56" s="2" t="s">
        <v>24</v>
      </c>
      <c r="F56" s="2" t="s">
        <v>515</v>
      </c>
      <c r="G56" s="2" t="s">
        <v>516</v>
      </c>
      <c r="I56" s="2" t="s">
        <v>517</v>
      </c>
      <c r="J56" s="2" t="s">
        <v>522</v>
      </c>
      <c r="K56" s="2" t="s">
        <v>165</v>
      </c>
      <c r="M56" s="2" t="s">
        <v>14795</v>
      </c>
      <c r="N56" s="2" t="s">
        <v>518</v>
      </c>
      <c r="O56" s="2" t="s">
        <v>519</v>
      </c>
      <c r="P56" s="2" t="s">
        <v>336</v>
      </c>
      <c r="Q56" s="2" t="s">
        <v>18</v>
      </c>
      <c r="R56" s="2">
        <v>32595</v>
      </c>
      <c r="S56" s="2" t="s">
        <v>520</v>
      </c>
      <c r="T56" s="49" t="str" cm="1">
        <f t="array" ref="T56">_xlfn.TEXTJOIN("",TRUE,IFERROR(MID(U56,_xlfn.SEQUENCE(20),1)+0,""))</f>
        <v>6762115685</v>
      </c>
      <c r="U56" s="2" t="s">
        <v>521</v>
      </c>
      <c r="V56" s="31"/>
    </row>
    <row r="57" spans="1:22" x14ac:dyDescent="0.25">
      <c r="A57" s="25" t="str" cm="1">
        <f t="array" ref="A57">_xlfn.IFS(AND(ISBLANK(G57),ISBLANK(H57),ISBLANK(I57)),"",AND(NOT(ISBLANK(G57)),NOT(ISBLANK(H57)),NOT(ISBLANK(I57))),TRIM(G57)&amp;" "&amp;TRIM(H57)&amp;" "&amp;TRIM(I57),AND(NOT(ISBLANK(G57)),ISBLANK(H57),ISBLANK(I57)),TRIM(G57),AND(ISBLANK(G57),ISBLANK(H57),NOT(ISBLANK(I57))),TRIM(I57),AND(NOT(ISBLANK(G57)),NOT(ISBLANK(H57)),ISBLANK(I57)),TRIM(G57)&amp;" "&amp;TRIM(H57),AND(ISBLANK(G57),NOT(ISBLANK(H57)),NOT(ISBLANK(I57))),TRIM(H57)&amp;" "&amp;TRIM(I57),AND(NOT(ISBLANK(G57)),ISBLANK(H57),NOT(ISBLANK(I57))),TRIM(G57)&amp;" "&amp;TRIM(I57),AND(ISBLANK(G57),NOT(ISBLANK(H57)),ISBLANK(I57)),TRIM(H57))</f>
        <v>Gunner Hawker</v>
      </c>
      <c r="B57" s="25" t="str" cm="1">
        <f t="array" ref="B57">_xlfn.IFS(AND(ISBLANK(K57),ISBLANK(L57)),"",AND(NOT(ISBLANK(K57)),NOT(ISBLANK(L57))),TRIM(K57)&amp;" "&amp;TRIM(L57),AND(NOT(ISBLANK(K57)),ISBLANK(L57)),TRIM(K57),AND(ISBLANK(K57),NOT(ISBLANK(L57))),TRIM(L57))</f>
        <v>Twitternation</v>
      </c>
      <c r="C57" s="31"/>
      <c r="D57" s="2">
        <v>55</v>
      </c>
      <c r="E57" s="2" t="s">
        <v>14795</v>
      </c>
      <c r="F57" s="2" t="s">
        <v>523</v>
      </c>
      <c r="G57" s="2" t="s">
        <v>524</v>
      </c>
      <c r="I57" s="2" t="s">
        <v>525</v>
      </c>
      <c r="J57" s="2" t="s">
        <v>530</v>
      </c>
      <c r="K57" s="2" t="s">
        <v>175</v>
      </c>
      <c r="M57" s="2" t="s">
        <v>14795</v>
      </c>
      <c r="N57" s="2" t="s">
        <v>526</v>
      </c>
      <c r="O57" s="2" t="s">
        <v>527</v>
      </c>
      <c r="P57" s="2" t="s">
        <v>217</v>
      </c>
      <c r="Q57" s="2" t="s">
        <v>18</v>
      </c>
      <c r="R57" s="2">
        <v>48126</v>
      </c>
      <c r="S57" s="2" t="s">
        <v>528</v>
      </c>
      <c r="T57" s="49" t="str" cm="1">
        <f t="array" ref="T57">_xlfn.TEXTJOIN("",TRUE,IFERROR(MID(U57,_xlfn.SEQUENCE(20),1)+0,""))</f>
        <v>8341246804</v>
      </c>
      <c r="U57" s="2" t="s">
        <v>529</v>
      </c>
      <c r="V57" s="31"/>
    </row>
    <row r="58" spans="1:22" x14ac:dyDescent="0.25">
      <c r="A58" s="25" t="str" cm="1">
        <f t="array" ref="A58">_xlfn.IFS(AND(ISBLANK(G58),ISBLANK(H58),ISBLANK(I58)),"",AND(NOT(ISBLANK(G58)),NOT(ISBLANK(H58)),NOT(ISBLANK(I58))),TRIM(G58)&amp;" "&amp;TRIM(H58)&amp;" "&amp;TRIM(I58),AND(NOT(ISBLANK(G58)),ISBLANK(H58),ISBLANK(I58)),TRIM(G58),AND(ISBLANK(G58),ISBLANK(H58),NOT(ISBLANK(I58))),TRIM(I58),AND(NOT(ISBLANK(G58)),NOT(ISBLANK(H58)),ISBLANK(I58)),TRIM(G58)&amp;" "&amp;TRIM(H58),AND(ISBLANK(G58),NOT(ISBLANK(H58)),NOT(ISBLANK(I58))),TRIM(H58)&amp;" "&amp;TRIM(I58),AND(NOT(ISBLANK(G58)),ISBLANK(H58),NOT(ISBLANK(I58))),TRIM(G58)&amp;" "&amp;TRIM(I58),AND(ISBLANK(G58),NOT(ISBLANK(H58)),ISBLANK(I58)),TRIM(H58))</f>
        <v>Saw Dungay</v>
      </c>
      <c r="B58" s="25" t="str" cm="1">
        <f t="array" ref="B58">_xlfn.IFS(AND(ISBLANK(K58),ISBLANK(L58)),"",AND(NOT(ISBLANK(K58)),NOT(ISBLANK(L58))),TRIM(K58)&amp;" "&amp;TRIM(L58),AND(NOT(ISBLANK(K58)),ISBLANK(L58)),TRIM(K58),AND(ISBLANK(K58),NOT(ISBLANK(L58))),TRIM(L58))</f>
        <v>Yodoo</v>
      </c>
      <c r="C58" s="31"/>
      <c r="D58" s="2">
        <v>56</v>
      </c>
      <c r="E58" s="2" t="s">
        <v>14795</v>
      </c>
      <c r="F58" s="2" t="s">
        <v>531</v>
      </c>
      <c r="G58" s="2" t="s">
        <v>532</v>
      </c>
      <c r="I58" s="2" t="s">
        <v>533</v>
      </c>
      <c r="J58" s="2" t="s">
        <v>506</v>
      </c>
      <c r="K58" s="2" t="s">
        <v>184</v>
      </c>
      <c r="M58" s="2" t="s">
        <v>14795</v>
      </c>
      <c r="N58" s="2" t="s">
        <v>534</v>
      </c>
      <c r="O58" s="2" t="s">
        <v>296</v>
      </c>
      <c r="P58" s="2" t="s">
        <v>297</v>
      </c>
      <c r="Q58" s="2" t="s">
        <v>18</v>
      </c>
      <c r="R58" s="2">
        <v>75210</v>
      </c>
      <c r="S58" s="2" t="s">
        <v>535</v>
      </c>
      <c r="T58" s="49" t="str" cm="1">
        <f t="array" ref="T58">_xlfn.TEXTJOIN("",TRUE,IFERROR(MID(U58,_xlfn.SEQUENCE(20),1)+0,""))</f>
        <v>6538851155</v>
      </c>
      <c r="U58" s="2" t="s">
        <v>536</v>
      </c>
      <c r="V58" s="31"/>
    </row>
    <row r="59" spans="1:22" x14ac:dyDescent="0.25">
      <c r="A59" s="25" t="str" cm="1">
        <f t="array" ref="A59">_xlfn.IFS(AND(ISBLANK(G59),ISBLANK(H59),ISBLANK(I59)),"",AND(NOT(ISBLANK(G59)),NOT(ISBLANK(H59)),NOT(ISBLANK(I59))),TRIM(G59)&amp;" "&amp;TRIM(H59)&amp;" "&amp;TRIM(I59),AND(NOT(ISBLANK(G59)),ISBLANK(H59),ISBLANK(I59)),TRIM(G59),AND(ISBLANK(G59),ISBLANK(H59),NOT(ISBLANK(I59))),TRIM(I59),AND(NOT(ISBLANK(G59)),NOT(ISBLANK(H59)),ISBLANK(I59)),TRIM(G59)&amp;" "&amp;TRIM(H59),AND(ISBLANK(G59),NOT(ISBLANK(H59)),NOT(ISBLANK(I59))),TRIM(H59)&amp;" "&amp;TRIM(I59),AND(NOT(ISBLANK(G59)),ISBLANK(H59),NOT(ISBLANK(I59))),TRIM(G59)&amp;" "&amp;TRIM(I59),AND(ISBLANK(G59),NOT(ISBLANK(H59)),ISBLANK(I59)),TRIM(H59))</f>
        <v>Burtie Knolles-Green</v>
      </c>
      <c r="B59" s="25" t="str" cm="1">
        <f t="array" ref="B59">_xlfn.IFS(AND(ISBLANK(K59),ISBLANK(L59)),"",AND(NOT(ISBLANK(K59)),NOT(ISBLANK(L59))),TRIM(K59)&amp;" "&amp;TRIM(L59),AND(NOT(ISBLANK(K59)),ISBLANK(L59)),TRIM(K59),AND(ISBLANK(K59),NOT(ISBLANK(L59))),TRIM(L59))</f>
        <v>Flipstorm</v>
      </c>
      <c r="C59" s="31"/>
      <c r="D59" s="2">
        <v>57</v>
      </c>
      <c r="E59" s="2" t="s">
        <v>14795</v>
      </c>
      <c r="F59" s="2" t="s">
        <v>537</v>
      </c>
      <c r="G59" s="2" t="s">
        <v>538</v>
      </c>
      <c r="I59" s="2" t="s">
        <v>539</v>
      </c>
      <c r="J59" s="2" t="s">
        <v>545</v>
      </c>
      <c r="K59" s="2" t="s">
        <v>194</v>
      </c>
      <c r="M59" s="2" t="s">
        <v>14795</v>
      </c>
      <c r="N59" s="2" t="s">
        <v>540</v>
      </c>
      <c r="O59" s="2" t="s">
        <v>541</v>
      </c>
      <c r="P59" s="2" t="s">
        <v>542</v>
      </c>
      <c r="Q59" s="2" t="s">
        <v>18</v>
      </c>
      <c r="R59" s="2">
        <v>10105</v>
      </c>
      <c r="S59" s="2" t="s">
        <v>543</v>
      </c>
      <c r="T59" s="49" t="str" cm="1">
        <f t="array" ref="T59">_xlfn.TEXTJOIN("",TRUE,IFERROR(MID(U59,_xlfn.SEQUENCE(20),1)+0,""))</f>
        <v>4213700674</v>
      </c>
      <c r="U59" s="2" t="s">
        <v>544</v>
      </c>
      <c r="V59" s="31"/>
    </row>
    <row r="60" spans="1:22" x14ac:dyDescent="0.25">
      <c r="A60" s="25" t="str" cm="1">
        <f t="array" ref="A60">_xlfn.IFS(AND(ISBLANK(G60),ISBLANK(H60),ISBLANK(I60)),"",AND(NOT(ISBLANK(G60)),NOT(ISBLANK(H60)),NOT(ISBLANK(I60))),TRIM(G60)&amp;" "&amp;TRIM(H60)&amp;" "&amp;TRIM(I60),AND(NOT(ISBLANK(G60)),ISBLANK(H60),ISBLANK(I60)),TRIM(G60),AND(ISBLANK(G60),ISBLANK(H60),NOT(ISBLANK(I60))),TRIM(I60),AND(NOT(ISBLANK(G60)),NOT(ISBLANK(H60)),ISBLANK(I60)),TRIM(G60)&amp;" "&amp;TRIM(H60),AND(ISBLANK(G60),NOT(ISBLANK(H60)),NOT(ISBLANK(I60))),TRIM(H60)&amp;" "&amp;TRIM(I60),AND(NOT(ISBLANK(G60)),ISBLANK(H60),NOT(ISBLANK(I60))),TRIM(G60)&amp;" "&amp;TRIM(I60),AND(ISBLANK(G60),NOT(ISBLANK(H60)),ISBLANK(I60)),TRIM(H60))</f>
        <v>Beverly Borrell</v>
      </c>
      <c r="B60" s="25" t="str" cm="1">
        <f t="array" ref="B60">_xlfn.IFS(AND(ISBLANK(K60),ISBLANK(L60)),"",AND(NOT(ISBLANK(K60)),NOT(ISBLANK(L60))),TRIM(K60)&amp;" "&amp;TRIM(L60),AND(NOT(ISBLANK(K60)),ISBLANK(L60)),TRIM(K60),AND(ISBLANK(K60),NOT(ISBLANK(L60))),TRIM(L60))</f>
        <v>Ntag</v>
      </c>
      <c r="C60" s="31"/>
      <c r="D60" s="2">
        <v>58</v>
      </c>
      <c r="E60" s="2" t="s">
        <v>14795</v>
      </c>
      <c r="F60" s="2" t="s">
        <v>546</v>
      </c>
      <c r="G60" s="2" t="s">
        <v>547</v>
      </c>
      <c r="I60" s="2" t="s">
        <v>548</v>
      </c>
      <c r="J60" s="2" t="s">
        <v>554</v>
      </c>
      <c r="K60" s="2" t="s">
        <v>553</v>
      </c>
      <c r="M60" s="2" t="s">
        <v>14795</v>
      </c>
      <c r="N60" s="2" t="s">
        <v>549</v>
      </c>
      <c r="O60" s="2" t="s">
        <v>550</v>
      </c>
      <c r="P60" s="2" t="s">
        <v>336</v>
      </c>
      <c r="Q60" s="2" t="s">
        <v>18</v>
      </c>
      <c r="R60" s="2">
        <v>32277</v>
      </c>
      <c r="S60" s="2" t="s">
        <v>551</v>
      </c>
      <c r="T60" s="49" t="str" cm="1">
        <f t="array" ref="T60">_xlfn.TEXTJOIN("",TRUE,IFERROR(MID(U60,_xlfn.SEQUENCE(20),1)+0,""))</f>
        <v>2374592240</v>
      </c>
      <c r="U60" s="2" t="s">
        <v>552</v>
      </c>
      <c r="V60" s="31"/>
    </row>
    <row r="61" spans="1:22" x14ac:dyDescent="0.25">
      <c r="A61" s="25" t="str" cm="1">
        <f t="array" ref="A61">_xlfn.IFS(AND(ISBLANK(G61),ISBLANK(H61),ISBLANK(I61)),"",AND(NOT(ISBLANK(G61)),NOT(ISBLANK(H61)),NOT(ISBLANK(I61))),TRIM(G61)&amp;" "&amp;TRIM(H61)&amp;" "&amp;TRIM(I61),AND(NOT(ISBLANK(G61)),ISBLANK(H61),ISBLANK(I61)),TRIM(G61),AND(ISBLANK(G61),ISBLANK(H61),NOT(ISBLANK(I61))),TRIM(I61),AND(NOT(ISBLANK(G61)),NOT(ISBLANK(H61)),ISBLANK(I61)),TRIM(G61)&amp;" "&amp;TRIM(H61),AND(ISBLANK(G61),NOT(ISBLANK(H61)),NOT(ISBLANK(I61))),TRIM(H61)&amp;" "&amp;TRIM(I61),AND(NOT(ISBLANK(G61)),ISBLANK(H61),NOT(ISBLANK(I61))),TRIM(G61)&amp;" "&amp;TRIM(I61),AND(ISBLANK(G61),NOT(ISBLANK(H61)),ISBLANK(I61)),TRIM(H61))</f>
        <v>Arabele Lippitt</v>
      </c>
      <c r="B61" s="25" t="str" cm="1">
        <f t="array" ref="B61">_xlfn.IFS(AND(ISBLANK(K61),ISBLANK(L61)),"",AND(NOT(ISBLANK(K61)),NOT(ISBLANK(L61))),TRIM(K61)&amp;" "&amp;TRIM(L61),AND(NOT(ISBLANK(K61)),ISBLANK(L61)),TRIM(K61),AND(ISBLANK(K61),NOT(ISBLANK(L61))),TRIM(L61))</f>
        <v>Zooxo</v>
      </c>
      <c r="C61" s="31"/>
      <c r="D61" s="2">
        <v>59</v>
      </c>
      <c r="E61" s="2" t="s">
        <v>14795</v>
      </c>
      <c r="F61" s="2" t="s">
        <v>555</v>
      </c>
      <c r="G61" s="2" t="s">
        <v>556</v>
      </c>
      <c r="I61" s="2" t="s">
        <v>557</v>
      </c>
      <c r="J61" s="2" t="s">
        <v>563</v>
      </c>
      <c r="K61" s="2" t="s">
        <v>562</v>
      </c>
      <c r="M61" s="2" t="s">
        <v>14795</v>
      </c>
      <c r="N61" s="2" t="s">
        <v>558</v>
      </c>
      <c r="O61" s="2" t="s">
        <v>559</v>
      </c>
      <c r="P61" s="2" t="s">
        <v>297</v>
      </c>
      <c r="Q61" s="2" t="s">
        <v>18</v>
      </c>
      <c r="R61" s="2">
        <v>76129</v>
      </c>
      <c r="S61" s="2" t="s">
        <v>560</v>
      </c>
      <c r="T61" s="49" t="str" cm="1">
        <f t="array" ref="T61">_xlfn.TEXTJOIN("",TRUE,IFERROR(MID(U61,_xlfn.SEQUENCE(20),1)+0,""))</f>
        <v>9157918939</v>
      </c>
      <c r="U61" s="2" t="s">
        <v>561</v>
      </c>
      <c r="V61" s="31"/>
    </row>
    <row r="62" spans="1:22" x14ac:dyDescent="0.25">
      <c r="A62" s="25" t="str" cm="1">
        <f t="array" ref="A62">_xlfn.IFS(AND(ISBLANK(G62),ISBLANK(H62),ISBLANK(I62)),"",AND(NOT(ISBLANK(G62)),NOT(ISBLANK(H62)),NOT(ISBLANK(I62))),TRIM(G62)&amp;" "&amp;TRIM(H62)&amp;" "&amp;TRIM(I62),AND(NOT(ISBLANK(G62)),ISBLANK(H62),ISBLANK(I62)),TRIM(G62),AND(ISBLANK(G62),ISBLANK(H62),NOT(ISBLANK(I62))),TRIM(I62),AND(NOT(ISBLANK(G62)),NOT(ISBLANK(H62)),ISBLANK(I62)),TRIM(G62)&amp;" "&amp;TRIM(H62),AND(ISBLANK(G62),NOT(ISBLANK(H62)),NOT(ISBLANK(I62))),TRIM(H62)&amp;" "&amp;TRIM(I62),AND(NOT(ISBLANK(G62)),ISBLANK(H62),NOT(ISBLANK(I62))),TRIM(G62)&amp;" "&amp;TRIM(I62),AND(ISBLANK(G62),NOT(ISBLANK(H62)),ISBLANK(I62)),TRIM(H62))</f>
        <v>Tremayne Cotman</v>
      </c>
      <c r="B62" s="25" t="str" cm="1">
        <f t="array" ref="B62">_xlfn.IFS(AND(ISBLANK(K62),ISBLANK(L62)),"",AND(NOT(ISBLANK(K62)),NOT(ISBLANK(L62))),TRIM(K62)&amp;" "&amp;TRIM(L62),AND(NOT(ISBLANK(K62)),ISBLANK(L62)),TRIM(K62),AND(ISBLANK(K62),NOT(ISBLANK(L62))),TRIM(L62))</f>
        <v>Talane</v>
      </c>
      <c r="C62" s="31"/>
      <c r="D62" s="2">
        <v>60</v>
      </c>
      <c r="E62" s="2" t="s">
        <v>24</v>
      </c>
      <c r="F62" s="2" t="s">
        <v>564</v>
      </c>
      <c r="G62" s="2" t="s">
        <v>565</v>
      </c>
      <c r="I62" s="2" t="s">
        <v>566</v>
      </c>
      <c r="J62" s="2" t="s">
        <v>571</v>
      </c>
      <c r="K62" s="2" t="s">
        <v>570</v>
      </c>
      <c r="M62" s="2" t="s">
        <v>14795</v>
      </c>
      <c r="N62" s="2" t="s">
        <v>567</v>
      </c>
      <c r="O62" s="2" t="s">
        <v>456</v>
      </c>
      <c r="P62" s="2" t="s">
        <v>217</v>
      </c>
      <c r="Q62" s="2" t="s">
        <v>18</v>
      </c>
      <c r="R62" s="2">
        <v>48206</v>
      </c>
      <c r="S62" s="2" t="s">
        <v>568</v>
      </c>
      <c r="T62" s="49" t="str" cm="1">
        <f t="array" ref="T62">_xlfn.TEXTJOIN("",TRUE,IFERROR(MID(U62,_xlfn.SEQUENCE(20),1)+0,""))</f>
        <v>4872903896</v>
      </c>
      <c r="U62" s="2" t="s">
        <v>569</v>
      </c>
      <c r="V62" s="31"/>
    </row>
    <row r="63" spans="1:22" x14ac:dyDescent="0.25">
      <c r="A63" s="25" t="str" cm="1">
        <f t="array" ref="A63">_xlfn.IFS(AND(ISBLANK(G63),ISBLANK(H63),ISBLANK(I63)),"",AND(NOT(ISBLANK(G63)),NOT(ISBLANK(H63)),NOT(ISBLANK(I63))),TRIM(G63)&amp;" "&amp;TRIM(H63)&amp;" "&amp;TRIM(I63),AND(NOT(ISBLANK(G63)),ISBLANK(H63),ISBLANK(I63)),TRIM(G63),AND(ISBLANK(G63),ISBLANK(H63),NOT(ISBLANK(I63))),TRIM(I63),AND(NOT(ISBLANK(G63)),NOT(ISBLANK(H63)),ISBLANK(I63)),TRIM(G63)&amp;" "&amp;TRIM(H63),AND(ISBLANK(G63),NOT(ISBLANK(H63)),NOT(ISBLANK(I63))),TRIM(H63)&amp;" "&amp;TRIM(I63),AND(NOT(ISBLANK(G63)),ISBLANK(H63),NOT(ISBLANK(I63))),TRIM(G63)&amp;" "&amp;TRIM(I63),AND(ISBLANK(G63),NOT(ISBLANK(H63)),ISBLANK(I63)),TRIM(H63))</f>
        <v>Wiatt Clitherow</v>
      </c>
      <c r="B63" s="25" t="str" cm="1">
        <f t="array" ref="B63">_xlfn.IFS(AND(ISBLANK(K63),ISBLANK(L63)),"",AND(NOT(ISBLANK(K63)),NOT(ISBLANK(L63))),TRIM(K63)&amp;" "&amp;TRIM(L63),AND(NOT(ISBLANK(K63)),ISBLANK(L63)),TRIM(K63),AND(ISBLANK(K63),NOT(ISBLANK(L63))),TRIM(L63))</f>
        <v>Topicshots</v>
      </c>
      <c r="C63" s="31"/>
      <c r="D63" s="2">
        <v>61</v>
      </c>
      <c r="E63" s="2" t="s">
        <v>14795</v>
      </c>
      <c r="F63" s="2" t="s">
        <v>572</v>
      </c>
      <c r="G63" s="2" t="s">
        <v>573</v>
      </c>
      <c r="I63" s="2" t="s">
        <v>574</v>
      </c>
      <c r="J63" s="2" t="s">
        <v>581</v>
      </c>
      <c r="K63" s="2" t="s">
        <v>580</v>
      </c>
      <c r="M63" s="2" t="s">
        <v>14795</v>
      </c>
      <c r="N63" s="2" t="s">
        <v>575</v>
      </c>
      <c r="O63" s="2" t="s">
        <v>576</v>
      </c>
      <c r="P63" s="2" t="s">
        <v>140</v>
      </c>
      <c r="Q63" s="2" t="s">
        <v>6</v>
      </c>
      <c r="R63" s="2" t="s">
        <v>577</v>
      </c>
      <c r="S63" s="2" t="s">
        <v>578</v>
      </c>
      <c r="T63" s="49" t="str" cm="1">
        <f t="array" ref="T63">_xlfn.TEXTJOIN("",TRUE,IFERROR(MID(U63,_xlfn.SEQUENCE(20),1)+0,""))</f>
        <v>8345395895</v>
      </c>
      <c r="U63" s="2" t="s">
        <v>579</v>
      </c>
      <c r="V63" s="31"/>
    </row>
    <row r="64" spans="1:22" x14ac:dyDescent="0.25">
      <c r="A64" s="25" t="str" cm="1">
        <f t="array" ref="A64">_xlfn.IFS(AND(ISBLANK(G64),ISBLANK(H64),ISBLANK(I64)),"",AND(NOT(ISBLANK(G64)),NOT(ISBLANK(H64)),NOT(ISBLANK(I64))),TRIM(G64)&amp;" "&amp;TRIM(H64)&amp;" "&amp;TRIM(I64),AND(NOT(ISBLANK(G64)),ISBLANK(H64),ISBLANK(I64)),TRIM(G64),AND(ISBLANK(G64),ISBLANK(H64),NOT(ISBLANK(I64))),TRIM(I64),AND(NOT(ISBLANK(G64)),NOT(ISBLANK(H64)),ISBLANK(I64)),TRIM(G64)&amp;" "&amp;TRIM(H64),AND(ISBLANK(G64),NOT(ISBLANK(H64)),NOT(ISBLANK(I64))),TRIM(H64)&amp;" "&amp;TRIM(I64),AND(NOT(ISBLANK(G64)),ISBLANK(H64),NOT(ISBLANK(I64))),TRIM(G64)&amp;" "&amp;TRIM(I64),AND(ISBLANK(G64),NOT(ISBLANK(H64)),ISBLANK(I64)),TRIM(H64))</f>
        <v>Garvy Lammin</v>
      </c>
      <c r="B64" s="25" t="str" cm="1">
        <f t="array" ref="B64">_xlfn.IFS(AND(ISBLANK(K64),ISBLANK(L64)),"",AND(NOT(ISBLANK(K64)),NOT(ISBLANK(L64))),TRIM(K64)&amp;" "&amp;TRIM(L64),AND(NOT(ISBLANK(K64)),ISBLANK(L64)),TRIM(K64),AND(ISBLANK(K64),NOT(ISBLANK(L64))),TRIM(L64))</f>
        <v>Lazz</v>
      </c>
      <c r="C64" s="31"/>
      <c r="D64" s="2">
        <v>62</v>
      </c>
      <c r="E64" s="2" t="s">
        <v>24</v>
      </c>
      <c r="F64" s="2" t="s">
        <v>582</v>
      </c>
      <c r="G64" s="2" t="s">
        <v>583</v>
      </c>
      <c r="I64" s="2" t="s">
        <v>584</v>
      </c>
      <c r="J64" s="2" t="s">
        <v>590</v>
      </c>
      <c r="K64" s="2" t="s">
        <v>589</v>
      </c>
      <c r="M64" s="2" t="s">
        <v>14795</v>
      </c>
      <c r="N64" s="2" t="s">
        <v>585</v>
      </c>
      <c r="O64" s="2" t="s">
        <v>586</v>
      </c>
      <c r="P64" s="2" t="s">
        <v>109</v>
      </c>
      <c r="Q64" s="2" t="s">
        <v>18</v>
      </c>
      <c r="R64" s="2">
        <v>98682</v>
      </c>
      <c r="S64" s="2" t="s">
        <v>587</v>
      </c>
      <c r="T64" s="49" t="str" cm="1">
        <f t="array" ref="T64">_xlfn.TEXTJOIN("",TRUE,IFERROR(MID(U64,_xlfn.SEQUENCE(20),1)+0,""))</f>
        <v>7117580900</v>
      </c>
      <c r="U64" s="2" t="s">
        <v>588</v>
      </c>
      <c r="V64" s="31"/>
    </row>
    <row r="65" spans="1:22" x14ac:dyDescent="0.25">
      <c r="A65" s="25" t="str" cm="1">
        <f t="array" ref="A65">_xlfn.IFS(AND(ISBLANK(G65),ISBLANK(H65),ISBLANK(I65)),"",AND(NOT(ISBLANK(G65)),NOT(ISBLANK(H65)),NOT(ISBLANK(I65))),TRIM(G65)&amp;" "&amp;TRIM(H65)&amp;" "&amp;TRIM(I65),AND(NOT(ISBLANK(G65)),ISBLANK(H65),ISBLANK(I65)),TRIM(G65),AND(ISBLANK(G65),ISBLANK(H65),NOT(ISBLANK(I65))),TRIM(I65),AND(NOT(ISBLANK(G65)),NOT(ISBLANK(H65)),ISBLANK(I65)),TRIM(G65)&amp;" "&amp;TRIM(H65),AND(ISBLANK(G65),NOT(ISBLANK(H65)),NOT(ISBLANK(I65))),TRIM(H65)&amp;" "&amp;TRIM(I65),AND(NOT(ISBLANK(G65)),ISBLANK(H65),NOT(ISBLANK(I65))),TRIM(G65)&amp;" "&amp;TRIM(I65),AND(ISBLANK(G65),NOT(ISBLANK(H65)),ISBLANK(I65)),TRIM(H65))</f>
        <v>Liz Logsdale</v>
      </c>
      <c r="B65" s="25" t="str" cm="1">
        <f t="array" ref="B65">_xlfn.IFS(AND(ISBLANK(K65),ISBLANK(L65)),"",AND(NOT(ISBLANK(K65)),NOT(ISBLANK(L65))),TRIM(K65)&amp;" "&amp;TRIM(L65),AND(NOT(ISBLANK(K65)),ISBLANK(L65)),TRIM(K65),AND(ISBLANK(K65),NOT(ISBLANK(L65))),TRIM(L65))</f>
        <v>Plajo</v>
      </c>
      <c r="C65" s="31"/>
      <c r="D65" s="2">
        <v>63</v>
      </c>
      <c r="E65" s="2" t="s">
        <v>24</v>
      </c>
      <c r="F65" s="2" t="s">
        <v>591</v>
      </c>
      <c r="G65" s="2" t="s">
        <v>592</v>
      </c>
      <c r="I65" s="2" t="s">
        <v>593</v>
      </c>
      <c r="J65" s="2" t="s">
        <v>600</v>
      </c>
      <c r="K65" s="2" t="s">
        <v>599</v>
      </c>
      <c r="M65" s="2" t="s">
        <v>14795</v>
      </c>
      <c r="N65" s="2" t="s">
        <v>594</v>
      </c>
      <c r="O65" s="2" t="s">
        <v>595</v>
      </c>
      <c r="P65" s="2" t="s">
        <v>5</v>
      </c>
      <c r="Q65" s="2" t="s">
        <v>6</v>
      </c>
      <c r="R65" s="2" t="s">
        <v>596</v>
      </c>
      <c r="S65" s="2" t="s">
        <v>597</v>
      </c>
      <c r="T65" s="49" t="str" cm="1">
        <f t="array" ref="T65">_xlfn.TEXTJOIN("",TRUE,IFERROR(MID(U65,_xlfn.SEQUENCE(20),1)+0,""))</f>
        <v>2886349764</v>
      </c>
      <c r="U65" s="2" t="s">
        <v>598</v>
      </c>
      <c r="V65" s="31"/>
    </row>
    <row r="66" spans="1:22" x14ac:dyDescent="0.25">
      <c r="A66" s="25" t="str" cm="1">
        <f t="array" ref="A66">_xlfn.IFS(AND(ISBLANK(G66),ISBLANK(H66),ISBLANK(I66)),"",AND(NOT(ISBLANK(G66)),NOT(ISBLANK(H66)),NOT(ISBLANK(I66))),TRIM(G66)&amp;" "&amp;TRIM(H66)&amp;" "&amp;TRIM(I66),AND(NOT(ISBLANK(G66)),ISBLANK(H66),ISBLANK(I66)),TRIM(G66),AND(ISBLANK(G66),ISBLANK(H66),NOT(ISBLANK(I66))),TRIM(I66),AND(NOT(ISBLANK(G66)),NOT(ISBLANK(H66)),ISBLANK(I66)),TRIM(G66)&amp;" "&amp;TRIM(H66),AND(ISBLANK(G66),NOT(ISBLANK(H66)),NOT(ISBLANK(I66))),TRIM(H66)&amp;" "&amp;TRIM(I66),AND(NOT(ISBLANK(G66)),ISBLANK(H66),NOT(ISBLANK(I66))),TRIM(G66)&amp;" "&amp;TRIM(I66),AND(ISBLANK(G66),NOT(ISBLANK(H66)),ISBLANK(I66)),TRIM(H66))</f>
        <v>Morey Dielhenn</v>
      </c>
      <c r="B66" s="25" t="str" cm="1">
        <f t="array" ref="B66">_xlfn.IFS(AND(ISBLANK(K66),ISBLANK(L66)),"",AND(NOT(ISBLANK(K66)),NOT(ISBLANK(L66))),TRIM(K66)&amp;" "&amp;TRIM(L66),AND(NOT(ISBLANK(K66)),ISBLANK(L66)),TRIM(K66),AND(ISBLANK(K66),NOT(ISBLANK(L66))),TRIM(L66))</f>
        <v>Avavee</v>
      </c>
      <c r="C66" s="31"/>
      <c r="D66" s="2">
        <v>64</v>
      </c>
      <c r="E66" s="2" t="s">
        <v>14795</v>
      </c>
      <c r="F66" s="2" t="s">
        <v>601</v>
      </c>
      <c r="G66" s="2" t="s">
        <v>602</v>
      </c>
      <c r="I66" s="2" t="s">
        <v>603</v>
      </c>
      <c r="J66" s="2" t="s">
        <v>581</v>
      </c>
      <c r="K66" s="2" t="s">
        <v>607</v>
      </c>
      <c r="M66" s="2" t="s">
        <v>14795</v>
      </c>
      <c r="N66" s="2" t="s">
        <v>604</v>
      </c>
      <c r="O66" s="2" t="s">
        <v>216</v>
      </c>
      <c r="P66" s="2" t="s">
        <v>217</v>
      </c>
      <c r="Q66" s="2" t="s">
        <v>18</v>
      </c>
      <c r="R66" s="2">
        <v>48912</v>
      </c>
      <c r="S66" s="2" t="s">
        <v>605</v>
      </c>
      <c r="T66" s="49" t="str" cm="1">
        <f t="array" ref="T66">_xlfn.TEXTJOIN("",TRUE,IFERROR(MID(U66,_xlfn.SEQUENCE(20),1)+0,""))</f>
        <v>1902093339</v>
      </c>
      <c r="U66" s="2" t="s">
        <v>606</v>
      </c>
      <c r="V66" s="31"/>
    </row>
    <row r="67" spans="1:22" x14ac:dyDescent="0.25">
      <c r="A67" s="25" t="str" cm="1">
        <f t="array" ref="A67">_xlfn.IFS(AND(ISBLANK(G67),ISBLANK(H67),ISBLANK(I67)),"",AND(NOT(ISBLANK(G67)),NOT(ISBLANK(H67)),NOT(ISBLANK(I67))),TRIM(G67)&amp;" "&amp;TRIM(H67)&amp;" "&amp;TRIM(I67),AND(NOT(ISBLANK(G67)),ISBLANK(H67),ISBLANK(I67)),TRIM(G67),AND(ISBLANK(G67),ISBLANK(H67),NOT(ISBLANK(I67))),TRIM(I67),AND(NOT(ISBLANK(G67)),NOT(ISBLANK(H67)),ISBLANK(I67)),TRIM(G67)&amp;" "&amp;TRIM(H67),AND(ISBLANK(G67),NOT(ISBLANK(H67)),NOT(ISBLANK(I67))),TRIM(H67)&amp;" "&amp;TRIM(I67),AND(NOT(ISBLANK(G67)),ISBLANK(H67),NOT(ISBLANK(I67))),TRIM(G67)&amp;" "&amp;TRIM(I67),AND(ISBLANK(G67),NOT(ISBLANK(H67)),ISBLANK(I67)),TRIM(H67))</f>
        <v>Morey Cranson</v>
      </c>
      <c r="B67" s="25" t="str" cm="1">
        <f t="array" ref="B67">_xlfn.IFS(AND(ISBLANK(K67),ISBLANK(L67)),"",AND(NOT(ISBLANK(K67)),NOT(ISBLANK(L67))),TRIM(K67)&amp;" "&amp;TRIM(L67),AND(NOT(ISBLANK(K67)),ISBLANK(L67)),TRIM(K67),AND(ISBLANK(K67),NOT(ISBLANK(L67))),TRIM(L67))</f>
        <v>Lajo</v>
      </c>
      <c r="C67" s="31"/>
      <c r="D67" s="2">
        <v>65</v>
      </c>
      <c r="E67" s="2" t="s">
        <v>14795</v>
      </c>
      <c r="F67" s="2" t="s">
        <v>608</v>
      </c>
      <c r="G67" s="2" t="s">
        <v>602</v>
      </c>
      <c r="I67" s="2" t="s">
        <v>609</v>
      </c>
      <c r="J67" s="2" t="s">
        <v>615</v>
      </c>
      <c r="K67" s="2" t="s">
        <v>614</v>
      </c>
      <c r="M67" s="2" t="s">
        <v>14795</v>
      </c>
      <c r="N67" s="2" t="s">
        <v>610</v>
      </c>
      <c r="O67" s="2" t="s">
        <v>611</v>
      </c>
      <c r="P67" s="2" t="s">
        <v>29</v>
      </c>
      <c r="Q67" s="2" t="s">
        <v>18</v>
      </c>
      <c r="R67" s="2">
        <v>44710</v>
      </c>
      <c r="S67" s="2" t="s">
        <v>612</v>
      </c>
      <c r="T67" s="49" t="str" cm="1">
        <f t="array" ref="T67">_xlfn.TEXTJOIN("",TRUE,IFERROR(MID(U67,_xlfn.SEQUENCE(20),1)+0,""))</f>
        <v>2088748104</v>
      </c>
      <c r="U67" s="2" t="s">
        <v>613</v>
      </c>
      <c r="V67" s="31"/>
    </row>
    <row r="68" spans="1:22" x14ac:dyDescent="0.25">
      <c r="A68" s="25" t="str" cm="1">
        <f t="array" ref="A68">_xlfn.IFS(AND(ISBLANK(G68),ISBLANK(H68),ISBLANK(I68)),"",AND(NOT(ISBLANK(G68)),NOT(ISBLANK(H68)),NOT(ISBLANK(I68))),TRIM(G68)&amp;" "&amp;TRIM(H68)&amp;" "&amp;TRIM(I68),AND(NOT(ISBLANK(G68)),ISBLANK(H68),ISBLANK(I68)),TRIM(G68),AND(ISBLANK(G68),ISBLANK(H68),NOT(ISBLANK(I68))),TRIM(I68),AND(NOT(ISBLANK(G68)),NOT(ISBLANK(H68)),ISBLANK(I68)),TRIM(G68)&amp;" "&amp;TRIM(H68),AND(ISBLANK(G68),NOT(ISBLANK(H68)),NOT(ISBLANK(I68))),TRIM(H68)&amp;" "&amp;TRIM(I68),AND(NOT(ISBLANK(G68)),ISBLANK(H68),NOT(ISBLANK(I68))),TRIM(G68)&amp;" "&amp;TRIM(I68),AND(ISBLANK(G68),NOT(ISBLANK(H68)),ISBLANK(I68)),TRIM(H68))</f>
        <v>Wandis Dalzell</v>
      </c>
      <c r="B68" s="25" t="str" cm="1">
        <f t="array" ref="B68">_xlfn.IFS(AND(ISBLANK(K68),ISBLANK(L68)),"",AND(NOT(ISBLANK(K68)),NOT(ISBLANK(L68))),TRIM(K68)&amp;" "&amp;TRIM(L68),AND(NOT(ISBLANK(K68)),ISBLANK(L68)),TRIM(K68),AND(ISBLANK(K68),NOT(ISBLANK(L68))),TRIM(L68))</f>
        <v>Nlounge</v>
      </c>
      <c r="C68" s="31"/>
      <c r="D68" s="2">
        <v>66</v>
      </c>
      <c r="E68" s="2" t="s">
        <v>24</v>
      </c>
      <c r="F68" s="2" t="s">
        <v>616</v>
      </c>
      <c r="G68" s="2" t="s">
        <v>617</v>
      </c>
      <c r="I68" s="2" t="s">
        <v>618</v>
      </c>
      <c r="J68" s="2" t="s">
        <v>624</v>
      </c>
      <c r="K68" s="2" t="s">
        <v>623</v>
      </c>
      <c r="M68" s="2" t="s">
        <v>14795</v>
      </c>
      <c r="N68" s="2" t="s">
        <v>619</v>
      </c>
      <c r="O68" s="2" t="s">
        <v>620</v>
      </c>
      <c r="P68" s="2" t="s">
        <v>486</v>
      </c>
      <c r="Q68" s="2" t="s">
        <v>18</v>
      </c>
      <c r="R68" s="2">
        <v>18018</v>
      </c>
      <c r="S68" s="2" t="s">
        <v>621</v>
      </c>
      <c r="T68" s="49" t="str" cm="1">
        <f t="array" ref="T68">_xlfn.TEXTJOIN("",TRUE,IFERROR(MID(U68,_xlfn.SEQUENCE(20),1)+0,""))</f>
        <v>4663169276</v>
      </c>
      <c r="U68" s="2" t="s">
        <v>622</v>
      </c>
      <c r="V68" s="31"/>
    </row>
    <row r="69" spans="1:22" x14ac:dyDescent="0.25">
      <c r="A69" s="25" t="str" cm="1">
        <f t="array" ref="A69">_xlfn.IFS(AND(ISBLANK(G69),ISBLANK(H69),ISBLANK(I69)),"",AND(NOT(ISBLANK(G69)),NOT(ISBLANK(H69)),NOT(ISBLANK(I69))),TRIM(G69)&amp;" "&amp;TRIM(H69)&amp;" "&amp;TRIM(I69),AND(NOT(ISBLANK(G69)),ISBLANK(H69),ISBLANK(I69)),TRIM(G69),AND(ISBLANK(G69),ISBLANK(H69),NOT(ISBLANK(I69))),TRIM(I69),AND(NOT(ISBLANK(G69)),NOT(ISBLANK(H69)),ISBLANK(I69)),TRIM(G69)&amp;" "&amp;TRIM(H69),AND(ISBLANK(G69),NOT(ISBLANK(H69)),NOT(ISBLANK(I69))),TRIM(H69)&amp;" "&amp;TRIM(I69),AND(NOT(ISBLANK(G69)),ISBLANK(H69),NOT(ISBLANK(I69))),TRIM(G69)&amp;" "&amp;TRIM(I69),AND(ISBLANK(G69),NOT(ISBLANK(H69)),ISBLANK(I69)),TRIM(H69))</f>
        <v>Sabine Hull</v>
      </c>
      <c r="B69" s="25" t="str" cm="1">
        <f t="array" ref="B69">_xlfn.IFS(AND(ISBLANK(K69),ISBLANK(L69)),"",AND(NOT(ISBLANK(K69)),NOT(ISBLANK(L69))),TRIM(K69)&amp;" "&amp;TRIM(L69),AND(NOT(ISBLANK(K69)),ISBLANK(L69)),TRIM(K69),AND(ISBLANK(K69),NOT(ISBLANK(L69))),TRIM(L69))</f>
        <v>Oyoyo</v>
      </c>
      <c r="C69" s="31"/>
      <c r="D69" s="2">
        <v>67</v>
      </c>
      <c r="E69" s="2" t="s">
        <v>24</v>
      </c>
      <c r="F69" s="2" t="s">
        <v>625</v>
      </c>
      <c r="G69" s="2" t="s">
        <v>626</v>
      </c>
      <c r="I69" s="2" t="s">
        <v>627</v>
      </c>
      <c r="J69" s="2" t="s">
        <v>633</v>
      </c>
      <c r="K69" s="2" t="s">
        <v>632</v>
      </c>
      <c r="M69" s="2" t="s">
        <v>14795</v>
      </c>
      <c r="N69" s="2" t="s">
        <v>628</v>
      </c>
      <c r="O69" s="2" t="s">
        <v>629</v>
      </c>
      <c r="P69" s="2" t="s">
        <v>161</v>
      </c>
      <c r="Q69" s="2" t="s">
        <v>162</v>
      </c>
      <c r="R69" s="2" t="s">
        <v>630</v>
      </c>
      <c r="S69" s="2" t="s">
        <v>631</v>
      </c>
      <c r="T69" s="49" t="str" cm="1">
        <f t="array" ref="T69">_xlfn.TEXTJOIN("",TRUE,IFERROR(MID(U69,_xlfn.SEQUENCE(20),1)+0,""))</f>
        <v/>
      </c>
      <c r="V69" s="31"/>
    </row>
    <row r="70" spans="1:22" x14ac:dyDescent="0.25">
      <c r="A70" s="25" t="str" cm="1">
        <f t="array" ref="A70">_xlfn.IFS(AND(ISBLANK(G70),ISBLANK(H70),ISBLANK(I70)),"",AND(NOT(ISBLANK(G70)),NOT(ISBLANK(H70)),NOT(ISBLANK(I70))),TRIM(G70)&amp;" "&amp;TRIM(H70)&amp;" "&amp;TRIM(I70),AND(NOT(ISBLANK(G70)),ISBLANK(H70),ISBLANK(I70)),TRIM(G70),AND(ISBLANK(G70),ISBLANK(H70),NOT(ISBLANK(I70))),TRIM(I70),AND(NOT(ISBLANK(G70)),NOT(ISBLANK(H70)),ISBLANK(I70)),TRIM(G70)&amp;" "&amp;TRIM(H70),AND(ISBLANK(G70),NOT(ISBLANK(H70)),NOT(ISBLANK(I70))),TRIM(H70)&amp;" "&amp;TRIM(I70),AND(NOT(ISBLANK(G70)),ISBLANK(H70),NOT(ISBLANK(I70))),TRIM(G70)&amp;" "&amp;TRIM(I70),AND(ISBLANK(G70),NOT(ISBLANK(H70)),ISBLANK(I70)),TRIM(H70))</f>
        <v>Eda Milner</v>
      </c>
      <c r="B70" s="25" t="str" cm="1">
        <f t="array" ref="B70">_xlfn.IFS(AND(ISBLANK(K70),ISBLANK(L70)),"",AND(NOT(ISBLANK(K70)),NOT(ISBLANK(L70))),TRIM(K70)&amp;" "&amp;TRIM(L70),AND(NOT(ISBLANK(K70)),ISBLANK(L70)),TRIM(K70),AND(ISBLANK(K70),NOT(ISBLANK(L70))),TRIM(L70))</f>
        <v>Kazu</v>
      </c>
      <c r="C70" s="31"/>
      <c r="D70" s="2">
        <v>68</v>
      </c>
      <c r="E70" s="2" t="s">
        <v>24</v>
      </c>
      <c r="F70" s="2" t="s">
        <v>634</v>
      </c>
      <c r="G70" s="2" t="s">
        <v>635</v>
      </c>
      <c r="I70" s="2" t="s">
        <v>636</v>
      </c>
      <c r="J70" s="2" t="s">
        <v>53</v>
      </c>
      <c r="K70" s="2" t="s">
        <v>414</v>
      </c>
      <c r="M70" s="2" t="s">
        <v>14795</v>
      </c>
      <c r="N70" s="2" t="s">
        <v>637</v>
      </c>
      <c r="O70" s="2" t="s">
        <v>638</v>
      </c>
      <c r="P70" s="2" t="s">
        <v>276</v>
      </c>
      <c r="Q70" s="2" t="s">
        <v>6</v>
      </c>
      <c r="R70" s="2" t="s">
        <v>639</v>
      </c>
      <c r="S70" s="2" t="s">
        <v>640</v>
      </c>
      <c r="T70" s="49" t="str" cm="1">
        <f t="array" ref="T70">_xlfn.TEXTJOIN("",TRUE,IFERROR(MID(U70,_xlfn.SEQUENCE(20),1)+0,""))</f>
        <v>7039210109</v>
      </c>
      <c r="U70" s="2" t="s">
        <v>641</v>
      </c>
      <c r="V70" s="31"/>
    </row>
    <row r="71" spans="1:22" x14ac:dyDescent="0.25">
      <c r="A71" s="25" t="str" cm="1">
        <f t="array" ref="A71">_xlfn.IFS(AND(ISBLANK(G71),ISBLANK(H71),ISBLANK(I71)),"",AND(NOT(ISBLANK(G71)),NOT(ISBLANK(H71)),NOT(ISBLANK(I71))),TRIM(G71)&amp;" "&amp;TRIM(H71)&amp;" "&amp;TRIM(I71),AND(NOT(ISBLANK(G71)),ISBLANK(H71),ISBLANK(I71)),TRIM(G71),AND(ISBLANK(G71),ISBLANK(H71),NOT(ISBLANK(I71))),TRIM(I71),AND(NOT(ISBLANK(G71)),NOT(ISBLANK(H71)),ISBLANK(I71)),TRIM(G71)&amp;" "&amp;TRIM(H71),AND(ISBLANK(G71),NOT(ISBLANK(H71)),NOT(ISBLANK(I71))),TRIM(H71)&amp;" "&amp;TRIM(I71),AND(NOT(ISBLANK(G71)),ISBLANK(H71),NOT(ISBLANK(I71))),TRIM(G71)&amp;" "&amp;TRIM(I71),AND(ISBLANK(G71),NOT(ISBLANK(H71)),ISBLANK(I71)),TRIM(H71))</f>
        <v>Blaire Quittonden</v>
      </c>
      <c r="B71" s="25" t="str" cm="1">
        <f t="array" ref="B71">_xlfn.IFS(AND(ISBLANK(K71),ISBLANK(L71)),"",AND(NOT(ISBLANK(K71)),NOT(ISBLANK(L71))),TRIM(K71)&amp;" "&amp;TRIM(L71),AND(NOT(ISBLANK(K71)),ISBLANK(L71)),TRIM(K71),AND(ISBLANK(K71),NOT(ISBLANK(L71))),TRIM(L71))</f>
        <v>Fadeo</v>
      </c>
      <c r="C71" s="31"/>
      <c r="D71" s="2">
        <v>69</v>
      </c>
      <c r="E71" s="2" t="s">
        <v>24</v>
      </c>
      <c r="F71" s="2" t="s">
        <v>642</v>
      </c>
      <c r="G71" s="2" t="s">
        <v>643</v>
      </c>
      <c r="I71" s="2" t="s">
        <v>644</v>
      </c>
      <c r="J71" s="2" t="s">
        <v>185</v>
      </c>
      <c r="K71" s="2" t="s">
        <v>650</v>
      </c>
      <c r="M71" s="2" t="s">
        <v>14795</v>
      </c>
      <c r="N71" s="2" t="s">
        <v>645</v>
      </c>
      <c r="O71" s="2" t="s">
        <v>646</v>
      </c>
      <c r="P71" s="2" t="s">
        <v>119</v>
      </c>
      <c r="Q71" s="2" t="s">
        <v>6</v>
      </c>
      <c r="R71" s="2" t="s">
        <v>647</v>
      </c>
      <c r="S71" s="2" t="s">
        <v>648</v>
      </c>
      <c r="T71" s="49" t="str" cm="1">
        <f t="array" ref="T71">_xlfn.TEXTJOIN("",TRUE,IFERROR(MID(U71,_xlfn.SEQUENCE(20),1)+0,""))</f>
        <v>7876760121</v>
      </c>
      <c r="U71" s="2" t="s">
        <v>649</v>
      </c>
      <c r="V71" s="31"/>
    </row>
    <row r="72" spans="1:22" x14ac:dyDescent="0.25">
      <c r="A72" s="25" t="str" cm="1">
        <f t="array" ref="A72">_xlfn.IFS(AND(ISBLANK(G72),ISBLANK(H72),ISBLANK(I72)),"",AND(NOT(ISBLANK(G72)),NOT(ISBLANK(H72)),NOT(ISBLANK(I72))),TRIM(G72)&amp;" "&amp;TRIM(H72)&amp;" "&amp;TRIM(I72),AND(NOT(ISBLANK(G72)),ISBLANK(H72),ISBLANK(I72)),TRIM(G72),AND(ISBLANK(G72),ISBLANK(H72),NOT(ISBLANK(I72))),TRIM(I72),AND(NOT(ISBLANK(G72)),NOT(ISBLANK(H72)),ISBLANK(I72)),TRIM(G72)&amp;" "&amp;TRIM(H72),AND(ISBLANK(G72),NOT(ISBLANK(H72)),NOT(ISBLANK(I72))),TRIM(H72)&amp;" "&amp;TRIM(I72),AND(NOT(ISBLANK(G72)),ISBLANK(H72),NOT(ISBLANK(I72))),TRIM(G72)&amp;" "&amp;TRIM(I72),AND(ISBLANK(G72),NOT(ISBLANK(H72)),ISBLANK(I72)),TRIM(H72))</f>
        <v>Gunilla Payler</v>
      </c>
      <c r="B72" s="25" t="str" cm="1">
        <f t="array" ref="B72">_xlfn.IFS(AND(ISBLANK(K72),ISBLANK(L72)),"",AND(NOT(ISBLANK(K72)),NOT(ISBLANK(L72))),TRIM(K72)&amp;" "&amp;TRIM(L72),AND(NOT(ISBLANK(K72)),ISBLANK(L72)),TRIM(K72),AND(ISBLANK(K72),NOT(ISBLANK(L72))),TRIM(L72))</f>
        <v>Jaxbean</v>
      </c>
      <c r="C72" s="31"/>
      <c r="D72" s="2">
        <v>70</v>
      </c>
      <c r="E72" s="2" t="s">
        <v>14795</v>
      </c>
      <c r="F72" s="2" t="s">
        <v>651</v>
      </c>
      <c r="G72" s="2" t="s">
        <v>652</v>
      </c>
      <c r="I72" s="2" t="s">
        <v>653</v>
      </c>
      <c r="J72" s="2" t="s">
        <v>659</v>
      </c>
      <c r="K72" s="2" t="s">
        <v>658</v>
      </c>
      <c r="M72" s="2" t="s">
        <v>14795</v>
      </c>
      <c r="N72" s="2" t="s">
        <v>654</v>
      </c>
      <c r="O72" s="2" t="s">
        <v>655</v>
      </c>
      <c r="P72" s="2" t="s">
        <v>151</v>
      </c>
      <c r="Q72" s="2" t="s">
        <v>18</v>
      </c>
      <c r="R72" s="2">
        <v>91199</v>
      </c>
      <c r="S72" s="2" t="s">
        <v>656</v>
      </c>
      <c r="T72" s="49" t="str" cm="1">
        <f t="array" ref="T72">_xlfn.TEXTJOIN("",TRUE,IFERROR(MID(U72,_xlfn.SEQUENCE(20),1)+0,""))</f>
        <v>5757168293</v>
      </c>
      <c r="U72" s="2" t="s">
        <v>657</v>
      </c>
      <c r="V72" s="31"/>
    </row>
    <row r="73" spans="1:22" x14ac:dyDescent="0.25">
      <c r="A73" s="25" t="str" cm="1">
        <f t="array" ref="A73">_xlfn.IFS(AND(ISBLANK(G73),ISBLANK(H73),ISBLANK(I73)),"",AND(NOT(ISBLANK(G73)),NOT(ISBLANK(H73)),NOT(ISBLANK(I73))),TRIM(G73)&amp;" "&amp;TRIM(H73)&amp;" "&amp;TRIM(I73),AND(NOT(ISBLANK(G73)),ISBLANK(H73),ISBLANK(I73)),TRIM(G73),AND(ISBLANK(G73),ISBLANK(H73),NOT(ISBLANK(I73))),TRIM(I73),AND(NOT(ISBLANK(G73)),NOT(ISBLANK(H73)),ISBLANK(I73)),TRIM(G73)&amp;" "&amp;TRIM(H73),AND(ISBLANK(G73),NOT(ISBLANK(H73)),NOT(ISBLANK(I73))),TRIM(H73)&amp;" "&amp;TRIM(I73),AND(NOT(ISBLANK(G73)),ISBLANK(H73),NOT(ISBLANK(I73))),TRIM(G73)&amp;" "&amp;TRIM(I73),AND(ISBLANK(G73),NOT(ISBLANK(H73)),ISBLANK(I73)),TRIM(H73))</f>
        <v>Kori Daymond</v>
      </c>
      <c r="B73" s="25" t="str" cm="1">
        <f t="array" ref="B73">_xlfn.IFS(AND(ISBLANK(K73),ISBLANK(L73)),"",AND(NOT(ISBLANK(K73)),NOT(ISBLANK(L73))),TRIM(K73)&amp;" "&amp;TRIM(L73),AND(NOT(ISBLANK(K73)),ISBLANK(L73)),TRIM(K73),AND(ISBLANK(K73),NOT(ISBLANK(L73))),TRIM(L73))</f>
        <v>Rhynyx</v>
      </c>
      <c r="C73" s="31"/>
      <c r="D73" s="2">
        <v>71</v>
      </c>
      <c r="E73" s="2" t="s">
        <v>24</v>
      </c>
      <c r="F73" s="2" t="s">
        <v>660</v>
      </c>
      <c r="G73" s="2" t="s">
        <v>661</v>
      </c>
      <c r="I73" s="2" t="s">
        <v>662</v>
      </c>
      <c r="J73" s="2" t="s">
        <v>667</v>
      </c>
      <c r="K73" s="2" t="s">
        <v>666</v>
      </c>
      <c r="M73" s="2" t="s">
        <v>14795</v>
      </c>
      <c r="N73" s="2" t="s">
        <v>663</v>
      </c>
      <c r="O73" s="2" t="s">
        <v>559</v>
      </c>
      <c r="P73" s="2" t="s">
        <v>297</v>
      </c>
      <c r="Q73" s="2" t="s">
        <v>18</v>
      </c>
      <c r="R73" s="2">
        <v>76115</v>
      </c>
      <c r="S73" s="2" t="s">
        <v>664</v>
      </c>
      <c r="T73" s="49" t="str" cm="1">
        <f t="array" ref="T73">_xlfn.TEXTJOIN("",TRUE,IFERROR(MID(U73,_xlfn.SEQUENCE(20),1)+0,""))</f>
        <v>1061003714</v>
      </c>
      <c r="U73" s="2" t="s">
        <v>665</v>
      </c>
      <c r="V73" s="31"/>
    </row>
    <row r="74" spans="1:22" x14ac:dyDescent="0.25">
      <c r="A74" s="25" t="str" cm="1">
        <f t="array" ref="A74">_xlfn.IFS(AND(ISBLANK(G74),ISBLANK(H74),ISBLANK(I74)),"",AND(NOT(ISBLANK(G74)),NOT(ISBLANK(H74)),NOT(ISBLANK(I74))),TRIM(G74)&amp;" "&amp;TRIM(H74)&amp;" "&amp;TRIM(I74),AND(NOT(ISBLANK(G74)),ISBLANK(H74),ISBLANK(I74)),TRIM(G74),AND(ISBLANK(G74),ISBLANK(H74),NOT(ISBLANK(I74))),TRIM(I74),AND(NOT(ISBLANK(G74)),NOT(ISBLANK(H74)),ISBLANK(I74)),TRIM(G74)&amp;" "&amp;TRIM(H74),AND(ISBLANK(G74),NOT(ISBLANK(H74)),NOT(ISBLANK(I74))),TRIM(H74)&amp;" "&amp;TRIM(I74),AND(NOT(ISBLANK(G74)),ISBLANK(H74),NOT(ISBLANK(I74))),TRIM(G74)&amp;" "&amp;TRIM(I74),AND(ISBLANK(G74),NOT(ISBLANK(H74)),ISBLANK(I74)),TRIM(H74))</f>
        <v>Sande Filer</v>
      </c>
      <c r="B74" s="25" t="str" cm="1">
        <f t="array" ref="B74">_xlfn.IFS(AND(ISBLANK(K74),ISBLANK(L74)),"",AND(NOT(ISBLANK(K74)),NOT(ISBLANK(L74))),TRIM(K74)&amp;" "&amp;TRIM(L74),AND(NOT(ISBLANK(K74)),ISBLANK(L74)),TRIM(K74),AND(ISBLANK(K74),NOT(ISBLANK(L74))),TRIM(L74))</f>
        <v>Edgeify</v>
      </c>
      <c r="C74" s="31"/>
      <c r="D74" s="2">
        <v>72</v>
      </c>
      <c r="E74" s="2" t="s">
        <v>24</v>
      </c>
      <c r="F74" s="2" t="s">
        <v>668</v>
      </c>
      <c r="G74" s="2" t="s">
        <v>669</v>
      </c>
      <c r="I74" s="2" t="s">
        <v>670</v>
      </c>
      <c r="J74" s="2" t="s">
        <v>221</v>
      </c>
      <c r="K74" s="2" t="s">
        <v>677</v>
      </c>
      <c r="M74" s="2" t="s">
        <v>14795</v>
      </c>
      <c r="N74" s="2" t="s">
        <v>671</v>
      </c>
      <c r="O74" s="2" t="s">
        <v>672</v>
      </c>
      <c r="P74" s="2" t="s">
        <v>673</v>
      </c>
      <c r="Q74" s="2" t="s">
        <v>6</v>
      </c>
      <c r="R74" s="2" t="s">
        <v>674</v>
      </c>
      <c r="S74" s="2" t="s">
        <v>675</v>
      </c>
      <c r="T74" s="49" t="str" cm="1">
        <f t="array" ref="T74">_xlfn.TEXTJOIN("",TRUE,IFERROR(MID(U74,_xlfn.SEQUENCE(20),1)+0,""))</f>
        <v>9253781342</v>
      </c>
      <c r="U74" s="2" t="s">
        <v>676</v>
      </c>
      <c r="V74" s="31"/>
    </row>
    <row r="75" spans="1:22" x14ac:dyDescent="0.25">
      <c r="A75" s="25" t="str" cm="1">
        <f t="array" ref="A75">_xlfn.IFS(AND(ISBLANK(G75),ISBLANK(H75),ISBLANK(I75)),"",AND(NOT(ISBLANK(G75)),NOT(ISBLANK(H75)),NOT(ISBLANK(I75))),TRIM(G75)&amp;" "&amp;TRIM(H75)&amp;" "&amp;TRIM(I75),AND(NOT(ISBLANK(G75)),ISBLANK(H75),ISBLANK(I75)),TRIM(G75),AND(ISBLANK(G75),ISBLANK(H75),NOT(ISBLANK(I75))),TRIM(I75),AND(NOT(ISBLANK(G75)),NOT(ISBLANK(H75)),ISBLANK(I75)),TRIM(G75)&amp;" "&amp;TRIM(H75),AND(ISBLANK(G75),NOT(ISBLANK(H75)),NOT(ISBLANK(I75))),TRIM(H75)&amp;" "&amp;TRIM(I75),AND(NOT(ISBLANK(G75)),ISBLANK(H75),NOT(ISBLANK(I75))),TRIM(G75)&amp;" "&amp;TRIM(I75),AND(ISBLANK(G75),NOT(ISBLANK(H75)),ISBLANK(I75)),TRIM(H75))</f>
        <v>Florie Aspland</v>
      </c>
      <c r="B75" s="25" t="str" cm="1">
        <f t="array" ref="B75">_xlfn.IFS(AND(ISBLANK(K75),ISBLANK(L75)),"",AND(NOT(ISBLANK(K75)),NOT(ISBLANK(L75))),TRIM(K75)&amp;" "&amp;TRIM(L75),AND(NOT(ISBLANK(K75)),ISBLANK(L75)),TRIM(K75),AND(ISBLANK(K75),NOT(ISBLANK(L75))),TRIM(L75))</f>
        <v>Jamia</v>
      </c>
      <c r="C75" s="31"/>
      <c r="D75" s="2">
        <v>73</v>
      </c>
      <c r="E75" s="2" t="s">
        <v>14795</v>
      </c>
      <c r="F75" s="2" t="s">
        <v>678</v>
      </c>
      <c r="G75" s="2" t="s">
        <v>679</v>
      </c>
      <c r="I75" s="2" t="s">
        <v>680</v>
      </c>
      <c r="J75" s="2" t="s">
        <v>387</v>
      </c>
      <c r="K75" s="2" t="s">
        <v>685</v>
      </c>
      <c r="M75" s="2" t="s">
        <v>14795</v>
      </c>
      <c r="N75" s="2" t="s">
        <v>681</v>
      </c>
      <c r="O75" s="2" t="s">
        <v>682</v>
      </c>
      <c r="P75" s="2" t="s">
        <v>151</v>
      </c>
      <c r="Q75" s="2" t="s">
        <v>18</v>
      </c>
      <c r="R75" s="2">
        <v>94250</v>
      </c>
      <c r="S75" s="2" t="s">
        <v>683</v>
      </c>
      <c r="T75" s="49" t="str" cm="1">
        <f t="array" ref="T75">_xlfn.TEXTJOIN("",TRUE,IFERROR(MID(U75,_xlfn.SEQUENCE(20),1)+0,""))</f>
        <v>3878381527</v>
      </c>
      <c r="U75" s="2" t="s">
        <v>684</v>
      </c>
      <c r="V75" s="31"/>
    </row>
    <row r="76" spans="1:22" x14ac:dyDescent="0.25">
      <c r="A76" s="25" t="str" cm="1">
        <f t="array" ref="A76">_xlfn.IFS(AND(ISBLANK(G76),ISBLANK(H76),ISBLANK(I76)),"",AND(NOT(ISBLANK(G76)),NOT(ISBLANK(H76)),NOT(ISBLANK(I76))),TRIM(G76)&amp;" "&amp;TRIM(H76)&amp;" "&amp;TRIM(I76),AND(NOT(ISBLANK(G76)),ISBLANK(H76),ISBLANK(I76)),TRIM(G76),AND(ISBLANK(G76),ISBLANK(H76),NOT(ISBLANK(I76))),TRIM(I76),AND(NOT(ISBLANK(G76)),NOT(ISBLANK(H76)),ISBLANK(I76)),TRIM(G76)&amp;" "&amp;TRIM(H76),AND(ISBLANK(G76),NOT(ISBLANK(H76)),NOT(ISBLANK(I76))),TRIM(H76)&amp;" "&amp;TRIM(I76),AND(NOT(ISBLANK(G76)),ISBLANK(H76),NOT(ISBLANK(I76))),TRIM(G76)&amp;" "&amp;TRIM(I76),AND(ISBLANK(G76),NOT(ISBLANK(H76)),ISBLANK(I76)),TRIM(H76))</f>
        <v>Linnie Binion</v>
      </c>
      <c r="B76" s="25" t="str" cm="1">
        <f t="array" ref="B76">_xlfn.IFS(AND(ISBLANK(K76),ISBLANK(L76)),"",AND(NOT(ISBLANK(K76)),NOT(ISBLANK(L76))),TRIM(K76)&amp;" "&amp;TRIM(L76),AND(NOT(ISBLANK(K76)),ISBLANK(L76)),TRIM(K76),AND(ISBLANK(K76),NOT(ISBLANK(L76))),TRIM(L76))</f>
        <v>Camido</v>
      </c>
      <c r="C76" s="31"/>
      <c r="D76" s="2">
        <v>74</v>
      </c>
      <c r="E76" s="2" t="s">
        <v>24</v>
      </c>
      <c r="F76" s="2" t="s">
        <v>686</v>
      </c>
      <c r="G76" s="2" t="s">
        <v>687</v>
      </c>
      <c r="I76" s="2" t="s">
        <v>688</v>
      </c>
      <c r="J76" s="2" t="s">
        <v>693</v>
      </c>
      <c r="K76" s="2" t="s">
        <v>21</v>
      </c>
      <c r="M76" s="2" t="s">
        <v>14795</v>
      </c>
      <c r="N76" s="2" t="s">
        <v>689</v>
      </c>
      <c r="O76" s="2" t="s">
        <v>690</v>
      </c>
      <c r="P76" s="2" t="s">
        <v>542</v>
      </c>
      <c r="Q76" s="2" t="s">
        <v>18</v>
      </c>
      <c r="R76" s="2">
        <v>10310</v>
      </c>
      <c r="S76" s="2" t="s">
        <v>691</v>
      </c>
      <c r="T76" s="49" t="str" cm="1">
        <f t="array" ref="T76">_xlfn.TEXTJOIN("",TRUE,IFERROR(MID(U76,_xlfn.SEQUENCE(20),1)+0,""))</f>
        <v>2821773968</v>
      </c>
      <c r="U76" s="2" t="s">
        <v>692</v>
      </c>
      <c r="V76" s="31"/>
    </row>
    <row r="77" spans="1:22" x14ac:dyDescent="0.25">
      <c r="A77" s="25" t="str" cm="1">
        <f t="array" ref="A77">_xlfn.IFS(AND(ISBLANK(G77),ISBLANK(H77),ISBLANK(I77)),"",AND(NOT(ISBLANK(G77)),NOT(ISBLANK(H77)),NOT(ISBLANK(I77))),TRIM(G77)&amp;" "&amp;TRIM(H77)&amp;" "&amp;TRIM(I77),AND(NOT(ISBLANK(G77)),ISBLANK(H77),ISBLANK(I77)),TRIM(G77),AND(ISBLANK(G77),ISBLANK(H77),NOT(ISBLANK(I77))),TRIM(I77),AND(NOT(ISBLANK(G77)),NOT(ISBLANK(H77)),ISBLANK(I77)),TRIM(G77)&amp;" "&amp;TRIM(H77),AND(ISBLANK(G77),NOT(ISBLANK(H77)),NOT(ISBLANK(I77))),TRIM(H77)&amp;" "&amp;TRIM(I77),AND(NOT(ISBLANK(G77)),ISBLANK(H77),NOT(ISBLANK(I77))),TRIM(G77)&amp;" "&amp;TRIM(I77),AND(ISBLANK(G77),NOT(ISBLANK(H77)),ISBLANK(I77)),TRIM(H77))</f>
        <v>Morgen Croson</v>
      </c>
      <c r="B77" s="25" t="str" cm="1">
        <f t="array" ref="B77">_xlfn.IFS(AND(ISBLANK(K77),ISBLANK(L77)),"",AND(NOT(ISBLANK(K77)),NOT(ISBLANK(L77))),TRIM(K77)&amp;" "&amp;TRIM(L77),AND(NOT(ISBLANK(K77)),ISBLANK(L77)),TRIM(K77),AND(ISBLANK(K77),NOT(ISBLANK(L77))),TRIM(L77))</f>
        <v>Geba</v>
      </c>
      <c r="C77" s="31"/>
      <c r="D77" s="2">
        <v>75</v>
      </c>
      <c r="E77" s="2" t="s">
        <v>24</v>
      </c>
      <c r="F77" s="2" t="s">
        <v>694</v>
      </c>
      <c r="G77" s="2" t="s">
        <v>695</v>
      </c>
      <c r="I77" s="2" t="s">
        <v>696</v>
      </c>
      <c r="J77" s="2" t="s">
        <v>703</v>
      </c>
      <c r="K77" s="2" t="s">
        <v>702</v>
      </c>
      <c r="M77" s="2" t="s">
        <v>14795</v>
      </c>
      <c r="N77" s="2" t="s">
        <v>697</v>
      </c>
      <c r="O77" s="2" t="s">
        <v>698</v>
      </c>
      <c r="P77" s="2" t="s">
        <v>699</v>
      </c>
      <c r="Q77" s="2" t="s">
        <v>18</v>
      </c>
      <c r="R77" s="2">
        <v>85010</v>
      </c>
      <c r="S77" s="2" t="s">
        <v>700</v>
      </c>
      <c r="T77" s="49" t="str" cm="1">
        <f t="array" ref="T77">_xlfn.TEXTJOIN("",TRUE,IFERROR(MID(U77,_xlfn.SEQUENCE(20),1)+0,""))</f>
        <v>3976588551</v>
      </c>
      <c r="U77" s="2" t="s">
        <v>701</v>
      </c>
      <c r="V77" s="31"/>
    </row>
    <row r="78" spans="1:22" x14ac:dyDescent="0.25">
      <c r="A78" s="25" t="str" cm="1">
        <f t="array" ref="A78">_xlfn.IFS(AND(ISBLANK(G78),ISBLANK(H78),ISBLANK(I78)),"",AND(NOT(ISBLANK(G78)),NOT(ISBLANK(H78)),NOT(ISBLANK(I78))),TRIM(G78)&amp;" "&amp;TRIM(H78)&amp;" "&amp;TRIM(I78),AND(NOT(ISBLANK(G78)),ISBLANK(H78),ISBLANK(I78)),TRIM(G78),AND(ISBLANK(G78),ISBLANK(H78),NOT(ISBLANK(I78))),TRIM(I78),AND(NOT(ISBLANK(G78)),NOT(ISBLANK(H78)),ISBLANK(I78)),TRIM(G78)&amp;" "&amp;TRIM(H78),AND(ISBLANK(G78),NOT(ISBLANK(H78)),NOT(ISBLANK(I78))),TRIM(H78)&amp;" "&amp;TRIM(I78),AND(NOT(ISBLANK(G78)),ISBLANK(H78),NOT(ISBLANK(I78))),TRIM(G78)&amp;" "&amp;TRIM(I78),AND(ISBLANK(G78),NOT(ISBLANK(H78)),ISBLANK(I78)),TRIM(H78))</f>
        <v>Alejoa Klehn</v>
      </c>
      <c r="B78" s="25" t="str" cm="1">
        <f t="array" ref="B78">_xlfn.IFS(AND(ISBLANK(K78),ISBLANK(L78)),"",AND(NOT(ISBLANK(K78)),NOT(ISBLANK(L78))),TRIM(K78)&amp;" "&amp;TRIM(L78),AND(NOT(ISBLANK(K78)),ISBLANK(L78)),TRIM(K78),AND(ISBLANK(K78),NOT(ISBLANK(L78))),TRIM(L78))</f>
        <v>Mita</v>
      </c>
      <c r="C78" s="31"/>
      <c r="D78" s="2">
        <v>76</v>
      </c>
      <c r="E78" s="2" t="s">
        <v>14795</v>
      </c>
      <c r="F78" s="2" t="s">
        <v>704</v>
      </c>
      <c r="G78" s="2" t="s">
        <v>705</v>
      </c>
      <c r="I78" s="2" t="s">
        <v>706</v>
      </c>
      <c r="J78" s="2" t="s">
        <v>480</v>
      </c>
      <c r="K78" s="2" t="s">
        <v>713</v>
      </c>
      <c r="M78" s="2" t="s">
        <v>14795</v>
      </c>
      <c r="N78" s="2" t="s">
        <v>707</v>
      </c>
      <c r="O78" s="2" t="s">
        <v>708</v>
      </c>
      <c r="P78" s="2" t="s">
        <v>709</v>
      </c>
      <c r="Q78" s="2" t="s">
        <v>6</v>
      </c>
      <c r="R78" s="2" t="s">
        <v>710</v>
      </c>
      <c r="S78" s="2" t="s">
        <v>711</v>
      </c>
      <c r="T78" s="49" t="str" cm="1">
        <f t="array" ref="T78">_xlfn.TEXTJOIN("",TRUE,IFERROR(MID(U78,_xlfn.SEQUENCE(20),1)+0,""))</f>
        <v>7989028742</v>
      </c>
      <c r="U78" s="2" t="s">
        <v>712</v>
      </c>
      <c r="V78" s="31"/>
    </row>
    <row r="79" spans="1:22" x14ac:dyDescent="0.25">
      <c r="A79" s="25" t="str" cm="1">
        <f t="array" ref="A79">_xlfn.IFS(AND(ISBLANK(G79),ISBLANK(H79),ISBLANK(I79)),"",AND(NOT(ISBLANK(G79)),NOT(ISBLANK(H79)),NOT(ISBLANK(I79))),TRIM(G79)&amp;" "&amp;TRIM(H79)&amp;" "&amp;TRIM(I79),AND(NOT(ISBLANK(G79)),ISBLANK(H79),ISBLANK(I79)),TRIM(G79),AND(ISBLANK(G79),ISBLANK(H79),NOT(ISBLANK(I79))),TRIM(I79),AND(NOT(ISBLANK(G79)),NOT(ISBLANK(H79)),ISBLANK(I79)),TRIM(G79)&amp;" "&amp;TRIM(H79),AND(ISBLANK(G79),NOT(ISBLANK(H79)),NOT(ISBLANK(I79))),TRIM(H79)&amp;" "&amp;TRIM(I79),AND(NOT(ISBLANK(G79)),ISBLANK(H79),NOT(ISBLANK(I79))),TRIM(G79)&amp;" "&amp;TRIM(I79),AND(ISBLANK(G79),NOT(ISBLANK(H79)),ISBLANK(I79)),TRIM(H79))</f>
        <v>Derrik Cholerton</v>
      </c>
      <c r="B79" s="25" t="str" cm="1">
        <f t="array" ref="B79">_xlfn.IFS(AND(ISBLANK(K79),ISBLANK(L79)),"",AND(NOT(ISBLANK(K79)),NOT(ISBLANK(L79))),TRIM(K79)&amp;" "&amp;TRIM(L79),AND(NOT(ISBLANK(K79)),ISBLANK(L79)),TRIM(K79),AND(ISBLANK(K79),NOT(ISBLANK(L79))),TRIM(L79))</f>
        <v>Fanoodle</v>
      </c>
      <c r="C79" s="31"/>
      <c r="D79" s="2">
        <v>77</v>
      </c>
      <c r="E79" s="2" t="s">
        <v>14795</v>
      </c>
      <c r="F79" s="2" t="s">
        <v>714</v>
      </c>
      <c r="G79" s="2" t="s">
        <v>715</v>
      </c>
      <c r="I79" s="2" t="s">
        <v>716</v>
      </c>
      <c r="J79" s="2" t="s">
        <v>624</v>
      </c>
      <c r="K79" s="2" t="s">
        <v>721</v>
      </c>
      <c r="M79" s="2" t="s">
        <v>14795</v>
      </c>
      <c r="N79" s="2" t="s">
        <v>717</v>
      </c>
      <c r="O79" s="2" t="s">
        <v>718</v>
      </c>
      <c r="P79" s="2" t="s">
        <v>466</v>
      </c>
      <c r="Q79" s="2" t="s">
        <v>18</v>
      </c>
      <c r="R79" s="2">
        <v>53710</v>
      </c>
      <c r="S79" s="2" t="s">
        <v>719</v>
      </c>
      <c r="T79" s="49" t="str" cm="1">
        <f t="array" ref="T79">_xlfn.TEXTJOIN("",TRUE,IFERROR(MID(U79,_xlfn.SEQUENCE(20),1)+0,""))</f>
        <v>2134808523</v>
      </c>
      <c r="U79" s="2" t="s">
        <v>720</v>
      </c>
      <c r="V79" s="31"/>
    </row>
    <row r="80" spans="1:22" x14ac:dyDescent="0.25">
      <c r="A80" s="25" t="str" cm="1">
        <f t="array" ref="A80">_xlfn.IFS(AND(ISBLANK(G80),ISBLANK(H80),ISBLANK(I80)),"",AND(NOT(ISBLANK(G80)),NOT(ISBLANK(H80)),NOT(ISBLANK(I80))),TRIM(G80)&amp;" "&amp;TRIM(H80)&amp;" "&amp;TRIM(I80),AND(NOT(ISBLANK(G80)),ISBLANK(H80),ISBLANK(I80)),TRIM(G80),AND(ISBLANK(G80),ISBLANK(H80),NOT(ISBLANK(I80))),TRIM(I80),AND(NOT(ISBLANK(G80)),NOT(ISBLANK(H80)),ISBLANK(I80)),TRIM(G80)&amp;" "&amp;TRIM(H80),AND(ISBLANK(G80),NOT(ISBLANK(H80)),NOT(ISBLANK(I80))),TRIM(H80)&amp;" "&amp;TRIM(I80),AND(NOT(ISBLANK(G80)),ISBLANK(H80),NOT(ISBLANK(I80))),TRIM(G80)&amp;" "&amp;TRIM(I80),AND(ISBLANK(G80),NOT(ISBLANK(H80)),ISBLANK(I80)),TRIM(H80))</f>
        <v>Mill Caren</v>
      </c>
      <c r="B80" s="25" t="str" cm="1">
        <f t="array" ref="B80">_xlfn.IFS(AND(ISBLANK(K80),ISBLANK(L80)),"",AND(NOT(ISBLANK(K80)),NOT(ISBLANK(L80))),TRIM(K80)&amp;" "&amp;TRIM(L80),AND(NOT(ISBLANK(K80)),ISBLANK(L80)),TRIM(K80),AND(ISBLANK(K80),NOT(ISBLANK(L80))),TRIM(L80))</f>
        <v>Janyx</v>
      </c>
      <c r="C80" s="31"/>
      <c r="D80" s="2">
        <v>78</v>
      </c>
      <c r="E80" s="2" t="s">
        <v>24</v>
      </c>
      <c r="F80" s="2" t="s">
        <v>722</v>
      </c>
      <c r="G80" s="2" t="s">
        <v>723</v>
      </c>
      <c r="I80" s="2" t="s">
        <v>724</v>
      </c>
      <c r="J80" s="2" t="s">
        <v>83</v>
      </c>
      <c r="K80" s="2" t="s">
        <v>731</v>
      </c>
      <c r="M80" s="2" t="s">
        <v>14795</v>
      </c>
      <c r="N80" s="2" t="s">
        <v>725</v>
      </c>
      <c r="O80" s="2" t="s">
        <v>726</v>
      </c>
      <c r="P80" s="2" t="s">
        <v>727</v>
      </c>
      <c r="Q80" s="2" t="s">
        <v>6</v>
      </c>
      <c r="R80" s="2" t="s">
        <v>728</v>
      </c>
      <c r="S80" s="2" t="s">
        <v>729</v>
      </c>
      <c r="T80" s="49" t="str" cm="1">
        <f t="array" ref="T80">_xlfn.TEXTJOIN("",TRUE,IFERROR(MID(U80,_xlfn.SEQUENCE(20),1)+0,""))</f>
        <v>7866029134</v>
      </c>
      <c r="U80" s="2" t="s">
        <v>730</v>
      </c>
      <c r="V80" s="31"/>
    </row>
    <row r="81" spans="1:22" x14ac:dyDescent="0.25">
      <c r="A81" s="25" t="str" cm="1">
        <f t="array" ref="A81">_xlfn.IFS(AND(ISBLANK(G81),ISBLANK(H81),ISBLANK(I81)),"",AND(NOT(ISBLANK(G81)),NOT(ISBLANK(H81)),NOT(ISBLANK(I81))),TRIM(G81)&amp;" "&amp;TRIM(H81)&amp;" "&amp;TRIM(I81),AND(NOT(ISBLANK(G81)),ISBLANK(H81),ISBLANK(I81)),TRIM(G81),AND(ISBLANK(G81),ISBLANK(H81),NOT(ISBLANK(I81))),TRIM(I81),AND(NOT(ISBLANK(G81)),NOT(ISBLANK(H81)),ISBLANK(I81)),TRIM(G81)&amp;" "&amp;TRIM(H81),AND(ISBLANK(G81),NOT(ISBLANK(H81)),NOT(ISBLANK(I81))),TRIM(H81)&amp;" "&amp;TRIM(I81),AND(NOT(ISBLANK(G81)),ISBLANK(H81),NOT(ISBLANK(I81))),TRIM(G81)&amp;" "&amp;TRIM(I81),AND(ISBLANK(G81),NOT(ISBLANK(H81)),ISBLANK(I81)),TRIM(H81))</f>
        <v>Francesco McFfaden</v>
      </c>
      <c r="B81" s="25" t="str" cm="1">
        <f t="array" ref="B81">_xlfn.IFS(AND(ISBLANK(K81),ISBLANK(L81)),"",AND(NOT(ISBLANK(K81)),NOT(ISBLANK(L81))),TRIM(K81)&amp;" "&amp;TRIM(L81),AND(NOT(ISBLANK(K81)),ISBLANK(L81)),TRIM(K81),AND(ISBLANK(K81),NOT(ISBLANK(L81))),TRIM(L81))</f>
        <v>Meejo</v>
      </c>
      <c r="C81" s="31"/>
      <c r="D81" s="2">
        <v>79</v>
      </c>
      <c r="E81" s="2" t="s">
        <v>24</v>
      </c>
      <c r="F81" s="2" t="s">
        <v>732</v>
      </c>
      <c r="G81" s="2" t="s">
        <v>733</v>
      </c>
      <c r="I81" s="2" t="s">
        <v>734</v>
      </c>
      <c r="J81" s="2" t="s">
        <v>741</v>
      </c>
      <c r="K81" s="2" t="s">
        <v>740</v>
      </c>
      <c r="M81" s="2" t="s">
        <v>14795</v>
      </c>
      <c r="N81" s="2" t="s">
        <v>735</v>
      </c>
      <c r="O81" s="2" t="s">
        <v>736</v>
      </c>
      <c r="P81" s="2" t="s">
        <v>737</v>
      </c>
      <c r="Q81" s="2" t="s">
        <v>18</v>
      </c>
      <c r="R81" s="2">
        <v>71151</v>
      </c>
      <c r="S81" s="2" t="s">
        <v>738</v>
      </c>
      <c r="T81" s="49" t="str" cm="1">
        <f t="array" ref="T81">_xlfn.TEXTJOIN("",TRUE,IFERROR(MID(U81,_xlfn.SEQUENCE(20),1)+0,""))</f>
        <v>4919095870</v>
      </c>
      <c r="U81" s="2" t="s">
        <v>739</v>
      </c>
      <c r="V81" s="31"/>
    </row>
    <row r="82" spans="1:22" x14ac:dyDescent="0.25">
      <c r="A82" s="25" t="str" cm="1">
        <f t="array" ref="A82">_xlfn.IFS(AND(ISBLANK(G82),ISBLANK(H82),ISBLANK(I82)),"",AND(NOT(ISBLANK(G82)),NOT(ISBLANK(H82)),NOT(ISBLANK(I82))),TRIM(G82)&amp;" "&amp;TRIM(H82)&amp;" "&amp;TRIM(I82),AND(NOT(ISBLANK(G82)),ISBLANK(H82),ISBLANK(I82)),TRIM(G82),AND(ISBLANK(G82),ISBLANK(H82),NOT(ISBLANK(I82))),TRIM(I82),AND(NOT(ISBLANK(G82)),NOT(ISBLANK(H82)),ISBLANK(I82)),TRIM(G82)&amp;" "&amp;TRIM(H82),AND(ISBLANK(G82),NOT(ISBLANK(H82)),NOT(ISBLANK(I82))),TRIM(H82)&amp;" "&amp;TRIM(I82),AND(NOT(ISBLANK(G82)),ISBLANK(H82),NOT(ISBLANK(I82))),TRIM(G82)&amp;" "&amp;TRIM(I82),AND(ISBLANK(G82),NOT(ISBLANK(H82)),ISBLANK(I82)),TRIM(H82))</f>
        <v>Chere Dyter</v>
      </c>
      <c r="B82" s="25" t="str" cm="1">
        <f t="array" ref="B82">_xlfn.IFS(AND(ISBLANK(K82),ISBLANK(L82)),"",AND(NOT(ISBLANK(K82)),NOT(ISBLANK(L82))),TRIM(K82)&amp;" "&amp;TRIM(L82),AND(NOT(ISBLANK(K82)),ISBLANK(L82)),TRIM(K82),AND(ISBLANK(K82),NOT(ISBLANK(L82))),TRIM(L82))</f>
        <v>Devify</v>
      </c>
      <c r="C82" s="31"/>
      <c r="D82" s="2">
        <v>80</v>
      </c>
      <c r="E82" s="2" t="s">
        <v>14795</v>
      </c>
      <c r="F82" s="2" t="s">
        <v>742</v>
      </c>
      <c r="G82" s="2" t="s">
        <v>743</v>
      </c>
      <c r="I82" s="2" t="s">
        <v>744</v>
      </c>
      <c r="J82" s="2" t="s">
        <v>749</v>
      </c>
      <c r="K82" s="2" t="s">
        <v>102</v>
      </c>
      <c r="M82" s="2" t="s">
        <v>14795</v>
      </c>
      <c r="N82" s="2" t="s">
        <v>745</v>
      </c>
      <c r="O82" s="2" t="s">
        <v>746</v>
      </c>
      <c r="P82" s="2" t="s">
        <v>130</v>
      </c>
      <c r="Q82" s="2" t="s">
        <v>18</v>
      </c>
      <c r="R82" s="2">
        <v>23514</v>
      </c>
      <c r="S82" s="2" t="s">
        <v>747</v>
      </c>
      <c r="T82" s="49" t="str" cm="1">
        <f t="array" ref="T82">_xlfn.TEXTJOIN("",TRUE,IFERROR(MID(U82,_xlfn.SEQUENCE(20),1)+0,""))</f>
        <v>6125887005</v>
      </c>
      <c r="U82" s="2" t="s">
        <v>748</v>
      </c>
      <c r="V82" s="31"/>
    </row>
    <row r="83" spans="1:22" x14ac:dyDescent="0.25">
      <c r="A83" s="25" t="str" cm="1">
        <f t="array" ref="A83">_xlfn.IFS(AND(ISBLANK(G83),ISBLANK(H83),ISBLANK(I83)),"",AND(NOT(ISBLANK(G83)),NOT(ISBLANK(H83)),NOT(ISBLANK(I83))),TRIM(G83)&amp;" "&amp;TRIM(H83)&amp;" "&amp;TRIM(I83),AND(NOT(ISBLANK(G83)),ISBLANK(H83),ISBLANK(I83)),TRIM(G83),AND(ISBLANK(G83),ISBLANK(H83),NOT(ISBLANK(I83))),TRIM(I83),AND(NOT(ISBLANK(G83)),NOT(ISBLANK(H83)),ISBLANK(I83)),TRIM(G83)&amp;" "&amp;TRIM(H83),AND(ISBLANK(G83),NOT(ISBLANK(H83)),NOT(ISBLANK(I83))),TRIM(H83)&amp;" "&amp;TRIM(I83),AND(NOT(ISBLANK(G83)),ISBLANK(H83),NOT(ISBLANK(I83))),TRIM(G83)&amp;" "&amp;TRIM(I83),AND(ISBLANK(G83),NOT(ISBLANK(H83)),ISBLANK(I83)),TRIM(H83))</f>
        <v>Calvin Dykas</v>
      </c>
      <c r="B83" s="25" t="str" cm="1">
        <f t="array" ref="B83">_xlfn.IFS(AND(ISBLANK(K83),ISBLANK(L83)),"",AND(NOT(ISBLANK(K83)),NOT(ISBLANK(L83))),TRIM(K83)&amp;" "&amp;TRIM(L83),AND(NOT(ISBLANK(K83)),ISBLANK(L83)),TRIM(K83),AND(ISBLANK(K83),NOT(ISBLANK(L83))),TRIM(L83))</f>
        <v>Edgepulse</v>
      </c>
      <c r="C83" s="31"/>
      <c r="D83" s="2">
        <v>81</v>
      </c>
      <c r="E83" s="2" t="s">
        <v>14795</v>
      </c>
      <c r="F83" s="2" t="s">
        <v>750</v>
      </c>
      <c r="G83" s="2" t="s">
        <v>751</v>
      </c>
      <c r="I83" s="2" t="s">
        <v>752</v>
      </c>
      <c r="J83" s="2" t="s">
        <v>758</v>
      </c>
      <c r="K83" s="2" t="s">
        <v>757</v>
      </c>
      <c r="M83" s="2" t="s">
        <v>14795</v>
      </c>
      <c r="N83" s="2" t="s">
        <v>753</v>
      </c>
      <c r="O83" s="2" t="s">
        <v>754</v>
      </c>
      <c r="P83" s="2" t="s">
        <v>297</v>
      </c>
      <c r="Q83" s="2" t="s">
        <v>18</v>
      </c>
      <c r="R83" s="2">
        <v>77234</v>
      </c>
      <c r="S83" s="2" t="s">
        <v>755</v>
      </c>
      <c r="T83" s="49" t="str" cm="1">
        <f t="array" ref="T83">_xlfn.TEXTJOIN("",TRUE,IFERROR(MID(U83,_xlfn.SEQUENCE(20),1)+0,""))</f>
        <v>2308135062</v>
      </c>
      <c r="U83" s="2" t="s">
        <v>756</v>
      </c>
      <c r="V83" s="31"/>
    </row>
    <row r="84" spans="1:22" x14ac:dyDescent="0.25">
      <c r="A84" s="25" t="str" cm="1">
        <f t="array" ref="A84">_xlfn.IFS(AND(ISBLANK(G84),ISBLANK(H84),ISBLANK(I84)),"",AND(NOT(ISBLANK(G84)),NOT(ISBLANK(H84)),NOT(ISBLANK(I84))),TRIM(G84)&amp;" "&amp;TRIM(H84)&amp;" "&amp;TRIM(I84),AND(NOT(ISBLANK(G84)),ISBLANK(H84),ISBLANK(I84)),TRIM(G84),AND(ISBLANK(G84),ISBLANK(H84),NOT(ISBLANK(I84))),TRIM(I84),AND(NOT(ISBLANK(G84)),NOT(ISBLANK(H84)),ISBLANK(I84)),TRIM(G84)&amp;" "&amp;TRIM(H84),AND(ISBLANK(G84),NOT(ISBLANK(H84)),NOT(ISBLANK(I84))),TRIM(H84)&amp;" "&amp;TRIM(I84),AND(NOT(ISBLANK(G84)),ISBLANK(H84),NOT(ISBLANK(I84))),TRIM(G84)&amp;" "&amp;TRIM(I84),AND(ISBLANK(G84),NOT(ISBLANK(H84)),ISBLANK(I84)),TRIM(H84))</f>
        <v>Christy Kielty</v>
      </c>
      <c r="B84" s="25" t="str" cm="1">
        <f t="array" ref="B84">_xlfn.IFS(AND(ISBLANK(K84),ISBLANK(L84)),"",AND(NOT(ISBLANK(K84)),NOT(ISBLANK(L84))),TRIM(K84)&amp;" "&amp;TRIM(L84),AND(NOT(ISBLANK(K84)),ISBLANK(L84)),TRIM(K84),AND(ISBLANK(K84),NOT(ISBLANK(L84))),TRIM(L84))</f>
        <v>Jabbersphere</v>
      </c>
      <c r="C84" s="31"/>
      <c r="D84" s="2">
        <v>82</v>
      </c>
      <c r="E84" s="2" t="s">
        <v>24</v>
      </c>
      <c r="F84" s="2" t="s">
        <v>759</v>
      </c>
      <c r="G84" s="2" t="s">
        <v>760</v>
      </c>
      <c r="I84" s="2" t="s">
        <v>761</v>
      </c>
      <c r="J84" s="2" t="s">
        <v>425</v>
      </c>
      <c r="K84" s="2" t="s">
        <v>377</v>
      </c>
      <c r="M84" s="2" t="s">
        <v>14795</v>
      </c>
      <c r="N84" s="2" t="s">
        <v>762</v>
      </c>
      <c r="O84" s="2" t="s">
        <v>763</v>
      </c>
      <c r="P84" s="2" t="s">
        <v>5</v>
      </c>
      <c r="Q84" s="2" t="s">
        <v>6</v>
      </c>
      <c r="R84" s="2" t="s">
        <v>764</v>
      </c>
      <c r="S84" s="2" t="s">
        <v>765</v>
      </c>
      <c r="T84" s="49" t="str" cm="1">
        <f t="array" ref="T84">_xlfn.TEXTJOIN("",TRUE,IFERROR(MID(U84,_xlfn.SEQUENCE(20),1)+0,""))</f>
        <v>3625844533</v>
      </c>
      <c r="U84" s="2" t="s">
        <v>766</v>
      </c>
      <c r="V84" s="31"/>
    </row>
    <row r="85" spans="1:22" x14ac:dyDescent="0.25">
      <c r="A85" s="25" t="str" cm="1">
        <f t="array" ref="A85">_xlfn.IFS(AND(ISBLANK(G85),ISBLANK(H85),ISBLANK(I85)),"",AND(NOT(ISBLANK(G85)),NOT(ISBLANK(H85)),NOT(ISBLANK(I85))),TRIM(G85)&amp;" "&amp;TRIM(H85)&amp;" "&amp;TRIM(I85),AND(NOT(ISBLANK(G85)),ISBLANK(H85),ISBLANK(I85)),TRIM(G85),AND(ISBLANK(G85),ISBLANK(H85),NOT(ISBLANK(I85))),TRIM(I85),AND(NOT(ISBLANK(G85)),NOT(ISBLANK(H85)),ISBLANK(I85)),TRIM(G85)&amp;" "&amp;TRIM(H85),AND(ISBLANK(G85),NOT(ISBLANK(H85)),NOT(ISBLANK(I85))),TRIM(H85)&amp;" "&amp;TRIM(I85),AND(NOT(ISBLANK(G85)),ISBLANK(H85),NOT(ISBLANK(I85))),TRIM(G85)&amp;" "&amp;TRIM(I85),AND(ISBLANK(G85),NOT(ISBLANK(H85)),ISBLANK(I85)),TRIM(H85))</f>
        <v>Anet Hartas</v>
      </c>
      <c r="B85" s="25" t="str" cm="1">
        <f t="array" ref="B85">_xlfn.IFS(AND(ISBLANK(K85),ISBLANK(L85)),"",AND(NOT(ISBLANK(K85)),NOT(ISBLANK(L85))),TRIM(K85)&amp;" "&amp;TRIM(L85),AND(NOT(ISBLANK(K85)),ISBLANK(L85)),TRIM(K85),AND(ISBLANK(K85),NOT(ISBLANK(L85))),TRIM(L85))</f>
        <v>Wordpedia</v>
      </c>
      <c r="C85" s="31"/>
      <c r="D85" s="2">
        <v>83</v>
      </c>
      <c r="E85" s="2" t="s">
        <v>24</v>
      </c>
      <c r="F85" s="2" t="s">
        <v>767</v>
      </c>
      <c r="G85" s="2" t="s">
        <v>768</v>
      </c>
      <c r="I85" s="2" t="s">
        <v>769</v>
      </c>
      <c r="J85" s="2" t="s">
        <v>774</v>
      </c>
      <c r="K85" s="2" t="s">
        <v>10</v>
      </c>
      <c r="M85" s="2" t="s">
        <v>14795</v>
      </c>
      <c r="N85" s="2" t="s">
        <v>770</v>
      </c>
      <c r="O85" s="2" t="s">
        <v>771</v>
      </c>
      <c r="P85" s="2" t="s">
        <v>151</v>
      </c>
      <c r="Q85" s="2" t="s">
        <v>18</v>
      </c>
      <c r="R85" s="2">
        <v>94042</v>
      </c>
      <c r="S85" s="2" t="s">
        <v>772</v>
      </c>
      <c r="T85" s="49" t="str" cm="1">
        <f t="array" ref="T85">_xlfn.TEXTJOIN("",TRUE,IFERROR(MID(U85,_xlfn.SEQUENCE(20),1)+0,""))</f>
        <v>8077655373</v>
      </c>
      <c r="U85" s="2" t="s">
        <v>773</v>
      </c>
      <c r="V85" s="31"/>
    </row>
    <row r="86" spans="1:22" x14ac:dyDescent="0.25">
      <c r="A86" s="25" t="str" cm="1">
        <f t="array" ref="A86">_xlfn.IFS(AND(ISBLANK(G86),ISBLANK(H86),ISBLANK(I86)),"",AND(NOT(ISBLANK(G86)),NOT(ISBLANK(H86)),NOT(ISBLANK(I86))),TRIM(G86)&amp;" "&amp;TRIM(H86)&amp;" "&amp;TRIM(I86),AND(NOT(ISBLANK(G86)),ISBLANK(H86),ISBLANK(I86)),TRIM(G86),AND(ISBLANK(G86),ISBLANK(H86),NOT(ISBLANK(I86))),TRIM(I86),AND(NOT(ISBLANK(G86)),NOT(ISBLANK(H86)),ISBLANK(I86)),TRIM(G86)&amp;" "&amp;TRIM(H86),AND(ISBLANK(G86),NOT(ISBLANK(H86)),NOT(ISBLANK(I86))),TRIM(H86)&amp;" "&amp;TRIM(I86),AND(NOT(ISBLANK(G86)),ISBLANK(H86),NOT(ISBLANK(I86))),TRIM(G86)&amp;" "&amp;TRIM(I86),AND(ISBLANK(G86),NOT(ISBLANK(H86)),ISBLANK(I86)),TRIM(H86))</f>
        <v>Sinclare Buggy</v>
      </c>
      <c r="B86" s="25" t="str" cm="1">
        <f t="array" ref="B86">_xlfn.IFS(AND(ISBLANK(K86),ISBLANK(L86)),"",AND(NOT(ISBLANK(K86)),NOT(ISBLANK(L86))),TRIM(K86)&amp;" "&amp;TRIM(L86),AND(NOT(ISBLANK(K86)),ISBLANK(L86)),TRIM(K86),AND(ISBLANK(K86),NOT(ISBLANK(L86))),TRIM(L86))</f>
        <v>Camido</v>
      </c>
      <c r="C86" s="31"/>
      <c r="D86" s="2">
        <v>84</v>
      </c>
      <c r="E86" s="2" t="s">
        <v>24</v>
      </c>
      <c r="F86" s="2" t="s">
        <v>775</v>
      </c>
      <c r="G86" s="2" t="s">
        <v>776</v>
      </c>
      <c r="I86" s="2" t="s">
        <v>777</v>
      </c>
      <c r="J86" s="2" t="s">
        <v>783</v>
      </c>
      <c r="K86" s="2" t="s">
        <v>21</v>
      </c>
      <c r="M86" s="2" t="s">
        <v>14795</v>
      </c>
      <c r="N86" s="2" t="s">
        <v>778</v>
      </c>
      <c r="O86" s="2" t="s">
        <v>779</v>
      </c>
      <c r="P86" s="2" t="s">
        <v>39</v>
      </c>
      <c r="Q86" s="2" t="s">
        <v>6</v>
      </c>
      <c r="R86" s="2" t="s">
        <v>780</v>
      </c>
      <c r="S86" s="2" t="s">
        <v>781</v>
      </c>
      <c r="T86" s="49" t="str" cm="1">
        <f t="array" ref="T86">_xlfn.TEXTJOIN("",TRUE,IFERROR(MID(U86,_xlfn.SEQUENCE(20),1)+0,""))</f>
        <v>2935058774</v>
      </c>
      <c r="U86" s="2" t="s">
        <v>782</v>
      </c>
      <c r="V86" s="31"/>
    </row>
    <row r="87" spans="1:22" x14ac:dyDescent="0.25">
      <c r="A87" s="25" t="str" cm="1">
        <f t="array" ref="A87">_xlfn.IFS(AND(ISBLANK(G87),ISBLANK(H87),ISBLANK(I87)),"",AND(NOT(ISBLANK(G87)),NOT(ISBLANK(H87)),NOT(ISBLANK(I87))),TRIM(G87)&amp;" "&amp;TRIM(H87)&amp;" "&amp;TRIM(I87),AND(NOT(ISBLANK(G87)),ISBLANK(H87),ISBLANK(I87)),TRIM(G87),AND(ISBLANK(G87),ISBLANK(H87),NOT(ISBLANK(I87))),TRIM(I87),AND(NOT(ISBLANK(G87)),NOT(ISBLANK(H87)),ISBLANK(I87)),TRIM(G87)&amp;" "&amp;TRIM(H87),AND(ISBLANK(G87),NOT(ISBLANK(H87)),NOT(ISBLANK(I87))),TRIM(H87)&amp;" "&amp;TRIM(I87),AND(NOT(ISBLANK(G87)),ISBLANK(H87),NOT(ISBLANK(I87))),TRIM(G87)&amp;" "&amp;TRIM(I87),AND(ISBLANK(G87),NOT(ISBLANK(H87)),ISBLANK(I87)),TRIM(H87))</f>
        <v>Maxy Kynman</v>
      </c>
      <c r="B87" s="25" t="str" cm="1">
        <f t="array" ref="B87">_xlfn.IFS(AND(ISBLANK(K87),ISBLANK(L87)),"",AND(NOT(ISBLANK(K87)),NOT(ISBLANK(L87))),TRIM(K87)&amp;" "&amp;TRIM(L87),AND(NOT(ISBLANK(K87)),ISBLANK(L87)),TRIM(K87),AND(ISBLANK(K87),NOT(ISBLANK(L87))),TRIM(L87))</f>
        <v>Skimia</v>
      </c>
      <c r="C87" s="31"/>
      <c r="D87" s="2">
        <v>85</v>
      </c>
      <c r="E87" s="2" t="s">
        <v>14795</v>
      </c>
      <c r="F87" s="2" t="s">
        <v>784</v>
      </c>
      <c r="G87" s="2" t="s">
        <v>785</v>
      </c>
      <c r="I87" s="2" t="s">
        <v>786</v>
      </c>
      <c r="J87" s="2" t="s">
        <v>311</v>
      </c>
      <c r="K87" s="2" t="s">
        <v>32</v>
      </c>
      <c r="M87" s="2" t="s">
        <v>14795</v>
      </c>
      <c r="N87" s="2" t="s">
        <v>787</v>
      </c>
      <c r="O87" s="2" t="s">
        <v>788</v>
      </c>
      <c r="P87" s="2" t="s">
        <v>789</v>
      </c>
      <c r="Q87" s="2" t="s">
        <v>228</v>
      </c>
      <c r="R87" s="2">
        <v>5839</v>
      </c>
      <c r="S87" s="2" t="s">
        <v>790</v>
      </c>
      <c r="T87" s="49" t="str" cm="1">
        <f t="array" ref="T87">_xlfn.TEXTJOIN("",TRUE,IFERROR(MID(U87,_xlfn.SEQUENCE(20),1)+0,""))</f>
        <v/>
      </c>
      <c r="V87" s="31"/>
    </row>
    <row r="88" spans="1:22" x14ac:dyDescent="0.25">
      <c r="A88" s="25" t="str" cm="1">
        <f t="array" ref="A88">_xlfn.IFS(AND(ISBLANK(G88),ISBLANK(H88),ISBLANK(I88)),"",AND(NOT(ISBLANK(G88)),NOT(ISBLANK(H88)),NOT(ISBLANK(I88))),TRIM(G88)&amp;" "&amp;TRIM(H88)&amp;" "&amp;TRIM(I88),AND(NOT(ISBLANK(G88)),ISBLANK(H88),ISBLANK(I88)),TRIM(G88),AND(ISBLANK(G88),ISBLANK(H88),NOT(ISBLANK(I88))),TRIM(I88),AND(NOT(ISBLANK(G88)),NOT(ISBLANK(H88)),ISBLANK(I88)),TRIM(G88)&amp;" "&amp;TRIM(H88),AND(ISBLANK(G88),NOT(ISBLANK(H88)),NOT(ISBLANK(I88))),TRIM(H88)&amp;" "&amp;TRIM(I88),AND(NOT(ISBLANK(G88)),ISBLANK(H88),NOT(ISBLANK(I88))),TRIM(G88)&amp;" "&amp;TRIM(I88),AND(ISBLANK(G88),NOT(ISBLANK(H88)),ISBLANK(I88)),TRIM(H88))</f>
        <v>Nikki Kareman</v>
      </c>
      <c r="B88" s="25" t="str" cm="1">
        <f t="array" ref="B88">_xlfn.IFS(AND(ISBLANK(K88),ISBLANK(L88)),"",AND(NOT(ISBLANK(K88)),NOT(ISBLANK(L88))),TRIM(K88)&amp;" "&amp;TRIM(L88),AND(NOT(ISBLANK(K88)),ISBLANK(L88)),TRIM(K88),AND(ISBLANK(K88),NOT(ISBLANK(L88))),TRIM(L88))</f>
        <v>Abata</v>
      </c>
      <c r="C88" s="31"/>
      <c r="D88" s="2">
        <v>86</v>
      </c>
      <c r="E88" s="2" t="s">
        <v>14795</v>
      </c>
      <c r="F88" s="2" t="s">
        <v>791</v>
      </c>
      <c r="G88" s="2" t="s">
        <v>792</v>
      </c>
      <c r="I88" s="2" t="s">
        <v>793</v>
      </c>
      <c r="J88" s="2" t="s">
        <v>774</v>
      </c>
      <c r="K88" s="2" t="s">
        <v>43</v>
      </c>
      <c r="M88" s="2" t="s">
        <v>14795</v>
      </c>
      <c r="N88" s="2" t="s">
        <v>794</v>
      </c>
      <c r="O88" s="2" t="s">
        <v>78</v>
      </c>
      <c r="P88" s="2" t="s">
        <v>79</v>
      </c>
      <c r="Q88" s="2" t="s">
        <v>18</v>
      </c>
      <c r="R88" s="2">
        <v>84115</v>
      </c>
      <c r="S88" s="2" t="s">
        <v>795</v>
      </c>
      <c r="T88" s="49" t="str" cm="1">
        <f t="array" ref="T88">_xlfn.TEXTJOIN("",TRUE,IFERROR(MID(U88,_xlfn.SEQUENCE(20),1)+0,""))</f>
        <v>3668966716</v>
      </c>
      <c r="U88" s="2" t="s">
        <v>796</v>
      </c>
      <c r="V88" s="31"/>
    </row>
    <row r="89" spans="1:22" x14ac:dyDescent="0.25">
      <c r="A89" s="25" t="str" cm="1">
        <f t="array" ref="A89">_xlfn.IFS(AND(ISBLANK(G89),ISBLANK(H89),ISBLANK(I89)),"",AND(NOT(ISBLANK(G89)),NOT(ISBLANK(H89)),NOT(ISBLANK(I89))),TRIM(G89)&amp;" "&amp;TRIM(H89)&amp;" "&amp;TRIM(I89),AND(NOT(ISBLANK(G89)),ISBLANK(H89),ISBLANK(I89)),TRIM(G89),AND(ISBLANK(G89),ISBLANK(H89),NOT(ISBLANK(I89))),TRIM(I89),AND(NOT(ISBLANK(G89)),NOT(ISBLANK(H89)),ISBLANK(I89)),TRIM(G89)&amp;" "&amp;TRIM(H89),AND(ISBLANK(G89),NOT(ISBLANK(H89)),NOT(ISBLANK(I89))),TRIM(H89)&amp;" "&amp;TRIM(I89),AND(NOT(ISBLANK(G89)),ISBLANK(H89),NOT(ISBLANK(I89))),TRIM(G89)&amp;" "&amp;TRIM(I89),AND(ISBLANK(G89),NOT(ISBLANK(H89)),ISBLANK(I89)),TRIM(H89))</f>
        <v>Maddie Domengue</v>
      </c>
      <c r="B89" s="25" t="str" cm="1">
        <f t="array" ref="B89">_xlfn.IFS(AND(ISBLANK(K89),ISBLANK(L89)),"",AND(NOT(ISBLANK(K89)),NOT(ISBLANK(L89))),TRIM(K89)&amp;" "&amp;TRIM(L89),AND(NOT(ISBLANK(K89)),ISBLANK(L89)),TRIM(K89),AND(ISBLANK(K89),NOT(ISBLANK(L89))),TRIM(L89))</f>
        <v>Yotz</v>
      </c>
      <c r="C89" s="31"/>
      <c r="D89" s="2">
        <v>87</v>
      </c>
      <c r="E89" s="2" t="s">
        <v>14795</v>
      </c>
      <c r="F89" s="2" t="s">
        <v>797</v>
      </c>
      <c r="G89" s="2" t="s">
        <v>798</v>
      </c>
      <c r="I89" s="2" t="s">
        <v>799</v>
      </c>
      <c r="J89" s="2" t="s">
        <v>804</v>
      </c>
      <c r="K89" s="2" t="s">
        <v>52</v>
      </c>
      <c r="M89" s="2" t="s">
        <v>14795</v>
      </c>
      <c r="N89" s="2" t="s">
        <v>800</v>
      </c>
      <c r="O89" s="2" t="s">
        <v>801</v>
      </c>
      <c r="P89" s="2" t="s">
        <v>374</v>
      </c>
      <c r="Q89" s="2" t="s">
        <v>18</v>
      </c>
      <c r="R89" s="2">
        <v>36689</v>
      </c>
      <c r="S89" s="2" t="s">
        <v>802</v>
      </c>
      <c r="T89" s="49" t="str" cm="1">
        <f t="array" ref="T89">_xlfn.TEXTJOIN("",TRUE,IFERROR(MID(U89,_xlfn.SEQUENCE(20),1)+0,""))</f>
        <v>2008302811</v>
      </c>
      <c r="U89" s="2" t="s">
        <v>803</v>
      </c>
      <c r="V89" s="31"/>
    </row>
    <row r="90" spans="1:22" x14ac:dyDescent="0.25">
      <c r="A90" s="25" t="str" cm="1">
        <f t="array" ref="A90">_xlfn.IFS(AND(ISBLANK(G90),ISBLANK(H90),ISBLANK(I90)),"",AND(NOT(ISBLANK(G90)),NOT(ISBLANK(H90)),NOT(ISBLANK(I90))),TRIM(G90)&amp;" "&amp;TRIM(H90)&amp;" "&amp;TRIM(I90),AND(NOT(ISBLANK(G90)),ISBLANK(H90),ISBLANK(I90)),TRIM(G90),AND(ISBLANK(G90),ISBLANK(H90),NOT(ISBLANK(I90))),TRIM(I90),AND(NOT(ISBLANK(G90)),NOT(ISBLANK(H90)),ISBLANK(I90)),TRIM(G90)&amp;" "&amp;TRIM(H90),AND(ISBLANK(G90),NOT(ISBLANK(H90)),NOT(ISBLANK(I90))),TRIM(H90)&amp;" "&amp;TRIM(I90),AND(NOT(ISBLANK(G90)),ISBLANK(H90),NOT(ISBLANK(I90))),TRIM(G90)&amp;" "&amp;TRIM(I90),AND(ISBLANK(G90),NOT(ISBLANK(H90)),ISBLANK(I90)),TRIM(H90))</f>
        <v>Gusty Erdes</v>
      </c>
      <c r="B90" s="25" t="str" cm="1">
        <f t="array" ref="B90">_xlfn.IFS(AND(ISBLANK(K90),ISBLANK(L90)),"",AND(NOT(ISBLANK(K90)),NOT(ISBLANK(L90))),TRIM(K90)&amp;" "&amp;TRIM(L90),AND(NOT(ISBLANK(K90)),ISBLANK(L90)),TRIM(K90),AND(ISBLANK(K90),NOT(ISBLANK(L90))),TRIM(L90))</f>
        <v>Brainlounge</v>
      </c>
      <c r="C90" s="31"/>
      <c r="D90" s="2">
        <v>88</v>
      </c>
      <c r="E90" s="2" t="s">
        <v>24</v>
      </c>
      <c r="F90" s="2" t="s">
        <v>805</v>
      </c>
      <c r="G90" s="2" t="s">
        <v>806</v>
      </c>
      <c r="I90" s="2" t="s">
        <v>807</v>
      </c>
      <c r="J90" s="2" t="s">
        <v>812</v>
      </c>
      <c r="K90" s="2" t="s">
        <v>62</v>
      </c>
      <c r="M90" s="2" t="s">
        <v>14795</v>
      </c>
      <c r="N90" s="2" t="s">
        <v>808</v>
      </c>
      <c r="O90" s="2" t="s">
        <v>809</v>
      </c>
      <c r="P90" s="2" t="s">
        <v>89</v>
      </c>
      <c r="Q90" s="2" t="s">
        <v>18</v>
      </c>
      <c r="R90" s="2">
        <v>80150</v>
      </c>
      <c r="S90" s="2" t="s">
        <v>810</v>
      </c>
      <c r="T90" s="49" t="str" cm="1">
        <f t="array" ref="T90">_xlfn.TEXTJOIN("",TRUE,IFERROR(MID(U90,_xlfn.SEQUENCE(20),1)+0,""))</f>
        <v>1404199305</v>
      </c>
      <c r="U90" s="2" t="s">
        <v>811</v>
      </c>
      <c r="V90" s="31"/>
    </row>
    <row r="91" spans="1:22" x14ac:dyDescent="0.25">
      <c r="A91" s="25" t="str" cm="1">
        <f t="array" ref="A91">_xlfn.IFS(AND(ISBLANK(G91),ISBLANK(H91),ISBLANK(I91)),"",AND(NOT(ISBLANK(G91)),NOT(ISBLANK(H91)),NOT(ISBLANK(I91))),TRIM(G91)&amp;" "&amp;TRIM(H91)&amp;" "&amp;TRIM(I91),AND(NOT(ISBLANK(G91)),ISBLANK(H91),ISBLANK(I91)),TRIM(G91),AND(ISBLANK(G91),ISBLANK(H91),NOT(ISBLANK(I91))),TRIM(I91),AND(NOT(ISBLANK(G91)),NOT(ISBLANK(H91)),ISBLANK(I91)),TRIM(G91)&amp;" "&amp;TRIM(H91),AND(ISBLANK(G91),NOT(ISBLANK(H91)),NOT(ISBLANK(I91))),TRIM(H91)&amp;" "&amp;TRIM(I91),AND(NOT(ISBLANK(G91)),ISBLANK(H91),NOT(ISBLANK(I91))),TRIM(G91)&amp;" "&amp;TRIM(I91),AND(ISBLANK(G91),NOT(ISBLANK(H91)),ISBLANK(I91)),TRIM(H91))</f>
        <v>Diane-marie Cambridge</v>
      </c>
      <c r="B91" s="25" t="str" cm="1">
        <f t="array" ref="B91">_xlfn.IFS(AND(ISBLANK(K91),ISBLANK(L91)),"",AND(NOT(ISBLANK(K91)),NOT(ISBLANK(L91))),TRIM(K91)&amp;" "&amp;TRIM(L91),AND(NOT(ISBLANK(K91)),ISBLANK(L91)),TRIM(K91),AND(ISBLANK(K91),NOT(ISBLANK(L91))),TRIM(L91))</f>
        <v>Topicware</v>
      </c>
      <c r="C91" s="31"/>
      <c r="D91" s="2">
        <v>89</v>
      </c>
      <c r="E91" s="2" t="s">
        <v>14795</v>
      </c>
      <c r="F91" s="2" t="s">
        <v>813</v>
      </c>
      <c r="G91" s="2" t="s">
        <v>814</v>
      </c>
      <c r="I91" s="2" t="s">
        <v>815</v>
      </c>
      <c r="J91" s="2" t="s">
        <v>820</v>
      </c>
      <c r="K91" s="2" t="s">
        <v>72</v>
      </c>
      <c r="M91" s="2" t="s">
        <v>14795</v>
      </c>
      <c r="N91" s="2" t="s">
        <v>816</v>
      </c>
      <c r="O91" s="2" t="s">
        <v>817</v>
      </c>
      <c r="P91" s="2" t="s">
        <v>151</v>
      </c>
      <c r="Q91" s="2" t="s">
        <v>18</v>
      </c>
      <c r="R91" s="2">
        <v>92132</v>
      </c>
      <c r="S91" s="2" t="s">
        <v>818</v>
      </c>
      <c r="T91" s="49" t="str" cm="1">
        <f t="array" ref="T91">_xlfn.TEXTJOIN("",TRUE,IFERROR(MID(U91,_xlfn.SEQUENCE(20),1)+0,""))</f>
        <v>6102542724</v>
      </c>
      <c r="U91" s="2" t="s">
        <v>819</v>
      </c>
      <c r="V91" s="31"/>
    </row>
    <row r="92" spans="1:22" x14ac:dyDescent="0.25">
      <c r="A92" s="25" t="str" cm="1">
        <f t="array" ref="A92">_xlfn.IFS(AND(ISBLANK(G92),ISBLANK(H92),ISBLANK(I92)),"",AND(NOT(ISBLANK(G92)),NOT(ISBLANK(H92)),NOT(ISBLANK(I92))),TRIM(G92)&amp;" "&amp;TRIM(H92)&amp;" "&amp;TRIM(I92),AND(NOT(ISBLANK(G92)),ISBLANK(H92),ISBLANK(I92)),TRIM(G92),AND(ISBLANK(G92),ISBLANK(H92),NOT(ISBLANK(I92))),TRIM(I92),AND(NOT(ISBLANK(G92)),NOT(ISBLANK(H92)),ISBLANK(I92)),TRIM(G92)&amp;" "&amp;TRIM(H92),AND(ISBLANK(G92),NOT(ISBLANK(H92)),NOT(ISBLANK(I92))),TRIM(H92)&amp;" "&amp;TRIM(I92),AND(NOT(ISBLANK(G92)),ISBLANK(H92),NOT(ISBLANK(I92))),TRIM(G92)&amp;" "&amp;TRIM(I92),AND(ISBLANK(G92),NOT(ISBLANK(H92)),ISBLANK(I92)),TRIM(H92))</f>
        <v>Willard Reynoollds</v>
      </c>
      <c r="B92" s="25" t="str" cm="1">
        <f t="array" ref="B92">_xlfn.IFS(AND(ISBLANK(K92),ISBLANK(L92)),"",AND(NOT(ISBLANK(K92)),NOT(ISBLANK(L92))),TRIM(K92)&amp;" "&amp;TRIM(L92),AND(NOT(ISBLANK(K92)),ISBLANK(L92)),TRIM(K92),AND(ISBLANK(K92),NOT(ISBLANK(L92))),TRIM(L92))</f>
        <v>Abatz</v>
      </c>
      <c r="C92" s="31"/>
      <c r="D92" s="2">
        <v>90</v>
      </c>
      <c r="E92" s="2" t="s">
        <v>24</v>
      </c>
      <c r="F92" s="2" t="s">
        <v>821</v>
      </c>
      <c r="G92" s="2" t="s">
        <v>822</v>
      </c>
      <c r="I92" s="2" t="s">
        <v>823</v>
      </c>
      <c r="J92" s="2" t="s">
        <v>828</v>
      </c>
      <c r="K92" s="2" t="s">
        <v>133</v>
      </c>
      <c r="M92" s="2" t="s">
        <v>14795</v>
      </c>
      <c r="N92" s="2" t="s">
        <v>824</v>
      </c>
      <c r="O92" s="2" t="s">
        <v>825</v>
      </c>
      <c r="P92" s="2" t="s">
        <v>336</v>
      </c>
      <c r="Q92" s="2" t="s">
        <v>18</v>
      </c>
      <c r="R92" s="2">
        <v>33147</v>
      </c>
      <c r="S92" s="2" t="s">
        <v>826</v>
      </c>
      <c r="T92" s="49" t="str" cm="1">
        <f t="array" ref="T92">_xlfn.TEXTJOIN("",TRUE,IFERROR(MID(U92,_xlfn.SEQUENCE(20),1)+0,""))</f>
        <v>4571841808</v>
      </c>
      <c r="U92" s="2" t="s">
        <v>827</v>
      </c>
      <c r="V92" s="31"/>
    </row>
    <row r="93" spans="1:22" x14ac:dyDescent="0.25">
      <c r="A93" s="25" t="str" cm="1">
        <f t="array" ref="A93">_xlfn.IFS(AND(ISBLANK(G93),ISBLANK(H93),ISBLANK(I93)),"",AND(NOT(ISBLANK(G93)),NOT(ISBLANK(H93)),NOT(ISBLANK(I93))),TRIM(G93)&amp;" "&amp;TRIM(H93)&amp;" "&amp;TRIM(I93),AND(NOT(ISBLANK(G93)),ISBLANK(H93),ISBLANK(I93)),TRIM(G93),AND(ISBLANK(G93),ISBLANK(H93),NOT(ISBLANK(I93))),TRIM(I93),AND(NOT(ISBLANK(G93)),NOT(ISBLANK(H93)),ISBLANK(I93)),TRIM(G93)&amp;" "&amp;TRIM(H93),AND(ISBLANK(G93),NOT(ISBLANK(H93)),NOT(ISBLANK(I93))),TRIM(H93)&amp;" "&amp;TRIM(I93),AND(NOT(ISBLANK(G93)),ISBLANK(H93),NOT(ISBLANK(I93))),TRIM(G93)&amp;" "&amp;TRIM(I93),AND(ISBLANK(G93),NOT(ISBLANK(H93)),ISBLANK(I93)),TRIM(H93))</f>
        <v>Samson Willstrop</v>
      </c>
      <c r="B93" s="25" t="str" cm="1">
        <f t="array" ref="B93">_xlfn.IFS(AND(ISBLANK(K93),ISBLANK(L93)),"",AND(NOT(ISBLANK(K93)),NOT(ISBLANK(L93))),TRIM(K93)&amp;" "&amp;TRIM(L93),AND(NOT(ISBLANK(K93)),ISBLANK(L93)),TRIM(K93),AND(ISBLANK(K93),NOT(ISBLANK(L93))),TRIM(L93))</f>
        <v>Realcube</v>
      </c>
      <c r="C93" s="31"/>
      <c r="D93" s="2">
        <v>91</v>
      </c>
      <c r="E93" s="2" t="s">
        <v>24</v>
      </c>
      <c r="F93" s="2" t="s">
        <v>829</v>
      </c>
      <c r="G93" s="2" t="s">
        <v>830</v>
      </c>
      <c r="I93" s="2" t="s">
        <v>831</v>
      </c>
      <c r="J93" s="2" t="s">
        <v>835</v>
      </c>
      <c r="K93" s="2" t="s">
        <v>144</v>
      </c>
      <c r="M93" s="2" t="s">
        <v>14795</v>
      </c>
      <c r="N93" s="2" t="s">
        <v>832</v>
      </c>
      <c r="O93" s="2" t="s">
        <v>68</v>
      </c>
      <c r="P93" s="2" t="s">
        <v>69</v>
      </c>
      <c r="Q93" s="2" t="s">
        <v>18</v>
      </c>
      <c r="R93" s="2">
        <v>20036</v>
      </c>
      <c r="S93" s="2" t="s">
        <v>833</v>
      </c>
      <c r="T93" s="49" t="str" cm="1">
        <f t="array" ref="T93">_xlfn.TEXTJOIN("",TRUE,IFERROR(MID(U93,_xlfn.SEQUENCE(20),1)+0,""))</f>
        <v>7535674901</v>
      </c>
      <c r="U93" s="2" t="s">
        <v>834</v>
      </c>
      <c r="V93" s="31"/>
    </row>
    <row r="94" spans="1:22" x14ac:dyDescent="0.25">
      <c r="A94" s="25" t="str" cm="1">
        <f t="array" ref="A94">_xlfn.IFS(AND(ISBLANK(G94),ISBLANK(H94),ISBLANK(I94)),"",AND(NOT(ISBLANK(G94)),NOT(ISBLANK(H94)),NOT(ISBLANK(I94))),TRIM(G94)&amp;" "&amp;TRIM(H94)&amp;" "&amp;TRIM(I94),AND(NOT(ISBLANK(G94)),ISBLANK(H94),ISBLANK(I94)),TRIM(G94),AND(ISBLANK(G94),ISBLANK(H94),NOT(ISBLANK(I94))),TRIM(I94),AND(NOT(ISBLANK(G94)),NOT(ISBLANK(H94)),ISBLANK(I94)),TRIM(G94)&amp;" "&amp;TRIM(H94),AND(ISBLANK(G94),NOT(ISBLANK(H94)),NOT(ISBLANK(I94))),TRIM(H94)&amp;" "&amp;TRIM(I94),AND(NOT(ISBLANK(G94)),ISBLANK(H94),NOT(ISBLANK(I94))),TRIM(G94)&amp;" "&amp;TRIM(I94),AND(ISBLANK(G94),NOT(ISBLANK(H94)),ISBLANK(I94)),TRIM(H94))</f>
        <v>Ellyn Cregg</v>
      </c>
      <c r="B94" s="25" t="str" cm="1">
        <f t="array" ref="B94">_xlfn.IFS(AND(ISBLANK(K94),ISBLANK(L94)),"",AND(NOT(ISBLANK(K94)),NOT(ISBLANK(L94))),TRIM(K94)&amp;" "&amp;TRIM(L94),AND(NOT(ISBLANK(K94)),ISBLANK(L94)),TRIM(K94),AND(ISBLANK(K94),NOT(ISBLANK(L94))),TRIM(L94))</f>
        <v>Voomm</v>
      </c>
      <c r="C94" s="31"/>
      <c r="D94" s="2">
        <v>92</v>
      </c>
      <c r="E94" s="2" t="s">
        <v>24</v>
      </c>
      <c r="F94" s="2" t="s">
        <v>836</v>
      </c>
      <c r="G94" s="2" t="s">
        <v>837</v>
      </c>
      <c r="I94" s="2" t="s">
        <v>838</v>
      </c>
      <c r="J94" s="2" t="s">
        <v>242</v>
      </c>
      <c r="K94" s="2" t="s">
        <v>154</v>
      </c>
      <c r="M94" s="2" t="s">
        <v>14795</v>
      </c>
      <c r="N94" s="2" t="s">
        <v>839</v>
      </c>
      <c r="O94" s="2" t="s">
        <v>586</v>
      </c>
      <c r="P94" s="2" t="s">
        <v>109</v>
      </c>
      <c r="Q94" s="2" t="s">
        <v>18</v>
      </c>
      <c r="R94" s="2">
        <v>98682</v>
      </c>
      <c r="S94" s="2" t="s">
        <v>840</v>
      </c>
      <c r="T94" s="49" t="str" cm="1">
        <f t="array" ref="T94">_xlfn.TEXTJOIN("",TRUE,IFERROR(MID(U94,_xlfn.SEQUENCE(20),1)+0,""))</f>
        <v>1542064064</v>
      </c>
      <c r="U94" s="2" t="s">
        <v>841</v>
      </c>
      <c r="V94" s="31"/>
    </row>
    <row r="95" spans="1:22" x14ac:dyDescent="0.25">
      <c r="A95" s="25" t="str" cm="1">
        <f t="array" ref="A95">_xlfn.IFS(AND(ISBLANK(G95),ISBLANK(H95),ISBLANK(I95)),"",AND(NOT(ISBLANK(G95)),NOT(ISBLANK(H95)),NOT(ISBLANK(I95))),TRIM(G95)&amp;" "&amp;TRIM(H95)&amp;" "&amp;TRIM(I95),AND(NOT(ISBLANK(G95)),ISBLANK(H95),ISBLANK(I95)),TRIM(G95),AND(ISBLANK(G95),ISBLANK(H95),NOT(ISBLANK(I95))),TRIM(I95),AND(NOT(ISBLANK(G95)),NOT(ISBLANK(H95)),ISBLANK(I95)),TRIM(G95)&amp;" "&amp;TRIM(H95),AND(ISBLANK(G95),NOT(ISBLANK(H95)),NOT(ISBLANK(I95))),TRIM(H95)&amp;" "&amp;TRIM(I95),AND(NOT(ISBLANK(G95)),ISBLANK(H95),NOT(ISBLANK(I95))),TRIM(G95)&amp;" "&amp;TRIM(I95),AND(ISBLANK(G95),NOT(ISBLANK(H95)),ISBLANK(I95)),TRIM(H95))</f>
        <v>Jobi Scardifeild</v>
      </c>
      <c r="B95" s="25" t="str" cm="1">
        <f t="array" ref="B95">_xlfn.IFS(AND(ISBLANK(K95),ISBLANK(L95)),"",AND(NOT(ISBLANK(K95)),NOT(ISBLANK(L95))),TRIM(K95)&amp;" "&amp;TRIM(L95),AND(NOT(ISBLANK(K95)),ISBLANK(L95)),TRIM(K95),AND(ISBLANK(K95),NOT(ISBLANK(L95))),TRIM(L95))</f>
        <v>Youopia</v>
      </c>
      <c r="C95" s="31"/>
      <c r="D95" s="2">
        <v>93</v>
      </c>
      <c r="E95" s="2" t="s">
        <v>14795</v>
      </c>
      <c r="F95" s="2" t="s">
        <v>842</v>
      </c>
      <c r="G95" s="2" t="s">
        <v>843</v>
      </c>
      <c r="I95" s="2" t="s">
        <v>844</v>
      </c>
      <c r="J95" s="2" t="s">
        <v>460</v>
      </c>
      <c r="K95" s="2" t="s">
        <v>165</v>
      </c>
      <c r="M95" s="2" t="s">
        <v>14795</v>
      </c>
      <c r="N95" s="2" t="s">
        <v>845</v>
      </c>
      <c r="O95" s="2" t="s">
        <v>846</v>
      </c>
      <c r="P95" s="2" t="s">
        <v>39</v>
      </c>
      <c r="Q95" s="2" t="s">
        <v>6</v>
      </c>
      <c r="R95" s="2" t="s">
        <v>847</v>
      </c>
      <c r="S95" s="2" t="s">
        <v>848</v>
      </c>
      <c r="T95" s="49" t="str" cm="1">
        <f t="array" ref="T95">_xlfn.TEXTJOIN("",TRUE,IFERROR(MID(U95,_xlfn.SEQUENCE(20),1)+0,""))</f>
        <v>9233812339</v>
      </c>
      <c r="U95" s="2" t="s">
        <v>849</v>
      </c>
      <c r="V95" s="31"/>
    </row>
    <row r="96" spans="1:22" x14ac:dyDescent="0.25">
      <c r="A96" s="25" t="str" cm="1">
        <f t="array" ref="A96">_xlfn.IFS(AND(ISBLANK(G96),ISBLANK(H96),ISBLANK(I96)),"",AND(NOT(ISBLANK(G96)),NOT(ISBLANK(H96)),NOT(ISBLANK(I96))),TRIM(G96)&amp;" "&amp;TRIM(H96)&amp;" "&amp;TRIM(I96),AND(NOT(ISBLANK(G96)),ISBLANK(H96),ISBLANK(I96)),TRIM(G96),AND(ISBLANK(G96),ISBLANK(H96),NOT(ISBLANK(I96))),TRIM(I96),AND(NOT(ISBLANK(G96)),NOT(ISBLANK(H96)),ISBLANK(I96)),TRIM(G96)&amp;" "&amp;TRIM(H96),AND(ISBLANK(G96),NOT(ISBLANK(H96)),NOT(ISBLANK(I96))),TRIM(H96)&amp;" "&amp;TRIM(I96),AND(NOT(ISBLANK(G96)),ISBLANK(H96),NOT(ISBLANK(I96))),TRIM(G96)&amp;" "&amp;TRIM(I96),AND(ISBLANK(G96),NOT(ISBLANK(H96)),ISBLANK(I96)),TRIM(H96))</f>
        <v>Nerita Younie</v>
      </c>
      <c r="B96" s="25" t="str" cm="1">
        <f t="array" ref="B96">_xlfn.IFS(AND(ISBLANK(K96),ISBLANK(L96)),"",AND(NOT(ISBLANK(K96)),NOT(ISBLANK(L96))),TRIM(K96)&amp;" "&amp;TRIM(L96),AND(NOT(ISBLANK(K96)),ISBLANK(L96)),TRIM(K96),AND(ISBLANK(K96),NOT(ISBLANK(L96))),TRIM(L96))</f>
        <v>Twitternation</v>
      </c>
      <c r="C96" s="31"/>
      <c r="D96" s="2">
        <v>94</v>
      </c>
      <c r="E96" s="2" t="s">
        <v>24</v>
      </c>
      <c r="F96" s="2" t="s">
        <v>850</v>
      </c>
      <c r="G96" s="2" t="s">
        <v>851</v>
      </c>
      <c r="I96" s="2" t="s">
        <v>852</v>
      </c>
      <c r="J96" s="2" t="s">
        <v>73</v>
      </c>
      <c r="K96" s="2" t="s">
        <v>175</v>
      </c>
      <c r="M96" s="2" t="s">
        <v>14795</v>
      </c>
      <c r="N96" s="2" t="s">
        <v>853</v>
      </c>
      <c r="O96" s="2" t="s">
        <v>854</v>
      </c>
      <c r="P96" s="2" t="s">
        <v>140</v>
      </c>
      <c r="Q96" s="2" t="s">
        <v>6</v>
      </c>
      <c r="R96" s="2" t="s">
        <v>855</v>
      </c>
      <c r="S96" s="2" t="s">
        <v>856</v>
      </c>
      <c r="T96" s="49" t="str" cm="1">
        <f t="array" ref="T96">_xlfn.TEXTJOIN("",TRUE,IFERROR(MID(U96,_xlfn.SEQUENCE(20),1)+0,""))</f>
        <v>7327747301</v>
      </c>
      <c r="U96" s="2" t="s">
        <v>857</v>
      </c>
      <c r="V96" s="31"/>
    </row>
    <row r="97" spans="1:22" x14ac:dyDescent="0.25">
      <c r="A97" s="25" t="str" cm="1">
        <f t="array" ref="A97">_xlfn.IFS(AND(ISBLANK(G97),ISBLANK(H97),ISBLANK(I97)),"",AND(NOT(ISBLANK(G97)),NOT(ISBLANK(H97)),NOT(ISBLANK(I97))),TRIM(G97)&amp;" "&amp;TRIM(H97)&amp;" "&amp;TRIM(I97),AND(NOT(ISBLANK(G97)),ISBLANK(H97),ISBLANK(I97)),TRIM(G97),AND(ISBLANK(G97),ISBLANK(H97),NOT(ISBLANK(I97))),TRIM(I97),AND(NOT(ISBLANK(G97)),NOT(ISBLANK(H97)),ISBLANK(I97)),TRIM(G97)&amp;" "&amp;TRIM(H97),AND(ISBLANK(G97),NOT(ISBLANK(H97)),NOT(ISBLANK(I97))),TRIM(H97)&amp;" "&amp;TRIM(I97),AND(NOT(ISBLANK(G97)),ISBLANK(H97),NOT(ISBLANK(I97))),TRIM(G97)&amp;" "&amp;TRIM(I97),AND(ISBLANK(G97),NOT(ISBLANK(H97)),ISBLANK(I97)),TRIM(H97))</f>
        <v>Sloane Dat</v>
      </c>
      <c r="B97" s="25" t="str" cm="1">
        <f t="array" ref="B97">_xlfn.IFS(AND(ISBLANK(K97),ISBLANK(L97)),"",AND(NOT(ISBLANK(K97)),NOT(ISBLANK(L97))),TRIM(K97)&amp;" "&amp;TRIM(L97),AND(NOT(ISBLANK(K97)),ISBLANK(L97)),TRIM(K97),AND(ISBLANK(K97),NOT(ISBLANK(L97))),TRIM(L97))</f>
        <v>Yodoo</v>
      </c>
      <c r="C97" s="31"/>
      <c r="D97" s="2">
        <v>95</v>
      </c>
      <c r="E97" s="2" t="s">
        <v>14795</v>
      </c>
      <c r="F97" s="2" t="s">
        <v>858</v>
      </c>
      <c r="G97" s="2" t="s">
        <v>859</v>
      </c>
      <c r="I97" s="2" t="s">
        <v>860</v>
      </c>
      <c r="J97" s="2" t="s">
        <v>434</v>
      </c>
      <c r="K97" s="2" t="s">
        <v>184</v>
      </c>
      <c r="M97" s="2" t="s">
        <v>14795</v>
      </c>
      <c r="N97" s="2" t="s">
        <v>861</v>
      </c>
      <c r="O97" s="2" t="s">
        <v>862</v>
      </c>
      <c r="P97" s="2" t="s">
        <v>130</v>
      </c>
      <c r="Q97" s="2" t="s">
        <v>18</v>
      </c>
      <c r="R97" s="2">
        <v>22156</v>
      </c>
      <c r="S97" s="2" t="s">
        <v>863</v>
      </c>
      <c r="T97" s="49" t="str" cm="1">
        <f t="array" ref="T97">_xlfn.TEXTJOIN("",TRUE,IFERROR(MID(U97,_xlfn.SEQUENCE(20),1)+0,""))</f>
        <v>8191506299</v>
      </c>
      <c r="U97" s="2" t="s">
        <v>864</v>
      </c>
      <c r="V97" s="31"/>
    </row>
    <row r="98" spans="1:22" x14ac:dyDescent="0.25">
      <c r="A98" s="25" t="str" cm="1">
        <f t="array" ref="A98">_xlfn.IFS(AND(ISBLANK(G98),ISBLANK(H98),ISBLANK(I98)),"",AND(NOT(ISBLANK(G98)),NOT(ISBLANK(H98)),NOT(ISBLANK(I98))),TRIM(G98)&amp;" "&amp;TRIM(H98)&amp;" "&amp;TRIM(I98),AND(NOT(ISBLANK(G98)),ISBLANK(H98),ISBLANK(I98)),TRIM(G98),AND(ISBLANK(G98),ISBLANK(H98),NOT(ISBLANK(I98))),TRIM(I98),AND(NOT(ISBLANK(G98)),NOT(ISBLANK(H98)),ISBLANK(I98)),TRIM(G98)&amp;" "&amp;TRIM(H98),AND(ISBLANK(G98),NOT(ISBLANK(H98)),NOT(ISBLANK(I98))),TRIM(H98)&amp;" "&amp;TRIM(I98),AND(NOT(ISBLANK(G98)),ISBLANK(H98),NOT(ISBLANK(I98))),TRIM(G98)&amp;" "&amp;TRIM(I98),AND(ISBLANK(G98),NOT(ISBLANK(H98)),ISBLANK(I98)),TRIM(H98))</f>
        <v>Weston Blagdon</v>
      </c>
      <c r="B98" s="25" t="str" cm="1">
        <f t="array" ref="B98">_xlfn.IFS(AND(ISBLANK(K98),ISBLANK(L98)),"",AND(NOT(ISBLANK(K98)),NOT(ISBLANK(L98))),TRIM(K98)&amp;" "&amp;TRIM(L98),AND(NOT(ISBLANK(K98)),ISBLANK(L98)),TRIM(K98),AND(ISBLANK(K98),NOT(ISBLANK(L98))),TRIM(L98))</f>
        <v>Flipstorm</v>
      </c>
      <c r="C98" s="31"/>
      <c r="D98" s="2">
        <v>96</v>
      </c>
      <c r="E98" s="2" t="s">
        <v>24</v>
      </c>
      <c r="F98" s="2" t="s">
        <v>865</v>
      </c>
      <c r="G98" s="2" t="s">
        <v>866</v>
      </c>
      <c r="I98" s="2" t="s">
        <v>867</v>
      </c>
      <c r="J98" s="2" t="s">
        <v>480</v>
      </c>
      <c r="K98" s="2" t="s">
        <v>194</v>
      </c>
      <c r="M98" s="2" t="s">
        <v>14795</v>
      </c>
      <c r="N98" s="2" t="s">
        <v>868</v>
      </c>
      <c r="O98" s="2" t="s">
        <v>869</v>
      </c>
      <c r="P98" s="2" t="s">
        <v>870</v>
      </c>
      <c r="Q98" s="2" t="s">
        <v>18</v>
      </c>
      <c r="R98" s="2">
        <v>88006</v>
      </c>
      <c r="S98" s="2" t="s">
        <v>871</v>
      </c>
      <c r="T98" s="49" t="str" cm="1">
        <f t="array" ref="T98">_xlfn.TEXTJOIN("",TRUE,IFERROR(MID(U98,_xlfn.SEQUENCE(20),1)+0,""))</f>
        <v>4337076864</v>
      </c>
      <c r="U98" s="2" t="s">
        <v>872</v>
      </c>
      <c r="V98" s="31"/>
    </row>
    <row r="99" spans="1:22" x14ac:dyDescent="0.25">
      <c r="A99" s="25" t="str" cm="1">
        <f t="array" ref="A99">_xlfn.IFS(AND(ISBLANK(G99),ISBLANK(H99),ISBLANK(I99)),"",AND(NOT(ISBLANK(G99)),NOT(ISBLANK(H99)),NOT(ISBLANK(I99))),TRIM(G99)&amp;" "&amp;TRIM(H99)&amp;" "&amp;TRIM(I99),AND(NOT(ISBLANK(G99)),ISBLANK(H99),ISBLANK(I99)),TRIM(G99),AND(ISBLANK(G99),ISBLANK(H99),NOT(ISBLANK(I99))),TRIM(I99),AND(NOT(ISBLANK(G99)),NOT(ISBLANK(H99)),ISBLANK(I99)),TRIM(G99)&amp;" "&amp;TRIM(H99),AND(ISBLANK(G99),NOT(ISBLANK(H99)),NOT(ISBLANK(I99))),TRIM(H99)&amp;" "&amp;TRIM(I99),AND(NOT(ISBLANK(G99)),ISBLANK(H99),NOT(ISBLANK(I99))),TRIM(G99)&amp;" "&amp;TRIM(I99),AND(ISBLANK(G99),NOT(ISBLANK(H99)),ISBLANK(I99)),TRIM(H99))</f>
        <v>Cal Speenden</v>
      </c>
      <c r="B99" s="25" t="str" cm="1">
        <f t="array" ref="B99">_xlfn.IFS(AND(ISBLANK(K99),ISBLANK(L99)),"",AND(NOT(ISBLANK(K99)),NOT(ISBLANK(L99))),TRIM(K99)&amp;" "&amp;TRIM(L99),AND(NOT(ISBLANK(K99)),ISBLANK(L99)),TRIM(K99),AND(ISBLANK(K99),NOT(ISBLANK(L99))),TRIM(L99))</f>
        <v>Skippad</v>
      </c>
      <c r="C99" s="31"/>
      <c r="D99" s="2">
        <v>97</v>
      </c>
      <c r="E99" s="2" t="s">
        <v>24</v>
      </c>
      <c r="F99" s="2" t="s">
        <v>873</v>
      </c>
      <c r="G99" s="2" t="s">
        <v>874</v>
      </c>
      <c r="I99" s="2" t="s">
        <v>875</v>
      </c>
      <c r="J99" s="2" t="s">
        <v>882</v>
      </c>
      <c r="K99" s="2" t="s">
        <v>881</v>
      </c>
      <c r="M99" s="2" t="s">
        <v>14795</v>
      </c>
      <c r="N99" s="2" t="s">
        <v>876</v>
      </c>
      <c r="O99" s="2" t="s">
        <v>877</v>
      </c>
      <c r="P99" s="2" t="s">
        <v>878</v>
      </c>
      <c r="Q99" s="2" t="s">
        <v>18</v>
      </c>
      <c r="R99" s="2">
        <v>39216</v>
      </c>
      <c r="S99" s="2" t="s">
        <v>879</v>
      </c>
      <c r="T99" s="49" t="str" cm="1">
        <f t="array" ref="T99">_xlfn.TEXTJOIN("",TRUE,IFERROR(MID(U99,_xlfn.SEQUENCE(20),1)+0,""))</f>
        <v>4664854327</v>
      </c>
      <c r="U99" s="2" t="s">
        <v>880</v>
      </c>
      <c r="V99" s="31"/>
    </row>
    <row r="100" spans="1:22" x14ac:dyDescent="0.25">
      <c r="A100" s="25" t="str" cm="1">
        <f t="array" ref="A100">_xlfn.IFS(AND(ISBLANK(G100),ISBLANK(H100),ISBLANK(I100)),"",AND(NOT(ISBLANK(G100)),NOT(ISBLANK(H100)),NOT(ISBLANK(I100))),TRIM(G100)&amp;" "&amp;TRIM(H100)&amp;" "&amp;TRIM(I100),AND(NOT(ISBLANK(G100)),ISBLANK(H100),ISBLANK(I100)),TRIM(G100),AND(ISBLANK(G100),ISBLANK(H100),NOT(ISBLANK(I100))),TRIM(I100),AND(NOT(ISBLANK(G100)),NOT(ISBLANK(H100)),ISBLANK(I100)),TRIM(G100)&amp;" "&amp;TRIM(H100),AND(ISBLANK(G100),NOT(ISBLANK(H100)),NOT(ISBLANK(I100))),TRIM(H100)&amp;" "&amp;TRIM(I100),AND(NOT(ISBLANK(G100)),ISBLANK(H100),NOT(ISBLANK(I100))),TRIM(G100)&amp;" "&amp;TRIM(I100),AND(ISBLANK(G100),NOT(ISBLANK(H100)),ISBLANK(I100)),TRIM(H100))</f>
        <v>Anthe W. Pfaff</v>
      </c>
      <c r="B100" s="25" t="str" cm="1">
        <f t="array" ref="B100">_xlfn.IFS(AND(ISBLANK(K100),ISBLANK(L100)),"",AND(NOT(ISBLANK(K100)),NOT(ISBLANK(L100))),TRIM(K100)&amp;" "&amp;TRIM(L100),AND(NOT(ISBLANK(K100)),ISBLANK(L100)),TRIM(K100),AND(ISBLANK(K100),NOT(ISBLANK(L100))),TRIM(L100))</f>
        <v>Quatz</v>
      </c>
      <c r="C100" s="31"/>
      <c r="D100" s="2">
        <v>98</v>
      </c>
      <c r="E100" s="2" t="s">
        <v>14795</v>
      </c>
      <c r="F100" s="2" t="s">
        <v>883</v>
      </c>
      <c r="G100" s="2" t="s">
        <v>884</v>
      </c>
      <c r="H100" s="2" t="s">
        <v>14847</v>
      </c>
      <c r="I100" s="2" t="s">
        <v>885</v>
      </c>
      <c r="J100" s="2" t="s">
        <v>892</v>
      </c>
      <c r="K100" s="2" t="s">
        <v>891</v>
      </c>
      <c r="M100" s="2" t="s">
        <v>14795</v>
      </c>
      <c r="N100" s="2" t="s">
        <v>886</v>
      </c>
      <c r="O100" s="2" t="s">
        <v>887</v>
      </c>
      <c r="P100" s="2" t="s">
        <v>5</v>
      </c>
      <c r="Q100" s="2" t="s">
        <v>6</v>
      </c>
      <c r="R100" s="2" t="s">
        <v>888</v>
      </c>
      <c r="S100" s="2" t="s">
        <v>889</v>
      </c>
      <c r="T100" s="49" t="str" cm="1">
        <f t="array" ref="T100">_xlfn.TEXTJOIN("",TRUE,IFERROR(MID(U100,_xlfn.SEQUENCE(20),1)+0,""))</f>
        <v>6566082173</v>
      </c>
      <c r="U100" s="2" t="s">
        <v>890</v>
      </c>
      <c r="V100" s="31"/>
    </row>
    <row r="101" spans="1:22" x14ac:dyDescent="0.25">
      <c r="A101" s="25" t="str" cm="1">
        <f t="array" ref="A101">_xlfn.IFS(AND(ISBLANK(G101),ISBLANK(H101),ISBLANK(I101)),"",AND(NOT(ISBLANK(G101)),NOT(ISBLANK(H101)),NOT(ISBLANK(I101))),TRIM(G101)&amp;" "&amp;TRIM(H101)&amp;" "&amp;TRIM(I101),AND(NOT(ISBLANK(G101)),ISBLANK(H101),ISBLANK(I101)),TRIM(G101),AND(ISBLANK(G101),ISBLANK(H101),NOT(ISBLANK(I101))),TRIM(I101),AND(NOT(ISBLANK(G101)),NOT(ISBLANK(H101)),ISBLANK(I101)),TRIM(G101)&amp;" "&amp;TRIM(H101),AND(ISBLANK(G101),NOT(ISBLANK(H101)),NOT(ISBLANK(I101))),TRIM(H101)&amp;" "&amp;TRIM(I101),AND(NOT(ISBLANK(G101)),ISBLANK(H101),NOT(ISBLANK(I101))),TRIM(G101)&amp;" "&amp;TRIM(I101),AND(ISBLANK(G101),NOT(ISBLANK(H101)),ISBLANK(I101)),TRIM(H101))</f>
        <v>Rosamund Gladding</v>
      </c>
      <c r="B101" s="25" t="str" cm="1">
        <f t="array" ref="B101">_xlfn.IFS(AND(ISBLANK(K101),ISBLANK(L101)),"",AND(NOT(ISBLANK(K101)),NOT(ISBLANK(L101))),TRIM(K101)&amp;" "&amp;TRIM(L101),AND(NOT(ISBLANK(K101)),ISBLANK(L101)),TRIM(K101),AND(ISBLANK(K101),NOT(ISBLANK(L101))),TRIM(L101))</f>
        <v>Dynava</v>
      </c>
      <c r="C101" s="31"/>
      <c r="D101" s="2">
        <v>99</v>
      </c>
      <c r="E101" s="2" t="s">
        <v>24</v>
      </c>
      <c r="F101" s="2" t="s">
        <v>893</v>
      </c>
      <c r="G101" s="2" t="s">
        <v>894</v>
      </c>
      <c r="I101" s="2" t="s">
        <v>895</v>
      </c>
      <c r="J101" s="2" t="s">
        <v>902</v>
      </c>
      <c r="K101" s="2" t="s">
        <v>901</v>
      </c>
      <c r="M101" s="2" t="s">
        <v>14795</v>
      </c>
      <c r="N101" s="2" t="s">
        <v>896</v>
      </c>
      <c r="O101" s="2" t="s">
        <v>897</v>
      </c>
      <c r="P101" s="2" t="s">
        <v>276</v>
      </c>
      <c r="Q101" s="2" t="s">
        <v>6</v>
      </c>
      <c r="R101" s="2" t="s">
        <v>898</v>
      </c>
      <c r="S101" s="2" t="s">
        <v>899</v>
      </c>
      <c r="T101" s="49" t="str" cm="1">
        <f t="array" ref="T101">_xlfn.TEXTJOIN("",TRUE,IFERROR(MID(U101,_xlfn.SEQUENCE(20),1)+0,""))</f>
        <v>5506965731</v>
      </c>
      <c r="U101" s="2" t="s">
        <v>900</v>
      </c>
      <c r="V101" s="31"/>
    </row>
    <row r="102" spans="1:22" x14ac:dyDescent="0.25">
      <c r="A102" s="25" t="str" cm="1">
        <f t="array" ref="A102">_xlfn.IFS(AND(ISBLANK(G102),ISBLANK(H102),ISBLANK(I102)),"",AND(NOT(ISBLANK(G102)),NOT(ISBLANK(H102)),NOT(ISBLANK(I102))),TRIM(G102)&amp;" "&amp;TRIM(H102)&amp;" "&amp;TRIM(I102),AND(NOT(ISBLANK(G102)),ISBLANK(H102),ISBLANK(I102)),TRIM(G102),AND(ISBLANK(G102),ISBLANK(H102),NOT(ISBLANK(I102))),TRIM(I102),AND(NOT(ISBLANK(G102)),NOT(ISBLANK(H102)),ISBLANK(I102)),TRIM(G102)&amp;" "&amp;TRIM(H102),AND(ISBLANK(G102),NOT(ISBLANK(H102)),NOT(ISBLANK(I102))),TRIM(H102)&amp;" "&amp;TRIM(I102),AND(NOT(ISBLANK(G102)),ISBLANK(H102),NOT(ISBLANK(I102))),TRIM(G102)&amp;" "&amp;TRIM(I102),AND(ISBLANK(G102),NOT(ISBLANK(H102)),ISBLANK(I102)),TRIM(H102))</f>
        <v>Yardley Liley</v>
      </c>
      <c r="B102" s="25" t="str" cm="1">
        <f t="array" ref="B102">_xlfn.IFS(AND(ISBLANK(K102),ISBLANK(L102)),"",AND(NOT(ISBLANK(K102)),NOT(ISBLANK(L102))),TRIM(K102)&amp;" "&amp;TRIM(L102),AND(NOT(ISBLANK(K102)),ISBLANK(L102)),TRIM(K102),AND(ISBLANK(K102),NOT(ISBLANK(L102))),TRIM(L102))</f>
        <v>Roodel</v>
      </c>
      <c r="C102" s="31"/>
      <c r="D102" s="2">
        <v>100</v>
      </c>
      <c r="E102" s="2" t="s">
        <v>14795</v>
      </c>
      <c r="F102" s="2" t="s">
        <v>903</v>
      </c>
      <c r="G102" s="2" t="s">
        <v>904</v>
      </c>
      <c r="I102" s="2" t="s">
        <v>905</v>
      </c>
      <c r="J102" s="2" t="s">
        <v>912</v>
      </c>
      <c r="K102" s="2" t="s">
        <v>911</v>
      </c>
      <c r="M102" s="2" t="s">
        <v>14795</v>
      </c>
      <c r="N102" s="2" t="s">
        <v>906</v>
      </c>
      <c r="O102" s="2" t="s">
        <v>907</v>
      </c>
      <c r="P102" s="2" t="s">
        <v>39</v>
      </c>
      <c r="Q102" s="2" t="s">
        <v>6</v>
      </c>
      <c r="R102" s="2" t="s">
        <v>908</v>
      </c>
      <c r="S102" s="2" t="s">
        <v>909</v>
      </c>
      <c r="T102" s="49" t="str" cm="1">
        <f t="array" ref="T102">_xlfn.TEXTJOIN("",TRUE,IFERROR(MID(U102,_xlfn.SEQUENCE(20),1)+0,""))</f>
        <v>3649144909</v>
      </c>
      <c r="U102" s="2" t="s">
        <v>910</v>
      </c>
      <c r="V102" s="31"/>
    </row>
    <row r="103" spans="1:22" x14ac:dyDescent="0.25">
      <c r="A103" s="25" t="str" cm="1">
        <f t="array" ref="A103">_xlfn.IFS(AND(ISBLANK(G103),ISBLANK(H103),ISBLANK(I103)),"",AND(NOT(ISBLANK(G103)),NOT(ISBLANK(H103)),NOT(ISBLANK(I103))),TRIM(G103)&amp;" "&amp;TRIM(H103)&amp;" "&amp;TRIM(I103),AND(NOT(ISBLANK(G103)),ISBLANK(H103),ISBLANK(I103)),TRIM(G103),AND(ISBLANK(G103),ISBLANK(H103),NOT(ISBLANK(I103))),TRIM(I103),AND(NOT(ISBLANK(G103)),NOT(ISBLANK(H103)),ISBLANK(I103)),TRIM(G103)&amp;" "&amp;TRIM(H103),AND(ISBLANK(G103),NOT(ISBLANK(H103)),NOT(ISBLANK(I103))),TRIM(H103)&amp;" "&amp;TRIM(I103),AND(NOT(ISBLANK(G103)),ISBLANK(H103),NOT(ISBLANK(I103))),TRIM(G103)&amp;" "&amp;TRIM(I103),AND(ISBLANK(G103),NOT(ISBLANK(H103)),ISBLANK(I103)),TRIM(H103))</f>
        <v>Jonathon Oluwatoyin</v>
      </c>
      <c r="B103" s="25" t="str" cm="1">
        <f t="array" ref="B103">_xlfn.IFS(AND(ISBLANK(K103),ISBLANK(L103)),"",AND(NOT(ISBLANK(K103)),NOT(ISBLANK(L103))),TRIM(K103)&amp;" "&amp;TRIM(L103),AND(NOT(ISBLANK(K103)),ISBLANK(L103)),TRIM(K103),AND(ISBLANK(K103),NOT(ISBLANK(L103))),TRIM(L103))</f>
        <v>Oyondu</v>
      </c>
      <c r="C103" s="31"/>
      <c r="D103" s="2">
        <v>101</v>
      </c>
      <c r="E103" s="2" t="s">
        <v>24</v>
      </c>
      <c r="F103" s="2" t="s">
        <v>913</v>
      </c>
      <c r="G103" s="2" t="s">
        <v>914</v>
      </c>
      <c r="I103" s="2" t="s">
        <v>915</v>
      </c>
      <c r="J103" s="2" t="s">
        <v>921</v>
      </c>
      <c r="K103" s="2" t="s">
        <v>920</v>
      </c>
      <c r="M103" s="2" t="s">
        <v>14795</v>
      </c>
      <c r="N103" s="2" t="s">
        <v>916</v>
      </c>
      <c r="O103" s="2" t="s">
        <v>917</v>
      </c>
      <c r="P103" s="2" t="s">
        <v>542</v>
      </c>
      <c r="Q103" s="2" t="s">
        <v>18</v>
      </c>
      <c r="R103" s="2">
        <v>10459</v>
      </c>
      <c r="S103" s="2" t="s">
        <v>918</v>
      </c>
      <c r="T103" s="49" t="str" cm="1">
        <f t="array" ref="T103">_xlfn.TEXTJOIN("",TRUE,IFERROR(MID(U103,_xlfn.SEQUENCE(20),1)+0,""))</f>
        <v>9521548462</v>
      </c>
      <c r="U103" s="2" t="s">
        <v>919</v>
      </c>
      <c r="V103" s="31"/>
    </row>
    <row r="104" spans="1:22" x14ac:dyDescent="0.25">
      <c r="A104" s="25" t="str" cm="1">
        <f t="array" ref="A104">_xlfn.IFS(AND(ISBLANK(G104),ISBLANK(H104),ISBLANK(I104)),"",AND(NOT(ISBLANK(G104)),NOT(ISBLANK(H104)),NOT(ISBLANK(I104))),TRIM(G104)&amp;" "&amp;TRIM(H104)&amp;" "&amp;TRIM(I104),AND(NOT(ISBLANK(G104)),ISBLANK(H104),ISBLANK(I104)),TRIM(G104),AND(ISBLANK(G104),ISBLANK(H104),NOT(ISBLANK(I104))),TRIM(I104),AND(NOT(ISBLANK(G104)),NOT(ISBLANK(H104)),ISBLANK(I104)),TRIM(G104)&amp;" "&amp;TRIM(H104),AND(ISBLANK(G104),NOT(ISBLANK(H104)),NOT(ISBLANK(I104))),TRIM(H104)&amp;" "&amp;TRIM(I104),AND(NOT(ISBLANK(G104)),ISBLANK(H104),NOT(ISBLANK(I104))),TRIM(G104)&amp;" "&amp;TRIM(I104),AND(ISBLANK(G104),NOT(ISBLANK(H104)),ISBLANK(I104)),TRIM(H104))</f>
        <v>Athena Krzyzanowski</v>
      </c>
      <c r="B104" s="25" t="str" cm="1">
        <f t="array" ref="B104">_xlfn.IFS(AND(ISBLANK(K104),ISBLANK(L104)),"",AND(NOT(ISBLANK(K104)),NOT(ISBLANK(L104))),TRIM(K104)&amp;" "&amp;TRIM(L104),AND(NOT(ISBLANK(K104)),ISBLANK(L104)),TRIM(K104),AND(ISBLANK(K104),NOT(ISBLANK(L104))),TRIM(L104))</f>
        <v>Quaxo</v>
      </c>
      <c r="C104" s="31"/>
      <c r="D104" s="2">
        <v>102</v>
      </c>
      <c r="E104" s="2" t="s">
        <v>24</v>
      </c>
      <c r="F104" s="2" t="s">
        <v>922</v>
      </c>
      <c r="G104" s="2" t="s">
        <v>923</v>
      </c>
      <c r="I104" s="2" t="s">
        <v>924</v>
      </c>
      <c r="J104" s="2" t="s">
        <v>522</v>
      </c>
      <c r="K104" s="2" t="s">
        <v>203</v>
      </c>
      <c r="M104" s="2" t="s">
        <v>14795</v>
      </c>
      <c r="N104" s="2" t="s">
        <v>925</v>
      </c>
      <c r="O104" s="2" t="s">
        <v>926</v>
      </c>
      <c r="P104" s="2" t="s">
        <v>276</v>
      </c>
      <c r="Q104" s="2" t="s">
        <v>6</v>
      </c>
      <c r="R104" s="2" t="s">
        <v>927</v>
      </c>
      <c r="S104" s="2" t="s">
        <v>928</v>
      </c>
      <c r="T104" s="49" t="str" cm="1">
        <f t="array" ref="T104">_xlfn.TEXTJOIN("",TRUE,IFERROR(MID(U104,_xlfn.SEQUENCE(20),1)+0,""))</f>
        <v>9747022447</v>
      </c>
      <c r="U104" s="2" t="s">
        <v>929</v>
      </c>
      <c r="V104" s="31"/>
    </row>
    <row r="105" spans="1:22" x14ac:dyDescent="0.25">
      <c r="A105" s="25" t="str" cm="1">
        <f t="array" ref="A105">_xlfn.IFS(AND(ISBLANK(G105),ISBLANK(H105),ISBLANK(I105)),"",AND(NOT(ISBLANK(G105)),NOT(ISBLANK(H105)),NOT(ISBLANK(I105))),TRIM(G105)&amp;" "&amp;TRIM(H105)&amp;" "&amp;TRIM(I105),AND(NOT(ISBLANK(G105)),ISBLANK(H105),ISBLANK(I105)),TRIM(G105),AND(ISBLANK(G105),ISBLANK(H105),NOT(ISBLANK(I105))),TRIM(I105),AND(NOT(ISBLANK(G105)),NOT(ISBLANK(H105)),ISBLANK(I105)),TRIM(G105)&amp;" "&amp;TRIM(H105),AND(ISBLANK(G105),NOT(ISBLANK(H105)),NOT(ISBLANK(I105))),TRIM(H105)&amp;" "&amp;TRIM(I105),AND(NOT(ISBLANK(G105)),ISBLANK(H105),NOT(ISBLANK(I105))),TRIM(G105)&amp;" "&amp;TRIM(I105),AND(ISBLANK(G105),NOT(ISBLANK(H105)),ISBLANK(I105)),TRIM(H105))</f>
        <v>Tarrance Krystof</v>
      </c>
      <c r="B105" s="25" t="str" cm="1">
        <f t="array" ref="B105">_xlfn.IFS(AND(ISBLANK(K105),ISBLANK(L105)),"",AND(NOT(ISBLANK(K105)),NOT(ISBLANK(L105))),TRIM(K105)&amp;" "&amp;TRIM(L105),AND(NOT(ISBLANK(K105)),ISBLANK(L105)),TRIM(K105),AND(ISBLANK(K105),NOT(ISBLANK(L105))),TRIM(L105))</f>
        <v>Ailane</v>
      </c>
      <c r="C105" s="31"/>
      <c r="D105" s="2">
        <v>103</v>
      </c>
      <c r="E105" s="2" t="s">
        <v>14795</v>
      </c>
      <c r="F105" s="2" t="s">
        <v>930</v>
      </c>
      <c r="G105" s="2" t="s">
        <v>931</v>
      </c>
      <c r="I105" s="2" t="s">
        <v>932</v>
      </c>
      <c r="J105" s="2" t="s">
        <v>113</v>
      </c>
      <c r="K105" s="2" t="s">
        <v>210</v>
      </c>
      <c r="M105" s="2" t="s">
        <v>14795</v>
      </c>
      <c r="N105" s="2" t="s">
        <v>933</v>
      </c>
      <c r="O105" s="2" t="s">
        <v>934</v>
      </c>
      <c r="P105" s="2" t="s">
        <v>935</v>
      </c>
      <c r="Q105" s="2" t="s">
        <v>18</v>
      </c>
      <c r="R105" s="2">
        <v>27710</v>
      </c>
      <c r="S105" s="2" t="s">
        <v>936</v>
      </c>
      <c r="T105" s="49" t="str" cm="1">
        <f t="array" ref="T105">_xlfn.TEXTJOIN("",TRUE,IFERROR(MID(U105,_xlfn.SEQUENCE(20),1)+0,""))</f>
        <v>9954635415</v>
      </c>
      <c r="U105" s="2" t="s">
        <v>937</v>
      </c>
      <c r="V105" s="31"/>
    </row>
    <row r="106" spans="1:22" x14ac:dyDescent="0.25">
      <c r="A106" s="25" t="str" cm="1">
        <f t="array" ref="A106">_xlfn.IFS(AND(ISBLANK(G106),ISBLANK(H106),ISBLANK(I106)),"",AND(NOT(ISBLANK(G106)),NOT(ISBLANK(H106)),NOT(ISBLANK(I106))),TRIM(G106)&amp;" "&amp;TRIM(H106)&amp;" "&amp;TRIM(I106),AND(NOT(ISBLANK(G106)),ISBLANK(H106),ISBLANK(I106)),TRIM(G106),AND(ISBLANK(G106),ISBLANK(H106),NOT(ISBLANK(I106))),TRIM(I106),AND(NOT(ISBLANK(G106)),NOT(ISBLANK(H106)),ISBLANK(I106)),TRIM(G106)&amp;" "&amp;TRIM(H106),AND(ISBLANK(G106),NOT(ISBLANK(H106)),NOT(ISBLANK(I106))),TRIM(H106)&amp;" "&amp;TRIM(I106),AND(NOT(ISBLANK(G106)),ISBLANK(H106),NOT(ISBLANK(I106))),TRIM(G106)&amp;" "&amp;TRIM(I106),AND(ISBLANK(G106),NOT(ISBLANK(H106)),ISBLANK(I106)),TRIM(H106))</f>
        <v>Brandyn Stelljes</v>
      </c>
      <c r="B106" s="25" t="str" cm="1">
        <f t="array" ref="B106">_xlfn.IFS(AND(ISBLANK(K106),ISBLANK(L106)),"",AND(NOT(ISBLANK(K106)),NOT(ISBLANK(L106))),TRIM(K106)&amp;" "&amp;TRIM(L106),AND(NOT(ISBLANK(K106)),ISBLANK(L106)),TRIM(K106),AND(ISBLANK(K106),NOT(ISBLANK(L106))),TRIM(L106))</f>
        <v>Trudeo</v>
      </c>
      <c r="C106" s="31"/>
      <c r="D106" s="2">
        <v>104</v>
      </c>
      <c r="E106" s="2" t="s">
        <v>14795</v>
      </c>
      <c r="F106" s="2" t="s">
        <v>938</v>
      </c>
      <c r="G106" s="2" t="s">
        <v>939</v>
      </c>
      <c r="I106" s="2" t="s">
        <v>940</v>
      </c>
      <c r="J106" s="2" t="s">
        <v>945</v>
      </c>
      <c r="K106" s="2" t="s">
        <v>220</v>
      </c>
      <c r="M106" s="2" t="s">
        <v>14795</v>
      </c>
      <c r="N106" s="2" t="s">
        <v>941</v>
      </c>
      <c r="O106" s="2" t="s">
        <v>942</v>
      </c>
      <c r="P106" s="2" t="s">
        <v>297</v>
      </c>
      <c r="Q106" s="2" t="s">
        <v>18</v>
      </c>
      <c r="R106" s="2">
        <v>88514</v>
      </c>
      <c r="S106" s="2" t="s">
        <v>943</v>
      </c>
      <c r="T106" s="49" t="str" cm="1">
        <f t="array" ref="T106">_xlfn.TEXTJOIN("",TRUE,IFERROR(MID(U106,_xlfn.SEQUENCE(20),1)+0,""))</f>
        <v>4919665846</v>
      </c>
      <c r="U106" s="2" t="s">
        <v>944</v>
      </c>
      <c r="V106" s="31"/>
    </row>
    <row r="107" spans="1:22" x14ac:dyDescent="0.25">
      <c r="A107" s="25" t="str" cm="1">
        <f t="array" ref="A107">_xlfn.IFS(AND(ISBLANK(G107),ISBLANK(H107),ISBLANK(I107)),"",AND(NOT(ISBLANK(G107)),NOT(ISBLANK(H107)),NOT(ISBLANK(I107))),TRIM(G107)&amp;" "&amp;TRIM(H107)&amp;" "&amp;TRIM(I107),AND(NOT(ISBLANK(G107)),ISBLANK(H107),ISBLANK(I107)),TRIM(G107),AND(ISBLANK(G107),ISBLANK(H107),NOT(ISBLANK(I107))),TRIM(I107),AND(NOT(ISBLANK(G107)),NOT(ISBLANK(H107)),ISBLANK(I107)),TRIM(G107)&amp;" "&amp;TRIM(H107),AND(ISBLANK(G107),NOT(ISBLANK(H107)),NOT(ISBLANK(I107))),TRIM(H107)&amp;" "&amp;TRIM(I107),AND(NOT(ISBLANK(G107)),ISBLANK(H107),NOT(ISBLANK(I107))),TRIM(G107)&amp;" "&amp;TRIM(I107),AND(ISBLANK(G107),NOT(ISBLANK(H107)),ISBLANK(I107)),TRIM(H107))</f>
        <v>Kassey Scimoni</v>
      </c>
      <c r="B107" s="25" t="str" cm="1">
        <f t="array" ref="B107">_xlfn.IFS(AND(ISBLANK(K107),ISBLANK(L107)),"",AND(NOT(ISBLANK(K107)),NOT(ISBLANK(L107))),TRIM(K107)&amp;" "&amp;TRIM(L107),AND(NOT(ISBLANK(K107)),ISBLANK(L107)),TRIM(K107),AND(ISBLANK(K107),NOT(ISBLANK(L107))),TRIM(L107))</f>
        <v>Wordtune</v>
      </c>
      <c r="C107" s="31"/>
      <c r="D107" s="2">
        <v>105</v>
      </c>
      <c r="E107" s="2" t="s">
        <v>24</v>
      </c>
      <c r="F107" s="2" t="s">
        <v>946</v>
      </c>
      <c r="G107" s="2" t="s">
        <v>947</v>
      </c>
      <c r="I107" s="2" t="s">
        <v>948</v>
      </c>
      <c r="J107" s="2" t="s">
        <v>954</v>
      </c>
      <c r="K107" s="2" t="s">
        <v>231</v>
      </c>
      <c r="M107" s="2" t="s">
        <v>14795</v>
      </c>
      <c r="N107" s="2" t="s">
        <v>949</v>
      </c>
      <c r="O107" s="2" t="s">
        <v>950</v>
      </c>
      <c r="P107" s="2" t="s">
        <v>119</v>
      </c>
      <c r="Q107" s="2" t="s">
        <v>6</v>
      </c>
      <c r="R107" s="2" t="s">
        <v>951</v>
      </c>
      <c r="S107" s="2" t="s">
        <v>952</v>
      </c>
      <c r="T107" s="49" t="str" cm="1">
        <f t="array" ref="T107">_xlfn.TEXTJOIN("",TRUE,IFERROR(MID(U107,_xlfn.SEQUENCE(20),1)+0,""))</f>
        <v>7526589653</v>
      </c>
      <c r="U107" s="2" t="s">
        <v>953</v>
      </c>
      <c r="V107" s="31"/>
    </row>
    <row r="108" spans="1:22" x14ac:dyDescent="0.25">
      <c r="A108" s="25" t="str" cm="1">
        <f t="array" ref="A108">_xlfn.IFS(AND(ISBLANK(G108),ISBLANK(H108),ISBLANK(I108)),"",AND(NOT(ISBLANK(G108)),NOT(ISBLANK(H108)),NOT(ISBLANK(I108))),TRIM(G108)&amp;" "&amp;TRIM(H108)&amp;" "&amp;TRIM(I108),AND(NOT(ISBLANK(G108)),ISBLANK(H108),ISBLANK(I108)),TRIM(G108),AND(ISBLANK(G108),ISBLANK(H108),NOT(ISBLANK(I108))),TRIM(I108),AND(NOT(ISBLANK(G108)),NOT(ISBLANK(H108)),ISBLANK(I108)),TRIM(G108)&amp;" "&amp;TRIM(H108),AND(ISBLANK(G108),NOT(ISBLANK(H108)),NOT(ISBLANK(I108))),TRIM(H108)&amp;" "&amp;TRIM(I108),AND(NOT(ISBLANK(G108)),ISBLANK(H108),NOT(ISBLANK(I108))),TRIM(G108)&amp;" "&amp;TRIM(I108),AND(ISBLANK(G108),NOT(ISBLANK(H108)),ISBLANK(I108)),TRIM(H108))</f>
        <v>Greg Endrighi</v>
      </c>
      <c r="B108" s="25" t="str" cm="1">
        <f t="array" ref="B108">_xlfn.IFS(AND(ISBLANK(K108),ISBLANK(L108)),"",AND(NOT(ISBLANK(K108)),NOT(ISBLANK(L108))),TRIM(K108)&amp;" "&amp;TRIM(L108),AND(NOT(ISBLANK(K108)),ISBLANK(L108)),TRIM(K108),AND(ISBLANK(K108),NOT(ISBLANK(L108))),TRIM(L108))</f>
        <v>Skinte</v>
      </c>
      <c r="C108" s="31"/>
      <c r="D108" s="2">
        <v>106</v>
      </c>
      <c r="E108" s="2" t="s">
        <v>24</v>
      </c>
      <c r="F108" s="2" t="s">
        <v>955</v>
      </c>
      <c r="G108" s="2" t="s">
        <v>956</v>
      </c>
      <c r="I108" s="2" t="s">
        <v>957</v>
      </c>
      <c r="J108" s="2" t="s">
        <v>962</v>
      </c>
      <c r="K108" s="2" t="s">
        <v>241</v>
      </c>
      <c r="M108" s="2" t="s">
        <v>14795</v>
      </c>
      <c r="N108" s="2" t="s">
        <v>958</v>
      </c>
      <c r="O108" s="2" t="s">
        <v>959</v>
      </c>
      <c r="P108" s="2" t="s">
        <v>130</v>
      </c>
      <c r="Q108" s="2" t="s">
        <v>18</v>
      </c>
      <c r="R108" s="2">
        <v>20195</v>
      </c>
      <c r="S108" s="2" t="s">
        <v>960</v>
      </c>
      <c r="T108" s="49" t="str" cm="1">
        <f t="array" ref="T108">_xlfn.TEXTJOIN("",TRUE,IFERROR(MID(U108,_xlfn.SEQUENCE(20),1)+0,""))</f>
        <v>1753424005</v>
      </c>
      <c r="U108" s="2" t="s">
        <v>961</v>
      </c>
      <c r="V108" s="31"/>
    </row>
    <row r="109" spans="1:22" x14ac:dyDescent="0.25">
      <c r="A109" s="25" t="str" cm="1">
        <f t="array" ref="A109">_xlfn.IFS(AND(ISBLANK(G109),ISBLANK(H109),ISBLANK(I109)),"",AND(NOT(ISBLANK(G109)),NOT(ISBLANK(H109)),NOT(ISBLANK(I109))),TRIM(G109)&amp;" "&amp;TRIM(H109)&amp;" "&amp;TRIM(I109),AND(NOT(ISBLANK(G109)),ISBLANK(H109),ISBLANK(I109)),TRIM(G109),AND(ISBLANK(G109),ISBLANK(H109),NOT(ISBLANK(I109))),TRIM(I109),AND(NOT(ISBLANK(G109)),NOT(ISBLANK(H109)),ISBLANK(I109)),TRIM(G109)&amp;" "&amp;TRIM(H109),AND(ISBLANK(G109),NOT(ISBLANK(H109)),NOT(ISBLANK(I109))),TRIM(H109)&amp;" "&amp;TRIM(I109),AND(NOT(ISBLANK(G109)),ISBLANK(H109),NOT(ISBLANK(I109))),TRIM(G109)&amp;" "&amp;TRIM(I109),AND(ISBLANK(G109),NOT(ISBLANK(H109)),ISBLANK(I109)),TRIM(H109))</f>
        <v>Vincents Negal</v>
      </c>
      <c r="B109" s="25" t="str" cm="1">
        <f t="array" ref="B109">_xlfn.IFS(AND(ISBLANK(K109),ISBLANK(L109)),"",AND(NOT(ISBLANK(K109)),NOT(ISBLANK(L109))),TRIM(K109)&amp;" "&amp;TRIM(L109),AND(NOT(ISBLANK(K109)),ISBLANK(L109)),TRIM(K109),AND(ISBLANK(K109),NOT(ISBLANK(L109))),TRIM(L109))</f>
        <v>Dabjam</v>
      </c>
      <c r="C109" s="31"/>
      <c r="D109" s="2">
        <v>107</v>
      </c>
      <c r="E109" s="2" t="s">
        <v>14795</v>
      </c>
      <c r="F109" s="2" t="s">
        <v>963</v>
      </c>
      <c r="G109" s="2" t="s">
        <v>964</v>
      </c>
      <c r="I109" s="2" t="s">
        <v>965</v>
      </c>
      <c r="J109" s="2" t="s">
        <v>970</v>
      </c>
      <c r="K109" s="2" t="s">
        <v>250</v>
      </c>
      <c r="M109" s="2" t="s">
        <v>14795</v>
      </c>
      <c r="N109" s="2" t="s">
        <v>966</v>
      </c>
      <c r="O109" s="2" t="s">
        <v>967</v>
      </c>
      <c r="P109" s="2" t="s">
        <v>542</v>
      </c>
      <c r="Q109" s="2" t="s">
        <v>18</v>
      </c>
      <c r="R109" s="2">
        <v>12205</v>
      </c>
      <c r="S109" s="2" t="s">
        <v>968</v>
      </c>
      <c r="T109" s="49" t="str" cm="1">
        <f t="array" ref="T109">_xlfn.TEXTJOIN("",TRUE,IFERROR(MID(U109,_xlfn.SEQUENCE(20),1)+0,""))</f>
        <v>8619926025</v>
      </c>
      <c r="U109" s="2" t="s">
        <v>969</v>
      </c>
      <c r="V109" s="31"/>
    </row>
    <row r="110" spans="1:22" x14ac:dyDescent="0.25">
      <c r="A110" s="25" t="str" cm="1">
        <f t="array" ref="A110">_xlfn.IFS(AND(ISBLANK(G110),ISBLANK(H110),ISBLANK(I110)),"",AND(NOT(ISBLANK(G110)),NOT(ISBLANK(H110)),NOT(ISBLANK(I110))),TRIM(G110)&amp;" "&amp;TRIM(H110)&amp;" "&amp;TRIM(I110),AND(NOT(ISBLANK(G110)),ISBLANK(H110),ISBLANK(I110)),TRIM(G110),AND(ISBLANK(G110),ISBLANK(H110),NOT(ISBLANK(I110))),TRIM(I110),AND(NOT(ISBLANK(G110)),NOT(ISBLANK(H110)),ISBLANK(I110)),TRIM(G110)&amp;" "&amp;TRIM(H110),AND(ISBLANK(G110),NOT(ISBLANK(H110)),NOT(ISBLANK(I110))),TRIM(H110)&amp;" "&amp;TRIM(I110),AND(NOT(ISBLANK(G110)),ISBLANK(H110),NOT(ISBLANK(I110))),TRIM(G110)&amp;" "&amp;TRIM(I110),AND(ISBLANK(G110),NOT(ISBLANK(H110)),ISBLANK(I110)),TRIM(H110))</f>
        <v>Cecile Leschelle</v>
      </c>
      <c r="B110" s="25" t="str" cm="1">
        <f t="array" ref="B110">_xlfn.IFS(AND(ISBLANK(K110),ISBLANK(L110)),"",AND(NOT(ISBLANK(K110)),NOT(ISBLANK(L110))),TRIM(K110)&amp;" "&amp;TRIM(L110),AND(NOT(ISBLANK(K110)),ISBLANK(L110)),TRIM(K110),AND(ISBLANK(K110),NOT(ISBLANK(L110))),TRIM(L110))</f>
        <v>Centimia</v>
      </c>
      <c r="C110" s="31"/>
      <c r="D110" s="2">
        <v>108</v>
      </c>
      <c r="E110" s="2" t="s">
        <v>14795</v>
      </c>
      <c r="F110" s="2" t="s">
        <v>971</v>
      </c>
      <c r="G110" s="2" t="s">
        <v>972</v>
      </c>
      <c r="I110" s="2" t="s">
        <v>973</v>
      </c>
      <c r="J110" s="2" t="s">
        <v>979</v>
      </c>
      <c r="K110" s="2" t="s">
        <v>259</v>
      </c>
      <c r="M110" s="2" t="s">
        <v>14795</v>
      </c>
      <c r="N110" s="2" t="s">
        <v>974</v>
      </c>
      <c r="O110" s="2" t="s">
        <v>975</v>
      </c>
      <c r="P110" s="2" t="s">
        <v>976</v>
      </c>
      <c r="Q110" s="2" t="s">
        <v>18</v>
      </c>
      <c r="R110" s="2">
        <v>96835</v>
      </c>
      <c r="S110" s="2" t="s">
        <v>977</v>
      </c>
      <c r="T110" s="49" t="str" cm="1">
        <f t="array" ref="T110">_xlfn.TEXTJOIN("",TRUE,IFERROR(MID(U110,_xlfn.SEQUENCE(20),1)+0,""))</f>
        <v>2653001250</v>
      </c>
      <c r="U110" s="2" t="s">
        <v>978</v>
      </c>
      <c r="V110" s="31"/>
    </row>
    <row r="111" spans="1:22" x14ac:dyDescent="0.25">
      <c r="A111" s="25" t="str" cm="1">
        <f t="array" ref="A111">_xlfn.IFS(AND(ISBLANK(G111),ISBLANK(H111),ISBLANK(I111)),"",AND(NOT(ISBLANK(G111)),NOT(ISBLANK(H111)),NOT(ISBLANK(I111))),TRIM(G111)&amp;" "&amp;TRIM(H111)&amp;" "&amp;TRIM(I111),AND(NOT(ISBLANK(G111)),ISBLANK(H111),ISBLANK(I111)),TRIM(G111),AND(ISBLANK(G111),ISBLANK(H111),NOT(ISBLANK(I111))),TRIM(I111),AND(NOT(ISBLANK(G111)),NOT(ISBLANK(H111)),ISBLANK(I111)),TRIM(G111)&amp;" "&amp;TRIM(H111),AND(ISBLANK(G111),NOT(ISBLANK(H111)),NOT(ISBLANK(I111))),TRIM(H111)&amp;" "&amp;TRIM(I111),AND(NOT(ISBLANK(G111)),ISBLANK(H111),NOT(ISBLANK(I111))),TRIM(G111)&amp;" "&amp;TRIM(I111),AND(ISBLANK(G111),NOT(ISBLANK(H111)),ISBLANK(I111)),TRIM(H111))</f>
        <v>Anton Hackly</v>
      </c>
      <c r="B111" s="25" t="str" cm="1">
        <f t="array" ref="B111">_xlfn.IFS(AND(ISBLANK(K111),ISBLANK(L111)),"",AND(NOT(ISBLANK(K111)),NOT(ISBLANK(L111))),TRIM(K111)&amp;" "&amp;TRIM(L111),AND(NOT(ISBLANK(K111)),ISBLANK(L111)),TRIM(K111),AND(ISBLANK(K111),NOT(ISBLANK(L111))),TRIM(L111))</f>
        <v>Divavu</v>
      </c>
      <c r="C111" s="31"/>
      <c r="D111" s="2">
        <v>109</v>
      </c>
      <c r="E111" s="2" t="s">
        <v>14795</v>
      </c>
      <c r="F111" s="2" t="s">
        <v>980</v>
      </c>
      <c r="G111" s="2" t="s">
        <v>981</v>
      </c>
      <c r="I111" s="2" t="s">
        <v>982</v>
      </c>
      <c r="J111" s="2" t="s">
        <v>987</v>
      </c>
      <c r="K111" s="2" t="s">
        <v>269</v>
      </c>
      <c r="M111" s="2" t="s">
        <v>14795</v>
      </c>
      <c r="N111" s="2" t="s">
        <v>983</v>
      </c>
      <c r="O111" s="2" t="s">
        <v>984</v>
      </c>
      <c r="P111" s="2" t="s">
        <v>401</v>
      </c>
      <c r="Q111" s="2" t="s">
        <v>18</v>
      </c>
      <c r="R111" s="2">
        <v>46896</v>
      </c>
      <c r="S111" s="2" t="s">
        <v>985</v>
      </c>
      <c r="T111" s="49" t="str" cm="1">
        <f t="array" ref="T111">_xlfn.TEXTJOIN("",TRUE,IFERROR(MID(U111,_xlfn.SEQUENCE(20),1)+0,""))</f>
        <v>4144321557</v>
      </c>
      <c r="U111" s="2" t="s">
        <v>986</v>
      </c>
      <c r="V111" s="31"/>
    </row>
    <row r="112" spans="1:22" x14ac:dyDescent="0.25">
      <c r="A112" s="25" t="str" cm="1">
        <f t="array" ref="A112">_xlfn.IFS(AND(ISBLANK(G112),ISBLANK(H112),ISBLANK(I112)),"",AND(NOT(ISBLANK(G112)),NOT(ISBLANK(H112)),NOT(ISBLANK(I112))),TRIM(G112)&amp;" "&amp;TRIM(H112)&amp;" "&amp;TRIM(I112),AND(NOT(ISBLANK(G112)),ISBLANK(H112),ISBLANK(I112)),TRIM(G112),AND(ISBLANK(G112),ISBLANK(H112),NOT(ISBLANK(I112))),TRIM(I112),AND(NOT(ISBLANK(G112)),NOT(ISBLANK(H112)),ISBLANK(I112)),TRIM(G112)&amp;" "&amp;TRIM(H112),AND(ISBLANK(G112),NOT(ISBLANK(H112)),NOT(ISBLANK(I112))),TRIM(H112)&amp;" "&amp;TRIM(I112),AND(NOT(ISBLANK(G112)),ISBLANK(H112),NOT(ISBLANK(I112))),TRIM(G112)&amp;" "&amp;TRIM(I112),AND(ISBLANK(G112),NOT(ISBLANK(H112)),ISBLANK(I112)),TRIM(H112))</f>
        <v>Patty Paradine</v>
      </c>
      <c r="B112" s="25" t="str" cm="1">
        <f t="array" ref="B112">_xlfn.IFS(AND(ISBLANK(K112),ISBLANK(L112)),"",AND(NOT(ISBLANK(K112)),NOT(ISBLANK(L112))),TRIM(K112)&amp;" "&amp;TRIM(L112),AND(NOT(ISBLANK(K112)),ISBLANK(L112)),TRIM(K112),AND(ISBLANK(K112),NOT(ISBLANK(L112))),TRIM(L112))</f>
        <v>Katz</v>
      </c>
      <c r="C112" s="31"/>
      <c r="D112" s="2">
        <v>110</v>
      </c>
      <c r="E112" s="2" t="s">
        <v>14795</v>
      </c>
      <c r="F112" s="2" t="s">
        <v>988</v>
      </c>
      <c r="G112" s="2" t="s">
        <v>989</v>
      </c>
      <c r="I112" s="2" t="s">
        <v>990</v>
      </c>
      <c r="J112" s="2" t="s">
        <v>996</v>
      </c>
      <c r="K112" s="2" t="s">
        <v>280</v>
      </c>
      <c r="M112" s="2" t="s">
        <v>14795</v>
      </c>
      <c r="N112" s="2" t="s">
        <v>991</v>
      </c>
      <c r="O112" s="2" t="s">
        <v>992</v>
      </c>
      <c r="P112" s="2" t="s">
        <v>39</v>
      </c>
      <c r="Q112" s="2" t="s">
        <v>6</v>
      </c>
      <c r="R112" s="2" t="s">
        <v>993</v>
      </c>
      <c r="S112" s="2" t="s">
        <v>994</v>
      </c>
      <c r="T112" s="49" t="str" cm="1">
        <f t="array" ref="T112">_xlfn.TEXTJOIN("",TRUE,IFERROR(MID(U112,_xlfn.SEQUENCE(20),1)+0,""))</f>
        <v>8099026365</v>
      </c>
      <c r="U112" s="2" t="s">
        <v>995</v>
      </c>
      <c r="V112" s="31"/>
    </row>
    <row r="113" spans="1:22" x14ac:dyDescent="0.25">
      <c r="A113" s="25" t="str" cm="1">
        <f t="array" ref="A113">_xlfn.IFS(AND(ISBLANK(G113),ISBLANK(H113),ISBLANK(I113)),"",AND(NOT(ISBLANK(G113)),NOT(ISBLANK(H113)),NOT(ISBLANK(I113))),TRIM(G113)&amp;" "&amp;TRIM(H113)&amp;" "&amp;TRIM(I113),AND(NOT(ISBLANK(G113)),ISBLANK(H113),ISBLANK(I113)),TRIM(G113),AND(ISBLANK(G113),ISBLANK(H113),NOT(ISBLANK(I113))),TRIM(I113),AND(NOT(ISBLANK(G113)),NOT(ISBLANK(H113)),ISBLANK(I113)),TRIM(G113)&amp;" "&amp;TRIM(H113),AND(ISBLANK(G113),NOT(ISBLANK(H113)),NOT(ISBLANK(I113))),TRIM(H113)&amp;" "&amp;TRIM(I113),AND(NOT(ISBLANK(G113)),ISBLANK(H113),NOT(ISBLANK(I113))),TRIM(G113)&amp;" "&amp;TRIM(I113),AND(ISBLANK(G113),NOT(ISBLANK(H113)),ISBLANK(I113)),TRIM(H113))</f>
        <v>Brucie Cloonan</v>
      </c>
      <c r="B113" s="25" t="str" cm="1">
        <f t="array" ref="B113">_xlfn.IFS(AND(ISBLANK(K113),ISBLANK(L113)),"",AND(NOT(ISBLANK(K113)),NOT(ISBLANK(L113))),TRIM(K113)&amp;" "&amp;TRIM(L113),AND(NOT(ISBLANK(K113)),ISBLANK(L113)),TRIM(K113),AND(ISBLANK(K113),NOT(ISBLANK(L113))),TRIM(L113))</f>
        <v>Quinu</v>
      </c>
      <c r="C113" s="31"/>
      <c r="D113" s="2">
        <v>111</v>
      </c>
      <c r="E113" s="2" t="s">
        <v>24</v>
      </c>
      <c r="F113" s="2" t="s">
        <v>997</v>
      </c>
      <c r="G113" s="2" t="s">
        <v>998</v>
      </c>
      <c r="I113" s="2" t="s">
        <v>999</v>
      </c>
      <c r="J113" s="2" t="s">
        <v>1005</v>
      </c>
      <c r="K113" s="2" t="s">
        <v>290</v>
      </c>
      <c r="M113" s="2" t="s">
        <v>14795</v>
      </c>
      <c r="N113" s="2" t="s">
        <v>1000</v>
      </c>
      <c r="O113" s="2" t="s">
        <v>1001</v>
      </c>
      <c r="P113" s="2" t="s">
        <v>1002</v>
      </c>
      <c r="Q113" s="2" t="s">
        <v>18</v>
      </c>
      <c r="R113" s="2">
        <v>6152</v>
      </c>
      <c r="S113" s="2" t="s">
        <v>1003</v>
      </c>
      <c r="T113" s="49" t="str" cm="1">
        <f t="array" ref="T113">_xlfn.TEXTJOIN("",TRUE,IFERROR(MID(U113,_xlfn.SEQUENCE(20),1)+0,""))</f>
        <v>1368968376</v>
      </c>
      <c r="U113" s="2" t="s">
        <v>1004</v>
      </c>
      <c r="V113" s="31"/>
    </row>
    <row r="114" spans="1:22" x14ac:dyDescent="0.25">
      <c r="A114" s="25" t="str" cm="1">
        <f t="array" ref="A114">_xlfn.IFS(AND(ISBLANK(G114),ISBLANK(H114),ISBLANK(I114)),"",AND(NOT(ISBLANK(G114)),NOT(ISBLANK(H114)),NOT(ISBLANK(I114))),TRIM(G114)&amp;" "&amp;TRIM(H114)&amp;" "&amp;TRIM(I114),AND(NOT(ISBLANK(G114)),ISBLANK(H114),ISBLANK(I114)),TRIM(G114),AND(ISBLANK(G114),ISBLANK(H114),NOT(ISBLANK(I114))),TRIM(I114),AND(NOT(ISBLANK(G114)),NOT(ISBLANK(H114)),ISBLANK(I114)),TRIM(G114)&amp;" "&amp;TRIM(H114),AND(ISBLANK(G114),NOT(ISBLANK(H114)),NOT(ISBLANK(I114))),TRIM(H114)&amp;" "&amp;TRIM(I114),AND(NOT(ISBLANK(G114)),ISBLANK(H114),NOT(ISBLANK(I114))),TRIM(G114)&amp;" "&amp;TRIM(I114),AND(ISBLANK(G114),NOT(ISBLANK(H114)),ISBLANK(I114)),TRIM(H114))</f>
        <v>Thorsten Brockbank</v>
      </c>
      <c r="B114" s="25" t="str" cm="1">
        <f t="array" ref="B114">_xlfn.IFS(AND(ISBLANK(K114),ISBLANK(L114)),"",AND(NOT(ISBLANK(K114)),NOT(ISBLANK(L114))),TRIM(K114)&amp;" "&amp;TRIM(L114),AND(NOT(ISBLANK(K114)),ISBLANK(L114)),TRIM(K114),AND(ISBLANK(K114),NOT(ISBLANK(L114))),TRIM(L114))</f>
        <v>Bubblebox</v>
      </c>
      <c r="C114" s="31"/>
      <c r="D114" s="2">
        <v>112</v>
      </c>
      <c r="E114" s="2" t="s">
        <v>14795</v>
      </c>
      <c r="F114" s="2" t="s">
        <v>1006</v>
      </c>
      <c r="G114" s="2" t="s">
        <v>1007</v>
      </c>
      <c r="I114" s="2" t="s">
        <v>1008</v>
      </c>
      <c r="J114" s="2" t="s">
        <v>1014</v>
      </c>
      <c r="K114" s="2" t="s">
        <v>300</v>
      </c>
      <c r="M114" s="2" t="s">
        <v>14795</v>
      </c>
      <c r="N114" s="2" t="s">
        <v>1009</v>
      </c>
      <c r="O114" s="2" t="s">
        <v>1010</v>
      </c>
      <c r="P114" s="2" t="s">
        <v>709</v>
      </c>
      <c r="Q114" s="2" t="s">
        <v>6</v>
      </c>
      <c r="R114" s="2" t="s">
        <v>1011</v>
      </c>
      <c r="S114" s="2" t="s">
        <v>1012</v>
      </c>
      <c r="T114" s="49" t="str" cm="1">
        <f t="array" ref="T114">_xlfn.TEXTJOIN("",TRUE,IFERROR(MID(U114,_xlfn.SEQUENCE(20),1)+0,""))</f>
        <v>5058797034</v>
      </c>
      <c r="U114" s="2" t="s">
        <v>1013</v>
      </c>
      <c r="V114" s="31"/>
    </row>
    <row r="115" spans="1:22" x14ac:dyDescent="0.25">
      <c r="A115" s="25" t="str" cm="1">
        <f t="array" ref="A115">_xlfn.IFS(AND(ISBLANK(G115),ISBLANK(H115),ISBLANK(I115)),"",AND(NOT(ISBLANK(G115)),NOT(ISBLANK(H115)),NOT(ISBLANK(I115))),TRIM(G115)&amp;" "&amp;TRIM(H115)&amp;" "&amp;TRIM(I115),AND(NOT(ISBLANK(G115)),ISBLANK(H115),ISBLANK(I115)),TRIM(G115),AND(ISBLANK(G115),ISBLANK(H115),NOT(ISBLANK(I115))),TRIM(I115),AND(NOT(ISBLANK(G115)),NOT(ISBLANK(H115)),ISBLANK(I115)),TRIM(G115)&amp;" "&amp;TRIM(H115),AND(ISBLANK(G115),NOT(ISBLANK(H115)),NOT(ISBLANK(I115))),TRIM(H115)&amp;" "&amp;TRIM(I115),AND(NOT(ISBLANK(G115)),ISBLANK(H115),NOT(ISBLANK(I115))),TRIM(G115)&amp;" "&amp;TRIM(I115),AND(ISBLANK(G115),NOT(ISBLANK(H115)),ISBLANK(I115)),TRIM(H115))</f>
        <v>Jessy Joderli</v>
      </c>
      <c r="B115" s="25" t="str" cm="1">
        <f t="array" ref="B115">_xlfn.IFS(AND(ISBLANK(K115),ISBLANK(L115)),"",AND(NOT(ISBLANK(K115)),NOT(ISBLANK(L115))),TRIM(K115)&amp;" "&amp;TRIM(L115),AND(NOT(ISBLANK(K115)),ISBLANK(L115)),TRIM(K115),AND(ISBLANK(K115),NOT(ISBLANK(L115))),TRIM(L115))</f>
        <v>Oba</v>
      </c>
      <c r="C115" s="31"/>
      <c r="D115" s="2">
        <v>113</v>
      </c>
      <c r="E115" s="2" t="s">
        <v>24</v>
      </c>
      <c r="F115" s="2" t="s">
        <v>1015</v>
      </c>
      <c r="G115" s="2" t="s">
        <v>1016</v>
      </c>
      <c r="I115" s="2" t="s">
        <v>1017</v>
      </c>
      <c r="J115" s="2" t="s">
        <v>113</v>
      </c>
      <c r="K115" s="2" t="s">
        <v>310</v>
      </c>
      <c r="M115" s="2" t="s">
        <v>14795</v>
      </c>
      <c r="N115" s="2" t="s">
        <v>1018</v>
      </c>
      <c r="O115" s="2" t="s">
        <v>1019</v>
      </c>
      <c r="P115" s="2" t="s">
        <v>486</v>
      </c>
      <c r="Q115" s="2" t="s">
        <v>18</v>
      </c>
      <c r="R115" s="2">
        <v>15240</v>
      </c>
      <c r="S115" s="2" t="s">
        <v>1020</v>
      </c>
      <c r="T115" s="49" t="str" cm="1">
        <f t="array" ref="T115">_xlfn.TEXTJOIN("",TRUE,IFERROR(MID(U115,_xlfn.SEQUENCE(20),1)+0,""))</f>
        <v>8822009094</v>
      </c>
      <c r="U115" s="2" t="s">
        <v>1021</v>
      </c>
      <c r="V115" s="31"/>
    </row>
    <row r="116" spans="1:22" x14ac:dyDescent="0.25">
      <c r="A116" s="25" t="str" cm="1">
        <f t="array" ref="A116">_xlfn.IFS(AND(ISBLANK(G116),ISBLANK(H116),ISBLANK(I116)),"",AND(NOT(ISBLANK(G116)),NOT(ISBLANK(H116)),NOT(ISBLANK(I116))),TRIM(G116)&amp;" "&amp;TRIM(H116)&amp;" "&amp;TRIM(I116),AND(NOT(ISBLANK(G116)),ISBLANK(H116),ISBLANK(I116)),TRIM(G116),AND(ISBLANK(G116),ISBLANK(H116),NOT(ISBLANK(I116))),TRIM(I116),AND(NOT(ISBLANK(G116)),NOT(ISBLANK(H116)),ISBLANK(I116)),TRIM(G116)&amp;" "&amp;TRIM(H116),AND(ISBLANK(G116),NOT(ISBLANK(H116)),NOT(ISBLANK(I116))),TRIM(H116)&amp;" "&amp;TRIM(I116),AND(NOT(ISBLANK(G116)),ISBLANK(H116),NOT(ISBLANK(I116))),TRIM(G116)&amp;" "&amp;TRIM(I116),AND(ISBLANK(G116),NOT(ISBLANK(H116)),ISBLANK(I116)),TRIM(H116))</f>
        <v>Sharleen Schrinel</v>
      </c>
      <c r="B116" s="25" t="str" cm="1">
        <f t="array" ref="B116">_xlfn.IFS(AND(ISBLANK(K116),ISBLANK(L116)),"",AND(NOT(ISBLANK(K116)),NOT(ISBLANK(L116))),TRIM(K116)&amp;" "&amp;TRIM(L116),AND(NOT(ISBLANK(K116)),ISBLANK(L116)),TRIM(K116),AND(ISBLANK(K116),NOT(ISBLANK(L116))),TRIM(L116))</f>
        <v>Jetwire</v>
      </c>
      <c r="C116" s="31"/>
      <c r="D116" s="2">
        <v>114</v>
      </c>
      <c r="E116" s="2" t="s">
        <v>24</v>
      </c>
      <c r="F116" s="2" t="s">
        <v>1022</v>
      </c>
      <c r="G116" s="2" t="s">
        <v>1023</v>
      </c>
      <c r="I116" s="2" t="s">
        <v>1024</v>
      </c>
      <c r="J116" s="2" t="s">
        <v>395</v>
      </c>
      <c r="K116" s="2" t="s">
        <v>320</v>
      </c>
      <c r="M116" s="2" t="s">
        <v>14795</v>
      </c>
      <c r="N116" s="2" t="s">
        <v>1025</v>
      </c>
      <c r="O116" s="2" t="s">
        <v>1026</v>
      </c>
      <c r="P116" s="2" t="s">
        <v>673</v>
      </c>
      <c r="Q116" s="2" t="s">
        <v>6</v>
      </c>
      <c r="R116" s="2" t="s">
        <v>1027</v>
      </c>
      <c r="S116" s="2" t="s">
        <v>1028</v>
      </c>
      <c r="T116" s="49" t="str" cm="1">
        <f t="array" ref="T116">_xlfn.TEXTJOIN("",TRUE,IFERROR(MID(U116,_xlfn.SEQUENCE(20),1)+0,""))</f>
        <v>3029101327</v>
      </c>
      <c r="U116" s="2" t="s">
        <v>1029</v>
      </c>
      <c r="V116" s="31"/>
    </row>
    <row r="117" spans="1:22" x14ac:dyDescent="0.25">
      <c r="A117" s="25" t="str" cm="1">
        <f t="array" ref="A117">_xlfn.IFS(AND(ISBLANK(G117),ISBLANK(H117),ISBLANK(I117)),"",AND(NOT(ISBLANK(G117)),NOT(ISBLANK(H117)),NOT(ISBLANK(I117))),TRIM(G117)&amp;" "&amp;TRIM(H117)&amp;" "&amp;TRIM(I117),AND(NOT(ISBLANK(G117)),ISBLANK(H117),ISBLANK(I117)),TRIM(G117),AND(ISBLANK(G117),ISBLANK(H117),NOT(ISBLANK(I117))),TRIM(I117),AND(NOT(ISBLANK(G117)),NOT(ISBLANK(H117)),ISBLANK(I117)),TRIM(G117)&amp;" "&amp;TRIM(H117),AND(ISBLANK(G117),NOT(ISBLANK(H117)),NOT(ISBLANK(I117))),TRIM(H117)&amp;" "&amp;TRIM(I117),AND(NOT(ISBLANK(G117)),ISBLANK(H117),NOT(ISBLANK(I117))),TRIM(G117)&amp;" "&amp;TRIM(I117),AND(ISBLANK(G117),NOT(ISBLANK(H117)),ISBLANK(I117)),TRIM(H117))</f>
        <v>Baryram Ruff</v>
      </c>
      <c r="B117" s="25" t="str" cm="1">
        <f t="array" ref="B117">_xlfn.IFS(AND(ISBLANK(K117),ISBLANK(L117)),"",AND(NOT(ISBLANK(K117)),NOT(ISBLANK(L117))),TRIM(K117)&amp;" "&amp;TRIM(L117),AND(NOT(ISBLANK(K117)),ISBLANK(L117)),TRIM(K117),AND(ISBLANK(K117),NOT(ISBLANK(L117))),TRIM(L117))</f>
        <v>Twitterworks</v>
      </c>
      <c r="C117" s="31"/>
      <c r="D117" s="2">
        <v>115</v>
      </c>
      <c r="E117" s="2" t="s">
        <v>14795</v>
      </c>
      <c r="F117" s="2" t="s">
        <v>1030</v>
      </c>
      <c r="G117" s="2" t="s">
        <v>1031</v>
      </c>
      <c r="I117" s="2" t="s">
        <v>1032</v>
      </c>
      <c r="J117" s="2" t="s">
        <v>1036</v>
      </c>
      <c r="K117" s="2" t="s">
        <v>329</v>
      </c>
      <c r="M117" s="2" t="s">
        <v>14795</v>
      </c>
      <c r="N117" s="2" t="s">
        <v>1033</v>
      </c>
      <c r="O117" s="2" t="s">
        <v>541</v>
      </c>
      <c r="P117" s="2" t="s">
        <v>542</v>
      </c>
      <c r="Q117" s="2" t="s">
        <v>18</v>
      </c>
      <c r="R117" s="2">
        <v>10184</v>
      </c>
      <c r="S117" s="2" t="s">
        <v>1034</v>
      </c>
      <c r="T117" s="49" t="str" cm="1">
        <f t="array" ref="T117">_xlfn.TEXTJOIN("",TRUE,IFERROR(MID(U117,_xlfn.SEQUENCE(20),1)+0,""))</f>
        <v>7389986059</v>
      </c>
      <c r="U117" s="2" t="s">
        <v>1035</v>
      </c>
      <c r="V117" s="31"/>
    </row>
    <row r="118" spans="1:22" x14ac:dyDescent="0.25">
      <c r="A118" s="25" t="str" cm="1">
        <f t="array" ref="A118">_xlfn.IFS(AND(ISBLANK(G118),ISBLANK(H118),ISBLANK(I118)),"",AND(NOT(ISBLANK(G118)),NOT(ISBLANK(H118)),NOT(ISBLANK(I118))),TRIM(G118)&amp;" "&amp;TRIM(H118)&amp;" "&amp;TRIM(I118),AND(NOT(ISBLANK(G118)),ISBLANK(H118),ISBLANK(I118)),TRIM(G118),AND(ISBLANK(G118),ISBLANK(H118),NOT(ISBLANK(I118))),TRIM(I118),AND(NOT(ISBLANK(G118)),NOT(ISBLANK(H118)),ISBLANK(I118)),TRIM(G118)&amp;" "&amp;TRIM(H118),AND(ISBLANK(G118),NOT(ISBLANK(H118)),NOT(ISBLANK(I118))),TRIM(H118)&amp;" "&amp;TRIM(I118),AND(NOT(ISBLANK(G118)),ISBLANK(H118),NOT(ISBLANK(I118))),TRIM(G118)&amp;" "&amp;TRIM(I118),AND(ISBLANK(G118),NOT(ISBLANK(H118)),ISBLANK(I118)),TRIM(H118))</f>
        <v>Mei Tugman</v>
      </c>
      <c r="B118" s="25" t="str" cm="1">
        <f t="array" ref="B118">_xlfn.IFS(AND(ISBLANK(K118),ISBLANK(L118)),"",AND(NOT(ISBLANK(K118)),NOT(ISBLANK(L118))),TRIM(K118)&amp;" "&amp;TRIM(L118),AND(NOT(ISBLANK(K118)),ISBLANK(L118)),TRIM(K118),AND(ISBLANK(K118),NOT(ISBLANK(L118))),TRIM(L118))</f>
        <v>Kwinu</v>
      </c>
      <c r="C118" s="31"/>
      <c r="D118" s="2">
        <v>116</v>
      </c>
      <c r="E118" s="2" t="s">
        <v>14795</v>
      </c>
      <c r="F118" s="2" t="s">
        <v>1037</v>
      </c>
      <c r="G118" s="2" t="s">
        <v>1038</v>
      </c>
      <c r="I118" s="2" t="s">
        <v>1039</v>
      </c>
      <c r="J118" s="2" t="s">
        <v>514</v>
      </c>
      <c r="K118" s="2" t="s">
        <v>339</v>
      </c>
      <c r="M118" s="2" t="s">
        <v>14795</v>
      </c>
      <c r="N118" s="2" t="s">
        <v>1040</v>
      </c>
      <c r="O118" s="2" t="s">
        <v>78</v>
      </c>
      <c r="P118" s="2" t="s">
        <v>79</v>
      </c>
      <c r="Q118" s="2" t="s">
        <v>18</v>
      </c>
      <c r="R118" s="2">
        <v>84170</v>
      </c>
      <c r="S118" s="2" t="s">
        <v>1041</v>
      </c>
      <c r="T118" s="49" t="str" cm="1">
        <f t="array" ref="T118">_xlfn.TEXTJOIN("",TRUE,IFERROR(MID(U118,_xlfn.SEQUENCE(20),1)+0,""))</f>
        <v>4686338946</v>
      </c>
      <c r="U118" s="2" t="s">
        <v>1042</v>
      </c>
      <c r="V118" s="31"/>
    </row>
    <row r="119" spans="1:22" x14ac:dyDescent="0.25">
      <c r="A119" s="25" t="str" cm="1">
        <f t="array" ref="A119">_xlfn.IFS(AND(ISBLANK(G119),ISBLANK(H119),ISBLANK(I119)),"",AND(NOT(ISBLANK(G119)),NOT(ISBLANK(H119)),NOT(ISBLANK(I119))),TRIM(G119)&amp;" "&amp;TRIM(H119)&amp;" "&amp;TRIM(I119),AND(NOT(ISBLANK(G119)),ISBLANK(H119),ISBLANK(I119)),TRIM(G119),AND(ISBLANK(G119),ISBLANK(H119),NOT(ISBLANK(I119))),TRIM(I119),AND(NOT(ISBLANK(G119)),NOT(ISBLANK(H119)),ISBLANK(I119)),TRIM(G119)&amp;" "&amp;TRIM(H119),AND(ISBLANK(G119),NOT(ISBLANK(H119)),NOT(ISBLANK(I119))),TRIM(H119)&amp;" "&amp;TRIM(I119),AND(NOT(ISBLANK(G119)),ISBLANK(H119),NOT(ISBLANK(I119))),TRIM(G119)&amp;" "&amp;TRIM(I119),AND(ISBLANK(G119),NOT(ISBLANK(H119)),ISBLANK(I119)),TRIM(H119))</f>
        <v>Eada Perone</v>
      </c>
      <c r="B119" s="25" t="str" cm="1">
        <f t="array" ref="B119">_xlfn.IFS(AND(ISBLANK(K119),ISBLANK(L119)),"",AND(NOT(ISBLANK(K119)),NOT(ISBLANK(L119))),TRIM(K119)&amp;" "&amp;TRIM(L119),AND(NOT(ISBLANK(K119)),ISBLANK(L119)),TRIM(K119),AND(ISBLANK(K119),NOT(ISBLANK(L119))),TRIM(L119))</f>
        <v>Buzzster</v>
      </c>
      <c r="C119" s="31"/>
      <c r="D119" s="2">
        <v>117</v>
      </c>
      <c r="E119" s="2" t="s">
        <v>24</v>
      </c>
      <c r="F119" s="2" t="s">
        <v>1043</v>
      </c>
      <c r="G119" s="2" t="s">
        <v>1044</v>
      </c>
      <c r="I119" s="2" t="s">
        <v>1045</v>
      </c>
      <c r="J119" s="2" t="s">
        <v>571</v>
      </c>
      <c r="K119" s="2" t="s">
        <v>349</v>
      </c>
      <c r="M119" s="2" t="s">
        <v>14795</v>
      </c>
      <c r="N119" s="2" t="s">
        <v>1046</v>
      </c>
      <c r="O119" s="2" t="s">
        <v>754</v>
      </c>
      <c r="P119" s="2" t="s">
        <v>297</v>
      </c>
      <c r="Q119" s="2" t="s">
        <v>18</v>
      </c>
      <c r="R119" s="2">
        <v>77045</v>
      </c>
      <c r="S119" s="2" t="s">
        <v>1047</v>
      </c>
      <c r="T119" s="49" t="str" cm="1">
        <f t="array" ref="T119">_xlfn.TEXTJOIN("",TRUE,IFERROR(MID(U119,_xlfn.SEQUENCE(20),1)+0,""))</f>
        <v>9021832244</v>
      </c>
      <c r="U119" s="2" t="s">
        <v>1048</v>
      </c>
      <c r="V119" s="31"/>
    </row>
    <row r="120" spans="1:22" x14ac:dyDescent="0.25">
      <c r="A120" s="25" t="str" cm="1">
        <f t="array" ref="A120">_xlfn.IFS(AND(ISBLANK(G120),ISBLANK(H120),ISBLANK(I120)),"",AND(NOT(ISBLANK(G120)),NOT(ISBLANK(H120)),NOT(ISBLANK(I120))),TRIM(G120)&amp;" "&amp;TRIM(H120)&amp;" "&amp;TRIM(I120),AND(NOT(ISBLANK(G120)),ISBLANK(H120),ISBLANK(I120)),TRIM(G120),AND(ISBLANK(G120),ISBLANK(H120),NOT(ISBLANK(I120))),TRIM(I120),AND(NOT(ISBLANK(G120)),NOT(ISBLANK(H120)),ISBLANK(I120)),TRIM(G120)&amp;" "&amp;TRIM(H120),AND(ISBLANK(G120),NOT(ISBLANK(H120)),NOT(ISBLANK(I120))),TRIM(H120)&amp;" "&amp;TRIM(I120),AND(NOT(ISBLANK(G120)),ISBLANK(H120),NOT(ISBLANK(I120))),TRIM(G120)&amp;" "&amp;TRIM(I120),AND(ISBLANK(G120),NOT(ISBLANK(H120)),ISBLANK(I120)),TRIM(H120))</f>
        <v>Loria Derr</v>
      </c>
      <c r="B120" s="25" t="str" cm="1">
        <f t="array" ref="B120">_xlfn.IFS(AND(ISBLANK(K120),ISBLANK(L120)),"",AND(NOT(ISBLANK(K120)),NOT(ISBLANK(L120))),TRIM(K120)&amp;" "&amp;TRIM(L120),AND(NOT(ISBLANK(K120)),ISBLANK(L120)),TRIM(K120),AND(ISBLANK(K120),NOT(ISBLANK(L120))),TRIM(L120))</f>
        <v>Yakitri</v>
      </c>
      <c r="C120" s="31"/>
      <c r="D120" s="2">
        <v>118</v>
      </c>
      <c r="E120" s="2" t="s">
        <v>24</v>
      </c>
      <c r="F120" s="2" t="s">
        <v>1049</v>
      </c>
      <c r="G120" s="2" t="s">
        <v>1050</v>
      </c>
      <c r="I120" s="2" t="s">
        <v>1051</v>
      </c>
      <c r="J120" s="2" t="s">
        <v>232</v>
      </c>
      <c r="K120" s="2" t="s">
        <v>358</v>
      </c>
      <c r="M120" s="2" t="s">
        <v>14795</v>
      </c>
      <c r="N120" s="2" t="s">
        <v>1052</v>
      </c>
      <c r="O120" s="2" t="s">
        <v>1053</v>
      </c>
      <c r="P120" s="2" t="s">
        <v>227</v>
      </c>
      <c r="Q120" s="2" t="s">
        <v>228</v>
      </c>
      <c r="R120" s="2">
        <v>1196</v>
      </c>
      <c r="S120" s="2" t="s">
        <v>1054</v>
      </c>
      <c r="T120" s="49" t="str" cm="1">
        <f t="array" ref="T120">_xlfn.TEXTJOIN("",TRUE,IFERROR(MID(U120,_xlfn.SEQUENCE(20),1)+0,""))</f>
        <v/>
      </c>
      <c r="V120" s="31"/>
    </row>
    <row r="121" spans="1:22" x14ac:dyDescent="0.25">
      <c r="A121" s="25" t="str" cm="1">
        <f t="array" ref="A121">_xlfn.IFS(AND(ISBLANK(G121),ISBLANK(H121),ISBLANK(I121)),"",AND(NOT(ISBLANK(G121)),NOT(ISBLANK(H121)),NOT(ISBLANK(I121))),TRIM(G121)&amp;" "&amp;TRIM(H121)&amp;" "&amp;TRIM(I121),AND(NOT(ISBLANK(G121)),ISBLANK(H121),ISBLANK(I121)),TRIM(G121),AND(ISBLANK(G121),ISBLANK(H121),NOT(ISBLANK(I121))),TRIM(I121),AND(NOT(ISBLANK(G121)),NOT(ISBLANK(H121)),ISBLANK(I121)),TRIM(G121)&amp;" "&amp;TRIM(H121),AND(ISBLANK(G121),NOT(ISBLANK(H121)),NOT(ISBLANK(I121))),TRIM(H121)&amp;" "&amp;TRIM(I121),AND(NOT(ISBLANK(G121)),ISBLANK(H121),NOT(ISBLANK(I121))),TRIM(G121)&amp;" "&amp;TRIM(I121),AND(ISBLANK(G121),NOT(ISBLANK(H121)),ISBLANK(I121)),TRIM(H121))</f>
        <v>Blondell Blasio</v>
      </c>
      <c r="B121" s="25" t="str" cm="1">
        <f t="array" ref="B121">_xlfn.IFS(AND(ISBLANK(K121),ISBLANK(L121)),"",AND(NOT(ISBLANK(K121)),NOT(ISBLANK(L121))),TRIM(K121)&amp;" "&amp;TRIM(L121),AND(NOT(ISBLANK(K121)),ISBLANK(L121)),TRIM(K121),AND(ISBLANK(K121),NOT(ISBLANK(L121))),TRIM(L121))</f>
        <v>Devpoint</v>
      </c>
      <c r="C121" s="31"/>
      <c r="D121" s="2">
        <v>119</v>
      </c>
      <c r="E121" s="2" t="s">
        <v>24</v>
      </c>
      <c r="F121" s="2" t="s">
        <v>1055</v>
      </c>
      <c r="G121" s="2" t="s">
        <v>1056</v>
      </c>
      <c r="I121" s="2" t="s">
        <v>1057</v>
      </c>
      <c r="J121" s="2" t="s">
        <v>1062</v>
      </c>
      <c r="K121" s="2" t="s">
        <v>368</v>
      </c>
      <c r="M121" s="2" t="s">
        <v>14795</v>
      </c>
      <c r="N121" s="2" t="s">
        <v>1058</v>
      </c>
      <c r="O121" s="2" t="s">
        <v>1059</v>
      </c>
      <c r="P121" s="2" t="s">
        <v>151</v>
      </c>
      <c r="Q121" s="2" t="s">
        <v>18</v>
      </c>
      <c r="R121" s="2">
        <v>95123</v>
      </c>
      <c r="S121" s="2" t="s">
        <v>1060</v>
      </c>
      <c r="T121" s="49" t="str" cm="1">
        <f t="array" ref="T121">_xlfn.TEXTJOIN("",TRUE,IFERROR(MID(U121,_xlfn.SEQUENCE(20),1)+0,""))</f>
        <v>6044643588</v>
      </c>
      <c r="U121" s="2" t="s">
        <v>1061</v>
      </c>
      <c r="V121" s="31"/>
    </row>
    <row r="122" spans="1:22" x14ac:dyDescent="0.25">
      <c r="A122" s="25" t="str" cm="1">
        <f t="array" ref="A122">_xlfn.IFS(AND(ISBLANK(G122),ISBLANK(H122),ISBLANK(I122)),"",AND(NOT(ISBLANK(G122)),NOT(ISBLANK(H122)),NOT(ISBLANK(I122))),TRIM(G122)&amp;" "&amp;TRIM(H122)&amp;" "&amp;TRIM(I122),AND(NOT(ISBLANK(G122)),ISBLANK(H122),ISBLANK(I122)),TRIM(G122),AND(ISBLANK(G122),ISBLANK(H122),NOT(ISBLANK(I122))),TRIM(I122),AND(NOT(ISBLANK(G122)),NOT(ISBLANK(H122)),ISBLANK(I122)),TRIM(G122)&amp;" "&amp;TRIM(H122),AND(ISBLANK(G122),NOT(ISBLANK(H122)),NOT(ISBLANK(I122))),TRIM(H122)&amp;" "&amp;TRIM(I122),AND(NOT(ISBLANK(G122)),ISBLANK(H122),NOT(ISBLANK(I122))),TRIM(G122)&amp;" "&amp;TRIM(I122),AND(ISBLANK(G122),NOT(ISBLANK(H122)),ISBLANK(I122)),TRIM(H122))</f>
        <v>Dex Boustead</v>
      </c>
      <c r="B122" s="25" t="str" cm="1">
        <f t="array" ref="B122">_xlfn.IFS(AND(ISBLANK(K122),ISBLANK(L122)),"",AND(NOT(ISBLANK(K122)),NOT(ISBLANK(L122))),TRIM(K122)&amp;" "&amp;TRIM(L122),AND(NOT(ISBLANK(K122)),ISBLANK(L122)),TRIM(K122),AND(ISBLANK(K122),NOT(ISBLANK(L122))),TRIM(L122))</f>
        <v>Jabbersphere</v>
      </c>
      <c r="C122" s="31"/>
      <c r="D122" s="2">
        <v>120</v>
      </c>
      <c r="E122" s="2" t="s">
        <v>24</v>
      </c>
      <c r="F122" s="2" t="s">
        <v>1063</v>
      </c>
      <c r="G122" s="2" t="s">
        <v>1064</v>
      </c>
      <c r="I122" s="2" t="s">
        <v>1065</v>
      </c>
      <c r="J122" s="2" t="s">
        <v>1070</v>
      </c>
      <c r="K122" s="2" t="s">
        <v>377</v>
      </c>
      <c r="M122" s="2" t="s">
        <v>14795</v>
      </c>
      <c r="N122" s="2" t="s">
        <v>1066</v>
      </c>
      <c r="O122" s="2" t="s">
        <v>1067</v>
      </c>
      <c r="P122" s="2" t="s">
        <v>130</v>
      </c>
      <c r="Q122" s="2" t="s">
        <v>18</v>
      </c>
      <c r="R122" s="2">
        <v>23237</v>
      </c>
      <c r="S122" s="2" t="s">
        <v>1068</v>
      </c>
      <c r="T122" s="49" t="str" cm="1">
        <f t="array" ref="T122">_xlfn.TEXTJOIN("",TRUE,IFERROR(MID(U122,_xlfn.SEQUENCE(20),1)+0,""))</f>
        <v>9472879153</v>
      </c>
      <c r="U122" s="2" t="s">
        <v>1069</v>
      </c>
      <c r="V122" s="31"/>
    </row>
    <row r="123" spans="1:22" x14ac:dyDescent="0.25">
      <c r="A123" s="25" t="str" cm="1">
        <f t="array" ref="A123">_xlfn.IFS(AND(ISBLANK(G123),ISBLANK(H123),ISBLANK(I123)),"",AND(NOT(ISBLANK(G123)),NOT(ISBLANK(H123)),NOT(ISBLANK(I123))),TRIM(G123)&amp;" "&amp;TRIM(H123)&amp;" "&amp;TRIM(I123),AND(NOT(ISBLANK(G123)),ISBLANK(H123),ISBLANK(I123)),TRIM(G123),AND(ISBLANK(G123),ISBLANK(H123),NOT(ISBLANK(I123))),TRIM(I123),AND(NOT(ISBLANK(G123)),NOT(ISBLANK(H123)),ISBLANK(I123)),TRIM(G123)&amp;" "&amp;TRIM(H123),AND(ISBLANK(G123),NOT(ISBLANK(H123)),NOT(ISBLANK(I123))),TRIM(H123)&amp;" "&amp;TRIM(I123),AND(NOT(ISBLANK(G123)),ISBLANK(H123),NOT(ISBLANK(I123))),TRIM(G123)&amp;" "&amp;TRIM(I123),AND(ISBLANK(G123),NOT(ISBLANK(H123)),ISBLANK(I123)),TRIM(H123))</f>
        <v>Aloise Snelman</v>
      </c>
      <c r="B123" s="25" t="str" cm="1">
        <f t="array" ref="B123">_xlfn.IFS(AND(ISBLANK(K123),ISBLANK(L123)),"",AND(NOT(ISBLANK(K123)),NOT(ISBLANK(L123))),TRIM(K123)&amp;" "&amp;TRIM(L123),AND(NOT(ISBLANK(K123)),ISBLANK(L123)),TRIM(K123),AND(ISBLANK(K123),NOT(ISBLANK(L123))),TRIM(L123))</f>
        <v>Zoonoodle</v>
      </c>
      <c r="C123" s="31"/>
      <c r="D123" s="2">
        <v>121</v>
      </c>
      <c r="E123" s="2" t="s">
        <v>14795</v>
      </c>
      <c r="F123" s="2" t="s">
        <v>1071</v>
      </c>
      <c r="G123" s="2" t="s">
        <v>1072</v>
      </c>
      <c r="I123" s="2" t="s">
        <v>1073</v>
      </c>
      <c r="J123" s="2" t="s">
        <v>1079</v>
      </c>
      <c r="K123" s="2" t="s">
        <v>386</v>
      </c>
      <c r="M123" s="2" t="s">
        <v>14795</v>
      </c>
      <c r="N123" s="2" t="s">
        <v>1074</v>
      </c>
      <c r="O123" s="2" t="s">
        <v>1075</v>
      </c>
      <c r="P123" s="2" t="s">
        <v>140</v>
      </c>
      <c r="Q123" s="2" t="s">
        <v>6</v>
      </c>
      <c r="R123" s="2" t="s">
        <v>1076</v>
      </c>
      <c r="S123" s="2" t="s">
        <v>1077</v>
      </c>
      <c r="T123" s="49" t="str" cm="1">
        <f t="array" ref="T123">_xlfn.TEXTJOIN("",TRUE,IFERROR(MID(U123,_xlfn.SEQUENCE(20),1)+0,""))</f>
        <v>3684539050</v>
      </c>
      <c r="U123" s="2" t="s">
        <v>1078</v>
      </c>
      <c r="V123" s="31"/>
    </row>
    <row r="124" spans="1:22" x14ac:dyDescent="0.25">
      <c r="A124" s="25" t="str" cm="1">
        <f t="array" ref="A124">_xlfn.IFS(AND(ISBLANK(G124),ISBLANK(H124),ISBLANK(I124)),"",AND(NOT(ISBLANK(G124)),NOT(ISBLANK(H124)),NOT(ISBLANK(I124))),TRIM(G124)&amp;" "&amp;TRIM(H124)&amp;" "&amp;TRIM(I124),AND(NOT(ISBLANK(G124)),ISBLANK(H124),ISBLANK(I124)),TRIM(G124),AND(ISBLANK(G124),ISBLANK(H124),NOT(ISBLANK(I124))),TRIM(I124),AND(NOT(ISBLANK(G124)),NOT(ISBLANK(H124)),ISBLANK(I124)),TRIM(G124)&amp;" "&amp;TRIM(H124),AND(ISBLANK(G124),NOT(ISBLANK(H124)),NOT(ISBLANK(I124))),TRIM(H124)&amp;" "&amp;TRIM(I124),AND(NOT(ISBLANK(G124)),ISBLANK(H124),NOT(ISBLANK(I124))),TRIM(G124)&amp;" "&amp;TRIM(I124),AND(ISBLANK(G124),NOT(ISBLANK(H124)),ISBLANK(I124)),TRIM(H124))</f>
        <v>Glenna Clinton</v>
      </c>
      <c r="B124" s="25" t="str" cm="1">
        <f t="array" ref="B124">_xlfn.IFS(AND(ISBLANK(K124),ISBLANK(L124)),"",AND(NOT(ISBLANK(K124)),NOT(ISBLANK(L124))),TRIM(K124)&amp;" "&amp;TRIM(L124),AND(NOT(ISBLANK(K124)),ISBLANK(L124)),TRIM(K124),AND(ISBLANK(K124),NOT(ISBLANK(L124))),TRIM(L124))</f>
        <v>Pixope</v>
      </c>
      <c r="C124" s="31"/>
      <c r="D124" s="2">
        <v>122</v>
      </c>
      <c r="E124" s="2" t="s">
        <v>24</v>
      </c>
      <c r="F124" s="2" t="s">
        <v>1080</v>
      </c>
      <c r="G124" s="2" t="s">
        <v>1081</v>
      </c>
      <c r="I124" s="2" t="s">
        <v>1082</v>
      </c>
      <c r="J124" s="2" t="s">
        <v>962</v>
      </c>
      <c r="K124" s="2" t="s">
        <v>394</v>
      </c>
      <c r="M124" s="2" t="s">
        <v>14795</v>
      </c>
      <c r="N124" s="2" t="s">
        <v>1083</v>
      </c>
      <c r="O124" s="2" t="s">
        <v>1053</v>
      </c>
      <c r="P124" s="2" t="s">
        <v>227</v>
      </c>
      <c r="Q124" s="2" t="s">
        <v>228</v>
      </c>
      <c r="R124" s="2">
        <v>1009</v>
      </c>
      <c r="S124" s="2" t="s">
        <v>1084</v>
      </c>
      <c r="T124" s="49" t="str" cm="1">
        <f t="array" ref="T124">_xlfn.TEXTJOIN("",TRUE,IFERROR(MID(U124,_xlfn.SEQUENCE(20),1)+0,""))</f>
        <v/>
      </c>
      <c r="V124" s="31"/>
    </row>
    <row r="125" spans="1:22" x14ac:dyDescent="0.25">
      <c r="A125" s="25" t="str" cm="1">
        <f t="array" ref="A125">_xlfn.IFS(AND(ISBLANK(G125),ISBLANK(H125),ISBLANK(I125)),"",AND(NOT(ISBLANK(G125)),NOT(ISBLANK(H125)),NOT(ISBLANK(I125))),TRIM(G125)&amp;" "&amp;TRIM(H125)&amp;" "&amp;TRIM(I125),AND(NOT(ISBLANK(G125)),ISBLANK(H125),ISBLANK(I125)),TRIM(G125),AND(ISBLANK(G125),ISBLANK(H125),NOT(ISBLANK(I125))),TRIM(I125),AND(NOT(ISBLANK(G125)),NOT(ISBLANK(H125)),ISBLANK(I125)),TRIM(G125)&amp;" "&amp;TRIM(H125),AND(ISBLANK(G125),NOT(ISBLANK(H125)),NOT(ISBLANK(I125))),TRIM(H125)&amp;" "&amp;TRIM(I125),AND(NOT(ISBLANK(G125)),ISBLANK(H125),NOT(ISBLANK(I125))),TRIM(G125)&amp;" "&amp;TRIM(I125),AND(ISBLANK(G125),NOT(ISBLANK(H125)),ISBLANK(I125)),TRIM(H125))</f>
        <v>Benjamin Farnin</v>
      </c>
      <c r="B125" s="25" t="str" cm="1">
        <f t="array" ref="B125">_xlfn.IFS(AND(ISBLANK(K125),ISBLANK(L125)),"",AND(NOT(ISBLANK(K125)),NOT(ISBLANK(L125))),TRIM(K125)&amp;" "&amp;TRIM(L125),AND(NOT(ISBLANK(K125)),ISBLANK(L125)),TRIM(K125),AND(ISBLANK(K125),NOT(ISBLANK(L125))),TRIM(L125))</f>
        <v>Ainyx</v>
      </c>
      <c r="C125" s="31"/>
      <c r="D125" s="2">
        <v>123</v>
      </c>
      <c r="E125" s="2" t="s">
        <v>24</v>
      </c>
      <c r="F125" s="2" t="s">
        <v>1085</v>
      </c>
      <c r="G125" s="2" t="s">
        <v>1086</v>
      </c>
      <c r="I125" s="2" t="s">
        <v>1087</v>
      </c>
      <c r="J125" s="2" t="s">
        <v>1093</v>
      </c>
      <c r="K125" s="2" t="s">
        <v>1092</v>
      </c>
      <c r="M125" s="2" t="s">
        <v>14795</v>
      </c>
      <c r="N125" s="2" t="s">
        <v>1088</v>
      </c>
      <c r="O125" s="2" t="s">
        <v>1089</v>
      </c>
      <c r="P125" s="2" t="s">
        <v>486</v>
      </c>
      <c r="Q125" s="2" t="s">
        <v>18</v>
      </c>
      <c r="R125" s="2">
        <v>16505</v>
      </c>
      <c r="S125" s="2" t="s">
        <v>1090</v>
      </c>
      <c r="T125" s="49" t="str" cm="1">
        <f t="array" ref="T125">_xlfn.TEXTJOIN("",TRUE,IFERROR(MID(U125,_xlfn.SEQUENCE(20),1)+0,""))</f>
        <v>3635963083</v>
      </c>
      <c r="U125" s="2" t="s">
        <v>1091</v>
      </c>
      <c r="V125" s="31"/>
    </row>
    <row r="126" spans="1:22" x14ac:dyDescent="0.25">
      <c r="A126" s="25" t="str" cm="1">
        <f t="array" ref="A126">_xlfn.IFS(AND(ISBLANK(G126),ISBLANK(H126),ISBLANK(I126)),"",AND(NOT(ISBLANK(G126)),NOT(ISBLANK(H126)),NOT(ISBLANK(I126))),TRIM(G126)&amp;" "&amp;TRIM(H126)&amp;" "&amp;TRIM(I126),AND(NOT(ISBLANK(G126)),ISBLANK(H126),ISBLANK(I126)),TRIM(G126),AND(ISBLANK(G126),ISBLANK(H126),NOT(ISBLANK(I126))),TRIM(I126),AND(NOT(ISBLANK(G126)),NOT(ISBLANK(H126)),ISBLANK(I126)),TRIM(G126)&amp;" "&amp;TRIM(H126),AND(ISBLANK(G126),NOT(ISBLANK(H126)),NOT(ISBLANK(I126))),TRIM(H126)&amp;" "&amp;TRIM(I126),AND(NOT(ISBLANK(G126)),ISBLANK(H126),NOT(ISBLANK(I126))),TRIM(G126)&amp;" "&amp;TRIM(I126),AND(ISBLANK(G126),NOT(ISBLANK(H126)),ISBLANK(I126)),TRIM(H126))</f>
        <v>Townie Etter</v>
      </c>
      <c r="B126" s="25" t="str" cm="1">
        <f t="array" ref="B126">_xlfn.IFS(AND(ISBLANK(K126),ISBLANK(L126)),"",AND(NOT(ISBLANK(K126)),NOT(ISBLANK(L126))),TRIM(K126)&amp;" "&amp;TRIM(L126),AND(NOT(ISBLANK(K126)),ISBLANK(L126)),TRIM(K126),AND(ISBLANK(K126),NOT(ISBLANK(L126))),TRIM(L126))</f>
        <v>Midel</v>
      </c>
      <c r="C126" s="31"/>
      <c r="D126" s="2">
        <v>124</v>
      </c>
      <c r="E126" s="2" t="s">
        <v>14795</v>
      </c>
      <c r="F126" s="2" t="s">
        <v>1094</v>
      </c>
      <c r="G126" s="2" t="s">
        <v>1095</v>
      </c>
      <c r="I126" s="2" t="s">
        <v>1096</v>
      </c>
      <c r="J126" s="2" t="s">
        <v>1103</v>
      </c>
      <c r="K126" s="2" t="s">
        <v>1102</v>
      </c>
      <c r="M126" s="2" t="s">
        <v>14795</v>
      </c>
      <c r="N126" s="2" t="s">
        <v>1097</v>
      </c>
      <c r="O126" s="2" t="s">
        <v>1098</v>
      </c>
      <c r="P126" s="2" t="s">
        <v>1099</v>
      </c>
      <c r="Q126" s="2" t="s">
        <v>18</v>
      </c>
      <c r="R126" s="2">
        <v>25362</v>
      </c>
      <c r="S126" s="2" t="s">
        <v>1100</v>
      </c>
      <c r="T126" s="49" t="str" cm="1">
        <f t="array" ref="T126">_xlfn.TEXTJOIN("",TRUE,IFERROR(MID(U126,_xlfn.SEQUENCE(20),1)+0,""))</f>
        <v>9649894895</v>
      </c>
      <c r="U126" s="2" t="s">
        <v>1101</v>
      </c>
      <c r="V126" s="31"/>
    </row>
    <row r="127" spans="1:22" x14ac:dyDescent="0.25">
      <c r="A127" s="25" t="str" cm="1">
        <f t="array" ref="A127">_xlfn.IFS(AND(ISBLANK(G127),ISBLANK(H127),ISBLANK(I127)),"",AND(NOT(ISBLANK(G127)),NOT(ISBLANK(H127)),NOT(ISBLANK(I127))),TRIM(G127)&amp;" "&amp;TRIM(H127)&amp;" "&amp;TRIM(I127),AND(NOT(ISBLANK(G127)),ISBLANK(H127),ISBLANK(I127)),TRIM(G127),AND(ISBLANK(G127),ISBLANK(H127),NOT(ISBLANK(I127))),TRIM(I127),AND(NOT(ISBLANK(G127)),NOT(ISBLANK(H127)),ISBLANK(I127)),TRIM(G127)&amp;" "&amp;TRIM(H127),AND(ISBLANK(G127),NOT(ISBLANK(H127)),NOT(ISBLANK(I127))),TRIM(H127)&amp;" "&amp;TRIM(I127),AND(NOT(ISBLANK(G127)),ISBLANK(H127),NOT(ISBLANK(I127))),TRIM(G127)&amp;" "&amp;TRIM(I127),AND(ISBLANK(G127),NOT(ISBLANK(H127)),ISBLANK(I127)),TRIM(H127))</f>
        <v>Link Courtney</v>
      </c>
      <c r="B127" s="25" t="str" cm="1">
        <f t="array" ref="B127">_xlfn.IFS(AND(ISBLANK(K127),ISBLANK(L127)),"",AND(NOT(ISBLANK(K127)),NOT(ISBLANK(L127))),TRIM(K127)&amp;" "&amp;TRIM(L127),AND(NOT(ISBLANK(K127)),ISBLANK(L127)),TRIM(K127),AND(ISBLANK(K127),NOT(ISBLANK(L127))),TRIM(L127))</f>
        <v>Avavee</v>
      </c>
      <c r="C127" s="31"/>
      <c r="D127" s="2">
        <v>125</v>
      </c>
      <c r="E127" s="2" t="s">
        <v>24</v>
      </c>
      <c r="F127" s="2" t="s">
        <v>1104</v>
      </c>
      <c r="G127" s="2" t="s">
        <v>1105</v>
      </c>
      <c r="I127" s="2" t="s">
        <v>1106</v>
      </c>
      <c r="J127" s="2" t="s">
        <v>1110</v>
      </c>
      <c r="K127" s="2" t="s">
        <v>607</v>
      </c>
      <c r="M127" s="2" t="s">
        <v>14795</v>
      </c>
      <c r="N127" s="2" t="s">
        <v>1107</v>
      </c>
      <c r="O127" s="2" t="s">
        <v>485</v>
      </c>
      <c r="P127" s="2" t="s">
        <v>486</v>
      </c>
      <c r="Q127" s="2" t="s">
        <v>18</v>
      </c>
      <c r="R127" s="2">
        <v>19172</v>
      </c>
      <c r="S127" s="2" t="s">
        <v>1108</v>
      </c>
      <c r="T127" s="49" t="str" cm="1">
        <f t="array" ref="T127">_xlfn.TEXTJOIN("",TRUE,IFERROR(MID(U127,_xlfn.SEQUENCE(20),1)+0,""))</f>
        <v>3606040943</v>
      </c>
      <c r="U127" s="2" t="s">
        <v>1109</v>
      </c>
      <c r="V127" s="31"/>
    </row>
    <row r="128" spans="1:22" x14ac:dyDescent="0.25">
      <c r="A128" s="25" t="str" cm="1">
        <f t="array" ref="A128">_xlfn.IFS(AND(ISBLANK(G128),ISBLANK(H128),ISBLANK(I128)),"",AND(NOT(ISBLANK(G128)),NOT(ISBLANK(H128)),NOT(ISBLANK(I128))),TRIM(G128)&amp;" "&amp;TRIM(H128)&amp;" "&amp;TRIM(I128),AND(NOT(ISBLANK(G128)),ISBLANK(H128),ISBLANK(I128)),TRIM(G128),AND(ISBLANK(G128),ISBLANK(H128),NOT(ISBLANK(I128))),TRIM(I128),AND(NOT(ISBLANK(G128)),NOT(ISBLANK(H128)),ISBLANK(I128)),TRIM(G128)&amp;" "&amp;TRIM(H128),AND(ISBLANK(G128),NOT(ISBLANK(H128)),NOT(ISBLANK(I128))),TRIM(H128)&amp;" "&amp;TRIM(I128),AND(NOT(ISBLANK(G128)),ISBLANK(H128),NOT(ISBLANK(I128))),TRIM(G128)&amp;" "&amp;TRIM(I128),AND(ISBLANK(G128),NOT(ISBLANK(H128)),ISBLANK(I128)),TRIM(H128))</f>
        <v>Kathe Siburn</v>
      </c>
      <c r="B128" s="25" t="str" cm="1">
        <f t="array" ref="B128">_xlfn.IFS(AND(ISBLANK(K128),ISBLANK(L128)),"",AND(NOT(ISBLANK(K128)),NOT(ISBLANK(L128))),TRIM(K128)&amp;" "&amp;TRIM(L128),AND(NOT(ISBLANK(K128)),ISBLANK(L128)),TRIM(K128),AND(ISBLANK(K128),NOT(ISBLANK(L128))),TRIM(L128))</f>
        <v>Pixoboo</v>
      </c>
      <c r="C128" s="31"/>
      <c r="D128" s="2">
        <v>126</v>
      </c>
      <c r="E128" s="2" t="s">
        <v>24</v>
      </c>
      <c r="F128" s="2" t="s">
        <v>1111</v>
      </c>
      <c r="G128" s="2" t="s">
        <v>1112</v>
      </c>
      <c r="I128" s="2" t="s">
        <v>1113</v>
      </c>
      <c r="J128" s="2" t="s">
        <v>921</v>
      </c>
      <c r="K128" s="2" t="s">
        <v>1119</v>
      </c>
      <c r="M128" s="2" t="s">
        <v>14795</v>
      </c>
      <c r="N128" s="2" t="s">
        <v>1114</v>
      </c>
      <c r="O128" s="2" t="s">
        <v>1115</v>
      </c>
      <c r="P128" s="2" t="s">
        <v>5</v>
      </c>
      <c r="Q128" s="2" t="s">
        <v>6</v>
      </c>
      <c r="R128" s="2" t="s">
        <v>1116</v>
      </c>
      <c r="S128" s="2" t="s">
        <v>1117</v>
      </c>
      <c r="T128" s="49" t="str" cm="1">
        <f t="array" ref="T128">_xlfn.TEXTJOIN("",TRUE,IFERROR(MID(U128,_xlfn.SEQUENCE(20),1)+0,""))</f>
        <v>9972980199</v>
      </c>
      <c r="U128" s="2" t="s">
        <v>1118</v>
      </c>
      <c r="V128" s="31"/>
    </row>
    <row r="129" spans="1:22" x14ac:dyDescent="0.25">
      <c r="A129" s="25" t="str" cm="1">
        <f t="array" ref="A129">_xlfn.IFS(AND(ISBLANK(G129),ISBLANK(H129),ISBLANK(I129)),"",AND(NOT(ISBLANK(G129)),NOT(ISBLANK(H129)),NOT(ISBLANK(I129))),TRIM(G129)&amp;" "&amp;TRIM(H129)&amp;" "&amp;TRIM(I129),AND(NOT(ISBLANK(G129)),ISBLANK(H129),ISBLANK(I129)),TRIM(G129),AND(ISBLANK(G129),ISBLANK(H129),NOT(ISBLANK(I129))),TRIM(I129),AND(NOT(ISBLANK(G129)),NOT(ISBLANK(H129)),ISBLANK(I129)),TRIM(G129)&amp;" "&amp;TRIM(H129),AND(ISBLANK(G129),NOT(ISBLANK(H129)),NOT(ISBLANK(I129))),TRIM(H129)&amp;" "&amp;TRIM(I129),AND(NOT(ISBLANK(G129)),ISBLANK(H129),NOT(ISBLANK(I129))),TRIM(G129)&amp;" "&amp;TRIM(I129),AND(ISBLANK(G129),NOT(ISBLANK(H129)),ISBLANK(I129)),TRIM(H129))</f>
        <v>Gordon Paquet</v>
      </c>
      <c r="B129" s="25" t="str" cm="1">
        <f t="array" ref="B129">_xlfn.IFS(AND(ISBLANK(K129),ISBLANK(L129)),"",AND(NOT(ISBLANK(K129)),NOT(ISBLANK(L129))),TRIM(K129)&amp;" "&amp;TRIM(L129),AND(NOT(ISBLANK(K129)),ISBLANK(L129)),TRIM(K129),AND(ISBLANK(K129),NOT(ISBLANK(L129))),TRIM(L129))</f>
        <v>Abatz</v>
      </c>
      <c r="C129" s="31"/>
      <c r="D129" s="2">
        <v>127</v>
      </c>
      <c r="E129" s="2" t="s">
        <v>14795</v>
      </c>
      <c r="F129" s="2" t="s">
        <v>1120</v>
      </c>
      <c r="G129" s="2" t="s">
        <v>1121</v>
      </c>
      <c r="I129" s="2" t="s">
        <v>1122</v>
      </c>
      <c r="J129" s="2" t="s">
        <v>1079</v>
      </c>
      <c r="K129" s="2" t="s">
        <v>133</v>
      </c>
      <c r="M129" s="2" t="s">
        <v>14795</v>
      </c>
      <c r="N129" s="2" t="s">
        <v>1123</v>
      </c>
      <c r="O129" s="2" t="s">
        <v>1124</v>
      </c>
      <c r="P129" s="2" t="s">
        <v>1125</v>
      </c>
      <c r="Q129" s="2" t="s">
        <v>6</v>
      </c>
      <c r="R129" s="2" t="s">
        <v>1126</v>
      </c>
      <c r="S129" s="2" t="s">
        <v>1127</v>
      </c>
      <c r="T129" s="49" t="str" cm="1">
        <f t="array" ref="T129">_xlfn.TEXTJOIN("",TRUE,IFERROR(MID(U129,_xlfn.SEQUENCE(20),1)+0,""))</f>
        <v>2462708181</v>
      </c>
      <c r="U129" s="2" t="s">
        <v>1128</v>
      </c>
      <c r="V129" s="31"/>
    </row>
    <row r="130" spans="1:22" x14ac:dyDescent="0.25">
      <c r="A130" s="25" t="str" cm="1">
        <f t="array" ref="A130">_xlfn.IFS(AND(ISBLANK(G130),ISBLANK(H130),ISBLANK(I130)),"",AND(NOT(ISBLANK(G130)),NOT(ISBLANK(H130)),NOT(ISBLANK(I130))),TRIM(G130)&amp;" "&amp;TRIM(H130)&amp;" "&amp;TRIM(I130),AND(NOT(ISBLANK(G130)),ISBLANK(H130),ISBLANK(I130)),TRIM(G130),AND(ISBLANK(G130),ISBLANK(H130),NOT(ISBLANK(I130))),TRIM(I130),AND(NOT(ISBLANK(G130)),NOT(ISBLANK(H130)),ISBLANK(I130)),TRIM(G130)&amp;" "&amp;TRIM(H130),AND(ISBLANK(G130),NOT(ISBLANK(H130)),NOT(ISBLANK(I130))),TRIM(H130)&amp;" "&amp;TRIM(I130),AND(NOT(ISBLANK(G130)),ISBLANK(H130),NOT(ISBLANK(I130))),TRIM(G130)&amp;" "&amp;TRIM(I130),AND(ISBLANK(G130),NOT(ISBLANK(H130)),ISBLANK(I130)),TRIM(H130))</f>
        <v>Bette Gladdin</v>
      </c>
      <c r="B130" s="25" t="str" cm="1">
        <f t="array" ref="B130">_xlfn.IFS(AND(ISBLANK(K130),ISBLANK(L130)),"",AND(NOT(ISBLANK(K130)),NOT(ISBLANK(L130))),TRIM(K130)&amp;" "&amp;TRIM(L130),AND(NOT(ISBLANK(K130)),ISBLANK(L130)),TRIM(K130),AND(ISBLANK(K130),NOT(ISBLANK(L130))),TRIM(L130))</f>
        <v>Realcube</v>
      </c>
      <c r="C130" s="31"/>
      <c r="D130" s="2">
        <v>128</v>
      </c>
      <c r="E130" s="2" t="s">
        <v>14795</v>
      </c>
      <c r="F130" s="2" t="s">
        <v>1129</v>
      </c>
      <c r="G130" s="2" t="s">
        <v>1130</v>
      </c>
      <c r="I130" s="2" t="s">
        <v>1131</v>
      </c>
      <c r="J130" s="2" t="s">
        <v>113</v>
      </c>
      <c r="K130" s="2" t="s">
        <v>144</v>
      </c>
      <c r="M130" s="2" t="s">
        <v>14795</v>
      </c>
      <c r="N130" s="2" t="s">
        <v>1132</v>
      </c>
      <c r="O130" s="2" t="s">
        <v>1133</v>
      </c>
      <c r="P130" s="2" t="s">
        <v>130</v>
      </c>
      <c r="Q130" s="2" t="s">
        <v>18</v>
      </c>
      <c r="R130" s="2">
        <v>22119</v>
      </c>
      <c r="S130" s="2" t="s">
        <v>1134</v>
      </c>
      <c r="T130" s="49" t="str" cm="1">
        <f t="array" ref="T130">_xlfn.TEXTJOIN("",TRUE,IFERROR(MID(U130,_xlfn.SEQUENCE(20),1)+0,""))</f>
        <v>3481305579</v>
      </c>
      <c r="U130" s="2" t="s">
        <v>1135</v>
      </c>
      <c r="V130" s="31"/>
    </row>
    <row r="131" spans="1:22" x14ac:dyDescent="0.25">
      <c r="A131" s="25" t="str" cm="1">
        <f t="array" ref="A131">_xlfn.IFS(AND(ISBLANK(G131),ISBLANK(H131),ISBLANK(I131)),"",AND(NOT(ISBLANK(G131)),NOT(ISBLANK(H131)),NOT(ISBLANK(I131))),TRIM(G131)&amp;" "&amp;TRIM(H131)&amp;" "&amp;TRIM(I131),AND(NOT(ISBLANK(G131)),ISBLANK(H131),ISBLANK(I131)),TRIM(G131),AND(ISBLANK(G131),ISBLANK(H131),NOT(ISBLANK(I131))),TRIM(I131),AND(NOT(ISBLANK(G131)),NOT(ISBLANK(H131)),ISBLANK(I131)),TRIM(G131)&amp;" "&amp;TRIM(H131),AND(ISBLANK(G131),NOT(ISBLANK(H131)),NOT(ISBLANK(I131))),TRIM(H131)&amp;" "&amp;TRIM(I131),AND(NOT(ISBLANK(G131)),ISBLANK(H131),NOT(ISBLANK(I131))),TRIM(G131)&amp;" "&amp;TRIM(I131),AND(ISBLANK(G131),NOT(ISBLANK(H131)),ISBLANK(I131)),TRIM(H131))</f>
        <v>Tymothy McKitterick</v>
      </c>
      <c r="B131" s="25" t="str" cm="1">
        <f t="array" ref="B131">_xlfn.IFS(AND(ISBLANK(K131),ISBLANK(L131)),"",AND(NOT(ISBLANK(K131)),NOT(ISBLANK(L131))),TRIM(K131)&amp;" "&amp;TRIM(L131),AND(NOT(ISBLANK(K131)),ISBLANK(L131)),TRIM(K131),AND(ISBLANK(K131),NOT(ISBLANK(L131))),TRIM(L131))</f>
        <v>Voomm</v>
      </c>
      <c r="C131" s="31"/>
      <c r="D131" s="2">
        <v>129</v>
      </c>
      <c r="E131" s="2" t="s">
        <v>24</v>
      </c>
      <c r="F131" s="2" t="s">
        <v>1136</v>
      </c>
      <c r="G131" s="2" t="s">
        <v>1137</v>
      </c>
      <c r="I131" s="2" t="s">
        <v>1138</v>
      </c>
      <c r="J131" s="2" t="s">
        <v>387</v>
      </c>
      <c r="K131" s="2" t="s">
        <v>154</v>
      </c>
      <c r="M131" s="2" t="s">
        <v>14795</v>
      </c>
      <c r="N131" s="2" t="s">
        <v>1139</v>
      </c>
      <c r="O131" s="2" t="s">
        <v>1140</v>
      </c>
      <c r="P131" s="2" t="s">
        <v>227</v>
      </c>
      <c r="Q131" s="2" t="s">
        <v>228</v>
      </c>
      <c r="R131" s="2">
        <v>1424</v>
      </c>
      <c r="S131" s="2" t="s">
        <v>1141</v>
      </c>
      <c r="T131" s="49" t="str" cm="1">
        <f t="array" ref="T131">_xlfn.TEXTJOIN("",TRUE,IFERROR(MID(U131,_xlfn.SEQUENCE(20),1)+0,""))</f>
        <v>61491570156</v>
      </c>
      <c r="U131" s="2" t="s">
        <v>1142</v>
      </c>
      <c r="V131" s="31"/>
    </row>
    <row r="132" spans="1:22" x14ac:dyDescent="0.25">
      <c r="A132" s="25" t="str" cm="1">
        <f t="array" ref="A132">_xlfn.IFS(AND(ISBLANK(G132),ISBLANK(H132),ISBLANK(I132)),"",AND(NOT(ISBLANK(G132)),NOT(ISBLANK(H132)),NOT(ISBLANK(I132))),TRIM(G132)&amp;" "&amp;TRIM(H132)&amp;" "&amp;TRIM(I132),AND(NOT(ISBLANK(G132)),ISBLANK(H132),ISBLANK(I132)),TRIM(G132),AND(ISBLANK(G132),ISBLANK(H132),NOT(ISBLANK(I132))),TRIM(I132),AND(NOT(ISBLANK(G132)),NOT(ISBLANK(H132)),ISBLANK(I132)),TRIM(G132)&amp;" "&amp;TRIM(H132),AND(ISBLANK(G132),NOT(ISBLANK(H132)),NOT(ISBLANK(I132))),TRIM(H132)&amp;" "&amp;TRIM(I132),AND(NOT(ISBLANK(G132)),ISBLANK(H132),NOT(ISBLANK(I132))),TRIM(G132)&amp;" "&amp;TRIM(I132),AND(ISBLANK(G132),NOT(ISBLANK(H132)),ISBLANK(I132)),TRIM(H132))</f>
        <v>Eustacia Kensington</v>
      </c>
      <c r="B132" s="25" t="str" cm="1">
        <f t="array" ref="B132">_xlfn.IFS(AND(ISBLANK(K132),ISBLANK(L132)),"",AND(NOT(ISBLANK(K132)),NOT(ISBLANK(L132))),TRIM(K132)&amp;" "&amp;TRIM(L132),AND(NOT(ISBLANK(K132)),ISBLANK(L132)),TRIM(K132),AND(ISBLANK(K132),NOT(ISBLANK(L132))),TRIM(L132))</f>
        <v>Youopia</v>
      </c>
      <c r="C132" s="31"/>
      <c r="D132" s="2">
        <v>130</v>
      </c>
      <c r="E132" s="2" t="s">
        <v>24</v>
      </c>
      <c r="F132" s="2" t="s">
        <v>1143</v>
      </c>
      <c r="G132" s="2" t="s">
        <v>1144</v>
      </c>
      <c r="I132" s="2" t="s">
        <v>1145</v>
      </c>
      <c r="J132" s="2" t="s">
        <v>1150</v>
      </c>
      <c r="K132" s="2" t="s">
        <v>165</v>
      </c>
      <c r="M132" s="2" t="s">
        <v>14795</v>
      </c>
      <c r="N132" s="2" t="s">
        <v>1146</v>
      </c>
      <c r="O132" s="2" t="s">
        <v>1147</v>
      </c>
      <c r="P132" s="2" t="s">
        <v>151</v>
      </c>
      <c r="Q132" s="2" t="s">
        <v>18</v>
      </c>
      <c r="R132" s="2">
        <v>93715</v>
      </c>
      <c r="S132" s="2" t="s">
        <v>1148</v>
      </c>
      <c r="T132" s="49" t="str" cm="1">
        <f t="array" ref="T132">_xlfn.TEXTJOIN("",TRUE,IFERROR(MID(U132,_xlfn.SEQUENCE(20),1)+0,""))</f>
        <v>4814818006</v>
      </c>
      <c r="U132" s="2" t="s">
        <v>1149</v>
      </c>
      <c r="V132" s="31"/>
    </row>
    <row r="133" spans="1:22" x14ac:dyDescent="0.25">
      <c r="A133" s="25" t="str" cm="1">
        <f t="array" ref="A133">_xlfn.IFS(AND(ISBLANK(G133),ISBLANK(H133),ISBLANK(I133)),"",AND(NOT(ISBLANK(G133)),NOT(ISBLANK(H133)),NOT(ISBLANK(I133))),TRIM(G133)&amp;" "&amp;TRIM(H133)&amp;" "&amp;TRIM(I133),AND(NOT(ISBLANK(G133)),ISBLANK(H133),ISBLANK(I133)),TRIM(G133),AND(ISBLANK(G133),ISBLANK(H133),NOT(ISBLANK(I133))),TRIM(I133),AND(NOT(ISBLANK(G133)),NOT(ISBLANK(H133)),ISBLANK(I133)),TRIM(G133)&amp;" "&amp;TRIM(H133),AND(ISBLANK(G133),NOT(ISBLANK(H133)),NOT(ISBLANK(I133))),TRIM(H133)&amp;" "&amp;TRIM(I133),AND(NOT(ISBLANK(G133)),ISBLANK(H133),NOT(ISBLANK(I133))),TRIM(G133)&amp;" "&amp;TRIM(I133),AND(ISBLANK(G133),NOT(ISBLANK(H133)),ISBLANK(I133)),TRIM(H133))</f>
        <v>Nanete Christy</v>
      </c>
      <c r="B133" s="25" t="str" cm="1">
        <f t="array" ref="B133">_xlfn.IFS(AND(ISBLANK(K133),ISBLANK(L133)),"",AND(NOT(ISBLANK(K133)),NOT(ISBLANK(L133))),TRIM(K133)&amp;" "&amp;TRIM(L133),AND(NOT(ISBLANK(K133)),ISBLANK(L133)),TRIM(K133),AND(ISBLANK(K133),NOT(ISBLANK(L133))),TRIM(L133))</f>
        <v>Twitternation</v>
      </c>
      <c r="C133" s="31"/>
      <c r="D133" s="2">
        <v>131</v>
      </c>
      <c r="E133" s="2" t="s">
        <v>14795</v>
      </c>
      <c r="F133" s="2" t="s">
        <v>1151</v>
      </c>
      <c r="G133" s="2" t="s">
        <v>1152</v>
      </c>
      <c r="I133" s="2" t="s">
        <v>760</v>
      </c>
      <c r="J133" s="2" t="s">
        <v>1158</v>
      </c>
      <c r="K133" s="2" t="s">
        <v>175</v>
      </c>
      <c r="M133" s="2" t="s">
        <v>14795</v>
      </c>
      <c r="N133" s="2" t="s">
        <v>1153</v>
      </c>
      <c r="O133" s="2" t="s">
        <v>1154</v>
      </c>
      <c r="P133" s="2" t="s">
        <v>39</v>
      </c>
      <c r="Q133" s="2" t="s">
        <v>6</v>
      </c>
      <c r="R133" s="2" t="s">
        <v>1155</v>
      </c>
      <c r="S133" s="2" t="s">
        <v>1156</v>
      </c>
      <c r="T133" s="49" t="str" cm="1">
        <f t="array" ref="T133">_xlfn.TEXTJOIN("",TRUE,IFERROR(MID(U133,_xlfn.SEQUENCE(20),1)+0,""))</f>
        <v>3473593432</v>
      </c>
      <c r="U133" s="2" t="s">
        <v>1157</v>
      </c>
      <c r="V133" s="31"/>
    </row>
    <row r="134" spans="1:22" x14ac:dyDescent="0.25">
      <c r="A134" s="25" t="str" cm="1">
        <f t="array" ref="A134">_xlfn.IFS(AND(ISBLANK(G134),ISBLANK(H134),ISBLANK(I134)),"",AND(NOT(ISBLANK(G134)),NOT(ISBLANK(H134)),NOT(ISBLANK(I134))),TRIM(G134)&amp;" "&amp;TRIM(H134)&amp;" "&amp;TRIM(I134),AND(NOT(ISBLANK(G134)),ISBLANK(H134),ISBLANK(I134)),TRIM(G134),AND(ISBLANK(G134),ISBLANK(H134),NOT(ISBLANK(I134))),TRIM(I134),AND(NOT(ISBLANK(G134)),NOT(ISBLANK(H134)),ISBLANK(I134)),TRIM(G134)&amp;" "&amp;TRIM(H134),AND(ISBLANK(G134),NOT(ISBLANK(H134)),NOT(ISBLANK(I134))),TRIM(H134)&amp;" "&amp;TRIM(I134),AND(NOT(ISBLANK(G134)),ISBLANK(H134),NOT(ISBLANK(I134))),TRIM(G134)&amp;" "&amp;TRIM(I134),AND(ISBLANK(G134),NOT(ISBLANK(H134)),ISBLANK(I134)),TRIM(H134))</f>
        <v>Merissa Geoghegan</v>
      </c>
      <c r="B134" s="25" t="str" cm="1">
        <f t="array" ref="B134">_xlfn.IFS(AND(ISBLANK(K134),ISBLANK(L134)),"",AND(NOT(ISBLANK(K134)),NOT(ISBLANK(L134))),TRIM(K134)&amp;" "&amp;TRIM(L134),AND(NOT(ISBLANK(K134)),ISBLANK(L134)),TRIM(K134),AND(ISBLANK(K134),NOT(ISBLANK(L134))),TRIM(L134))</f>
        <v>Yodoo</v>
      </c>
      <c r="C134" s="31"/>
      <c r="D134" s="2">
        <v>132</v>
      </c>
      <c r="E134" s="2" t="s">
        <v>14795</v>
      </c>
      <c r="F134" s="2" t="s">
        <v>1159</v>
      </c>
      <c r="G134" s="2" t="s">
        <v>1160</v>
      </c>
      <c r="I134" s="2" t="s">
        <v>1161</v>
      </c>
      <c r="J134" s="2" t="s">
        <v>1166</v>
      </c>
      <c r="K134" s="2" t="s">
        <v>184</v>
      </c>
      <c r="M134" s="2" t="s">
        <v>14795</v>
      </c>
      <c r="N134" s="2" t="s">
        <v>1162</v>
      </c>
      <c r="O134" s="2" t="s">
        <v>1163</v>
      </c>
      <c r="P134" s="2" t="s">
        <v>151</v>
      </c>
      <c r="Q134" s="2" t="s">
        <v>18</v>
      </c>
      <c r="R134" s="2">
        <v>92668</v>
      </c>
      <c r="S134" s="2" t="s">
        <v>1164</v>
      </c>
      <c r="T134" s="49" t="str" cm="1">
        <f t="array" ref="T134">_xlfn.TEXTJOIN("",TRUE,IFERROR(MID(U134,_xlfn.SEQUENCE(20),1)+0,""))</f>
        <v>6427760860</v>
      </c>
      <c r="U134" s="2" t="s">
        <v>1165</v>
      </c>
      <c r="V134" s="31"/>
    </row>
    <row r="135" spans="1:22" x14ac:dyDescent="0.25">
      <c r="A135" s="25" t="str" cm="1">
        <f t="array" ref="A135">_xlfn.IFS(AND(ISBLANK(G135),ISBLANK(H135),ISBLANK(I135)),"",AND(NOT(ISBLANK(G135)),NOT(ISBLANK(H135)),NOT(ISBLANK(I135))),TRIM(G135)&amp;" "&amp;TRIM(H135)&amp;" "&amp;TRIM(I135),AND(NOT(ISBLANK(G135)),ISBLANK(H135),ISBLANK(I135)),TRIM(G135),AND(ISBLANK(G135),ISBLANK(H135),NOT(ISBLANK(I135))),TRIM(I135),AND(NOT(ISBLANK(G135)),NOT(ISBLANK(H135)),ISBLANK(I135)),TRIM(G135)&amp;" "&amp;TRIM(H135),AND(ISBLANK(G135),NOT(ISBLANK(H135)),NOT(ISBLANK(I135))),TRIM(H135)&amp;" "&amp;TRIM(I135),AND(NOT(ISBLANK(G135)),ISBLANK(H135),NOT(ISBLANK(I135))),TRIM(G135)&amp;" "&amp;TRIM(I135),AND(ISBLANK(G135),NOT(ISBLANK(H135)),ISBLANK(I135)),TRIM(H135))</f>
        <v>Maxwell Margery</v>
      </c>
      <c r="B135" s="25" t="str" cm="1">
        <f t="array" ref="B135">_xlfn.IFS(AND(ISBLANK(K135),ISBLANK(L135)),"",AND(NOT(ISBLANK(K135)),NOT(ISBLANK(L135))),TRIM(K135)&amp;" "&amp;TRIM(L135),AND(NOT(ISBLANK(K135)),ISBLANK(L135)),TRIM(K135),AND(ISBLANK(K135),NOT(ISBLANK(L135))),TRIM(L135))</f>
        <v>Flipstorm</v>
      </c>
      <c r="C135" s="31"/>
      <c r="D135" s="2">
        <v>133</v>
      </c>
      <c r="E135" s="2" t="s">
        <v>24</v>
      </c>
      <c r="F135" s="2" t="s">
        <v>1167</v>
      </c>
      <c r="G135" s="2" t="s">
        <v>1168</v>
      </c>
      <c r="I135" s="2" t="s">
        <v>1169</v>
      </c>
      <c r="J135" s="2" t="s">
        <v>103</v>
      </c>
      <c r="K135" s="2" t="s">
        <v>194</v>
      </c>
      <c r="M135" s="2" t="s">
        <v>14795</v>
      </c>
      <c r="N135" s="2" t="s">
        <v>1170</v>
      </c>
      <c r="O135" s="2" t="s">
        <v>49</v>
      </c>
      <c r="P135" s="2" t="s">
        <v>29</v>
      </c>
      <c r="Q135" s="2" t="s">
        <v>18</v>
      </c>
      <c r="R135" s="2">
        <v>43666</v>
      </c>
      <c r="S135" s="2" t="s">
        <v>1171</v>
      </c>
      <c r="T135" s="49" t="str" cm="1">
        <f t="array" ref="T135">_xlfn.TEXTJOIN("",TRUE,IFERROR(MID(U135,_xlfn.SEQUENCE(20),1)+0,""))</f>
        <v>3141128142</v>
      </c>
      <c r="U135" s="2" t="s">
        <v>1172</v>
      </c>
      <c r="V135" s="31"/>
    </row>
    <row r="136" spans="1:22" x14ac:dyDescent="0.25">
      <c r="A136" s="25" t="str" cm="1">
        <f t="array" ref="A136">_xlfn.IFS(AND(ISBLANK(G136),ISBLANK(H136),ISBLANK(I136)),"",AND(NOT(ISBLANK(G136)),NOT(ISBLANK(H136)),NOT(ISBLANK(I136))),TRIM(G136)&amp;" "&amp;TRIM(H136)&amp;" "&amp;TRIM(I136),AND(NOT(ISBLANK(G136)),ISBLANK(H136),ISBLANK(I136)),TRIM(G136),AND(ISBLANK(G136),ISBLANK(H136),NOT(ISBLANK(I136))),TRIM(I136),AND(NOT(ISBLANK(G136)),NOT(ISBLANK(H136)),ISBLANK(I136)),TRIM(G136)&amp;" "&amp;TRIM(H136),AND(ISBLANK(G136),NOT(ISBLANK(H136)),NOT(ISBLANK(I136))),TRIM(H136)&amp;" "&amp;TRIM(I136),AND(NOT(ISBLANK(G136)),ISBLANK(H136),NOT(ISBLANK(I136))),TRIM(G136)&amp;" "&amp;TRIM(I136),AND(ISBLANK(G136),NOT(ISBLANK(H136)),ISBLANK(I136)),TRIM(H136))</f>
        <v>Dene O'Collopy</v>
      </c>
      <c r="B136" s="25" t="str" cm="1">
        <f t="array" ref="B136">_xlfn.IFS(AND(ISBLANK(K136),ISBLANK(L136)),"",AND(NOT(ISBLANK(K136)),NOT(ISBLANK(L136))),TRIM(K136)&amp;" "&amp;TRIM(L136),AND(NOT(ISBLANK(K136)),ISBLANK(L136)),TRIM(K136),AND(ISBLANK(K136),NOT(ISBLANK(L136))),TRIM(L136))</f>
        <v>Trudeo</v>
      </c>
      <c r="C136" s="31"/>
      <c r="D136" s="2">
        <v>134</v>
      </c>
      <c r="E136" s="2" t="s">
        <v>24</v>
      </c>
      <c r="F136" s="2" t="s">
        <v>1173</v>
      </c>
      <c r="G136" s="2" t="s">
        <v>1174</v>
      </c>
      <c r="I136" s="2" t="s">
        <v>1175</v>
      </c>
      <c r="J136" s="2" t="s">
        <v>1180</v>
      </c>
      <c r="K136" s="2" t="s">
        <v>220</v>
      </c>
      <c r="M136" s="2" t="s">
        <v>14795</v>
      </c>
      <c r="N136" s="2" t="s">
        <v>1176</v>
      </c>
      <c r="O136" s="2" t="s">
        <v>1177</v>
      </c>
      <c r="P136" s="2" t="s">
        <v>29</v>
      </c>
      <c r="Q136" s="2" t="s">
        <v>18</v>
      </c>
      <c r="R136" s="2">
        <v>44105</v>
      </c>
      <c r="S136" s="2" t="s">
        <v>1178</v>
      </c>
      <c r="T136" s="49" t="str" cm="1">
        <f t="array" ref="T136">_xlfn.TEXTJOIN("",TRUE,IFERROR(MID(U136,_xlfn.SEQUENCE(20),1)+0,""))</f>
        <v>7272837122</v>
      </c>
      <c r="U136" s="2" t="s">
        <v>1179</v>
      </c>
      <c r="V136" s="31"/>
    </row>
    <row r="137" spans="1:22" x14ac:dyDescent="0.25">
      <c r="A137" s="25" t="str" cm="1">
        <f t="array" ref="A137">_xlfn.IFS(AND(ISBLANK(G137),ISBLANK(H137),ISBLANK(I137)),"",AND(NOT(ISBLANK(G137)),NOT(ISBLANK(H137)),NOT(ISBLANK(I137))),TRIM(G137)&amp;" "&amp;TRIM(H137)&amp;" "&amp;TRIM(I137),AND(NOT(ISBLANK(G137)),ISBLANK(H137),ISBLANK(I137)),TRIM(G137),AND(ISBLANK(G137),ISBLANK(H137),NOT(ISBLANK(I137))),TRIM(I137),AND(NOT(ISBLANK(G137)),NOT(ISBLANK(H137)),ISBLANK(I137)),TRIM(G137)&amp;" "&amp;TRIM(H137),AND(ISBLANK(G137),NOT(ISBLANK(H137)),NOT(ISBLANK(I137))),TRIM(H137)&amp;" "&amp;TRIM(I137),AND(NOT(ISBLANK(G137)),ISBLANK(H137),NOT(ISBLANK(I137))),TRIM(G137)&amp;" "&amp;TRIM(I137),AND(ISBLANK(G137),NOT(ISBLANK(H137)),ISBLANK(I137)),TRIM(H137))</f>
        <v>Janot Steen</v>
      </c>
      <c r="B137" s="25" t="str" cm="1">
        <f t="array" ref="B137">_xlfn.IFS(AND(ISBLANK(K137),ISBLANK(L137)),"",AND(NOT(ISBLANK(K137)),NOT(ISBLANK(L137))),TRIM(K137)&amp;" "&amp;TRIM(L137),AND(NOT(ISBLANK(K137)),ISBLANK(L137)),TRIM(K137),AND(ISBLANK(K137),NOT(ISBLANK(L137))),TRIM(L137))</f>
        <v>Centimia</v>
      </c>
      <c r="C137" s="31"/>
      <c r="D137" s="2">
        <v>135</v>
      </c>
      <c r="E137" s="2" t="s">
        <v>24</v>
      </c>
      <c r="F137" s="2" t="s">
        <v>1181</v>
      </c>
      <c r="G137" s="2" t="s">
        <v>1182</v>
      </c>
      <c r="I137" s="2" t="s">
        <v>1183</v>
      </c>
      <c r="J137" s="2" t="s">
        <v>103</v>
      </c>
      <c r="K137" s="2" t="s">
        <v>259</v>
      </c>
      <c r="M137" s="2" t="s">
        <v>14795</v>
      </c>
      <c r="N137" s="2" t="s">
        <v>1184</v>
      </c>
      <c r="O137" s="2" t="s">
        <v>1185</v>
      </c>
      <c r="P137" s="2" t="s">
        <v>17</v>
      </c>
      <c r="Q137" s="2" t="s">
        <v>18</v>
      </c>
      <c r="R137" s="2">
        <v>67236</v>
      </c>
      <c r="S137" s="2" t="s">
        <v>1186</v>
      </c>
      <c r="T137" s="49" t="str" cm="1">
        <f t="array" ref="T137">_xlfn.TEXTJOIN("",TRUE,IFERROR(MID(U137,_xlfn.SEQUENCE(20),1)+0,""))</f>
        <v>9945681914</v>
      </c>
      <c r="U137" s="2" t="s">
        <v>1187</v>
      </c>
      <c r="V137" s="31"/>
    </row>
    <row r="138" spans="1:22" x14ac:dyDescent="0.25">
      <c r="A138" s="25" t="str" cm="1">
        <f t="array" ref="A138">_xlfn.IFS(AND(ISBLANK(G138),ISBLANK(H138),ISBLANK(I138)),"",AND(NOT(ISBLANK(G138)),NOT(ISBLANK(H138)),NOT(ISBLANK(I138))),TRIM(G138)&amp;" "&amp;TRIM(H138)&amp;" "&amp;TRIM(I138),AND(NOT(ISBLANK(G138)),ISBLANK(H138),ISBLANK(I138)),TRIM(G138),AND(ISBLANK(G138),ISBLANK(H138),NOT(ISBLANK(I138))),TRIM(I138),AND(NOT(ISBLANK(G138)),NOT(ISBLANK(H138)),ISBLANK(I138)),TRIM(G138)&amp;" "&amp;TRIM(H138),AND(ISBLANK(G138),NOT(ISBLANK(H138)),NOT(ISBLANK(I138))),TRIM(H138)&amp;" "&amp;TRIM(I138),AND(NOT(ISBLANK(G138)),ISBLANK(H138),NOT(ISBLANK(I138))),TRIM(G138)&amp;" "&amp;TRIM(I138),AND(ISBLANK(G138),NOT(ISBLANK(H138)),ISBLANK(I138)),TRIM(H138))</f>
        <v>Raoul Spowart</v>
      </c>
      <c r="B138" s="25" t="str" cm="1">
        <f t="array" ref="B138">_xlfn.IFS(AND(ISBLANK(K138),ISBLANK(L138)),"",AND(NOT(ISBLANK(K138)),NOT(ISBLANK(L138))),TRIM(K138)&amp;" "&amp;TRIM(L138),AND(NOT(ISBLANK(K138)),ISBLANK(L138)),TRIM(K138),AND(ISBLANK(K138),NOT(ISBLANK(L138))),TRIM(L138))</f>
        <v>Meejo</v>
      </c>
      <c r="C138" s="31"/>
      <c r="D138" s="2">
        <v>136</v>
      </c>
      <c r="E138" s="2" t="s">
        <v>14795</v>
      </c>
      <c r="F138" s="2" t="s">
        <v>1188</v>
      </c>
      <c r="G138" s="2" t="s">
        <v>1189</v>
      </c>
      <c r="I138" s="2" t="s">
        <v>1190</v>
      </c>
      <c r="J138" s="2" t="s">
        <v>185</v>
      </c>
      <c r="K138" s="2" t="s">
        <v>740</v>
      </c>
      <c r="M138" s="2" t="s">
        <v>14795</v>
      </c>
      <c r="N138" s="2" t="s">
        <v>1191</v>
      </c>
      <c r="O138" s="2" t="s">
        <v>1192</v>
      </c>
      <c r="P138" s="2" t="s">
        <v>1193</v>
      </c>
      <c r="Q138" s="2" t="s">
        <v>6</v>
      </c>
      <c r="R138" s="2" t="s">
        <v>1194</v>
      </c>
      <c r="S138" s="2" t="s">
        <v>1195</v>
      </c>
      <c r="T138" s="49" t="str" cm="1">
        <f t="array" ref="T138">_xlfn.TEXTJOIN("",TRUE,IFERROR(MID(U138,_xlfn.SEQUENCE(20),1)+0,""))</f>
        <v>5214945185</v>
      </c>
      <c r="U138" s="2" t="s">
        <v>1196</v>
      </c>
      <c r="V138" s="31"/>
    </row>
    <row r="139" spans="1:22" x14ac:dyDescent="0.25">
      <c r="A139" s="25" t="str" cm="1">
        <f t="array" ref="A139">_xlfn.IFS(AND(ISBLANK(G139),ISBLANK(H139),ISBLANK(I139)),"",AND(NOT(ISBLANK(G139)),NOT(ISBLANK(H139)),NOT(ISBLANK(I139))),TRIM(G139)&amp;" "&amp;TRIM(H139)&amp;" "&amp;TRIM(I139),AND(NOT(ISBLANK(G139)),ISBLANK(H139),ISBLANK(I139)),TRIM(G139),AND(ISBLANK(G139),ISBLANK(H139),NOT(ISBLANK(I139))),TRIM(I139),AND(NOT(ISBLANK(G139)),NOT(ISBLANK(H139)),ISBLANK(I139)),TRIM(G139)&amp;" "&amp;TRIM(H139),AND(ISBLANK(G139),NOT(ISBLANK(H139)),NOT(ISBLANK(I139))),TRIM(H139)&amp;" "&amp;TRIM(I139),AND(NOT(ISBLANK(G139)),ISBLANK(H139),NOT(ISBLANK(I139))),TRIM(G139)&amp;" "&amp;TRIM(I139),AND(ISBLANK(G139),NOT(ISBLANK(H139)),ISBLANK(I139)),TRIM(H139))</f>
        <v>Juieta Farra</v>
      </c>
      <c r="B139" s="25" t="str" cm="1">
        <f t="array" ref="B139">_xlfn.IFS(AND(ISBLANK(K139),ISBLANK(L139)),"",AND(NOT(ISBLANK(K139)),NOT(ISBLANK(L139))),TRIM(K139)&amp;" "&amp;TRIM(L139),AND(NOT(ISBLANK(K139)),ISBLANK(L139)),TRIM(K139),AND(ISBLANK(K139),NOT(ISBLANK(L139))),TRIM(L139))</f>
        <v>Jetwire</v>
      </c>
      <c r="C139" s="31"/>
      <c r="D139" s="2">
        <v>137</v>
      </c>
      <c r="E139" s="2" t="s">
        <v>14795</v>
      </c>
      <c r="F139" s="2" t="s">
        <v>1197</v>
      </c>
      <c r="G139" s="2" t="s">
        <v>1198</v>
      </c>
      <c r="I139" s="2" t="s">
        <v>1199</v>
      </c>
      <c r="J139" s="2" t="s">
        <v>1204</v>
      </c>
      <c r="K139" s="2" t="s">
        <v>320</v>
      </c>
      <c r="M139" s="2" t="s">
        <v>14795</v>
      </c>
      <c r="N139" s="2" t="s">
        <v>1200</v>
      </c>
      <c r="O139" s="2" t="s">
        <v>1201</v>
      </c>
      <c r="P139" s="2" t="s">
        <v>336</v>
      </c>
      <c r="Q139" s="2" t="s">
        <v>18</v>
      </c>
      <c r="R139" s="2">
        <v>33405</v>
      </c>
      <c r="S139" s="2" t="s">
        <v>1202</v>
      </c>
      <c r="T139" s="49" t="str" cm="1">
        <f t="array" ref="T139">_xlfn.TEXTJOIN("",TRUE,IFERROR(MID(U139,_xlfn.SEQUENCE(20),1)+0,""))</f>
        <v>9392892133</v>
      </c>
      <c r="U139" s="2" t="s">
        <v>1203</v>
      </c>
      <c r="V139" s="31"/>
    </row>
    <row r="140" spans="1:22" x14ac:dyDescent="0.25">
      <c r="A140" s="25" t="str" cm="1">
        <f t="array" ref="A140">_xlfn.IFS(AND(ISBLANK(G140),ISBLANK(H140),ISBLANK(I140)),"",AND(NOT(ISBLANK(G140)),NOT(ISBLANK(H140)),NOT(ISBLANK(I140))),TRIM(G140)&amp;" "&amp;TRIM(H140)&amp;" "&amp;TRIM(I140),AND(NOT(ISBLANK(G140)),ISBLANK(H140),ISBLANK(I140)),TRIM(G140),AND(ISBLANK(G140),ISBLANK(H140),NOT(ISBLANK(I140))),TRIM(I140),AND(NOT(ISBLANK(G140)),NOT(ISBLANK(H140)),ISBLANK(I140)),TRIM(G140)&amp;" "&amp;TRIM(H140),AND(ISBLANK(G140),NOT(ISBLANK(H140)),NOT(ISBLANK(I140))),TRIM(H140)&amp;" "&amp;TRIM(I140),AND(NOT(ISBLANK(G140)),ISBLANK(H140),NOT(ISBLANK(I140))),TRIM(G140)&amp;" "&amp;TRIM(I140),AND(ISBLANK(G140),NOT(ISBLANK(H140)),ISBLANK(I140)),TRIM(H140))</f>
        <v>Audry Van den Oord</v>
      </c>
      <c r="B140" s="25" t="str" cm="1">
        <f t="array" ref="B140">_xlfn.IFS(AND(ISBLANK(K140),ISBLANK(L140)),"",AND(NOT(ISBLANK(K140)),NOT(ISBLANK(L140))),TRIM(K140)&amp;" "&amp;TRIM(L140),AND(NOT(ISBLANK(K140)),ISBLANK(L140)),TRIM(K140),AND(ISBLANK(K140),NOT(ISBLANK(L140))),TRIM(L140))</f>
        <v>Tanoodle</v>
      </c>
      <c r="C140" s="31"/>
      <c r="D140" s="2">
        <v>138</v>
      </c>
      <c r="E140" s="2" t="s">
        <v>14795</v>
      </c>
      <c r="F140" s="2" t="s">
        <v>1205</v>
      </c>
      <c r="G140" s="2" t="s">
        <v>1206</v>
      </c>
      <c r="I140" s="2" t="s">
        <v>1207</v>
      </c>
      <c r="J140" s="2" t="s">
        <v>22</v>
      </c>
      <c r="K140" s="2" t="s">
        <v>433</v>
      </c>
      <c r="M140" s="2" t="s">
        <v>14795</v>
      </c>
      <c r="N140" s="2" t="s">
        <v>1208</v>
      </c>
      <c r="O140" s="2" t="s">
        <v>1209</v>
      </c>
      <c r="P140" s="2" t="s">
        <v>1002</v>
      </c>
      <c r="Q140" s="2" t="s">
        <v>18</v>
      </c>
      <c r="R140" s="2">
        <v>6816</v>
      </c>
      <c r="S140" s="2" t="s">
        <v>1210</v>
      </c>
      <c r="T140" s="49" t="str" cm="1">
        <f t="array" ref="T140">_xlfn.TEXTJOIN("",TRUE,IFERROR(MID(U140,_xlfn.SEQUENCE(20),1)+0,""))</f>
        <v>6489768358</v>
      </c>
      <c r="U140" s="2" t="s">
        <v>1211</v>
      </c>
      <c r="V140" s="31"/>
    </row>
    <row r="141" spans="1:22" x14ac:dyDescent="0.25">
      <c r="A141" s="25" t="str" cm="1">
        <f t="array" ref="A141">_xlfn.IFS(AND(ISBLANK(G141),ISBLANK(H141),ISBLANK(I141)),"",AND(NOT(ISBLANK(G141)),NOT(ISBLANK(H141)),NOT(ISBLANK(I141))),TRIM(G141)&amp;" "&amp;TRIM(H141)&amp;" "&amp;TRIM(I141),AND(NOT(ISBLANK(G141)),ISBLANK(H141),ISBLANK(I141)),TRIM(G141),AND(ISBLANK(G141),ISBLANK(H141),NOT(ISBLANK(I141))),TRIM(I141),AND(NOT(ISBLANK(G141)),NOT(ISBLANK(H141)),ISBLANK(I141)),TRIM(G141)&amp;" "&amp;TRIM(H141),AND(ISBLANK(G141),NOT(ISBLANK(H141)),NOT(ISBLANK(I141))),TRIM(H141)&amp;" "&amp;TRIM(I141),AND(NOT(ISBLANK(G141)),ISBLANK(H141),NOT(ISBLANK(I141))),TRIM(G141)&amp;" "&amp;TRIM(I141),AND(ISBLANK(G141),NOT(ISBLANK(H141)),ISBLANK(I141)),TRIM(H141))</f>
        <v>Devonne Tapin</v>
      </c>
      <c r="B141" s="25" t="str" cm="1">
        <f t="array" ref="B141">_xlfn.IFS(AND(ISBLANK(K141),ISBLANK(L141)),"",AND(NOT(ISBLANK(K141)),NOT(ISBLANK(L141))),TRIM(K141)&amp;" "&amp;TRIM(L141),AND(NOT(ISBLANK(K141)),ISBLANK(L141)),TRIM(K141),AND(ISBLANK(K141),NOT(ISBLANK(L141))),TRIM(L141))</f>
        <v>Realblab</v>
      </c>
      <c r="C141" s="31"/>
      <c r="D141" s="2">
        <v>139</v>
      </c>
      <c r="E141" s="2" t="s">
        <v>24</v>
      </c>
      <c r="F141" s="2" t="s">
        <v>1212</v>
      </c>
      <c r="G141" s="2" t="s">
        <v>1213</v>
      </c>
      <c r="I141" s="2" t="s">
        <v>1214</v>
      </c>
      <c r="J141" s="2" t="s">
        <v>425</v>
      </c>
      <c r="K141" s="2" t="s">
        <v>1220</v>
      </c>
      <c r="M141" s="2" t="s">
        <v>14795</v>
      </c>
      <c r="N141" s="2" t="s">
        <v>1215</v>
      </c>
      <c r="O141" s="2" t="s">
        <v>1216</v>
      </c>
      <c r="P141" s="2" t="s">
        <v>276</v>
      </c>
      <c r="Q141" s="2" t="s">
        <v>6</v>
      </c>
      <c r="R141" s="2" t="s">
        <v>1217</v>
      </c>
      <c r="S141" s="2" t="s">
        <v>1218</v>
      </c>
      <c r="T141" s="49" t="str" cm="1">
        <f t="array" ref="T141">_xlfn.TEXTJOIN("",TRUE,IFERROR(MID(U141,_xlfn.SEQUENCE(20),1)+0,""))</f>
        <v>8019157455</v>
      </c>
      <c r="U141" s="2" t="s">
        <v>1219</v>
      </c>
      <c r="V141" s="31"/>
    </row>
    <row r="142" spans="1:22" x14ac:dyDescent="0.25">
      <c r="A142" s="25" t="str" cm="1">
        <f t="array" ref="A142">_xlfn.IFS(AND(ISBLANK(G142),ISBLANK(H142),ISBLANK(I142)),"",AND(NOT(ISBLANK(G142)),NOT(ISBLANK(H142)),NOT(ISBLANK(I142))),TRIM(G142)&amp;" "&amp;TRIM(H142)&amp;" "&amp;TRIM(I142),AND(NOT(ISBLANK(G142)),ISBLANK(H142),ISBLANK(I142)),TRIM(G142),AND(ISBLANK(G142),ISBLANK(H142),NOT(ISBLANK(I142))),TRIM(I142),AND(NOT(ISBLANK(G142)),NOT(ISBLANK(H142)),ISBLANK(I142)),TRIM(G142)&amp;" "&amp;TRIM(H142),AND(ISBLANK(G142),NOT(ISBLANK(H142)),NOT(ISBLANK(I142))),TRIM(H142)&amp;" "&amp;TRIM(I142),AND(NOT(ISBLANK(G142)),ISBLANK(H142),NOT(ISBLANK(I142))),TRIM(G142)&amp;" "&amp;TRIM(I142),AND(ISBLANK(G142),NOT(ISBLANK(H142)),ISBLANK(I142)),TRIM(H142))</f>
        <v>Allix Dmisek</v>
      </c>
      <c r="B142" s="25" t="str" cm="1">
        <f t="array" ref="B142">_xlfn.IFS(AND(ISBLANK(K142),ISBLANK(L142)),"",AND(NOT(ISBLANK(K142)),NOT(ISBLANK(L142))),TRIM(K142)&amp;" "&amp;TRIM(L142),AND(NOT(ISBLANK(K142)),ISBLANK(L142)),TRIM(K142),AND(ISBLANK(K142),NOT(ISBLANK(L142))),TRIM(L142))</f>
        <v>Skippad</v>
      </c>
      <c r="C142" s="31"/>
      <c r="D142" s="2">
        <v>140</v>
      </c>
      <c r="E142" s="2" t="s">
        <v>14795</v>
      </c>
      <c r="F142" s="2" t="s">
        <v>1221</v>
      </c>
      <c r="G142" s="2" t="s">
        <v>1222</v>
      </c>
      <c r="I142" s="2" t="s">
        <v>1223</v>
      </c>
      <c r="J142" s="2" t="s">
        <v>1229</v>
      </c>
      <c r="K142" s="2" t="s">
        <v>881</v>
      </c>
      <c r="M142" s="2" t="s">
        <v>14795</v>
      </c>
      <c r="N142" s="2" t="s">
        <v>1224</v>
      </c>
      <c r="O142" s="2" t="s">
        <v>1225</v>
      </c>
      <c r="P142" s="2" t="s">
        <v>276</v>
      </c>
      <c r="Q142" s="2" t="s">
        <v>6</v>
      </c>
      <c r="R142" s="2" t="s">
        <v>1226</v>
      </c>
      <c r="S142" s="2" t="s">
        <v>1227</v>
      </c>
      <c r="T142" s="49" t="str" cm="1">
        <f t="array" ref="T142">_xlfn.TEXTJOIN("",TRUE,IFERROR(MID(U142,_xlfn.SEQUENCE(20),1)+0,""))</f>
        <v>5314932938</v>
      </c>
      <c r="U142" s="2" t="s">
        <v>1228</v>
      </c>
      <c r="V142" s="31"/>
    </row>
    <row r="143" spans="1:22" x14ac:dyDescent="0.25">
      <c r="A143" s="25" t="str" cm="1">
        <f t="array" ref="A143">_xlfn.IFS(AND(ISBLANK(G143),ISBLANK(H143),ISBLANK(I143)),"",AND(NOT(ISBLANK(G143)),NOT(ISBLANK(H143)),NOT(ISBLANK(I143))),TRIM(G143)&amp;" "&amp;TRIM(H143)&amp;" "&amp;TRIM(I143),AND(NOT(ISBLANK(G143)),ISBLANK(H143),ISBLANK(I143)),TRIM(G143),AND(ISBLANK(G143),ISBLANK(H143),NOT(ISBLANK(I143))),TRIM(I143),AND(NOT(ISBLANK(G143)),NOT(ISBLANK(H143)),ISBLANK(I143)),TRIM(G143)&amp;" "&amp;TRIM(H143),AND(ISBLANK(G143),NOT(ISBLANK(H143)),NOT(ISBLANK(I143))),TRIM(H143)&amp;" "&amp;TRIM(I143),AND(NOT(ISBLANK(G143)),ISBLANK(H143),NOT(ISBLANK(I143))),TRIM(G143)&amp;" "&amp;TRIM(I143),AND(ISBLANK(G143),NOT(ISBLANK(H143)),ISBLANK(I143)),TRIM(H143))</f>
        <v>Alfons Bertelet</v>
      </c>
      <c r="B143" s="25" t="str" cm="1">
        <f t="array" ref="B143">_xlfn.IFS(AND(ISBLANK(K143),ISBLANK(L143)),"",AND(NOT(ISBLANK(K143)),NOT(ISBLANK(L143))),TRIM(K143)&amp;" "&amp;TRIM(L143),AND(NOT(ISBLANK(K143)),ISBLANK(L143)),TRIM(K143),AND(ISBLANK(K143),NOT(ISBLANK(L143))),TRIM(L143))</f>
        <v>Talane</v>
      </c>
      <c r="C143" s="31"/>
      <c r="D143" s="2">
        <v>141</v>
      </c>
      <c r="E143" s="2" t="s">
        <v>24</v>
      </c>
      <c r="F143" s="2" t="s">
        <v>1230</v>
      </c>
      <c r="G143" s="2" t="s">
        <v>1231</v>
      </c>
      <c r="I143" s="2" t="s">
        <v>1232</v>
      </c>
      <c r="J143" s="2" t="s">
        <v>1180</v>
      </c>
      <c r="K143" s="2" t="s">
        <v>570</v>
      </c>
      <c r="M143" s="2" t="s">
        <v>14795</v>
      </c>
      <c r="N143" s="2" t="s">
        <v>1233</v>
      </c>
      <c r="O143" s="2" t="s">
        <v>809</v>
      </c>
      <c r="P143" s="2" t="s">
        <v>89</v>
      </c>
      <c r="Q143" s="2" t="s">
        <v>18</v>
      </c>
      <c r="R143" s="2">
        <v>80150</v>
      </c>
      <c r="S143" s="2" t="s">
        <v>1234</v>
      </c>
      <c r="T143" s="49" t="str" cm="1">
        <f t="array" ref="T143">_xlfn.TEXTJOIN("",TRUE,IFERROR(MID(U143,_xlfn.SEQUENCE(20),1)+0,""))</f>
        <v>8994021703</v>
      </c>
      <c r="U143" s="2" t="s">
        <v>1235</v>
      </c>
      <c r="V143" s="31"/>
    </row>
    <row r="144" spans="1:22" x14ac:dyDescent="0.25">
      <c r="A144" s="25" t="str" cm="1">
        <f t="array" ref="A144">_xlfn.IFS(AND(ISBLANK(G144),ISBLANK(H144),ISBLANK(I144)),"",AND(NOT(ISBLANK(G144)),NOT(ISBLANK(H144)),NOT(ISBLANK(I144))),TRIM(G144)&amp;" "&amp;TRIM(H144)&amp;" "&amp;TRIM(I144),AND(NOT(ISBLANK(G144)),ISBLANK(H144),ISBLANK(I144)),TRIM(G144),AND(ISBLANK(G144),ISBLANK(H144),NOT(ISBLANK(I144))),TRIM(I144),AND(NOT(ISBLANK(G144)),NOT(ISBLANK(H144)),ISBLANK(I144)),TRIM(G144)&amp;" "&amp;TRIM(H144),AND(ISBLANK(G144),NOT(ISBLANK(H144)),NOT(ISBLANK(I144))),TRIM(H144)&amp;" "&amp;TRIM(I144),AND(NOT(ISBLANK(G144)),ISBLANK(H144),NOT(ISBLANK(I144))),TRIM(G144)&amp;" "&amp;TRIM(I144),AND(ISBLANK(G144),NOT(ISBLANK(H144)),ISBLANK(I144)),TRIM(H144))</f>
        <v>Tracie Kilroy</v>
      </c>
      <c r="B144" s="25" t="str" cm="1">
        <f t="array" ref="B144">_xlfn.IFS(AND(ISBLANK(K144),ISBLANK(L144)),"",AND(NOT(ISBLANK(K144)),NOT(ISBLANK(L144))),TRIM(K144)&amp;" "&amp;TRIM(L144),AND(NOT(ISBLANK(K144)),ISBLANK(L144)),TRIM(K144),AND(ISBLANK(K144),NOT(ISBLANK(L144))),TRIM(L144))</f>
        <v>Demimbu</v>
      </c>
      <c r="C144" s="31"/>
      <c r="D144" s="2">
        <v>142</v>
      </c>
      <c r="E144" s="2" t="s">
        <v>24</v>
      </c>
      <c r="F144" s="2" t="s">
        <v>1236</v>
      </c>
      <c r="G144" s="2" t="s">
        <v>1237</v>
      </c>
      <c r="I144" s="2" t="s">
        <v>1238</v>
      </c>
      <c r="J144" s="2" t="s">
        <v>185</v>
      </c>
      <c r="K144" s="2" t="s">
        <v>1244</v>
      </c>
      <c r="M144" s="2" t="s">
        <v>14795</v>
      </c>
      <c r="N144" s="2" t="s">
        <v>1239</v>
      </c>
      <c r="O144" s="2" t="s">
        <v>1240</v>
      </c>
      <c r="P144" s="2" t="s">
        <v>39</v>
      </c>
      <c r="Q144" s="2" t="s">
        <v>6</v>
      </c>
      <c r="R144" s="2" t="s">
        <v>1241</v>
      </c>
      <c r="S144" s="2" t="s">
        <v>1242</v>
      </c>
      <c r="T144" s="49" t="str" cm="1">
        <f t="array" ref="T144">_xlfn.TEXTJOIN("",TRUE,IFERROR(MID(U144,_xlfn.SEQUENCE(20),1)+0,""))</f>
        <v>6654726651</v>
      </c>
      <c r="U144" s="2" t="s">
        <v>1243</v>
      </c>
      <c r="V144" s="31"/>
    </row>
    <row r="145" spans="1:22" x14ac:dyDescent="0.25">
      <c r="A145" s="25" t="str" cm="1">
        <f t="array" ref="A145">_xlfn.IFS(AND(ISBLANK(G145),ISBLANK(H145),ISBLANK(I145)),"",AND(NOT(ISBLANK(G145)),NOT(ISBLANK(H145)),NOT(ISBLANK(I145))),TRIM(G145)&amp;" "&amp;TRIM(H145)&amp;" "&amp;TRIM(I145),AND(NOT(ISBLANK(G145)),ISBLANK(H145),ISBLANK(I145)),TRIM(G145),AND(ISBLANK(G145),ISBLANK(H145),NOT(ISBLANK(I145))),TRIM(I145),AND(NOT(ISBLANK(G145)),NOT(ISBLANK(H145)),ISBLANK(I145)),TRIM(G145)&amp;" "&amp;TRIM(H145),AND(ISBLANK(G145),NOT(ISBLANK(H145)),NOT(ISBLANK(I145))),TRIM(H145)&amp;" "&amp;TRIM(I145),AND(NOT(ISBLANK(G145)),ISBLANK(H145),NOT(ISBLANK(I145))),TRIM(G145)&amp;" "&amp;TRIM(I145),AND(ISBLANK(G145),NOT(ISBLANK(H145)),ISBLANK(I145)),TRIM(H145))</f>
        <v>Tamara I'anson</v>
      </c>
      <c r="B145" s="25" t="str" cm="1">
        <f t="array" ref="B145">_xlfn.IFS(AND(ISBLANK(K145),ISBLANK(L145)),"",AND(NOT(ISBLANK(K145)),NOT(ISBLANK(L145))),TRIM(K145)&amp;" "&amp;TRIM(L145),AND(NOT(ISBLANK(K145)),ISBLANK(L145)),TRIM(K145),AND(ISBLANK(K145),NOT(ISBLANK(L145))),TRIM(L145))</f>
        <v>Yombu</v>
      </c>
      <c r="C145" s="31"/>
      <c r="D145" s="2">
        <v>143</v>
      </c>
      <c r="E145" s="2" t="s">
        <v>24</v>
      </c>
      <c r="F145" s="2" t="s">
        <v>1245</v>
      </c>
      <c r="G145" s="2" t="s">
        <v>1246</v>
      </c>
      <c r="I145" s="2" t="s">
        <v>1247</v>
      </c>
      <c r="J145" s="2" t="s">
        <v>1255</v>
      </c>
      <c r="K145" s="2" t="s">
        <v>1254</v>
      </c>
      <c r="M145" s="2" t="s">
        <v>14795</v>
      </c>
      <c r="N145" s="2" t="s">
        <v>1248</v>
      </c>
      <c r="O145" s="2" t="s">
        <v>1249</v>
      </c>
      <c r="P145" s="2" t="s">
        <v>1250</v>
      </c>
      <c r="Q145" s="2" t="s">
        <v>6</v>
      </c>
      <c r="R145" s="2" t="s">
        <v>1251</v>
      </c>
      <c r="S145" s="2" t="s">
        <v>1252</v>
      </c>
      <c r="T145" s="49" t="str" cm="1">
        <f t="array" ref="T145">_xlfn.TEXTJOIN("",TRUE,IFERROR(MID(U145,_xlfn.SEQUENCE(20),1)+0,""))</f>
        <v>8163218730</v>
      </c>
      <c r="U145" s="2" t="s">
        <v>1253</v>
      </c>
      <c r="V145" s="31"/>
    </row>
    <row r="146" spans="1:22" x14ac:dyDescent="0.25">
      <c r="A146" s="25" t="str" cm="1">
        <f t="array" ref="A146">_xlfn.IFS(AND(ISBLANK(G146),ISBLANK(H146),ISBLANK(I146)),"",AND(NOT(ISBLANK(G146)),NOT(ISBLANK(H146)),NOT(ISBLANK(I146))),TRIM(G146)&amp;" "&amp;TRIM(H146)&amp;" "&amp;TRIM(I146),AND(NOT(ISBLANK(G146)),ISBLANK(H146),ISBLANK(I146)),TRIM(G146),AND(ISBLANK(G146),ISBLANK(H146),NOT(ISBLANK(I146))),TRIM(I146),AND(NOT(ISBLANK(G146)),NOT(ISBLANK(H146)),ISBLANK(I146)),TRIM(G146)&amp;" "&amp;TRIM(H146),AND(ISBLANK(G146),NOT(ISBLANK(H146)),NOT(ISBLANK(I146))),TRIM(H146)&amp;" "&amp;TRIM(I146),AND(NOT(ISBLANK(G146)),ISBLANK(H146),NOT(ISBLANK(I146))),TRIM(G146)&amp;" "&amp;TRIM(I146),AND(ISBLANK(G146),NOT(ISBLANK(H146)),ISBLANK(I146)),TRIM(H146))</f>
        <v>Brett Beeck</v>
      </c>
      <c r="B146" s="25" t="str" cm="1">
        <f t="array" ref="B146">_xlfn.IFS(AND(ISBLANK(K146),ISBLANK(L146)),"",AND(NOT(ISBLANK(K146)),NOT(ISBLANK(L146))),TRIM(K146)&amp;" "&amp;TRIM(L146),AND(NOT(ISBLANK(K146)),ISBLANK(L146)),TRIM(K146),AND(ISBLANK(K146),NOT(ISBLANK(L146))),TRIM(L146))</f>
        <v>Wordpedia</v>
      </c>
      <c r="C146" s="31"/>
      <c r="D146" s="2">
        <v>144</v>
      </c>
      <c r="E146" s="2" t="s">
        <v>14795</v>
      </c>
      <c r="F146" s="2" t="s">
        <v>1256</v>
      </c>
      <c r="G146" s="2" t="s">
        <v>1257</v>
      </c>
      <c r="I146" s="2" t="s">
        <v>1258</v>
      </c>
      <c r="J146" s="2" t="s">
        <v>1262</v>
      </c>
      <c r="K146" s="2" t="s">
        <v>10</v>
      </c>
      <c r="M146" s="2" t="s">
        <v>14795</v>
      </c>
      <c r="N146" s="2" t="s">
        <v>1259</v>
      </c>
      <c r="O146" s="2" t="s">
        <v>638</v>
      </c>
      <c r="P146" s="2" t="s">
        <v>276</v>
      </c>
      <c r="Q146" s="2" t="s">
        <v>6</v>
      </c>
      <c r="R146" s="2" t="s">
        <v>639</v>
      </c>
      <c r="S146" s="2" t="s">
        <v>1260</v>
      </c>
      <c r="T146" s="49" t="str" cm="1">
        <f t="array" ref="T146">_xlfn.TEXTJOIN("",TRUE,IFERROR(MID(U146,_xlfn.SEQUENCE(20),1)+0,""))</f>
        <v>6142714370</v>
      </c>
      <c r="U146" s="2" t="s">
        <v>1261</v>
      </c>
      <c r="V146" s="31"/>
    </row>
    <row r="147" spans="1:22" x14ac:dyDescent="0.25">
      <c r="A147" s="25" t="str" cm="1">
        <f t="array" ref="A147">_xlfn.IFS(AND(ISBLANK(G147),ISBLANK(H147),ISBLANK(I147)),"",AND(NOT(ISBLANK(G147)),NOT(ISBLANK(H147)),NOT(ISBLANK(I147))),TRIM(G147)&amp;" "&amp;TRIM(H147)&amp;" "&amp;TRIM(I147),AND(NOT(ISBLANK(G147)),ISBLANK(H147),ISBLANK(I147)),TRIM(G147),AND(ISBLANK(G147),ISBLANK(H147),NOT(ISBLANK(I147))),TRIM(I147),AND(NOT(ISBLANK(G147)),NOT(ISBLANK(H147)),ISBLANK(I147)),TRIM(G147)&amp;" "&amp;TRIM(H147),AND(ISBLANK(G147),NOT(ISBLANK(H147)),NOT(ISBLANK(I147))),TRIM(H147)&amp;" "&amp;TRIM(I147),AND(NOT(ISBLANK(G147)),ISBLANK(H147),NOT(ISBLANK(I147))),TRIM(G147)&amp;" "&amp;TRIM(I147),AND(ISBLANK(G147),NOT(ISBLANK(H147)),ISBLANK(I147)),TRIM(H147))</f>
        <v>Wang Cleen</v>
      </c>
      <c r="B147" s="25" t="str" cm="1">
        <f t="array" ref="B147">_xlfn.IFS(AND(ISBLANK(K147),ISBLANK(L147)),"",AND(NOT(ISBLANK(K147)),NOT(ISBLANK(L147))),TRIM(K147)&amp;" "&amp;TRIM(L147),AND(NOT(ISBLANK(K147)),ISBLANK(L147)),TRIM(K147),AND(ISBLANK(K147),NOT(ISBLANK(L147))),TRIM(L147))</f>
        <v>Camido</v>
      </c>
      <c r="C147" s="31"/>
      <c r="D147" s="2">
        <v>145</v>
      </c>
      <c r="E147" s="2" t="s">
        <v>24</v>
      </c>
      <c r="F147" s="2" t="s">
        <v>1263</v>
      </c>
      <c r="G147" s="2" t="s">
        <v>1264</v>
      </c>
      <c r="I147" s="2" t="s">
        <v>1265</v>
      </c>
      <c r="J147" s="2" t="s">
        <v>615</v>
      </c>
      <c r="K147" s="2" t="s">
        <v>21</v>
      </c>
      <c r="M147" s="2" t="s">
        <v>14795</v>
      </c>
      <c r="N147" s="2" t="s">
        <v>1266</v>
      </c>
      <c r="O147" s="2" t="s">
        <v>1267</v>
      </c>
      <c r="P147" s="2" t="s">
        <v>1268</v>
      </c>
      <c r="Q147" s="2" t="s">
        <v>6</v>
      </c>
      <c r="R147" s="2" t="s">
        <v>1269</v>
      </c>
      <c r="S147" s="2" t="s">
        <v>1270</v>
      </c>
      <c r="T147" s="49" t="str" cm="1">
        <f t="array" ref="T147">_xlfn.TEXTJOIN("",TRUE,IFERROR(MID(U147,_xlfn.SEQUENCE(20),1)+0,""))</f>
        <v>2795140001</v>
      </c>
      <c r="U147" s="2" t="s">
        <v>1271</v>
      </c>
      <c r="V147" s="31"/>
    </row>
    <row r="148" spans="1:22" x14ac:dyDescent="0.25">
      <c r="A148" s="25" t="str" cm="1">
        <f t="array" ref="A148">_xlfn.IFS(AND(ISBLANK(G148),ISBLANK(H148),ISBLANK(I148)),"",AND(NOT(ISBLANK(G148)),NOT(ISBLANK(H148)),NOT(ISBLANK(I148))),TRIM(G148)&amp;" "&amp;TRIM(H148)&amp;" "&amp;TRIM(I148),AND(NOT(ISBLANK(G148)),ISBLANK(H148),ISBLANK(I148)),TRIM(G148),AND(ISBLANK(G148),ISBLANK(H148),NOT(ISBLANK(I148))),TRIM(I148),AND(NOT(ISBLANK(G148)),NOT(ISBLANK(H148)),ISBLANK(I148)),TRIM(G148)&amp;" "&amp;TRIM(H148),AND(ISBLANK(G148),NOT(ISBLANK(H148)),NOT(ISBLANK(I148))),TRIM(H148)&amp;" "&amp;TRIM(I148),AND(NOT(ISBLANK(G148)),ISBLANK(H148),NOT(ISBLANK(I148))),TRIM(G148)&amp;" "&amp;TRIM(I148),AND(ISBLANK(G148),NOT(ISBLANK(H148)),ISBLANK(I148)),TRIM(H148))</f>
        <v>Lizette Cowlishaw</v>
      </c>
      <c r="B148" s="25" t="str" cm="1">
        <f t="array" ref="B148">_xlfn.IFS(AND(ISBLANK(K148),ISBLANK(L148)),"",AND(NOT(ISBLANK(K148)),NOT(ISBLANK(L148))),TRIM(K148)&amp;" "&amp;TRIM(L148),AND(NOT(ISBLANK(K148)),ISBLANK(L148)),TRIM(K148),AND(ISBLANK(K148),NOT(ISBLANK(L148))),TRIM(L148))</f>
        <v>Skimia</v>
      </c>
      <c r="C148" s="31"/>
      <c r="D148" s="2">
        <v>146</v>
      </c>
      <c r="E148" s="2" t="s">
        <v>14795</v>
      </c>
      <c r="F148" s="2" t="s">
        <v>1272</v>
      </c>
      <c r="G148" s="2" t="s">
        <v>1273</v>
      </c>
      <c r="I148" s="2" t="s">
        <v>1274</v>
      </c>
      <c r="J148" s="2" t="s">
        <v>1279</v>
      </c>
      <c r="K148" s="2" t="s">
        <v>32</v>
      </c>
      <c r="M148" s="2" t="s">
        <v>14795</v>
      </c>
      <c r="N148" s="2" t="s">
        <v>1275</v>
      </c>
      <c r="O148" s="2" t="s">
        <v>1276</v>
      </c>
      <c r="P148" s="2" t="s">
        <v>297</v>
      </c>
      <c r="Q148" s="2" t="s">
        <v>18</v>
      </c>
      <c r="R148" s="2">
        <v>78737</v>
      </c>
      <c r="S148" s="2" t="s">
        <v>1277</v>
      </c>
      <c r="T148" s="49" t="str" cm="1">
        <f t="array" ref="T148">_xlfn.TEXTJOIN("",TRUE,IFERROR(MID(U148,_xlfn.SEQUENCE(20),1)+0,""))</f>
        <v>9156687531</v>
      </c>
      <c r="U148" s="2" t="s">
        <v>1278</v>
      </c>
      <c r="V148" s="31"/>
    </row>
    <row r="149" spans="1:22" x14ac:dyDescent="0.25">
      <c r="A149" s="25" t="str" cm="1">
        <f t="array" ref="A149">_xlfn.IFS(AND(ISBLANK(G149),ISBLANK(H149),ISBLANK(I149)),"",AND(NOT(ISBLANK(G149)),NOT(ISBLANK(H149)),NOT(ISBLANK(I149))),TRIM(G149)&amp;" "&amp;TRIM(H149)&amp;" "&amp;TRIM(I149),AND(NOT(ISBLANK(G149)),ISBLANK(H149),ISBLANK(I149)),TRIM(G149),AND(ISBLANK(G149),ISBLANK(H149),NOT(ISBLANK(I149))),TRIM(I149),AND(NOT(ISBLANK(G149)),NOT(ISBLANK(H149)),ISBLANK(I149)),TRIM(G149)&amp;" "&amp;TRIM(H149),AND(ISBLANK(G149),NOT(ISBLANK(H149)),NOT(ISBLANK(I149))),TRIM(H149)&amp;" "&amp;TRIM(I149),AND(NOT(ISBLANK(G149)),ISBLANK(H149),NOT(ISBLANK(I149))),TRIM(G149)&amp;" "&amp;TRIM(I149),AND(ISBLANK(G149),NOT(ISBLANK(H149)),ISBLANK(I149)),TRIM(H149))</f>
        <v>Livvy Headey</v>
      </c>
      <c r="B149" s="25" t="str" cm="1">
        <f t="array" ref="B149">_xlfn.IFS(AND(ISBLANK(K149),ISBLANK(L149)),"",AND(NOT(ISBLANK(K149)),NOT(ISBLANK(L149))),TRIM(K149)&amp;" "&amp;TRIM(L149),AND(NOT(ISBLANK(K149)),ISBLANK(L149)),TRIM(K149),AND(ISBLANK(K149),NOT(ISBLANK(L149))),TRIM(L149))</f>
        <v>Abata</v>
      </c>
      <c r="C149" s="31"/>
      <c r="D149" s="2">
        <v>147</v>
      </c>
      <c r="E149" s="2" t="s">
        <v>24</v>
      </c>
      <c r="F149" s="2" t="s">
        <v>1280</v>
      </c>
      <c r="G149" s="2" t="s">
        <v>1281</v>
      </c>
      <c r="I149" s="2" t="s">
        <v>1282</v>
      </c>
      <c r="J149" s="2" t="s">
        <v>1286</v>
      </c>
      <c r="K149" s="2" t="s">
        <v>43</v>
      </c>
      <c r="M149" s="2" t="s">
        <v>14795</v>
      </c>
      <c r="N149" s="2" t="s">
        <v>1283</v>
      </c>
      <c r="O149" s="2" t="s">
        <v>226</v>
      </c>
      <c r="P149" s="2" t="s">
        <v>227</v>
      </c>
      <c r="Q149" s="2" t="s">
        <v>228</v>
      </c>
      <c r="R149" s="2">
        <v>1325</v>
      </c>
      <c r="S149" s="2" t="s">
        <v>1284</v>
      </c>
      <c r="T149" s="49" t="str" cm="1">
        <f t="array" ref="T149">_xlfn.TEXTJOIN("",TRUE,IFERROR(MID(U149,_xlfn.SEQUENCE(20),1)+0,""))</f>
        <v>61491570157</v>
      </c>
      <c r="U149" s="2" t="s">
        <v>1285</v>
      </c>
      <c r="V149" s="31"/>
    </row>
    <row r="150" spans="1:22" x14ac:dyDescent="0.25">
      <c r="A150" s="25" t="str" cm="1">
        <f t="array" ref="A150">_xlfn.IFS(AND(ISBLANK(G150),ISBLANK(H150),ISBLANK(I150)),"",AND(NOT(ISBLANK(G150)),NOT(ISBLANK(H150)),NOT(ISBLANK(I150))),TRIM(G150)&amp;" "&amp;TRIM(H150)&amp;" "&amp;TRIM(I150),AND(NOT(ISBLANK(G150)),ISBLANK(H150),ISBLANK(I150)),TRIM(G150),AND(ISBLANK(G150),ISBLANK(H150),NOT(ISBLANK(I150))),TRIM(I150),AND(NOT(ISBLANK(G150)),NOT(ISBLANK(H150)),ISBLANK(I150)),TRIM(G150)&amp;" "&amp;TRIM(H150),AND(ISBLANK(G150),NOT(ISBLANK(H150)),NOT(ISBLANK(I150))),TRIM(H150)&amp;" "&amp;TRIM(I150),AND(NOT(ISBLANK(G150)),ISBLANK(H150),NOT(ISBLANK(I150))),TRIM(G150)&amp;" "&amp;TRIM(I150),AND(ISBLANK(G150),NOT(ISBLANK(H150)),ISBLANK(I150)),TRIM(H150))</f>
        <v>Rolph Claughton</v>
      </c>
      <c r="B150" s="25" t="str" cm="1">
        <f t="array" ref="B150">_xlfn.IFS(AND(ISBLANK(K150),ISBLANK(L150)),"",AND(NOT(ISBLANK(K150)),NOT(ISBLANK(L150))),TRIM(K150)&amp;" "&amp;TRIM(L150),AND(NOT(ISBLANK(K150)),ISBLANK(L150)),TRIM(K150),AND(ISBLANK(K150),NOT(ISBLANK(L150))),TRIM(L150))</f>
        <v>Yotz</v>
      </c>
      <c r="C150" s="31"/>
      <c r="D150" s="2">
        <v>148</v>
      </c>
      <c r="E150" s="2" t="s">
        <v>24</v>
      </c>
      <c r="F150" s="2" t="s">
        <v>1287</v>
      </c>
      <c r="G150" s="2" t="s">
        <v>1288</v>
      </c>
      <c r="I150" s="2" t="s">
        <v>1289</v>
      </c>
      <c r="J150" s="2" t="s">
        <v>1293</v>
      </c>
      <c r="K150" s="2" t="s">
        <v>52</v>
      </c>
      <c r="M150" s="2" t="s">
        <v>14795</v>
      </c>
      <c r="N150" s="2" t="s">
        <v>1290</v>
      </c>
      <c r="O150" s="2" t="s">
        <v>975</v>
      </c>
      <c r="P150" s="2" t="s">
        <v>976</v>
      </c>
      <c r="Q150" s="2" t="s">
        <v>18</v>
      </c>
      <c r="R150" s="2">
        <v>96840</v>
      </c>
      <c r="S150" s="2" t="s">
        <v>1291</v>
      </c>
      <c r="T150" s="49" t="str" cm="1">
        <f t="array" ref="T150">_xlfn.TEXTJOIN("",TRUE,IFERROR(MID(U150,_xlfn.SEQUENCE(20),1)+0,""))</f>
        <v>5785615083</v>
      </c>
      <c r="U150" s="2" t="s">
        <v>1292</v>
      </c>
      <c r="V150" s="31"/>
    </row>
    <row r="151" spans="1:22" x14ac:dyDescent="0.25">
      <c r="A151" s="25" t="str" cm="1">
        <f t="array" ref="A151">_xlfn.IFS(AND(ISBLANK(G151),ISBLANK(H151),ISBLANK(I151)),"",AND(NOT(ISBLANK(G151)),NOT(ISBLANK(H151)),NOT(ISBLANK(I151))),TRIM(G151)&amp;" "&amp;TRIM(H151)&amp;" "&amp;TRIM(I151),AND(NOT(ISBLANK(G151)),ISBLANK(H151),ISBLANK(I151)),TRIM(G151),AND(ISBLANK(G151),ISBLANK(H151),NOT(ISBLANK(I151))),TRIM(I151),AND(NOT(ISBLANK(G151)),NOT(ISBLANK(H151)),ISBLANK(I151)),TRIM(G151)&amp;" "&amp;TRIM(H151),AND(ISBLANK(G151),NOT(ISBLANK(H151)),NOT(ISBLANK(I151))),TRIM(H151)&amp;" "&amp;TRIM(I151),AND(NOT(ISBLANK(G151)),ISBLANK(H151),NOT(ISBLANK(I151))),TRIM(G151)&amp;" "&amp;TRIM(I151),AND(ISBLANK(G151),NOT(ISBLANK(H151)),ISBLANK(I151)),TRIM(H151))</f>
        <v>Lewes Sifflett</v>
      </c>
      <c r="B151" s="25" t="str" cm="1">
        <f t="array" ref="B151">_xlfn.IFS(AND(ISBLANK(K151),ISBLANK(L151)),"",AND(NOT(ISBLANK(K151)),NOT(ISBLANK(L151))),TRIM(K151)&amp;" "&amp;TRIM(L151),AND(NOT(ISBLANK(K151)),ISBLANK(L151)),TRIM(K151),AND(ISBLANK(K151),NOT(ISBLANK(L151))),TRIM(L151))</f>
        <v>Brainlounge</v>
      </c>
      <c r="C151" s="31"/>
      <c r="D151" s="2">
        <v>149</v>
      </c>
      <c r="E151" s="2" t="s">
        <v>14795</v>
      </c>
      <c r="F151" s="2" t="s">
        <v>1294</v>
      </c>
      <c r="G151" s="2" t="s">
        <v>1295</v>
      </c>
      <c r="I151" s="2" t="s">
        <v>1296</v>
      </c>
      <c r="J151" s="2" t="s">
        <v>1302</v>
      </c>
      <c r="K151" s="2" t="s">
        <v>62</v>
      </c>
      <c r="M151" s="2" t="s">
        <v>14795</v>
      </c>
      <c r="N151" s="2" t="s">
        <v>1297</v>
      </c>
      <c r="O151" s="2" t="s">
        <v>1298</v>
      </c>
      <c r="P151" s="2" t="s">
        <v>276</v>
      </c>
      <c r="Q151" s="2" t="s">
        <v>6</v>
      </c>
      <c r="R151" s="2" t="s">
        <v>1299</v>
      </c>
      <c r="S151" s="2" t="s">
        <v>1300</v>
      </c>
      <c r="T151" s="49" t="str" cm="1">
        <f t="array" ref="T151">_xlfn.TEXTJOIN("",TRUE,IFERROR(MID(U151,_xlfn.SEQUENCE(20),1)+0,""))</f>
        <v>6913149750</v>
      </c>
      <c r="U151" s="2" t="s">
        <v>1301</v>
      </c>
      <c r="V151" s="31"/>
    </row>
    <row r="152" spans="1:22" x14ac:dyDescent="0.25">
      <c r="A152" s="25" t="str" cm="1">
        <f t="array" ref="A152">_xlfn.IFS(AND(ISBLANK(G152),ISBLANK(H152),ISBLANK(I152)),"",AND(NOT(ISBLANK(G152)),NOT(ISBLANK(H152)),NOT(ISBLANK(I152))),TRIM(G152)&amp;" "&amp;TRIM(H152)&amp;" "&amp;TRIM(I152),AND(NOT(ISBLANK(G152)),ISBLANK(H152),ISBLANK(I152)),TRIM(G152),AND(ISBLANK(G152),ISBLANK(H152),NOT(ISBLANK(I152))),TRIM(I152),AND(NOT(ISBLANK(G152)),NOT(ISBLANK(H152)),ISBLANK(I152)),TRIM(G152)&amp;" "&amp;TRIM(H152),AND(ISBLANK(G152),NOT(ISBLANK(H152)),NOT(ISBLANK(I152))),TRIM(H152)&amp;" "&amp;TRIM(I152),AND(NOT(ISBLANK(G152)),ISBLANK(H152),NOT(ISBLANK(I152))),TRIM(G152)&amp;" "&amp;TRIM(I152),AND(ISBLANK(G152),NOT(ISBLANK(H152)),ISBLANK(I152)),TRIM(H152))</f>
        <v>Bartholemy Breslane</v>
      </c>
      <c r="B152" s="25" t="str" cm="1">
        <f t="array" ref="B152">_xlfn.IFS(AND(ISBLANK(K152),ISBLANK(L152)),"",AND(NOT(ISBLANK(K152)),NOT(ISBLANK(L152))),TRIM(K152)&amp;" "&amp;TRIM(L152),AND(NOT(ISBLANK(K152)),ISBLANK(L152)),TRIM(K152),AND(ISBLANK(K152),NOT(ISBLANK(L152))),TRIM(L152))</f>
        <v>Topicware</v>
      </c>
      <c r="C152" s="31"/>
      <c r="D152" s="2">
        <v>150</v>
      </c>
      <c r="E152" s="2" t="s">
        <v>24</v>
      </c>
      <c r="F152" s="2" t="s">
        <v>1303</v>
      </c>
      <c r="G152" s="2" t="s">
        <v>1304</v>
      </c>
      <c r="I152" s="2" t="s">
        <v>1305</v>
      </c>
      <c r="J152" s="2" t="s">
        <v>166</v>
      </c>
      <c r="K152" s="2" t="s">
        <v>72</v>
      </c>
      <c r="M152" s="2" t="s">
        <v>14795</v>
      </c>
      <c r="N152" s="2" t="s">
        <v>1306</v>
      </c>
      <c r="O152" s="2" t="s">
        <v>373</v>
      </c>
      <c r="P152" s="2" t="s">
        <v>374</v>
      </c>
      <c r="Q152" s="2" t="s">
        <v>18</v>
      </c>
      <c r="R152" s="2">
        <v>35244</v>
      </c>
      <c r="S152" s="2" t="s">
        <v>1307</v>
      </c>
      <c r="T152" s="49" t="str" cm="1">
        <f t="array" ref="T152">_xlfn.TEXTJOIN("",TRUE,IFERROR(MID(U152,_xlfn.SEQUENCE(20),1)+0,""))</f>
        <v>3861892569</v>
      </c>
      <c r="U152" s="2" t="s">
        <v>1308</v>
      </c>
      <c r="V152" s="31"/>
    </row>
    <row r="153" spans="1:22" x14ac:dyDescent="0.25">
      <c r="A153" s="25" t="str" cm="1">
        <f t="array" ref="A153">_xlfn.IFS(AND(ISBLANK(G153),ISBLANK(H153),ISBLANK(I153)),"",AND(NOT(ISBLANK(G153)),NOT(ISBLANK(H153)),NOT(ISBLANK(I153))),TRIM(G153)&amp;" "&amp;TRIM(H153)&amp;" "&amp;TRIM(I153),AND(NOT(ISBLANK(G153)),ISBLANK(H153),ISBLANK(I153)),TRIM(G153),AND(ISBLANK(G153),ISBLANK(H153),NOT(ISBLANK(I153))),TRIM(I153),AND(NOT(ISBLANK(G153)),NOT(ISBLANK(H153)),ISBLANK(I153)),TRIM(G153)&amp;" "&amp;TRIM(H153),AND(ISBLANK(G153),NOT(ISBLANK(H153)),NOT(ISBLANK(I153))),TRIM(H153)&amp;" "&amp;TRIM(I153),AND(NOT(ISBLANK(G153)),ISBLANK(H153),NOT(ISBLANK(I153))),TRIM(G153)&amp;" "&amp;TRIM(I153),AND(ISBLANK(G153),NOT(ISBLANK(H153)),ISBLANK(I153)),TRIM(H153))</f>
        <v>Ricky Arunowicz</v>
      </c>
      <c r="B153" s="25" t="str" cm="1">
        <f t="array" ref="B153">_xlfn.IFS(AND(ISBLANK(K153),ISBLANK(L153)),"",AND(NOT(ISBLANK(K153)),NOT(ISBLANK(L153))),TRIM(K153)&amp;" "&amp;TRIM(L153),AND(NOT(ISBLANK(K153)),ISBLANK(L153)),TRIM(K153),AND(ISBLANK(K153),NOT(ISBLANK(L153))),TRIM(L153))</f>
        <v>Wikibox</v>
      </c>
      <c r="C153" s="31"/>
      <c r="D153" s="2">
        <v>151</v>
      </c>
      <c r="E153" s="2" t="s">
        <v>14795</v>
      </c>
      <c r="F153" s="2" t="s">
        <v>1309</v>
      </c>
      <c r="G153" s="2" t="s">
        <v>1310</v>
      </c>
      <c r="I153" s="2" t="s">
        <v>1311</v>
      </c>
      <c r="J153" s="2" t="s">
        <v>1079</v>
      </c>
      <c r="K153" s="2" t="s">
        <v>82</v>
      </c>
      <c r="M153" s="2" t="s">
        <v>14795</v>
      </c>
      <c r="N153" s="2" t="s">
        <v>1312</v>
      </c>
      <c r="O153" s="2" t="s">
        <v>1313</v>
      </c>
      <c r="P153" s="2" t="s">
        <v>374</v>
      </c>
      <c r="Q153" s="2" t="s">
        <v>18</v>
      </c>
      <c r="R153" s="2">
        <v>35815</v>
      </c>
      <c r="S153" s="2" t="s">
        <v>1314</v>
      </c>
      <c r="T153" s="49" t="str" cm="1">
        <f t="array" ref="T153">_xlfn.TEXTJOIN("",TRUE,IFERROR(MID(U153,_xlfn.SEQUENCE(20),1)+0,""))</f>
        <v>7773531395</v>
      </c>
      <c r="U153" s="2" t="s">
        <v>1315</v>
      </c>
      <c r="V153" s="31"/>
    </row>
    <row r="154" spans="1:22" x14ac:dyDescent="0.25">
      <c r="A154" s="25" t="str" cm="1">
        <f t="array" ref="A154">_xlfn.IFS(AND(ISBLANK(G154),ISBLANK(H154),ISBLANK(I154)),"",AND(NOT(ISBLANK(G154)),NOT(ISBLANK(H154)),NOT(ISBLANK(I154))),TRIM(G154)&amp;" "&amp;TRIM(H154)&amp;" "&amp;TRIM(I154),AND(NOT(ISBLANK(G154)),ISBLANK(H154),ISBLANK(I154)),TRIM(G154),AND(ISBLANK(G154),ISBLANK(H154),NOT(ISBLANK(I154))),TRIM(I154),AND(NOT(ISBLANK(G154)),NOT(ISBLANK(H154)),ISBLANK(I154)),TRIM(G154)&amp;" "&amp;TRIM(H154),AND(ISBLANK(G154),NOT(ISBLANK(H154)),NOT(ISBLANK(I154))),TRIM(H154)&amp;" "&amp;TRIM(I154),AND(NOT(ISBLANK(G154)),ISBLANK(H154),NOT(ISBLANK(I154))),TRIM(G154)&amp;" "&amp;TRIM(I154),AND(ISBLANK(G154),NOT(ISBLANK(H154)),ISBLANK(I154)),TRIM(H154))</f>
        <v>Alana Padefield</v>
      </c>
      <c r="B154" s="25" t="str" cm="1">
        <f t="array" ref="B154">_xlfn.IFS(AND(ISBLANK(K154),ISBLANK(L154)),"",AND(NOT(ISBLANK(K154)),NOT(ISBLANK(L154))),TRIM(K154)&amp;" "&amp;TRIM(L154),AND(NOT(ISBLANK(K154)),ISBLANK(L154)),TRIM(K154),AND(ISBLANK(K154),NOT(ISBLANK(L154))),TRIM(L154))</f>
        <v>Kazio</v>
      </c>
      <c r="C154" s="31"/>
      <c r="D154" s="2">
        <v>152</v>
      </c>
      <c r="E154" s="2" t="s">
        <v>24</v>
      </c>
      <c r="F154" s="2" t="s">
        <v>1316</v>
      </c>
      <c r="G154" s="2" t="s">
        <v>1317</v>
      </c>
      <c r="I154" s="2" t="s">
        <v>1318</v>
      </c>
      <c r="J154" s="2" t="s">
        <v>260</v>
      </c>
      <c r="K154" s="2" t="s">
        <v>92</v>
      </c>
      <c r="M154" s="2" t="s">
        <v>14795</v>
      </c>
      <c r="N154" s="2" t="s">
        <v>1319</v>
      </c>
      <c r="O154" s="2" t="s">
        <v>1320</v>
      </c>
      <c r="P154" s="2" t="s">
        <v>5</v>
      </c>
      <c r="Q154" s="2" t="s">
        <v>6</v>
      </c>
      <c r="R154" s="2" t="s">
        <v>1321</v>
      </c>
      <c r="S154" s="2" t="s">
        <v>1322</v>
      </c>
      <c r="T154" s="49" t="str" cm="1">
        <f t="array" ref="T154">_xlfn.TEXTJOIN("",TRUE,IFERROR(MID(U154,_xlfn.SEQUENCE(20),1)+0,""))</f>
        <v>2314283826</v>
      </c>
      <c r="U154" s="2" t="s">
        <v>1323</v>
      </c>
      <c r="V154" s="31"/>
    </row>
    <row r="155" spans="1:22" x14ac:dyDescent="0.25">
      <c r="A155" s="25" t="str" cm="1">
        <f t="array" ref="A155">_xlfn.IFS(AND(ISBLANK(G155),ISBLANK(H155),ISBLANK(I155)),"",AND(NOT(ISBLANK(G155)),NOT(ISBLANK(H155)),NOT(ISBLANK(I155))),TRIM(G155)&amp;" "&amp;TRIM(H155)&amp;" "&amp;TRIM(I155),AND(NOT(ISBLANK(G155)),ISBLANK(H155),ISBLANK(I155)),TRIM(G155),AND(ISBLANK(G155),ISBLANK(H155),NOT(ISBLANK(I155))),TRIM(I155),AND(NOT(ISBLANK(G155)),NOT(ISBLANK(H155)),ISBLANK(I155)),TRIM(G155)&amp;" "&amp;TRIM(H155),AND(ISBLANK(G155),NOT(ISBLANK(H155)),NOT(ISBLANK(I155))),TRIM(H155)&amp;" "&amp;TRIM(I155),AND(NOT(ISBLANK(G155)),ISBLANK(H155),NOT(ISBLANK(I155))),TRIM(G155)&amp;" "&amp;TRIM(I155),AND(ISBLANK(G155),NOT(ISBLANK(H155)),ISBLANK(I155)),TRIM(H155))</f>
        <v>Monroe Boutflour</v>
      </c>
      <c r="B155" s="25" t="str" cm="1">
        <f t="array" ref="B155">_xlfn.IFS(AND(ISBLANK(K155),ISBLANK(L155)),"",AND(NOT(ISBLANK(K155)),NOT(ISBLANK(L155))),TRIM(K155)&amp;" "&amp;TRIM(L155),AND(NOT(ISBLANK(K155)),ISBLANK(L155)),TRIM(K155),AND(ISBLANK(K155),NOT(ISBLANK(L155))),TRIM(L155))</f>
        <v>Devify</v>
      </c>
      <c r="C155" s="31"/>
      <c r="D155" s="2">
        <v>153</v>
      </c>
      <c r="E155" s="2" t="s">
        <v>24</v>
      </c>
      <c r="F155" s="2" t="s">
        <v>1324</v>
      </c>
      <c r="G155" s="2" t="s">
        <v>1325</v>
      </c>
      <c r="I155" s="2" t="s">
        <v>1326</v>
      </c>
      <c r="J155" s="2" t="s">
        <v>693</v>
      </c>
      <c r="K155" s="2" t="s">
        <v>102</v>
      </c>
      <c r="M155" s="2" t="s">
        <v>14795</v>
      </c>
      <c r="N155" s="2" t="s">
        <v>1327</v>
      </c>
      <c r="O155" s="2" t="s">
        <v>68</v>
      </c>
      <c r="P155" s="2" t="s">
        <v>69</v>
      </c>
      <c r="Q155" s="2" t="s">
        <v>18</v>
      </c>
      <c r="R155" s="2">
        <v>56944</v>
      </c>
      <c r="S155" s="2" t="s">
        <v>1328</v>
      </c>
      <c r="T155" s="49" t="str" cm="1">
        <f t="array" ref="T155">_xlfn.TEXTJOIN("",TRUE,IFERROR(MID(U155,_xlfn.SEQUENCE(20),1)+0,""))</f>
        <v>7099176259</v>
      </c>
      <c r="U155" s="2" t="s">
        <v>1329</v>
      </c>
      <c r="V155" s="31"/>
    </row>
    <row r="156" spans="1:22" x14ac:dyDescent="0.25">
      <c r="A156" s="25" t="str" cm="1">
        <f t="array" ref="A156">_xlfn.IFS(AND(ISBLANK(G156),ISBLANK(H156),ISBLANK(I156)),"",AND(NOT(ISBLANK(G156)),NOT(ISBLANK(H156)),NOT(ISBLANK(I156))),TRIM(G156)&amp;" "&amp;TRIM(H156)&amp;" "&amp;TRIM(I156),AND(NOT(ISBLANK(G156)),ISBLANK(H156),ISBLANK(I156)),TRIM(G156),AND(ISBLANK(G156),ISBLANK(H156),NOT(ISBLANK(I156))),TRIM(I156),AND(NOT(ISBLANK(G156)),NOT(ISBLANK(H156)),ISBLANK(I156)),TRIM(G156)&amp;" "&amp;TRIM(H156),AND(ISBLANK(G156),NOT(ISBLANK(H156)),NOT(ISBLANK(I156))),TRIM(H156)&amp;" "&amp;TRIM(I156),AND(NOT(ISBLANK(G156)),ISBLANK(H156),NOT(ISBLANK(I156))),TRIM(G156)&amp;" "&amp;TRIM(I156),AND(ISBLANK(G156),NOT(ISBLANK(H156)),ISBLANK(I156)),TRIM(H156))</f>
        <v>Loretta Jacobssen</v>
      </c>
      <c r="B156" s="25" t="str" cm="1">
        <f t="array" ref="B156">_xlfn.IFS(AND(ISBLANK(K156),ISBLANK(L156)),"",AND(NOT(ISBLANK(K156)),NOT(ISBLANK(L156))),TRIM(K156)&amp;" "&amp;TRIM(L156),AND(NOT(ISBLANK(K156)),ISBLANK(L156)),TRIM(K156),AND(ISBLANK(K156),NOT(ISBLANK(L156))),TRIM(L156))</f>
        <v>Buzzbean</v>
      </c>
      <c r="C156" s="31"/>
      <c r="D156" s="2">
        <v>154</v>
      </c>
      <c r="E156" s="2" t="s">
        <v>14795</v>
      </c>
      <c r="F156" s="2" t="s">
        <v>1330</v>
      </c>
      <c r="G156" s="2" t="s">
        <v>1331</v>
      </c>
      <c r="I156" s="2" t="s">
        <v>1332</v>
      </c>
      <c r="J156" s="2" t="s">
        <v>1336</v>
      </c>
      <c r="K156" s="2" t="s">
        <v>112</v>
      </c>
      <c r="M156" s="2" t="s">
        <v>14795</v>
      </c>
      <c r="N156" s="2" t="s">
        <v>1333</v>
      </c>
      <c r="O156" s="2" t="s">
        <v>447</v>
      </c>
      <c r="P156" s="2" t="s">
        <v>89</v>
      </c>
      <c r="Q156" s="2" t="s">
        <v>18</v>
      </c>
      <c r="R156" s="2">
        <v>80126</v>
      </c>
      <c r="S156" s="2" t="s">
        <v>1334</v>
      </c>
      <c r="T156" s="49" t="str" cm="1">
        <f t="array" ref="T156">_xlfn.TEXTJOIN("",TRUE,IFERROR(MID(U156,_xlfn.SEQUENCE(20),1)+0,""))</f>
        <v>9793360010</v>
      </c>
      <c r="U156" s="2" t="s">
        <v>1335</v>
      </c>
      <c r="V156" s="31"/>
    </row>
    <row r="157" spans="1:22" x14ac:dyDescent="0.25">
      <c r="A157" s="25" t="str" cm="1">
        <f t="array" ref="A157">_xlfn.IFS(AND(ISBLANK(G157),ISBLANK(H157),ISBLANK(I157)),"",AND(NOT(ISBLANK(G157)),NOT(ISBLANK(H157)),NOT(ISBLANK(I157))),TRIM(G157)&amp;" "&amp;TRIM(H157)&amp;" "&amp;TRIM(I157),AND(NOT(ISBLANK(G157)),ISBLANK(H157),ISBLANK(I157)),TRIM(G157),AND(ISBLANK(G157),ISBLANK(H157),NOT(ISBLANK(I157))),TRIM(I157),AND(NOT(ISBLANK(G157)),NOT(ISBLANK(H157)),ISBLANK(I157)),TRIM(G157)&amp;" "&amp;TRIM(H157),AND(ISBLANK(G157),NOT(ISBLANK(H157)),NOT(ISBLANK(I157))),TRIM(H157)&amp;" "&amp;TRIM(I157),AND(NOT(ISBLANK(G157)),ISBLANK(H157),NOT(ISBLANK(I157))),TRIM(G157)&amp;" "&amp;TRIM(I157),AND(ISBLANK(G157),NOT(ISBLANK(H157)),ISBLANK(I157)),TRIM(H157))</f>
        <v>Aila De Ambrosis</v>
      </c>
      <c r="B157" s="25" t="str" cm="1">
        <f t="array" ref="B157">_xlfn.IFS(AND(ISBLANK(K157),ISBLANK(L157)),"",AND(NOT(ISBLANK(K157)),NOT(ISBLANK(L157))),TRIM(K157)&amp;" "&amp;TRIM(L157),AND(NOT(ISBLANK(K157)),ISBLANK(L157)),TRIM(K157),AND(ISBLANK(K157),NOT(ISBLANK(L157))),TRIM(L157))</f>
        <v>Rhycero</v>
      </c>
      <c r="C157" s="31"/>
      <c r="D157" s="2">
        <v>155</v>
      </c>
      <c r="E157" s="2" t="s">
        <v>14795</v>
      </c>
      <c r="F157" s="2" t="s">
        <v>1337</v>
      </c>
      <c r="G157" s="2" t="s">
        <v>1338</v>
      </c>
      <c r="I157" s="2" t="s">
        <v>1339</v>
      </c>
      <c r="J157" s="2" t="s">
        <v>1344</v>
      </c>
      <c r="K157" s="2" t="s">
        <v>123</v>
      </c>
      <c r="M157" s="2" t="s">
        <v>14795</v>
      </c>
      <c r="N157" s="2" t="s">
        <v>1340</v>
      </c>
      <c r="O157" s="2" t="s">
        <v>1341</v>
      </c>
      <c r="P157" s="2" t="s">
        <v>181</v>
      </c>
      <c r="Q157" s="2" t="s">
        <v>18</v>
      </c>
      <c r="R157" s="2">
        <v>64054</v>
      </c>
      <c r="S157" s="2" t="s">
        <v>1342</v>
      </c>
      <c r="T157" s="49" t="str" cm="1">
        <f t="array" ref="T157">_xlfn.TEXTJOIN("",TRUE,IFERROR(MID(U157,_xlfn.SEQUENCE(20),1)+0,""))</f>
        <v>1089963523</v>
      </c>
      <c r="U157" s="2" t="s">
        <v>1343</v>
      </c>
      <c r="V157" s="31"/>
    </row>
    <row r="158" spans="1:22" x14ac:dyDescent="0.25">
      <c r="A158" s="25" t="str" cm="1">
        <f t="array" ref="A158">_xlfn.IFS(AND(ISBLANK(G158),ISBLANK(H158),ISBLANK(I158)),"",AND(NOT(ISBLANK(G158)),NOT(ISBLANK(H158)),NOT(ISBLANK(I158))),TRIM(G158)&amp;" "&amp;TRIM(H158)&amp;" "&amp;TRIM(I158),AND(NOT(ISBLANK(G158)),ISBLANK(H158),ISBLANK(I158)),TRIM(G158),AND(ISBLANK(G158),ISBLANK(H158),NOT(ISBLANK(I158))),TRIM(I158),AND(NOT(ISBLANK(G158)),NOT(ISBLANK(H158)),ISBLANK(I158)),TRIM(G158)&amp;" "&amp;TRIM(H158),AND(ISBLANK(G158),NOT(ISBLANK(H158)),NOT(ISBLANK(I158))),TRIM(H158)&amp;" "&amp;TRIM(I158),AND(NOT(ISBLANK(G158)),ISBLANK(H158),NOT(ISBLANK(I158))),TRIM(G158)&amp;" "&amp;TRIM(I158),AND(ISBLANK(G158),NOT(ISBLANK(H158)),ISBLANK(I158)),TRIM(H158))</f>
        <v>Francklin Bradlaugh</v>
      </c>
      <c r="B158" s="25" t="str" cm="1">
        <f t="array" ref="B158">_xlfn.IFS(AND(ISBLANK(K158),ISBLANK(L158)),"",AND(NOT(ISBLANK(K158)),NOT(ISBLANK(L158))),TRIM(K158)&amp;" "&amp;TRIM(L158),AND(NOT(ISBLANK(K158)),ISBLANK(L158)),TRIM(K158),AND(ISBLANK(K158),NOT(ISBLANK(L158))),TRIM(L158))</f>
        <v>Demimbu</v>
      </c>
      <c r="C158" s="31"/>
      <c r="D158" s="2">
        <v>156</v>
      </c>
      <c r="E158" s="2" t="s">
        <v>24</v>
      </c>
      <c r="F158" s="2" t="s">
        <v>1345</v>
      </c>
      <c r="G158" s="2" t="s">
        <v>1346</v>
      </c>
      <c r="I158" s="2" t="s">
        <v>1347</v>
      </c>
      <c r="J158" s="2" t="s">
        <v>1070</v>
      </c>
      <c r="K158" s="2" t="s">
        <v>1244</v>
      </c>
      <c r="M158" s="2" t="s">
        <v>14795</v>
      </c>
      <c r="N158" s="2" t="s">
        <v>1348</v>
      </c>
      <c r="O158" s="2" t="s">
        <v>1349</v>
      </c>
      <c r="P158" s="2" t="s">
        <v>542</v>
      </c>
      <c r="Q158" s="2" t="s">
        <v>18</v>
      </c>
      <c r="R158" s="2">
        <v>11205</v>
      </c>
      <c r="S158" s="2" t="s">
        <v>1350</v>
      </c>
      <c r="T158" s="49" t="str" cm="1">
        <f t="array" ref="T158">_xlfn.TEXTJOIN("",TRUE,IFERROR(MID(U158,_xlfn.SEQUENCE(20),1)+0,""))</f>
        <v>6383222363</v>
      </c>
      <c r="U158" s="2" t="s">
        <v>1351</v>
      </c>
      <c r="V158" s="31"/>
    </row>
    <row r="159" spans="1:22" x14ac:dyDescent="0.25">
      <c r="A159" s="25" t="str" cm="1">
        <f t="array" ref="A159">_xlfn.IFS(AND(ISBLANK(G159),ISBLANK(H159),ISBLANK(I159)),"",AND(NOT(ISBLANK(G159)),NOT(ISBLANK(H159)),NOT(ISBLANK(I159))),TRIM(G159)&amp;" "&amp;TRIM(H159)&amp;" "&amp;TRIM(I159),AND(NOT(ISBLANK(G159)),ISBLANK(H159),ISBLANK(I159)),TRIM(G159),AND(ISBLANK(G159),ISBLANK(H159),NOT(ISBLANK(I159))),TRIM(I159),AND(NOT(ISBLANK(G159)),NOT(ISBLANK(H159)),ISBLANK(I159)),TRIM(G159)&amp;" "&amp;TRIM(H159),AND(ISBLANK(G159),NOT(ISBLANK(H159)),NOT(ISBLANK(I159))),TRIM(H159)&amp;" "&amp;TRIM(I159),AND(NOT(ISBLANK(G159)),ISBLANK(H159),NOT(ISBLANK(I159))),TRIM(G159)&amp;" "&amp;TRIM(I159),AND(ISBLANK(G159),NOT(ISBLANK(H159)),ISBLANK(I159)),TRIM(H159))</f>
        <v>Noelani Lamba</v>
      </c>
      <c r="B159" s="25" t="str" cm="1">
        <f t="array" ref="B159">_xlfn.IFS(AND(ISBLANK(K159),ISBLANK(L159)),"",AND(NOT(ISBLANK(K159)),NOT(ISBLANK(L159))),TRIM(K159)&amp;" "&amp;TRIM(L159),AND(NOT(ISBLANK(K159)),ISBLANK(L159)),TRIM(K159),AND(ISBLANK(K159),NOT(ISBLANK(L159))),TRIM(L159))</f>
        <v>Innotype</v>
      </c>
      <c r="C159" s="31"/>
      <c r="D159" s="2">
        <v>157</v>
      </c>
      <c r="E159" s="2" t="s">
        <v>24</v>
      </c>
      <c r="F159" s="2" t="s">
        <v>1352</v>
      </c>
      <c r="G159" s="2" t="s">
        <v>1353</v>
      </c>
      <c r="I159" s="2" t="s">
        <v>1354</v>
      </c>
      <c r="J159" s="2" t="s">
        <v>1062</v>
      </c>
      <c r="K159" s="2" t="s">
        <v>1360</v>
      </c>
      <c r="M159" s="2" t="s">
        <v>14795</v>
      </c>
      <c r="N159" s="2" t="s">
        <v>1355</v>
      </c>
      <c r="O159" s="2" t="s">
        <v>1356</v>
      </c>
      <c r="P159" s="2" t="s">
        <v>140</v>
      </c>
      <c r="Q159" s="2" t="s">
        <v>6</v>
      </c>
      <c r="R159" s="2" t="s">
        <v>1357</v>
      </c>
      <c r="S159" s="2" t="s">
        <v>1358</v>
      </c>
      <c r="T159" s="49" t="str" cm="1">
        <f t="array" ref="T159">_xlfn.TEXTJOIN("",TRUE,IFERROR(MID(U159,_xlfn.SEQUENCE(20),1)+0,""))</f>
        <v>5223020348</v>
      </c>
      <c r="U159" s="2" t="s">
        <v>1359</v>
      </c>
      <c r="V159" s="31"/>
    </row>
    <row r="160" spans="1:22" x14ac:dyDescent="0.25">
      <c r="A160" s="25" t="str" cm="1">
        <f t="array" ref="A160">_xlfn.IFS(AND(ISBLANK(G160),ISBLANK(H160),ISBLANK(I160)),"",AND(NOT(ISBLANK(G160)),NOT(ISBLANK(H160)),NOT(ISBLANK(I160))),TRIM(G160)&amp;" "&amp;TRIM(H160)&amp;" "&amp;TRIM(I160),AND(NOT(ISBLANK(G160)),ISBLANK(H160),ISBLANK(I160)),TRIM(G160),AND(ISBLANK(G160),ISBLANK(H160),NOT(ISBLANK(I160))),TRIM(I160),AND(NOT(ISBLANK(G160)),NOT(ISBLANK(H160)),ISBLANK(I160)),TRIM(G160)&amp;" "&amp;TRIM(H160),AND(ISBLANK(G160),NOT(ISBLANK(H160)),NOT(ISBLANK(I160))),TRIM(H160)&amp;" "&amp;TRIM(I160),AND(NOT(ISBLANK(G160)),ISBLANK(H160),NOT(ISBLANK(I160))),TRIM(G160)&amp;" "&amp;TRIM(I160),AND(ISBLANK(G160),NOT(ISBLANK(H160)),ISBLANK(I160)),TRIM(H160))</f>
        <v>Cecil Charkham</v>
      </c>
      <c r="B160" s="25" t="str" cm="1">
        <f t="array" ref="B160">_xlfn.IFS(AND(ISBLANK(K160),ISBLANK(L160)),"",AND(NOT(ISBLANK(K160)),NOT(ISBLANK(L160))),TRIM(K160)&amp;" "&amp;TRIM(L160),AND(NOT(ISBLANK(K160)),ISBLANK(L160)),TRIM(K160),AND(ISBLANK(K160),NOT(ISBLANK(L160))),TRIM(L160))</f>
        <v>Skippad</v>
      </c>
      <c r="C160" s="31"/>
      <c r="D160" s="2">
        <v>158</v>
      </c>
      <c r="E160" s="2" t="s">
        <v>14795</v>
      </c>
      <c r="F160" s="2" t="s">
        <v>1361</v>
      </c>
      <c r="G160" s="2" t="s">
        <v>1362</v>
      </c>
      <c r="I160" s="2" t="s">
        <v>1363</v>
      </c>
      <c r="J160" s="2" t="s">
        <v>434</v>
      </c>
      <c r="K160" s="2" t="s">
        <v>881</v>
      </c>
      <c r="M160" s="2" t="s">
        <v>14795</v>
      </c>
      <c r="N160" s="2" t="s">
        <v>1364</v>
      </c>
      <c r="O160" s="2" t="s">
        <v>1365</v>
      </c>
      <c r="P160" s="2" t="s">
        <v>336</v>
      </c>
      <c r="Q160" s="2" t="s">
        <v>18</v>
      </c>
      <c r="R160" s="2">
        <v>32123</v>
      </c>
      <c r="S160" s="2" t="s">
        <v>1366</v>
      </c>
      <c r="T160" s="49" t="str" cm="1">
        <f t="array" ref="T160">_xlfn.TEXTJOIN("",TRUE,IFERROR(MID(U160,_xlfn.SEQUENCE(20),1)+0,""))</f>
        <v>4734021568</v>
      </c>
      <c r="U160" s="2" t="s">
        <v>1367</v>
      </c>
      <c r="V160" s="31"/>
    </row>
    <row r="161" spans="1:22" x14ac:dyDescent="0.25">
      <c r="A161" s="25" t="str" cm="1">
        <f t="array" ref="A161">_xlfn.IFS(AND(ISBLANK(G161),ISBLANK(H161),ISBLANK(I161)),"",AND(NOT(ISBLANK(G161)),NOT(ISBLANK(H161)),NOT(ISBLANK(I161))),TRIM(G161)&amp;" "&amp;TRIM(H161)&amp;" "&amp;TRIM(I161),AND(NOT(ISBLANK(G161)),ISBLANK(H161),ISBLANK(I161)),TRIM(G161),AND(ISBLANK(G161),ISBLANK(H161),NOT(ISBLANK(I161))),TRIM(I161),AND(NOT(ISBLANK(G161)),NOT(ISBLANK(H161)),ISBLANK(I161)),TRIM(G161)&amp;" "&amp;TRIM(H161),AND(ISBLANK(G161),NOT(ISBLANK(H161)),NOT(ISBLANK(I161))),TRIM(H161)&amp;" "&amp;TRIM(I161),AND(NOT(ISBLANK(G161)),ISBLANK(H161),NOT(ISBLANK(I161))),TRIM(G161)&amp;" "&amp;TRIM(I161),AND(ISBLANK(G161),NOT(ISBLANK(H161)),ISBLANK(I161)),TRIM(H161))</f>
        <v>Madlin Alenshev</v>
      </c>
      <c r="B161" s="25" t="str" cm="1">
        <f t="array" ref="B161">_xlfn.IFS(AND(ISBLANK(K161),ISBLANK(L161)),"",AND(NOT(ISBLANK(K161)),NOT(ISBLANK(L161))),TRIM(K161)&amp;" "&amp;TRIM(L161),AND(NOT(ISBLANK(K161)),ISBLANK(L161)),TRIM(K161),AND(ISBLANK(K161),NOT(ISBLANK(L161))),TRIM(L161))</f>
        <v>Quatz</v>
      </c>
      <c r="C161" s="31"/>
      <c r="D161" s="2">
        <v>159</v>
      </c>
      <c r="E161" s="2" t="s">
        <v>14795</v>
      </c>
      <c r="F161" s="2" t="s">
        <v>1368</v>
      </c>
      <c r="G161" s="2" t="s">
        <v>1369</v>
      </c>
      <c r="I161" s="2" t="s">
        <v>1370</v>
      </c>
      <c r="J161" s="2" t="s">
        <v>954</v>
      </c>
      <c r="K161" s="2" t="s">
        <v>891</v>
      </c>
      <c r="M161" s="2" t="s">
        <v>14795</v>
      </c>
      <c r="N161" s="2" t="s">
        <v>1371</v>
      </c>
      <c r="O161" s="2" t="s">
        <v>296</v>
      </c>
      <c r="P161" s="2" t="s">
        <v>297</v>
      </c>
      <c r="Q161" s="2" t="s">
        <v>18</v>
      </c>
      <c r="R161" s="2">
        <v>75265</v>
      </c>
      <c r="S161" s="2" t="s">
        <v>1372</v>
      </c>
      <c r="T161" s="49" t="str" cm="1">
        <f t="array" ref="T161">_xlfn.TEXTJOIN("",TRUE,IFERROR(MID(U161,_xlfn.SEQUENCE(20),1)+0,""))</f>
        <v>1692124110</v>
      </c>
      <c r="U161" s="2" t="s">
        <v>1373</v>
      </c>
      <c r="V161" s="31"/>
    </row>
    <row r="162" spans="1:22" x14ac:dyDescent="0.25">
      <c r="A162" s="25" t="str" cm="1">
        <f t="array" ref="A162">_xlfn.IFS(AND(ISBLANK(G162),ISBLANK(H162),ISBLANK(I162)),"",AND(NOT(ISBLANK(G162)),NOT(ISBLANK(H162)),NOT(ISBLANK(I162))),TRIM(G162)&amp;" "&amp;TRIM(H162)&amp;" "&amp;TRIM(I162),AND(NOT(ISBLANK(G162)),ISBLANK(H162),ISBLANK(I162)),TRIM(G162),AND(ISBLANK(G162),ISBLANK(H162),NOT(ISBLANK(I162))),TRIM(I162),AND(NOT(ISBLANK(G162)),NOT(ISBLANK(H162)),ISBLANK(I162)),TRIM(G162)&amp;" "&amp;TRIM(H162),AND(ISBLANK(G162),NOT(ISBLANK(H162)),NOT(ISBLANK(I162))),TRIM(H162)&amp;" "&amp;TRIM(I162),AND(NOT(ISBLANK(G162)),ISBLANK(H162),NOT(ISBLANK(I162))),TRIM(G162)&amp;" "&amp;TRIM(I162),AND(ISBLANK(G162),NOT(ISBLANK(H162)),ISBLANK(I162)),TRIM(H162))</f>
        <v>Wesley Pritchett</v>
      </c>
      <c r="B162" s="25" t="str" cm="1">
        <f t="array" ref="B162">_xlfn.IFS(AND(ISBLANK(K162),ISBLANK(L162)),"",AND(NOT(ISBLANK(K162)),NOT(ISBLANK(L162))),TRIM(K162)&amp;" "&amp;TRIM(L162),AND(NOT(ISBLANK(K162)),ISBLANK(L162)),TRIM(K162),AND(ISBLANK(K162),NOT(ISBLANK(L162))),TRIM(L162))</f>
        <v>Dynava</v>
      </c>
      <c r="C162" s="31"/>
      <c r="D162" s="2">
        <v>160</v>
      </c>
      <c r="E162" s="2" t="s">
        <v>24</v>
      </c>
      <c r="F162" s="2" t="s">
        <v>1374</v>
      </c>
      <c r="G162" s="2" t="s">
        <v>1375</v>
      </c>
      <c r="I162" s="2" t="s">
        <v>1376</v>
      </c>
      <c r="J162" s="2" t="s">
        <v>741</v>
      </c>
      <c r="K162" s="2" t="s">
        <v>901</v>
      </c>
      <c r="M162" s="2" t="s">
        <v>14795</v>
      </c>
      <c r="N162" s="2" t="s">
        <v>1377</v>
      </c>
      <c r="O162" s="2" t="s">
        <v>68</v>
      </c>
      <c r="P162" s="2" t="s">
        <v>69</v>
      </c>
      <c r="Q162" s="2" t="s">
        <v>18</v>
      </c>
      <c r="R162" s="2">
        <v>20088</v>
      </c>
      <c r="S162" s="2" t="s">
        <v>1378</v>
      </c>
      <c r="T162" s="49" t="str" cm="1">
        <f t="array" ref="T162">_xlfn.TEXTJOIN("",TRUE,IFERROR(MID(U162,_xlfn.SEQUENCE(20),1)+0,""))</f>
        <v>4942361352</v>
      </c>
      <c r="U162" s="2" t="s">
        <v>1379</v>
      </c>
      <c r="V162" s="31"/>
    </row>
    <row r="163" spans="1:22" x14ac:dyDescent="0.25">
      <c r="A163" s="25" t="str" cm="1">
        <f t="array" ref="A163">_xlfn.IFS(AND(ISBLANK(G163),ISBLANK(H163),ISBLANK(I163)),"",AND(NOT(ISBLANK(G163)),NOT(ISBLANK(H163)),NOT(ISBLANK(I163))),TRIM(G163)&amp;" "&amp;TRIM(H163)&amp;" "&amp;TRIM(I163),AND(NOT(ISBLANK(G163)),ISBLANK(H163),ISBLANK(I163)),TRIM(G163),AND(ISBLANK(G163),ISBLANK(H163),NOT(ISBLANK(I163))),TRIM(I163),AND(NOT(ISBLANK(G163)),NOT(ISBLANK(H163)),ISBLANK(I163)),TRIM(G163)&amp;" "&amp;TRIM(H163),AND(ISBLANK(G163),NOT(ISBLANK(H163)),NOT(ISBLANK(I163))),TRIM(H163)&amp;" "&amp;TRIM(I163),AND(NOT(ISBLANK(G163)),ISBLANK(H163),NOT(ISBLANK(I163))),TRIM(G163)&amp;" "&amp;TRIM(I163),AND(ISBLANK(G163),NOT(ISBLANK(H163)),ISBLANK(I163)),TRIM(H163))</f>
        <v>Madlin Clucas</v>
      </c>
      <c r="B163" s="25" t="str" cm="1">
        <f t="array" ref="B163">_xlfn.IFS(AND(ISBLANK(K163),ISBLANK(L163)),"",AND(NOT(ISBLANK(K163)),NOT(ISBLANK(L163))),TRIM(K163)&amp;" "&amp;TRIM(L163),AND(NOT(ISBLANK(K163)),ISBLANK(L163)),TRIM(K163),AND(ISBLANK(K163),NOT(ISBLANK(L163))),TRIM(L163))</f>
        <v>Roodel</v>
      </c>
      <c r="C163" s="31"/>
      <c r="D163" s="2">
        <v>161</v>
      </c>
      <c r="E163" s="2" t="s">
        <v>24</v>
      </c>
      <c r="F163" s="2" t="s">
        <v>1380</v>
      </c>
      <c r="G163" s="2" t="s">
        <v>1369</v>
      </c>
      <c r="I163" s="2" t="s">
        <v>1381</v>
      </c>
      <c r="J163" s="2" t="s">
        <v>1386</v>
      </c>
      <c r="K163" s="2" t="s">
        <v>911</v>
      </c>
      <c r="M163" s="2" t="s">
        <v>14795</v>
      </c>
      <c r="N163" s="2" t="s">
        <v>1382</v>
      </c>
      <c r="O163" s="2" t="s">
        <v>1383</v>
      </c>
      <c r="P163" s="2" t="s">
        <v>161</v>
      </c>
      <c r="Q163" s="2" t="s">
        <v>162</v>
      </c>
      <c r="R163" s="2" t="s">
        <v>1384</v>
      </c>
      <c r="S163" s="2" t="s">
        <v>1385</v>
      </c>
      <c r="T163" s="49" t="str" cm="1">
        <f t="array" ref="T163">_xlfn.TEXTJOIN("",TRUE,IFERROR(MID(U163,_xlfn.SEQUENCE(20),1)+0,""))</f>
        <v/>
      </c>
      <c r="V163" s="31"/>
    </row>
    <row r="164" spans="1:22" x14ac:dyDescent="0.25">
      <c r="A164" s="25" t="str" cm="1">
        <f t="array" ref="A164">_xlfn.IFS(AND(ISBLANK(G164),ISBLANK(H164),ISBLANK(I164)),"",AND(NOT(ISBLANK(G164)),NOT(ISBLANK(H164)),NOT(ISBLANK(I164))),TRIM(G164)&amp;" "&amp;TRIM(H164)&amp;" "&amp;TRIM(I164),AND(NOT(ISBLANK(G164)),ISBLANK(H164),ISBLANK(I164)),TRIM(G164),AND(ISBLANK(G164),ISBLANK(H164),NOT(ISBLANK(I164))),TRIM(I164),AND(NOT(ISBLANK(G164)),NOT(ISBLANK(H164)),ISBLANK(I164)),TRIM(G164)&amp;" "&amp;TRIM(H164),AND(ISBLANK(G164),NOT(ISBLANK(H164)),NOT(ISBLANK(I164))),TRIM(H164)&amp;" "&amp;TRIM(I164),AND(NOT(ISBLANK(G164)),ISBLANK(H164),NOT(ISBLANK(I164))),TRIM(G164)&amp;" "&amp;TRIM(I164),AND(ISBLANK(G164),NOT(ISBLANK(H164)),ISBLANK(I164)),TRIM(H164))</f>
        <v>Torey Caze</v>
      </c>
      <c r="B164" s="25" t="str" cm="1">
        <f t="array" ref="B164">_xlfn.IFS(AND(ISBLANK(K164),ISBLANK(L164)),"",AND(NOT(ISBLANK(K164)),NOT(ISBLANK(L164))),TRIM(K164)&amp;" "&amp;TRIM(L164),AND(NOT(ISBLANK(K164)),ISBLANK(L164)),TRIM(K164),AND(ISBLANK(K164),NOT(ISBLANK(L164))),TRIM(L164))</f>
        <v>Oyondu</v>
      </c>
      <c r="C164" s="31"/>
      <c r="D164" s="2">
        <v>162</v>
      </c>
      <c r="E164" s="2" t="s">
        <v>24</v>
      </c>
      <c r="F164" s="2" t="s">
        <v>1387</v>
      </c>
      <c r="G164" s="2" t="s">
        <v>1388</v>
      </c>
      <c r="I164" s="2" t="s">
        <v>1389</v>
      </c>
      <c r="J164" s="2" t="s">
        <v>1393</v>
      </c>
      <c r="K164" s="2" t="s">
        <v>920</v>
      </c>
      <c r="M164" s="2" t="s">
        <v>14795</v>
      </c>
      <c r="N164" s="2" t="s">
        <v>1390</v>
      </c>
      <c r="O164" s="2" t="s">
        <v>373</v>
      </c>
      <c r="P164" s="2" t="s">
        <v>374</v>
      </c>
      <c r="Q164" s="2" t="s">
        <v>18</v>
      </c>
      <c r="R164" s="2">
        <v>35244</v>
      </c>
      <c r="S164" s="2" t="s">
        <v>1391</v>
      </c>
      <c r="T164" s="49" t="str" cm="1">
        <f t="array" ref="T164">_xlfn.TEXTJOIN("",TRUE,IFERROR(MID(U164,_xlfn.SEQUENCE(20),1)+0,""))</f>
        <v>9645800311</v>
      </c>
      <c r="U164" s="2" t="s">
        <v>1392</v>
      </c>
      <c r="V164" s="31"/>
    </row>
    <row r="165" spans="1:22" x14ac:dyDescent="0.25">
      <c r="A165" s="25" t="str" cm="1">
        <f t="array" ref="A165">_xlfn.IFS(AND(ISBLANK(G165),ISBLANK(H165),ISBLANK(I165)),"",AND(NOT(ISBLANK(G165)),NOT(ISBLANK(H165)),NOT(ISBLANK(I165))),TRIM(G165)&amp;" "&amp;TRIM(H165)&amp;" "&amp;TRIM(I165),AND(NOT(ISBLANK(G165)),ISBLANK(H165),ISBLANK(I165)),TRIM(G165),AND(ISBLANK(G165),ISBLANK(H165),NOT(ISBLANK(I165))),TRIM(I165),AND(NOT(ISBLANK(G165)),NOT(ISBLANK(H165)),ISBLANK(I165)),TRIM(G165)&amp;" "&amp;TRIM(H165),AND(ISBLANK(G165),NOT(ISBLANK(H165)),NOT(ISBLANK(I165))),TRIM(H165)&amp;" "&amp;TRIM(I165),AND(NOT(ISBLANK(G165)),ISBLANK(H165),NOT(ISBLANK(I165))),TRIM(G165)&amp;" "&amp;TRIM(I165),AND(ISBLANK(G165),NOT(ISBLANK(H165)),ISBLANK(I165)),TRIM(H165))</f>
        <v>Anton Vears</v>
      </c>
      <c r="B165" s="25" t="str" cm="1">
        <f t="array" ref="B165">_xlfn.IFS(AND(ISBLANK(K165),ISBLANK(L165)),"",AND(NOT(ISBLANK(K165)),NOT(ISBLANK(L165))),TRIM(K165)&amp;" "&amp;TRIM(L165),AND(NOT(ISBLANK(K165)),ISBLANK(L165)),TRIM(K165),AND(ISBLANK(K165),NOT(ISBLANK(L165))),TRIM(L165))</f>
        <v>Quaxo</v>
      </c>
      <c r="C165" s="31"/>
      <c r="D165" s="2">
        <v>163</v>
      </c>
      <c r="E165" s="2" t="s">
        <v>14795</v>
      </c>
      <c r="F165" s="2" t="s">
        <v>1394</v>
      </c>
      <c r="G165" s="2" t="s">
        <v>981</v>
      </c>
      <c r="I165" s="2" t="s">
        <v>1395</v>
      </c>
      <c r="J165" s="2" t="s">
        <v>395</v>
      </c>
      <c r="K165" s="2" t="s">
        <v>203</v>
      </c>
      <c r="M165" s="2" t="s">
        <v>14795</v>
      </c>
      <c r="N165" s="2" t="s">
        <v>1396</v>
      </c>
      <c r="O165" s="2" t="s">
        <v>400</v>
      </c>
      <c r="P165" s="2" t="s">
        <v>401</v>
      </c>
      <c r="Q165" s="2" t="s">
        <v>18</v>
      </c>
      <c r="R165" s="2">
        <v>47747</v>
      </c>
      <c r="S165" s="2" t="s">
        <v>1397</v>
      </c>
      <c r="T165" s="49" t="str" cm="1">
        <f t="array" ref="T165">_xlfn.TEXTJOIN("",TRUE,IFERROR(MID(U165,_xlfn.SEQUENCE(20),1)+0,""))</f>
        <v>4742582208</v>
      </c>
      <c r="U165" s="2" t="s">
        <v>1398</v>
      </c>
      <c r="V165" s="31"/>
    </row>
    <row r="166" spans="1:22" x14ac:dyDescent="0.25">
      <c r="A166" s="25" t="str" cm="1">
        <f t="array" ref="A166">_xlfn.IFS(AND(ISBLANK(G166),ISBLANK(H166),ISBLANK(I166)),"",AND(NOT(ISBLANK(G166)),NOT(ISBLANK(H166)),NOT(ISBLANK(I166))),TRIM(G166)&amp;" "&amp;TRIM(H166)&amp;" "&amp;TRIM(I166),AND(NOT(ISBLANK(G166)),ISBLANK(H166),ISBLANK(I166)),TRIM(G166),AND(ISBLANK(G166),ISBLANK(H166),NOT(ISBLANK(I166))),TRIM(I166),AND(NOT(ISBLANK(G166)),NOT(ISBLANK(H166)),ISBLANK(I166)),TRIM(G166)&amp;" "&amp;TRIM(H166),AND(ISBLANK(G166),NOT(ISBLANK(H166)),NOT(ISBLANK(I166))),TRIM(H166)&amp;" "&amp;TRIM(I166),AND(NOT(ISBLANK(G166)),ISBLANK(H166),NOT(ISBLANK(I166))),TRIM(G166)&amp;" "&amp;TRIM(I166),AND(ISBLANK(G166),NOT(ISBLANK(H166)),ISBLANK(I166)),TRIM(H166))</f>
        <v>Niels Munton</v>
      </c>
      <c r="B166" s="25" t="str" cm="1">
        <f t="array" ref="B166">_xlfn.IFS(AND(ISBLANK(K166),ISBLANK(L166)),"",AND(NOT(ISBLANK(K166)),NOT(ISBLANK(L166))),TRIM(K166)&amp;" "&amp;TRIM(L166),AND(NOT(ISBLANK(K166)),ISBLANK(L166)),TRIM(K166),AND(ISBLANK(K166),NOT(ISBLANK(L166))),TRIM(L166))</f>
        <v>Ailane</v>
      </c>
      <c r="C166" s="31"/>
      <c r="D166" s="2">
        <v>164</v>
      </c>
      <c r="E166" s="2" t="s">
        <v>14795</v>
      </c>
      <c r="F166" s="2" t="s">
        <v>1399</v>
      </c>
      <c r="G166" s="2" t="s">
        <v>1400</v>
      </c>
      <c r="I166" s="2" t="s">
        <v>1401</v>
      </c>
      <c r="J166" s="2" t="s">
        <v>1407</v>
      </c>
      <c r="K166" s="2" t="s">
        <v>210</v>
      </c>
      <c r="M166" s="2" t="s">
        <v>14795</v>
      </c>
      <c r="N166" s="2" t="s">
        <v>1402</v>
      </c>
      <c r="O166" s="2" t="s">
        <v>1403</v>
      </c>
      <c r="P166" s="2" t="s">
        <v>140</v>
      </c>
      <c r="Q166" s="2" t="s">
        <v>6</v>
      </c>
      <c r="R166" s="2" t="s">
        <v>1404</v>
      </c>
      <c r="S166" s="2" t="s">
        <v>1405</v>
      </c>
      <c r="T166" s="49" t="str" cm="1">
        <f t="array" ref="T166">_xlfn.TEXTJOIN("",TRUE,IFERROR(MID(U166,_xlfn.SEQUENCE(20),1)+0,""))</f>
        <v>3775522208</v>
      </c>
      <c r="U166" s="2" t="s">
        <v>1406</v>
      </c>
      <c r="V166" s="31"/>
    </row>
    <row r="167" spans="1:22" x14ac:dyDescent="0.25">
      <c r="A167" s="25" t="str" cm="1">
        <f t="array" ref="A167">_xlfn.IFS(AND(ISBLANK(G167),ISBLANK(H167),ISBLANK(I167)),"",AND(NOT(ISBLANK(G167)),NOT(ISBLANK(H167)),NOT(ISBLANK(I167))),TRIM(G167)&amp;" "&amp;TRIM(H167)&amp;" "&amp;TRIM(I167),AND(NOT(ISBLANK(G167)),ISBLANK(H167),ISBLANK(I167)),TRIM(G167),AND(ISBLANK(G167),ISBLANK(H167),NOT(ISBLANK(I167))),TRIM(I167),AND(NOT(ISBLANK(G167)),NOT(ISBLANK(H167)),ISBLANK(I167)),TRIM(G167)&amp;" "&amp;TRIM(H167),AND(ISBLANK(G167),NOT(ISBLANK(H167)),NOT(ISBLANK(I167))),TRIM(H167)&amp;" "&amp;TRIM(I167),AND(NOT(ISBLANK(G167)),ISBLANK(H167),NOT(ISBLANK(I167))),TRIM(G167)&amp;" "&amp;TRIM(I167),AND(ISBLANK(G167),NOT(ISBLANK(H167)),ISBLANK(I167)),TRIM(H167))</f>
        <v>Eleanor Gemmell</v>
      </c>
      <c r="B167" s="25" t="str" cm="1">
        <f t="array" ref="B167">_xlfn.IFS(AND(ISBLANK(K167),ISBLANK(L167)),"",AND(NOT(ISBLANK(K167)),NOT(ISBLANK(L167))),TRIM(K167)&amp;" "&amp;TRIM(L167),AND(NOT(ISBLANK(K167)),ISBLANK(L167)),TRIM(K167),AND(ISBLANK(K167),NOT(ISBLANK(L167))),TRIM(L167))</f>
        <v>Trudeo</v>
      </c>
      <c r="C167" s="31"/>
      <c r="D167" s="2">
        <v>165</v>
      </c>
      <c r="E167" s="2" t="s">
        <v>14795</v>
      </c>
      <c r="F167" s="2" t="s">
        <v>1408</v>
      </c>
      <c r="G167" s="2" t="s">
        <v>1409</v>
      </c>
      <c r="I167" s="2" t="s">
        <v>1410</v>
      </c>
      <c r="J167" s="2" t="s">
        <v>311</v>
      </c>
      <c r="K167" s="2" t="s">
        <v>220</v>
      </c>
      <c r="M167" s="2" t="s">
        <v>14795</v>
      </c>
      <c r="N167" s="2" t="s">
        <v>1411</v>
      </c>
      <c r="O167" s="2" t="s">
        <v>1412</v>
      </c>
      <c r="P167" s="2" t="s">
        <v>130</v>
      </c>
      <c r="Q167" s="2" t="s">
        <v>18</v>
      </c>
      <c r="R167" s="2">
        <v>24009</v>
      </c>
      <c r="S167" s="2" t="s">
        <v>1413</v>
      </c>
      <c r="T167" s="49" t="str" cm="1">
        <f t="array" ref="T167">_xlfn.TEXTJOIN("",TRUE,IFERROR(MID(U167,_xlfn.SEQUENCE(20),1)+0,""))</f>
        <v>6142137843</v>
      </c>
      <c r="U167" s="2" t="s">
        <v>1414</v>
      </c>
      <c r="V167" s="31"/>
    </row>
    <row r="168" spans="1:22" x14ac:dyDescent="0.25">
      <c r="A168" s="25" t="str" cm="1">
        <f t="array" ref="A168">_xlfn.IFS(AND(ISBLANK(G168),ISBLANK(H168),ISBLANK(I168)),"",AND(NOT(ISBLANK(G168)),NOT(ISBLANK(H168)),NOT(ISBLANK(I168))),TRIM(G168)&amp;" "&amp;TRIM(H168)&amp;" "&amp;TRIM(I168),AND(NOT(ISBLANK(G168)),ISBLANK(H168),ISBLANK(I168)),TRIM(G168),AND(ISBLANK(G168),ISBLANK(H168),NOT(ISBLANK(I168))),TRIM(I168),AND(NOT(ISBLANK(G168)),NOT(ISBLANK(H168)),ISBLANK(I168)),TRIM(G168)&amp;" "&amp;TRIM(H168),AND(ISBLANK(G168),NOT(ISBLANK(H168)),NOT(ISBLANK(I168))),TRIM(H168)&amp;" "&amp;TRIM(I168),AND(NOT(ISBLANK(G168)),ISBLANK(H168),NOT(ISBLANK(I168))),TRIM(G168)&amp;" "&amp;TRIM(I168),AND(ISBLANK(G168),NOT(ISBLANK(H168)),ISBLANK(I168)),TRIM(H168))</f>
        <v>Paulo MacKaile</v>
      </c>
      <c r="B168" s="25" t="str" cm="1">
        <f t="array" ref="B168">_xlfn.IFS(AND(ISBLANK(K168),ISBLANK(L168)),"",AND(NOT(ISBLANK(K168)),NOT(ISBLANK(L168))),TRIM(K168)&amp;" "&amp;TRIM(L168),AND(NOT(ISBLANK(K168)),ISBLANK(L168)),TRIM(K168),AND(ISBLANK(K168),NOT(ISBLANK(L168))),TRIM(L168))</f>
        <v>Wordtune</v>
      </c>
      <c r="C168" s="31"/>
      <c r="D168" s="2">
        <v>166</v>
      </c>
      <c r="E168" s="2" t="s">
        <v>14795</v>
      </c>
      <c r="F168" s="2" t="s">
        <v>1415</v>
      </c>
      <c r="G168" s="2" t="s">
        <v>1416</v>
      </c>
      <c r="I168" s="2" t="s">
        <v>1417</v>
      </c>
      <c r="J168" s="2" t="s">
        <v>1421</v>
      </c>
      <c r="K168" s="2" t="s">
        <v>231</v>
      </c>
      <c r="M168" s="2" t="s">
        <v>14795</v>
      </c>
      <c r="N168" s="2" t="s">
        <v>1418</v>
      </c>
      <c r="O168" s="2" t="s">
        <v>942</v>
      </c>
      <c r="P168" s="2" t="s">
        <v>297</v>
      </c>
      <c r="Q168" s="2" t="s">
        <v>18</v>
      </c>
      <c r="R168" s="2">
        <v>79940</v>
      </c>
      <c r="S168" s="2" t="s">
        <v>1419</v>
      </c>
      <c r="T168" s="49" t="str" cm="1">
        <f t="array" ref="T168">_xlfn.TEXTJOIN("",TRUE,IFERROR(MID(U168,_xlfn.SEQUENCE(20),1)+0,""))</f>
        <v>3662819774</v>
      </c>
      <c r="U168" s="2" t="s">
        <v>1420</v>
      </c>
      <c r="V168" s="31"/>
    </row>
    <row r="169" spans="1:22" x14ac:dyDescent="0.25">
      <c r="A169" s="25" t="str" cm="1">
        <f t="array" ref="A169">_xlfn.IFS(AND(ISBLANK(G169),ISBLANK(H169),ISBLANK(I169)),"",AND(NOT(ISBLANK(G169)),NOT(ISBLANK(H169)),NOT(ISBLANK(I169))),TRIM(G169)&amp;" "&amp;TRIM(H169)&amp;" "&amp;TRIM(I169),AND(NOT(ISBLANK(G169)),ISBLANK(H169),ISBLANK(I169)),TRIM(G169),AND(ISBLANK(G169),ISBLANK(H169),NOT(ISBLANK(I169))),TRIM(I169),AND(NOT(ISBLANK(G169)),NOT(ISBLANK(H169)),ISBLANK(I169)),TRIM(G169)&amp;" "&amp;TRIM(H169),AND(ISBLANK(G169),NOT(ISBLANK(H169)),NOT(ISBLANK(I169))),TRIM(H169)&amp;" "&amp;TRIM(I169),AND(NOT(ISBLANK(G169)),ISBLANK(H169),NOT(ISBLANK(I169))),TRIM(G169)&amp;" "&amp;TRIM(I169),AND(ISBLANK(G169),NOT(ISBLANK(H169)),ISBLANK(I169)),TRIM(H169))</f>
        <v>Cori Lathe</v>
      </c>
      <c r="B169" s="25" t="str" cm="1">
        <f t="array" ref="B169">_xlfn.IFS(AND(ISBLANK(K169),ISBLANK(L169)),"",AND(NOT(ISBLANK(K169)),NOT(ISBLANK(L169))),TRIM(K169)&amp;" "&amp;TRIM(L169),AND(NOT(ISBLANK(K169)),ISBLANK(L169)),TRIM(K169),AND(ISBLANK(K169),NOT(ISBLANK(L169))),TRIM(L169))</f>
        <v>Skinte</v>
      </c>
      <c r="C169" s="31"/>
      <c r="D169" s="2">
        <v>167</v>
      </c>
      <c r="E169" s="2" t="s">
        <v>14795</v>
      </c>
      <c r="F169" s="2" t="s">
        <v>1422</v>
      </c>
      <c r="G169" s="2" t="s">
        <v>1423</v>
      </c>
      <c r="I169" s="2" t="s">
        <v>1424</v>
      </c>
      <c r="J169" s="2" t="s">
        <v>53</v>
      </c>
      <c r="K169" s="2" t="s">
        <v>241</v>
      </c>
      <c r="M169" s="2" t="s">
        <v>14795</v>
      </c>
      <c r="N169" s="2" t="s">
        <v>1425</v>
      </c>
      <c r="O169" s="2" t="s">
        <v>1426</v>
      </c>
      <c r="P169" s="2" t="s">
        <v>476</v>
      </c>
      <c r="Q169" s="2" t="s">
        <v>18</v>
      </c>
      <c r="R169" s="2">
        <v>21405</v>
      </c>
      <c r="S169" s="2" t="s">
        <v>1427</v>
      </c>
      <c r="T169" s="49" t="str" cm="1">
        <f t="array" ref="T169">_xlfn.TEXTJOIN("",TRUE,IFERROR(MID(U169,_xlfn.SEQUENCE(20),1)+0,""))</f>
        <v>5552489332</v>
      </c>
      <c r="U169" s="2" t="s">
        <v>1428</v>
      </c>
      <c r="V169" s="31"/>
    </row>
    <row r="170" spans="1:22" x14ac:dyDescent="0.25">
      <c r="A170" s="25" t="str" cm="1">
        <f t="array" ref="A170">_xlfn.IFS(AND(ISBLANK(G170),ISBLANK(H170),ISBLANK(I170)),"",AND(NOT(ISBLANK(G170)),NOT(ISBLANK(H170)),NOT(ISBLANK(I170))),TRIM(G170)&amp;" "&amp;TRIM(H170)&amp;" "&amp;TRIM(I170),AND(NOT(ISBLANK(G170)),ISBLANK(H170),ISBLANK(I170)),TRIM(G170),AND(ISBLANK(G170),ISBLANK(H170),NOT(ISBLANK(I170))),TRIM(I170),AND(NOT(ISBLANK(G170)),NOT(ISBLANK(H170)),ISBLANK(I170)),TRIM(G170)&amp;" "&amp;TRIM(H170),AND(ISBLANK(G170),NOT(ISBLANK(H170)),NOT(ISBLANK(I170))),TRIM(H170)&amp;" "&amp;TRIM(I170),AND(NOT(ISBLANK(G170)),ISBLANK(H170),NOT(ISBLANK(I170))),TRIM(G170)&amp;" "&amp;TRIM(I170),AND(ISBLANK(G170),NOT(ISBLANK(H170)),ISBLANK(I170)),TRIM(H170))</f>
        <v>Dora Kneeshaw</v>
      </c>
      <c r="B170" s="25" t="str" cm="1">
        <f t="array" ref="B170">_xlfn.IFS(AND(ISBLANK(K170),ISBLANK(L170)),"",AND(NOT(ISBLANK(K170)),NOT(ISBLANK(L170))),TRIM(K170)&amp;" "&amp;TRIM(L170),AND(NOT(ISBLANK(K170)),ISBLANK(L170)),TRIM(K170),AND(ISBLANK(K170),NOT(ISBLANK(L170))),TRIM(L170))</f>
        <v>Dabjam</v>
      </c>
      <c r="C170" s="31"/>
      <c r="D170" s="2">
        <v>168</v>
      </c>
      <c r="E170" s="2" t="s">
        <v>24</v>
      </c>
      <c r="F170" s="2" t="s">
        <v>1429</v>
      </c>
      <c r="G170" s="2" t="s">
        <v>1430</v>
      </c>
      <c r="I170" s="2" t="s">
        <v>1431</v>
      </c>
      <c r="J170" s="2" t="s">
        <v>1437</v>
      </c>
      <c r="K170" s="2" t="s">
        <v>250</v>
      </c>
      <c r="M170" s="2" t="s">
        <v>14795</v>
      </c>
      <c r="N170" s="2" t="s">
        <v>1432</v>
      </c>
      <c r="O170" s="2" t="s">
        <v>1433</v>
      </c>
      <c r="P170" s="2" t="s">
        <v>119</v>
      </c>
      <c r="Q170" s="2" t="s">
        <v>6</v>
      </c>
      <c r="R170" s="2" t="s">
        <v>1434</v>
      </c>
      <c r="S170" s="2" t="s">
        <v>1435</v>
      </c>
      <c r="T170" s="49" t="str" cm="1">
        <f t="array" ref="T170">_xlfn.TEXTJOIN("",TRUE,IFERROR(MID(U170,_xlfn.SEQUENCE(20),1)+0,""))</f>
        <v>9113031453</v>
      </c>
      <c r="U170" s="2" t="s">
        <v>1436</v>
      </c>
      <c r="V170" s="31"/>
    </row>
    <row r="171" spans="1:22" x14ac:dyDescent="0.25">
      <c r="A171" s="25" t="str" cm="1">
        <f t="array" ref="A171">_xlfn.IFS(AND(ISBLANK(G171),ISBLANK(H171),ISBLANK(I171)),"",AND(NOT(ISBLANK(G171)),NOT(ISBLANK(H171)),NOT(ISBLANK(I171))),TRIM(G171)&amp;" "&amp;TRIM(H171)&amp;" "&amp;TRIM(I171),AND(NOT(ISBLANK(G171)),ISBLANK(H171),ISBLANK(I171)),TRIM(G171),AND(ISBLANK(G171),ISBLANK(H171),NOT(ISBLANK(I171))),TRIM(I171),AND(NOT(ISBLANK(G171)),NOT(ISBLANK(H171)),ISBLANK(I171)),TRIM(G171)&amp;" "&amp;TRIM(H171),AND(ISBLANK(G171),NOT(ISBLANK(H171)),NOT(ISBLANK(I171))),TRIM(H171)&amp;" "&amp;TRIM(I171),AND(NOT(ISBLANK(G171)),ISBLANK(H171),NOT(ISBLANK(I171))),TRIM(G171)&amp;" "&amp;TRIM(I171),AND(ISBLANK(G171),NOT(ISBLANK(H171)),ISBLANK(I171)),TRIM(H171))</f>
        <v>Adelaide Alabastar</v>
      </c>
      <c r="B171" s="25" t="str" cm="1">
        <f t="array" ref="B171">_xlfn.IFS(AND(ISBLANK(K171),ISBLANK(L171)),"",AND(NOT(ISBLANK(K171)),NOT(ISBLANK(L171))),TRIM(K171)&amp;" "&amp;TRIM(L171),AND(NOT(ISBLANK(K171)),ISBLANK(L171)),TRIM(K171),AND(ISBLANK(K171),NOT(ISBLANK(L171))),TRIM(L171))</f>
        <v>Centimia</v>
      </c>
      <c r="C171" s="31"/>
      <c r="D171" s="2">
        <v>169</v>
      </c>
      <c r="E171" s="2" t="s">
        <v>14795</v>
      </c>
      <c r="F171" s="2" t="s">
        <v>1438</v>
      </c>
      <c r="G171" s="2" t="s">
        <v>788</v>
      </c>
      <c r="I171" s="2" t="s">
        <v>1439</v>
      </c>
      <c r="J171" s="2" t="s">
        <v>442</v>
      </c>
      <c r="K171" s="2" t="s">
        <v>259</v>
      </c>
      <c r="M171" s="2" t="s">
        <v>14795</v>
      </c>
      <c r="N171" s="2" t="s">
        <v>1440</v>
      </c>
      <c r="O171" s="2" t="s">
        <v>1441</v>
      </c>
      <c r="P171" s="2" t="s">
        <v>39</v>
      </c>
      <c r="Q171" s="2" t="s">
        <v>6</v>
      </c>
      <c r="R171" s="2" t="s">
        <v>1442</v>
      </c>
      <c r="S171" s="2" t="s">
        <v>1443</v>
      </c>
      <c r="T171" s="49" t="str" cm="1">
        <f t="array" ref="T171">_xlfn.TEXTJOIN("",TRUE,IFERROR(MID(U171,_xlfn.SEQUENCE(20),1)+0,""))</f>
        <v>7049501782</v>
      </c>
      <c r="U171" s="2" t="s">
        <v>1444</v>
      </c>
      <c r="V171" s="31"/>
    </row>
    <row r="172" spans="1:22" x14ac:dyDescent="0.25">
      <c r="A172" s="25" t="str" cm="1">
        <f t="array" ref="A172">_xlfn.IFS(AND(ISBLANK(G172),ISBLANK(H172),ISBLANK(I172)),"",AND(NOT(ISBLANK(G172)),NOT(ISBLANK(H172)),NOT(ISBLANK(I172))),TRIM(G172)&amp;" "&amp;TRIM(H172)&amp;" "&amp;TRIM(I172),AND(NOT(ISBLANK(G172)),ISBLANK(H172),ISBLANK(I172)),TRIM(G172),AND(ISBLANK(G172),ISBLANK(H172),NOT(ISBLANK(I172))),TRIM(I172),AND(NOT(ISBLANK(G172)),NOT(ISBLANK(H172)),ISBLANK(I172)),TRIM(G172)&amp;" "&amp;TRIM(H172),AND(ISBLANK(G172),NOT(ISBLANK(H172)),NOT(ISBLANK(I172))),TRIM(H172)&amp;" "&amp;TRIM(I172),AND(NOT(ISBLANK(G172)),ISBLANK(H172),NOT(ISBLANK(I172))),TRIM(G172)&amp;" "&amp;TRIM(I172),AND(ISBLANK(G172),NOT(ISBLANK(H172)),ISBLANK(I172)),TRIM(H172))</f>
        <v>Garner Rames</v>
      </c>
      <c r="B172" s="25" t="str" cm="1">
        <f t="array" ref="B172">_xlfn.IFS(AND(ISBLANK(K172),ISBLANK(L172)),"",AND(NOT(ISBLANK(K172)),NOT(ISBLANK(L172))),TRIM(K172)&amp;" "&amp;TRIM(L172),AND(NOT(ISBLANK(K172)),ISBLANK(L172)),TRIM(K172),AND(ISBLANK(K172),NOT(ISBLANK(L172))),TRIM(L172))</f>
        <v>Divavu</v>
      </c>
      <c r="C172" s="31"/>
      <c r="D172" s="2">
        <v>170</v>
      </c>
      <c r="E172" s="2" t="s">
        <v>24</v>
      </c>
      <c r="F172" s="2" t="s">
        <v>1445</v>
      </c>
      <c r="G172" s="2" t="s">
        <v>1446</v>
      </c>
      <c r="I172" s="2" t="s">
        <v>1447</v>
      </c>
      <c r="J172" s="2" t="s">
        <v>185</v>
      </c>
      <c r="K172" s="2" t="s">
        <v>269</v>
      </c>
      <c r="M172" s="2" t="s">
        <v>14795</v>
      </c>
      <c r="N172" s="2" t="s">
        <v>1448</v>
      </c>
      <c r="O172" s="2" t="s">
        <v>754</v>
      </c>
      <c r="P172" s="2" t="s">
        <v>297</v>
      </c>
      <c r="Q172" s="2" t="s">
        <v>18</v>
      </c>
      <c r="R172" s="2">
        <v>77293</v>
      </c>
      <c r="S172" s="2" t="s">
        <v>1449</v>
      </c>
      <c r="T172" s="49" t="str" cm="1">
        <f t="array" ref="T172">_xlfn.TEXTJOIN("",TRUE,IFERROR(MID(U172,_xlfn.SEQUENCE(20),1)+0,""))</f>
        <v>9007780722</v>
      </c>
      <c r="U172" s="2" t="s">
        <v>1450</v>
      </c>
      <c r="V172" s="31"/>
    </row>
    <row r="173" spans="1:22" x14ac:dyDescent="0.25">
      <c r="A173" s="25" t="str" cm="1">
        <f t="array" ref="A173">_xlfn.IFS(AND(ISBLANK(G173),ISBLANK(H173),ISBLANK(I173)),"",AND(NOT(ISBLANK(G173)),NOT(ISBLANK(H173)),NOT(ISBLANK(I173))),TRIM(G173)&amp;" "&amp;TRIM(H173)&amp;" "&amp;TRIM(I173),AND(NOT(ISBLANK(G173)),ISBLANK(H173),ISBLANK(I173)),TRIM(G173),AND(ISBLANK(G173),ISBLANK(H173),NOT(ISBLANK(I173))),TRIM(I173),AND(NOT(ISBLANK(G173)),NOT(ISBLANK(H173)),ISBLANK(I173)),TRIM(G173)&amp;" "&amp;TRIM(H173),AND(ISBLANK(G173),NOT(ISBLANK(H173)),NOT(ISBLANK(I173))),TRIM(H173)&amp;" "&amp;TRIM(I173),AND(NOT(ISBLANK(G173)),ISBLANK(H173),NOT(ISBLANK(I173))),TRIM(G173)&amp;" "&amp;TRIM(I173),AND(ISBLANK(G173),NOT(ISBLANK(H173)),ISBLANK(I173)),TRIM(H173))</f>
        <v>Tabby Brockherst</v>
      </c>
      <c r="B173" s="25" t="str" cm="1">
        <f t="array" ref="B173">_xlfn.IFS(AND(ISBLANK(K173),ISBLANK(L173)),"",AND(NOT(ISBLANK(K173)),NOT(ISBLANK(L173))),TRIM(K173)&amp;" "&amp;TRIM(L173),AND(NOT(ISBLANK(K173)),ISBLANK(L173)),TRIM(K173),AND(ISBLANK(K173),NOT(ISBLANK(L173))),TRIM(L173))</f>
        <v>Katz</v>
      </c>
      <c r="C173" s="31"/>
      <c r="D173" s="2">
        <v>171</v>
      </c>
      <c r="E173" s="2" t="s">
        <v>24</v>
      </c>
      <c r="F173" s="2" t="s">
        <v>1451</v>
      </c>
      <c r="G173" s="2" t="s">
        <v>1452</v>
      </c>
      <c r="I173" s="2" t="s">
        <v>1453</v>
      </c>
      <c r="J173" s="2" t="s">
        <v>490</v>
      </c>
      <c r="K173" s="2" t="s">
        <v>280</v>
      </c>
      <c r="M173" s="2" t="s">
        <v>14795</v>
      </c>
      <c r="N173" s="2" t="s">
        <v>1454</v>
      </c>
      <c r="O173" s="2" t="s">
        <v>1455</v>
      </c>
      <c r="P173" s="2" t="s">
        <v>1456</v>
      </c>
      <c r="Q173" s="2" t="s">
        <v>18</v>
      </c>
      <c r="R173" s="2">
        <v>8650</v>
      </c>
      <c r="S173" s="2" t="s">
        <v>1457</v>
      </c>
      <c r="T173" s="49" t="str" cm="1">
        <f t="array" ref="T173">_xlfn.TEXTJOIN("",TRUE,IFERROR(MID(U173,_xlfn.SEQUENCE(20),1)+0,""))</f>
        <v>8097213329</v>
      </c>
      <c r="U173" s="2" t="s">
        <v>1458</v>
      </c>
      <c r="V173" s="31"/>
    </row>
    <row r="174" spans="1:22" x14ac:dyDescent="0.25">
      <c r="A174" s="25" t="str" cm="1">
        <f t="array" ref="A174">_xlfn.IFS(AND(ISBLANK(G174),ISBLANK(H174),ISBLANK(I174)),"",AND(NOT(ISBLANK(G174)),NOT(ISBLANK(H174)),NOT(ISBLANK(I174))),TRIM(G174)&amp;" "&amp;TRIM(H174)&amp;" "&amp;TRIM(I174),AND(NOT(ISBLANK(G174)),ISBLANK(H174),ISBLANK(I174)),TRIM(G174),AND(ISBLANK(G174),ISBLANK(H174),NOT(ISBLANK(I174))),TRIM(I174),AND(NOT(ISBLANK(G174)),NOT(ISBLANK(H174)),ISBLANK(I174)),TRIM(G174)&amp;" "&amp;TRIM(H174),AND(ISBLANK(G174),NOT(ISBLANK(H174)),NOT(ISBLANK(I174))),TRIM(H174)&amp;" "&amp;TRIM(I174),AND(NOT(ISBLANK(G174)),ISBLANK(H174),NOT(ISBLANK(I174))),TRIM(G174)&amp;" "&amp;TRIM(I174),AND(ISBLANK(G174),NOT(ISBLANK(H174)),ISBLANK(I174)),TRIM(H174))</f>
        <v>Angele Francioli</v>
      </c>
      <c r="B174" s="25" t="str" cm="1">
        <f t="array" ref="B174">_xlfn.IFS(AND(ISBLANK(K174),ISBLANK(L174)),"",AND(NOT(ISBLANK(K174)),NOT(ISBLANK(L174))),TRIM(K174)&amp;" "&amp;TRIM(L174),AND(NOT(ISBLANK(K174)),ISBLANK(L174)),TRIM(K174),AND(ISBLANK(K174),NOT(ISBLANK(L174))),TRIM(L174))</f>
        <v>Quinu</v>
      </c>
      <c r="C174" s="31"/>
      <c r="D174" s="2">
        <v>172</v>
      </c>
      <c r="E174" s="2" t="s">
        <v>14795</v>
      </c>
      <c r="F174" s="2" t="s">
        <v>1459</v>
      </c>
      <c r="G174" s="2" t="s">
        <v>1460</v>
      </c>
      <c r="I174" s="2" t="s">
        <v>1461</v>
      </c>
      <c r="J174" s="2" t="s">
        <v>311</v>
      </c>
      <c r="K174" s="2" t="s">
        <v>290</v>
      </c>
      <c r="M174" s="2" t="s">
        <v>14795</v>
      </c>
      <c r="N174" s="2" t="s">
        <v>1462</v>
      </c>
      <c r="O174" s="2" t="s">
        <v>1463</v>
      </c>
      <c r="P174" s="2" t="s">
        <v>336</v>
      </c>
      <c r="Q174" s="2" t="s">
        <v>18</v>
      </c>
      <c r="R174" s="2">
        <v>34108</v>
      </c>
      <c r="S174" s="2" t="s">
        <v>1464</v>
      </c>
      <c r="T174" s="49" t="str" cm="1">
        <f t="array" ref="T174">_xlfn.TEXTJOIN("",TRUE,IFERROR(MID(U174,_xlfn.SEQUENCE(20),1)+0,""))</f>
        <v>3136189620</v>
      </c>
      <c r="U174" s="2" t="s">
        <v>1465</v>
      </c>
      <c r="V174" s="31"/>
    </row>
    <row r="175" spans="1:22" x14ac:dyDescent="0.25">
      <c r="A175" s="25" t="str" cm="1">
        <f t="array" ref="A175">_xlfn.IFS(AND(ISBLANK(G175),ISBLANK(H175),ISBLANK(I175)),"",AND(NOT(ISBLANK(G175)),NOT(ISBLANK(H175)),NOT(ISBLANK(I175))),TRIM(G175)&amp;" "&amp;TRIM(H175)&amp;" "&amp;TRIM(I175),AND(NOT(ISBLANK(G175)),ISBLANK(H175),ISBLANK(I175)),TRIM(G175),AND(ISBLANK(G175),ISBLANK(H175),NOT(ISBLANK(I175))),TRIM(I175),AND(NOT(ISBLANK(G175)),NOT(ISBLANK(H175)),ISBLANK(I175)),TRIM(G175)&amp;" "&amp;TRIM(H175),AND(ISBLANK(G175),NOT(ISBLANK(H175)),NOT(ISBLANK(I175))),TRIM(H175)&amp;" "&amp;TRIM(I175),AND(NOT(ISBLANK(G175)),ISBLANK(H175),NOT(ISBLANK(I175))),TRIM(G175)&amp;" "&amp;TRIM(I175),AND(ISBLANK(G175),NOT(ISBLANK(H175)),ISBLANK(I175)),TRIM(H175))</f>
        <v>Cathy Jenking</v>
      </c>
      <c r="B175" s="25" t="str" cm="1">
        <f t="array" ref="B175">_xlfn.IFS(AND(ISBLANK(K175),ISBLANK(L175)),"",AND(NOT(ISBLANK(K175)),NOT(ISBLANK(L175))),TRIM(K175)&amp;" "&amp;TRIM(L175),AND(NOT(ISBLANK(K175)),ISBLANK(L175)),TRIM(K175),AND(ISBLANK(K175),NOT(ISBLANK(L175))),TRIM(L175))</f>
        <v>Bubblebox</v>
      </c>
      <c r="C175" s="31"/>
      <c r="D175" s="2">
        <v>173</v>
      </c>
      <c r="E175" s="2" t="s">
        <v>14795</v>
      </c>
      <c r="F175" s="2" t="s">
        <v>1466</v>
      </c>
      <c r="G175" s="2" t="s">
        <v>1467</v>
      </c>
      <c r="I175" s="2" t="s">
        <v>1468</v>
      </c>
      <c r="J175" s="2" t="s">
        <v>1474</v>
      </c>
      <c r="K175" s="2" t="s">
        <v>300</v>
      </c>
      <c r="M175" s="2" t="s">
        <v>14795</v>
      </c>
      <c r="N175" s="2" t="s">
        <v>1469</v>
      </c>
      <c r="O175" s="2" t="s">
        <v>1470</v>
      </c>
      <c r="P175" s="2" t="s">
        <v>5</v>
      </c>
      <c r="Q175" s="2" t="s">
        <v>6</v>
      </c>
      <c r="R175" s="2" t="s">
        <v>1471</v>
      </c>
      <c r="S175" s="2" t="s">
        <v>1472</v>
      </c>
      <c r="T175" s="49" t="str" cm="1">
        <f t="array" ref="T175">_xlfn.TEXTJOIN("",TRUE,IFERROR(MID(U175,_xlfn.SEQUENCE(20),1)+0,""))</f>
        <v>2482628647</v>
      </c>
      <c r="U175" s="2" t="s">
        <v>1473</v>
      </c>
      <c r="V175" s="31"/>
    </row>
    <row r="176" spans="1:22" x14ac:dyDescent="0.25">
      <c r="A176" s="25" t="str" cm="1">
        <f t="array" ref="A176">_xlfn.IFS(AND(ISBLANK(G176),ISBLANK(H176),ISBLANK(I176)),"",AND(NOT(ISBLANK(G176)),NOT(ISBLANK(H176)),NOT(ISBLANK(I176))),TRIM(G176)&amp;" "&amp;TRIM(H176)&amp;" "&amp;TRIM(I176),AND(NOT(ISBLANK(G176)),ISBLANK(H176),ISBLANK(I176)),TRIM(G176),AND(ISBLANK(G176),ISBLANK(H176),NOT(ISBLANK(I176))),TRIM(I176),AND(NOT(ISBLANK(G176)),NOT(ISBLANK(H176)),ISBLANK(I176)),TRIM(G176)&amp;" "&amp;TRIM(H176),AND(ISBLANK(G176),NOT(ISBLANK(H176)),NOT(ISBLANK(I176))),TRIM(H176)&amp;" "&amp;TRIM(I176),AND(NOT(ISBLANK(G176)),ISBLANK(H176),NOT(ISBLANK(I176))),TRIM(G176)&amp;" "&amp;TRIM(I176),AND(ISBLANK(G176),NOT(ISBLANK(H176)),ISBLANK(I176)),TRIM(H176))</f>
        <v>Willdon Tine</v>
      </c>
      <c r="B176" s="25" t="str" cm="1">
        <f t="array" ref="B176">_xlfn.IFS(AND(ISBLANK(K176),ISBLANK(L176)),"",AND(NOT(ISBLANK(K176)),NOT(ISBLANK(L176))),TRIM(K176)&amp;" "&amp;TRIM(L176),AND(NOT(ISBLANK(K176)),ISBLANK(L176)),TRIM(K176),AND(ISBLANK(K176),NOT(ISBLANK(L176))),TRIM(L176))</f>
        <v>Oba</v>
      </c>
      <c r="C176" s="31"/>
      <c r="D176" s="2">
        <v>174</v>
      </c>
      <c r="E176" s="2" t="s">
        <v>24</v>
      </c>
      <c r="F176" s="2" t="s">
        <v>1475</v>
      </c>
      <c r="G176" s="2" t="s">
        <v>1476</v>
      </c>
      <c r="I176" s="2" t="s">
        <v>1477</v>
      </c>
      <c r="J176" s="2" t="s">
        <v>1062</v>
      </c>
      <c r="K176" s="2" t="s">
        <v>310</v>
      </c>
      <c r="M176" s="2" t="s">
        <v>14795</v>
      </c>
      <c r="N176" s="2" t="s">
        <v>1478</v>
      </c>
      <c r="O176" s="2" t="s">
        <v>1479</v>
      </c>
      <c r="P176" s="2" t="s">
        <v>346</v>
      </c>
      <c r="Q176" s="2" t="s">
        <v>18</v>
      </c>
      <c r="R176" s="2">
        <v>31605</v>
      </c>
      <c r="S176" s="2" t="s">
        <v>1480</v>
      </c>
      <c r="T176" s="49" t="str" cm="1">
        <f t="array" ref="T176">_xlfn.TEXTJOIN("",TRUE,IFERROR(MID(U176,_xlfn.SEQUENCE(20),1)+0,""))</f>
        <v>4524527563</v>
      </c>
      <c r="U176" s="2" t="s">
        <v>1481</v>
      </c>
      <c r="V176" s="31"/>
    </row>
    <row r="177" spans="1:22" x14ac:dyDescent="0.25">
      <c r="A177" s="25" t="str" cm="1">
        <f t="array" ref="A177">_xlfn.IFS(AND(ISBLANK(G177),ISBLANK(H177),ISBLANK(I177)),"",AND(NOT(ISBLANK(G177)),NOT(ISBLANK(H177)),NOT(ISBLANK(I177))),TRIM(G177)&amp;" "&amp;TRIM(H177)&amp;" "&amp;TRIM(I177),AND(NOT(ISBLANK(G177)),ISBLANK(H177),ISBLANK(I177)),TRIM(G177),AND(ISBLANK(G177),ISBLANK(H177),NOT(ISBLANK(I177))),TRIM(I177),AND(NOT(ISBLANK(G177)),NOT(ISBLANK(H177)),ISBLANK(I177)),TRIM(G177)&amp;" "&amp;TRIM(H177),AND(ISBLANK(G177),NOT(ISBLANK(H177)),NOT(ISBLANK(I177))),TRIM(H177)&amp;" "&amp;TRIM(I177),AND(NOT(ISBLANK(G177)),ISBLANK(H177),NOT(ISBLANK(I177))),TRIM(G177)&amp;" "&amp;TRIM(I177),AND(ISBLANK(G177),NOT(ISBLANK(H177)),ISBLANK(I177)),TRIM(H177))</f>
        <v>Armin Gooder</v>
      </c>
      <c r="B177" s="25" t="str" cm="1">
        <f t="array" ref="B177">_xlfn.IFS(AND(ISBLANK(K177),ISBLANK(L177)),"",AND(NOT(ISBLANK(K177)),NOT(ISBLANK(L177))),TRIM(K177)&amp;" "&amp;TRIM(L177),AND(NOT(ISBLANK(K177)),ISBLANK(L177)),TRIM(K177),AND(ISBLANK(K177),NOT(ISBLANK(L177))),TRIM(L177))</f>
        <v>Jetwire</v>
      </c>
      <c r="C177" s="31"/>
      <c r="D177" s="2">
        <v>175</v>
      </c>
      <c r="E177" s="2" t="s">
        <v>24</v>
      </c>
      <c r="F177" s="2" t="s">
        <v>1482</v>
      </c>
      <c r="G177" s="2" t="s">
        <v>1483</v>
      </c>
      <c r="I177" s="2" t="s">
        <v>1484</v>
      </c>
      <c r="J177" s="2" t="s">
        <v>1489</v>
      </c>
      <c r="K177" s="2" t="s">
        <v>320</v>
      </c>
      <c r="M177" s="2" t="s">
        <v>14795</v>
      </c>
      <c r="N177" s="2" t="s">
        <v>1485</v>
      </c>
      <c r="O177" s="2" t="s">
        <v>1486</v>
      </c>
      <c r="P177" s="2" t="s">
        <v>217</v>
      </c>
      <c r="Q177" s="2" t="s">
        <v>18</v>
      </c>
      <c r="R177" s="2">
        <v>49518</v>
      </c>
      <c r="S177" s="2" t="s">
        <v>1487</v>
      </c>
      <c r="T177" s="49" t="str" cm="1">
        <f t="array" ref="T177">_xlfn.TEXTJOIN("",TRUE,IFERROR(MID(U177,_xlfn.SEQUENCE(20),1)+0,""))</f>
        <v>4191793697</v>
      </c>
      <c r="U177" s="2" t="s">
        <v>1488</v>
      </c>
      <c r="V177" s="31"/>
    </row>
    <row r="178" spans="1:22" x14ac:dyDescent="0.25">
      <c r="A178" s="25" t="str" cm="1">
        <f t="array" ref="A178">_xlfn.IFS(AND(ISBLANK(G178),ISBLANK(H178),ISBLANK(I178)),"",AND(NOT(ISBLANK(G178)),NOT(ISBLANK(H178)),NOT(ISBLANK(I178))),TRIM(G178)&amp;" "&amp;TRIM(H178)&amp;" "&amp;TRIM(I178),AND(NOT(ISBLANK(G178)),ISBLANK(H178),ISBLANK(I178)),TRIM(G178),AND(ISBLANK(G178),ISBLANK(H178),NOT(ISBLANK(I178))),TRIM(I178),AND(NOT(ISBLANK(G178)),NOT(ISBLANK(H178)),ISBLANK(I178)),TRIM(G178)&amp;" "&amp;TRIM(H178),AND(ISBLANK(G178),NOT(ISBLANK(H178)),NOT(ISBLANK(I178))),TRIM(H178)&amp;" "&amp;TRIM(I178),AND(NOT(ISBLANK(G178)),ISBLANK(H178),NOT(ISBLANK(I178))),TRIM(G178)&amp;" "&amp;TRIM(I178),AND(ISBLANK(G178),NOT(ISBLANK(H178)),ISBLANK(I178)),TRIM(H178))</f>
        <v>Fawnia Gurko</v>
      </c>
      <c r="B178" s="25" t="str" cm="1">
        <f t="array" ref="B178">_xlfn.IFS(AND(ISBLANK(K178),ISBLANK(L178)),"",AND(NOT(ISBLANK(K178)),NOT(ISBLANK(L178))),TRIM(K178)&amp;" "&amp;TRIM(L178),AND(NOT(ISBLANK(K178)),ISBLANK(L178)),TRIM(K178),AND(ISBLANK(K178),NOT(ISBLANK(L178))),TRIM(L178))</f>
        <v>Twitterworks</v>
      </c>
      <c r="C178" s="31"/>
      <c r="D178" s="2">
        <v>176</v>
      </c>
      <c r="E178" s="2" t="s">
        <v>24</v>
      </c>
      <c r="F178" s="2" t="s">
        <v>1490</v>
      </c>
      <c r="G178" s="2" t="s">
        <v>1491</v>
      </c>
      <c r="I178" s="2" t="s">
        <v>1492</v>
      </c>
      <c r="J178" s="2" t="s">
        <v>892</v>
      </c>
      <c r="K178" s="2" t="s">
        <v>329</v>
      </c>
      <c r="M178" s="2" t="s">
        <v>14795</v>
      </c>
      <c r="N178" s="2" t="s">
        <v>1493</v>
      </c>
      <c r="O178" s="2" t="s">
        <v>1494</v>
      </c>
      <c r="P178" s="2" t="s">
        <v>1495</v>
      </c>
      <c r="Q178" s="2" t="s">
        <v>18</v>
      </c>
      <c r="R178" s="2">
        <v>68510</v>
      </c>
      <c r="S178" s="2" t="s">
        <v>1496</v>
      </c>
      <c r="T178" s="49" t="str" cm="1">
        <f t="array" ref="T178">_xlfn.TEXTJOIN("",TRUE,IFERROR(MID(U178,_xlfn.SEQUENCE(20),1)+0,""))</f>
        <v>5526592385</v>
      </c>
      <c r="U178" s="2" t="s">
        <v>1497</v>
      </c>
      <c r="V178" s="31"/>
    </row>
    <row r="179" spans="1:22" x14ac:dyDescent="0.25">
      <c r="A179" s="25" t="str" cm="1">
        <f t="array" ref="A179">_xlfn.IFS(AND(ISBLANK(G179),ISBLANK(H179),ISBLANK(I179)),"",AND(NOT(ISBLANK(G179)),NOT(ISBLANK(H179)),NOT(ISBLANK(I179))),TRIM(G179)&amp;" "&amp;TRIM(H179)&amp;" "&amp;TRIM(I179),AND(NOT(ISBLANK(G179)),ISBLANK(H179),ISBLANK(I179)),TRIM(G179),AND(ISBLANK(G179),ISBLANK(H179),NOT(ISBLANK(I179))),TRIM(I179),AND(NOT(ISBLANK(G179)),NOT(ISBLANK(H179)),ISBLANK(I179)),TRIM(G179)&amp;" "&amp;TRIM(H179),AND(ISBLANK(G179),NOT(ISBLANK(H179)),NOT(ISBLANK(I179))),TRIM(H179)&amp;" "&amp;TRIM(I179),AND(NOT(ISBLANK(G179)),ISBLANK(H179),NOT(ISBLANK(I179))),TRIM(G179)&amp;" "&amp;TRIM(I179),AND(ISBLANK(G179),NOT(ISBLANK(H179)),ISBLANK(I179)),TRIM(H179))</f>
        <v>Felipa Gosby</v>
      </c>
      <c r="B179" s="25" t="str" cm="1">
        <f t="array" ref="B179">_xlfn.IFS(AND(ISBLANK(K179),ISBLANK(L179)),"",AND(NOT(ISBLANK(K179)),NOT(ISBLANK(L179))),TRIM(K179)&amp;" "&amp;TRIM(L179),AND(NOT(ISBLANK(K179)),ISBLANK(L179)),TRIM(K179),AND(ISBLANK(K179),NOT(ISBLANK(L179))),TRIM(L179))</f>
        <v>Kwinu</v>
      </c>
      <c r="C179" s="31"/>
      <c r="D179" s="2">
        <v>177</v>
      </c>
      <c r="E179" s="2" t="s">
        <v>24</v>
      </c>
      <c r="F179" s="2" t="s">
        <v>1498</v>
      </c>
      <c r="G179" s="2" t="s">
        <v>1499</v>
      </c>
      <c r="I179" s="2" t="s">
        <v>1500</v>
      </c>
      <c r="J179" s="2" t="s">
        <v>221</v>
      </c>
      <c r="K179" s="2" t="s">
        <v>339</v>
      </c>
      <c r="M179" s="2" t="s">
        <v>14795</v>
      </c>
      <c r="N179" s="2" t="s">
        <v>1501</v>
      </c>
      <c r="O179" s="2" t="s">
        <v>430</v>
      </c>
      <c r="P179" s="2" t="s">
        <v>29</v>
      </c>
      <c r="Q179" s="2" t="s">
        <v>18</v>
      </c>
      <c r="R179" s="2">
        <v>44310</v>
      </c>
      <c r="S179" s="2" t="s">
        <v>1502</v>
      </c>
      <c r="T179" s="49" t="str" cm="1">
        <f t="array" ref="T179">_xlfn.TEXTJOIN("",TRUE,IFERROR(MID(U179,_xlfn.SEQUENCE(20),1)+0,""))</f>
        <v>9327645805</v>
      </c>
      <c r="U179" s="2" t="s">
        <v>1503</v>
      </c>
      <c r="V179" s="31"/>
    </row>
    <row r="180" spans="1:22" x14ac:dyDescent="0.25">
      <c r="A180" s="25" t="str" cm="1">
        <f t="array" ref="A180">_xlfn.IFS(AND(ISBLANK(G180),ISBLANK(H180),ISBLANK(I180)),"",AND(NOT(ISBLANK(G180)),NOT(ISBLANK(H180)),NOT(ISBLANK(I180))),TRIM(G180)&amp;" "&amp;TRIM(H180)&amp;" "&amp;TRIM(I180),AND(NOT(ISBLANK(G180)),ISBLANK(H180),ISBLANK(I180)),TRIM(G180),AND(ISBLANK(G180),ISBLANK(H180),NOT(ISBLANK(I180))),TRIM(I180),AND(NOT(ISBLANK(G180)),NOT(ISBLANK(H180)),ISBLANK(I180)),TRIM(G180)&amp;" "&amp;TRIM(H180),AND(ISBLANK(G180),NOT(ISBLANK(H180)),NOT(ISBLANK(I180))),TRIM(H180)&amp;" "&amp;TRIM(I180),AND(NOT(ISBLANK(G180)),ISBLANK(H180),NOT(ISBLANK(I180))),TRIM(G180)&amp;" "&amp;TRIM(I180),AND(ISBLANK(G180),NOT(ISBLANK(H180)),ISBLANK(I180)),TRIM(H180))</f>
        <v>Becka Raspel</v>
      </c>
      <c r="B180" s="25" t="str" cm="1">
        <f t="array" ref="B180">_xlfn.IFS(AND(ISBLANK(K180),ISBLANK(L180)),"",AND(NOT(ISBLANK(K180)),NOT(ISBLANK(L180))),TRIM(K180)&amp;" "&amp;TRIM(L180),AND(NOT(ISBLANK(K180)),ISBLANK(L180)),TRIM(K180),AND(ISBLANK(K180),NOT(ISBLANK(L180))),TRIM(L180))</f>
        <v>Buzzster</v>
      </c>
      <c r="C180" s="31"/>
      <c r="D180" s="2">
        <v>178</v>
      </c>
      <c r="E180" s="2" t="s">
        <v>14795</v>
      </c>
      <c r="F180" s="2" t="s">
        <v>1504</v>
      </c>
      <c r="G180" s="2" t="s">
        <v>1505</v>
      </c>
      <c r="I180" s="2" t="s">
        <v>1506</v>
      </c>
      <c r="J180" s="2" t="s">
        <v>1510</v>
      </c>
      <c r="K180" s="2" t="s">
        <v>349</v>
      </c>
      <c r="M180" s="2" t="s">
        <v>14795</v>
      </c>
      <c r="N180" s="2" t="s">
        <v>1507</v>
      </c>
      <c r="O180" s="2" t="s">
        <v>1463</v>
      </c>
      <c r="P180" s="2" t="s">
        <v>336</v>
      </c>
      <c r="Q180" s="2" t="s">
        <v>18</v>
      </c>
      <c r="R180" s="2">
        <v>34102</v>
      </c>
      <c r="S180" s="2" t="s">
        <v>1508</v>
      </c>
      <c r="T180" s="49" t="str" cm="1">
        <f t="array" ref="T180">_xlfn.TEXTJOIN("",TRUE,IFERROR(MID(U180,_xlfn.SEQUENCE(20),1)+0,""))</f>
        <v>1748681882</v>
      </c>
      <c r="U180" s="2" t="s">
        <v>1509</v>
      </c>
      <c r="V180" s="31"/>
    </row>
    <row r="181" spans="1:22" x14ac:dyDescent="0.25">
      <c r="A181" s="25" t="str" cm="1">
        <f t="array" ref="A181">_xlfn.IFS(AND(ISBLANK(G181),ISBLANK(H181),ISBLANK(I181)),"",AND(NOT(ISBLANK(G181)),NOT(ISBLANK(H181)),NOT(ISBLANK(I181))),TRIM(G181)&amp;" "&amp;TRIM(H181)&amp;" "&amp;TRIM(I181),AND(NOT(ISBLANK(G181)),ISBLANK(H181),ISBLANK(I181)),TRIM(G181),AND(ISBLANK(G181),ISBLANK(H181),NOT(ISBLANK(I181))),TRIM(I181),AND(NOT(ISBLANK(G181)),NOT(ISBLANK(H181)),ISBLANK(I181)),TRIM(G181)&amp;" "&amp;TRIM(H181),AND(ISBLANK(G181),NOT(ISBLANK(H181)),NOT(ISBLANK(I181))),TRIM(H181)&amp;" "&amp;TRIM(I181),AND(NOT(ISBLANK(G181)),ISBLANK(H181),NOT(ISBLANK(I181))),TRIM(G181)&amp;" "&amp;TRIM(I181),AND(ISBLANK(G181),NOT(ISBLANK(H181)),ISBLANK(I181)),TRIM(H181))</f>
        <v>Abram MacCleod</v>
      </c>
      <c r="B181" s="25" t="str" cm="1">
        <f t="array" ref="B181">_xlfn.IFS(AND(ISBLANK(K181),ISBLANK(L181)),"",AND(NOT(ISBLANK(K181)),NOT(ISBLANK(L181))),TRIM(K181)&amp;" "&amp;TRIM(L181),AND(NOT(ISBLANK(K181)),ISBLANK(L181)),TRIM(K181),AND(ISBLANK(K181),NOT(ISBLANK(L181))),TRIM(L181))</f>
        <v>Yakitri</v>
      </c>
      <c r="C181" s="31"/>
      <c r="D181" s="2">
        <v>179</v>
      </c>
      <c r="E181" s="2" t="s">
        <v>24</v>
      </c>
      <c r="F181" s="2" t="s">
        <v>1511</v>
      </c>
      <c r="G181" s="2" t="s">
        <v>1512</v>
      </c>
      <c r="I181" s="2" t="s">
        <v>1513</v>
      </c>
      <c r="J181" s="2" t="s">
        <v>1519</v>
      </c>
      <c r="K181" s="2" t="s">
        <v>358</v>
      </c>
      <c r="M181" s="2" t="s">
        <v>14795</v>
      </c>
      <c r="N181" s="2" t="s">
        <v>1514</v>
      </c>
      <c r="O181" s="2" t="s">
        <v>1515</v>
      </c>
      <c r="P181" s="2" t="s">
        <v>5</v>
      </c>
      <c r="Q181" s="2" t="s">
        <v>6</v>
      </c>
      <c r="R181" s="2" t="s">
        <v>1516</v>
      </c>
      <c r="S181" s="2" t="s">
        <v>1517</v>
      </c>
      <c r="T181" s="49" t="str" cm="1">
        <f t="array" ref="T181">_xlfn.TEXTJOIN("",TRUE,IFERROR(MID(U181,_xlfn.SEQUENCE(20),1)+0,""))</f>
        <v>2496522254</v>
      </c>
      <c r="U181" s="2" t="s">
        <v>1518</v>
      </c>
      <c r="V181" s="31"/>
    </row>
    <row r="182" spans="1:22" x14ac:dyDescent="0.25">
      <c r="A182" s="25" t="str" cm="1">
        <f t="array" ref="A182">_xlfn.IFS(AND(ISBLANK(G182),ISBLANK(H182),ISBLANK(I182)),"",AND(NOT(ISBLANK(G182)),NOT(ISBLANK(H182)),NOT(ISBLANK(I182))),TRIM(G182)&amp;" "&amp;TRIM(H182)&amp;" "&amp;TRIM(I182),AND(NOT(ISBLANK(G182)),ISBLANK(H182),ISBLANK(I182)),TRIM(G182),AND(ISBLANK(G182),ISBLANK(H182),NOT(ISBLANK(I182))),TRIM(I182),AND(NOT(ISBLANK(G182)),NOT(ISBLANK(H182)),ISBLANK(I182)),TRIM(G182)&amp;" "&amp;TRIM(H182),AND(ISBLANK(G182),NOT(ISBLANK(H182)),NOT(ISBLANK(I182))),TRIM(H182)&amp;" "&amp;TRIM(I182),AND(NOT(ISBLANK(G182)),ISBLANK(H182),NOT(ISBLANK(I182))),TRIM(G182)&amp;" "&amp;TRIM(I182),AND(ISBLANK(G182),NOT(ISBLANK(H182)),ISBLANK(I182)),TRIM(H182))</f>
        <v>Liliane Osborne</v>
      </c>
      <c r="B182" s="25" t="str" cm="1">
        <f t="array" ref="B182">_xlfn.IFS(AND(ISBLANK(K182),ISBLANK(L182)),"",AND(NOT(ISBLANK(K182)),NOT(ISBLANK(L182))),TRIM(K182)&amp;" "&amp;TRIM(L182),AND(NOT(ISBLANK(K182)),ISBLANK(L182)),TRIM(K182),AND(ISBLANK(K182),NOT(ISBLANK(L182))),TRIM(L182))</f>
        <v>Abatz</v>
      </c>
      <c r="C182" s="31"/>
      <c r="D182" s="2">
        <v>180</v>
      </c>
      <c r="E182" s="2" t="s">
        <v>24</v>
      </c>
      <c r="F182" s="2" t="s">
        <v>1520</v>
      </c>
      <c r="G182" s="2" t="s">
        <v>1521</v>
      </c>
      <c r="I182" s="2" t="s">
        <v>1522</v>
      </c>
      <c r="J182" s="2" t="s">
        <v>774</v>
      </c>
      <c r="K182" s="2" t="s">
        <v>133</v>
      </c>
      <c r="M182" s="2" t="s">
        <v>14795</v>
      </c>
      <c r="N182" s="2" t="s">
        <v>1523</v>
      </c>
      <c r="O182" s="2" t="s">
        <v>1524</v>
      </c>
      <c r="P182" s="2" t="s">
        <v>39</v>
      </c>
      <c r="Q182" s="2" t="s">
        <v>6</v>
      </c>
      <c r="R182" s="2" t="s">
        <v>326</v>
      </c>
      <c r="S182" s="2" t="s">
        <v>1525</v>
      </c>
      <c r="T182" s="49" t="str" cm="1">
        <f t="array" ref="T182">_xlfn.TEXTJOIN("",TRUE,IFERROR(MID(U182,_xlfn.SEQUENCE(20),1)+0,""))</f>
        <v>7988632061</v>
      </c>
      <c r="U182" s="2" t="s">
        <v>1526</v>
      </c>
      <c r="V182" s="31"/>
    </row>
    <row r="183" spans="1:22" x14ac:dyDescent="0.25">
      <c r="A183" s="25" t="str" cm="1">
        <f t="array" ref="A183">_xlfn.IFS(AND(ISBLANK(G183),ISBLANK(H183),ISBLANK(I183)),"",AND(NOT(ISBLANK(G183)),NOT(ISBLANK(H183)),NOT(ISBLANK(I183))),TRIM(G183)&amp;" "&amp;TRIM(H183)&amp;" "&amp;TRIM(I183),AND(NOT(ISBLANK(G183)),ISBLANK(H183),ISBLANK(I183)),TRIM(G183),AND(ISBLANK(G183),ISBLANK(H183),NOT(ISBLANK(I183))),TRIM(I183),AND(NOT(ISBLANK(G183)),NOT(ISBLANK(H183)),ISBLANK(I183)),TRIM(G183)&amp;" "&amp;TRIM(H183),AND(ISBLANK(G183),NOT(ISBLANK(H183)),NOT(ISBLANK(I183))),TRIM(H183)&amp;" "&amp;TRIM(I183),AND(NOT(ISBLANK(G183)),ISBLANK(H183),NOT(ISBLANK(I183))),TRIM(G183)&amp;" "&amp;TRIM(I183),AND(ISBLANK(G183),NOT(ISBLANK(H183)),ISBLANK(I183)),TRIM(H183))</f>
        <v>Elsi Lethley</v>
      </c>
      <c r="B183" s="25" t="str" cm="1">
        <f t="array" ref="B183">_xlfn.IFS(AND(ISBLANK(K183),ISBLANK(L183)),"",AND(NOT(ISBLANK(K183)),NOT(ISBLANK(L183))),TRIM(K183)&amp;" "&amp;TRIM(L183),AND(NOT(ISBLANK(K183)),ISBLANK(L183)),TRIM(K183),AND(ISBLANK(K183),NOT(ISBLANK(L183))),TRIM(L183))</f>
        <v>Realcube</v>
      </c>
      <c r="C183" s="31"/>
      <c r="D183" s="2">
        <v>181</v>
      </c>
      <c r="E183" s="2" t="s">
        <v>14795</v>
      </c>
      <c r="F183" s="2" t="s">
        <v>1527</v>
      </c>
      <c r="G183" s="2" t="s">
        <v>1528</v>
      </c>
      <c r="I183" s="2" t="s">
        <v>1529</v>
      </c>
      <c r="J183" s="2" t="s">
        <v>563</v>
      </c>
      <c r="K183" s="2" t="s">
        <v>144</v>
      </c>
      <c r="M183" s="2" t="s">
        <v>14795</v>
      </c>
      <c r="N183" s="2" t="s">
        <v>1530</v>
      </c>
      <c r="O183" s="2" t="s">
        <v>1463</v>
      </c>
      <c r="P183" s="2" t="s">
        <v>336</v>
      </c>
      <c r="Q183" s="2" t="s">
        <v>18</v>
      </c>
      <c r="R183" s="2">
        <v>34102</v>
      </c>
      <c r="S183" s="2" t="s">
        <v>1531</v>
      </c>
      <c r="T183" s="49" t="str" cm="1">
        <f t="array" ref="T183">_xlfn.TEXTJOIN("",TRUE,IFERROR(MID(U183,_xlfn.SEQUENCE(20),1)+0,""))</f>
        <v>1461405785</v>
      </c>
      <c r="U183" s="2" t="s">
        <v>1532</v>
      </c>
      <c r="V183" s="31"/>
    </row>
    <row r="184" spans="1:22" x14ac:dyDescent="0.25">
      <c r="A184" s="25" t="str" cm="1">
        <f t="array" ref="A184">_xlfn.IFS(AND(ISBLANK(G184),ISBLANK(H184),ISBLANK(I184)),"",AND(NOT(ISBLANK(G184)),NOT(ISBLANK(H184)),NOT(ISBLANK(I184))),TRIM(G184)&amp;" "&amp;TRIM(H184)&amp;" "&amp;TRIM(I184),AND(NOT(ISBLANK(G184)),ISBLANK(H184),ISBLANK(I184)),TRIM(G184),AND(ISBLANK(G184),ISBLANK(H184),NOT(ISBLANK(I184))),TRIM(I184),AND(NOT(ISBLANK(G184)),NOT(ISBLANK(H184)),ISBLANK(I184)),TRIM(G184)&amp;" "&amp;TRIM(H184),AND(ISBLANK(G184),NOT(ISBLANK(H184)),NOT(ISBLANK(I184))),TRIM(H184)&amp;" "&amp;TRIM(I184),AND(NOT(ISBLANK(G184)),ISBLANK(H184),NOT(ISBLANK(I184))),TRIM(G184)&amp;" "&amp;TRIM(I184),AND(ISBLANK(G184),NOT(ISBLANK(H184)),ISBLANK(I184)),TRIM(H184))</f>
        <v>Correy Cominello</v>
      </c>
      <c r="B184" s="25" t="str" cm="1">
        <f t="array" ref="B184">_xlfn.IFS(AND(ISBLANK(K184),ISBLANK(L184)),"",AND(NOT(ISBLANK(K184)),NOT(ISBLANK(L184))),TRIM(K184)&amp;" "&amp;TRIM(L184),AND(NOT(ISBLANK(K184)),ISBLANK(L184)),TRIM(K184),AND(ISBLANK(K184),NOT(ISBLANK(L184))),TRIM(L184))</f>
        <v>Voomm</v>
      </c>
      <c r="C184" s="31"/>
      <c r="D184" s="2">
        <v>182</v>
      </c>
      <c r="E184" s="2" t="s">
        <v>24</v>
      </c>
      <c r="F184" s="2" t="s">
        <v>1533</v>
      </c>
      <c r="G184" s="2" t="s">
        <v>1534</v>
      </c>
      <c r="I184" s="2" t="s">
        <v>1535</v>
      </c>
      <c r="J184" s="2" t="s">
        <v>260</v>
      </c>
      <c r="K184" s="2" t="s">
        <v>154</v>
      </c>
      <c r="M184" s="2" t="s">
        <v>14795</v>
      </c>
      <c r="N184" s="2" t="s">
        <v>1536</v>
      </c>
      <c r="O184" s="2" t="s">
        <v>1537</v>
      </c>
      <c r="P184" s="2" t="s">
        <v>1495</v>
      </c>
      <c r="Q184" s="2" t="s">
        <v>18</v>
      </c>
      <c r="R184" s="2">
        <v>68144</v>
      </c>
      <c r="S184" s="2" t="s">
        <v>1538</v>
      </c>
      <c r="T184" s="49" t="str" cm="1">
        <f t="array" ref="T184">_xlfn.TEXTJOIN("",TRUE,IFERROR(MID(U184,_xlfn.SEQUENCE(20),1)+0,""))</f>
        <v>1549183111</v>
      </c>
      <c r="U184" s="2" t="s">
        <v>1539</v>
      </c>
      <c r="V184" s="31"/>
    </row>
    <row r="185" spans="1:22" x14ac:dyDescent="0.25">
      <c r="A185" s="25" t="str" cm="1">
        <f t="array" ref="A185">_xlfn.IFS(AND(ISBLANK(G185),ISBLANK(H185),ISBLANK(I185)),"",AND(NOT(ISBLANK(G185)),NOT(ISBLANK(H185)),NOT(ISBLANK(I185))),TRIM(G185)&amp;" "&amp;TRIM(H185)&amp;" "&amp;TRIM(I185),AND(NOT(ISBLANK(G185)),ISBLANK(H185),ISBLANK(I185)),TRIM(G185),AND(ISBLANK(G185),ISBLANK(H185),NOT(ISBLANK(I185))),TRIM(I185),AND(NOT(ISBLANK(G185)),NOT(ISBLANK(H185)),ISBLANK(I185)),TRIM(G185)&amp;" "&amp;TRIM(H185),AND(ISBLANK(G185),NOT(ISBLANK(H185)),NOT(ISBLANK(I185))),TRIM(H185)&amp;" "&amp;TRIM(I185),AND(NOT(ISBLANK(G185)),ISBLANK(H185),NOT(ISBLANK(I185))),TRIM(G185)&amp;" "&amp;TRIM(I185),AND(ISBLANK(G185),NOT(ISBLANK(H185)),ISBLANK(I185)),TRIM(H185))</f>
        <v>Beau Summerlad</v>
      </c>
      <c r="B185" s="25" t="str" cm="1">
        <f t="array" ref="B185">_xlfn.IFS(AND(ISBLANK(K185),ISBLANK(L185)),"",AND(NOT(ISBLANK(K185)),NOT(ISBLANK(L185))),TRIM(K185)&amp;" "&amp;TRIM(L185),AND(NOT(ISBLANK(K185)),ISBLANK(L185)),TRIM(K185),AND(ISBLANK(K185),NOT(ISBLANK(L185))),TRIM(L185))</f>
        <v>Youopia</v>
      </c>
      <c r="C185" s="31"/>
      <c r="D185" s="2">
        <v>183</v>
      </c>
      <c r="E185" s="2" t="s">
        <v>24</v>
      </c>
      <c r="F185" s="2" t="s">
        <v>1540</v>
      </c>
      <c r="G185" s="2" t="s">
        <v>1541</v>
      </c>
      <c r="I185" s="2" t="s">
        <v>1542</v>
      </c>
      <c r="J185" s="2" t="s">
        <v>633</v>
      </c>
      <c r="K185" s="2" t="s">
        <v>165</v>
      </c>
      <c r="M185" s="2" t="s">
        <v>14795</v>
      </c>
      <c r="N185" s="2" t="s">
        <v>1543</v>
      </c>
      <c r="O185" s="2" t="s">
        <v>862</v>
      </c>
      <c r="P185" s="2" t="s">
        <v>1544</v>
      </c>
      <c r="Q185" s="2" t="s">
        <v>18</v>
      </c>
      <c r="R185" s="2">
        <v>62756</v>
      </c>
      <c r="S185" s="2" t="s">
        <v>1545</v>
      </c>
      <c r="T185" s="49" t="str" cm="1">
        <f t="array" ref="T185">_xlfn.TEXTJOIN("",TRUE,IFERROR(MID(U185,_xlfn.SEQUENCE(20),1)+0,""))</f>
        <v>9168397648</v>
      </c>
      <c r="U185" s="2" t="s">
        <v>1546</v>
      </c>
      <c r="V185" s="31"/>
    </row>
    <row r="186" spans="1:22" x14ac:dyDescent="0.25">
      <c r="A186" s="25" t="str" cm="1">
        <f t="array" ref="A186">_xlfn.IFS(AND(ISBLANK(G186),ISBLANK(H186),ISBLANK(I186)),"",AND(NOT(ISBLANK(G186)),NOT(ISBLANK(H186)),NOT(ISBLANK(I186))),TRIM(G186)&amp;" "&amp;TRIM(H186)&amp;" "&amp;TRIM(I186),AND(NOT(ISBLANK(G186)),ISBLANK(H186),ISBLANK(I186)),TRIM(G186),AND(ISBLANK(G186),ISBLANK(H186),NOT(ISBLANK(I186))),TRIM(I186),AND(NOT(ISBLANK(G186)),NOT(ISBLANK(H186)),ISBLANK(I186)),TRIM(G186)&amp;" "&amp;TRIM(H186),AND(ISBLANK(G186),NOT(ISBLANK(H186)),NOT(ISBLANK(I186))),TRIM(H186)&amp;" "&amp;TRIM(I186),AND(NOT(ISBLANK(G186)),ISBLANK(H186),NOT(ISBLANK(I186))),TRIM(G186)&amp;" "&amp;TRIM(I186),AND(ISBLANK(G186),NOT(ISBLANK(H186)),ISBLANK(I186)),TRIM(H186))</f>
        <v>Devon Kilfedder</v>
      </c>
      <c r="B186" s="25" t="str" cm="1">
        <f t="array" ref="B186">_xlfn.IFS(AND(ISBLANK(K186),ISBLANK(L186)),"",AND(NOT(ISBLANK(K186)),NOT(ISBLANK(L186))),TRIM(K186)&amp;" "&amp;TRIM(L186),AND(NOT(ISBLANK(K186)),ISBLANK(L186)),TRIM(K186),AND(ISBLANK(K186),NOT(ISBLANK(L186))),TRIM(L186))</f>
        <v>Twitternation</v>
      </c>
      <c r="C186" s="31"/>
      <c r="D186" s="2">
        <v>184</v>
      </c>
      <c r="E186" s="2" t="s">
        <v>14795</v>
      </c>
      <c r="F186" s="2" t="s">
        <v>1547</v>
      </c>
      <c r="G186" s="2" t="s">
        <v>1548</v>
      </c>
      <c r="I186" s="2" t="s">
        <v>1549</v>
      </c>
      <c r="J186" s="2" t="s">
        <v>624</v>
      </c>
      <c r="K186" s="2" t="s">
        <v>175</v>
      </c>
      <c r="M186" s="2" t="s">
        <v>14795</v>
      </c>
      <c r="N186" s="2" t="s">
        <v>1550</v>
      </c>
      <c r="O186" s="2" t="s">
        <v>68</v>
      </c>
      <c r="P186" s="2" t="s">
        <v>69</v>
      </c>
      <c r="Q186" s="2" t="s">
        <v>18</v>
      </c>
      <c r="R186" s="2">
        <v>20508</v>
      </c>
      <c r="S186" s="2" t="s">
        <v>1551</v>
      </c>
      <c r="T186" s="49" t="str" cm="1">
        <f t="array" ref="T186">_xlfn.TEXTJOIN("",TRUE,IFERROR(MID(U186,_xlfn.SEQUENCE(20),1)+0,""))</f>
        <v>3178023090</v>
      </c>
      <c r="U186" s="2" t="s">
        <v>1552</v>
      </c>
      <c r="V186" s="31"/>
    </row>
    <row r="187" spans="1:22" x14ac:dyDescent="0.25">
      <c r="A187" s="25" t="str" cm="1">
        <f t="array" ref="A187">_xlfn.IFS(AND(ISBLANK(G187),ISBLANK(H187),ISBLANK(I187)),"",AND(NOT(ISBLANK(G187)),NOT(ISBLANK(H187)),NOT(ISBLANK(I187))),TRIM(G187)&amp;" "&amp;TRIM(H187)&amp;" "&amp;TRIM(I187),AND(NOT(ISBLANK(G187)),ISBLANK(H187),ISBLANK(I187)),TRIM(G187),AND(ISBLANK(G187),ISBLANK(H187),NOT(ISBLANK(I187))),TRIM(I187),AND(NOT(ISBLANK(G187)),NOT(ISBLANK(H187)),ISBLANK(I187)),TRIM(G187)&amp;" "&amp;TRIM(H187),AND(ISBLANK(G187),NOT(ISBLANK(H187)),NOT(ISBLANK(I187))),TRIM(H187)&amp;" "&amp;TRIM(I187),AND(NOT(ISBLANK(G187)),ISBLANK(H187),NOT(ISBLANK(I187))),TRIM(G187)&amp;" "&amp;TRIM(I187),AND(ISBLANK(G187),NOT(ISBLANK(H187)),ISBLANK(I187)),TRIM(H187))</f>
        <v>Dorena Molohan</v>
      </c>
      <c r="B187" s="25" t="str" cm="1">
        <f t="array" ref="B187">_xlfn.IFS(AND(ISBLANK(K187),ISBLANK(L187)),"",AND(NOT(ISBLANK(K187)),NOT(ISBLANK(L187))),TRIM(K187)&amp;" "&amp;TRIM(L187),AND(NOT(ISBLANK(K187)),ISBLANK(L187)),TRIM(K187),AND(ISBLANK(K187),NOT(ISBLANK(L187))),TRIM(L187))</f>
        <v>Yodoo</v>
      </c>
      <c r="C187" s="31"/>
      <c r="D187" s="2">
        <v>185</v>
      </c>
      <c r="E187" s="2" t="s">
        <v>14795</v>
      </c>
      <c r="F187" s="2" t="s">
        <v>1553</v>
      </c>
      <c r="G187" s="2" t="s">
        <v>1554</v>
      </c>
      <c r="I187" s="2" t="s">
        <v>1555</v>
      </c>
      <c r="J187" s="2" t="s">
        <v>1166</v>
      </c>
      <c r="K187" s="2" t="s">
        <v>184</v>
      </c>
      <c r="M187" s="2" t="s">
        <v>14795</v>
      </c>
      <c r="N187" s="2" t="s">
        <v>1556</v>
      </c>
      <c r="O187" s="2" t="s">
        <v>1557</v>
      </c>
      <c r="P187" s="2" t="s">
        <v>1558</v>
      </c>
      <c r="Q187" s="2" t="s">
        <v>18</v>
      </c>
      <c r="R187" s="2">
        <v>40515</v>
      </c>
      <c r="S187" s="2" t="s">
        <v>1559</v>
      </c>
      <c r="T187" s="49" t="str" cm="1">
        <f t="array" ref="T187">_xlfn.TEXTJOIN("",TRUE,IFERROR(MID(U187,_xlfn.SEQUENCE(20),1)+0,""))</f>
        <v>3768327129</v>
      </c>
      <c r="U187" s="2" t="s">
        <v>1560</v>
      </c>
      <c r="V187" s="31"/>
    </row>
    <row r="188" spans="1:22" x14ac:dyDescent="0.25">
      <c r="A188" s="25" t="str" cm="1">
        <f t="array" ref="A188">_xlfn.IFS(AND(ISBLANK(G188),ISBLANK(H188),ISBLANK(I188)),"",AND(NOT(ISBLANK(G188)),NOT(ISBLANK(H188)),NOT(ISBLANK(I188))),TRIM(G188)&amp;" "&amp;TRIM(H188)&amp;" "&amp;TRIM(I188),AND(NOT(ISBLANK(G188)),ISBLANK(H188),ISBLANK(I188)),TRIM(G188),AND(ISBLANK(G188),ISBLANK(H188),NOT(ISBLANK(I188))),TRIM(I188),AND(NOT(ISBLANK(G188)),NOT(ISBLANK(H188)),ISBLANK(I188)),TRIM(G188)&amp;" "&amp;TRIM(H188),AND(ISBLANK(G188),NOT(ISBLANK(H188)),NOT(ISBLANK(I188))),TRIM(H188)&amp;" "&amp;TRIM(I188),AND(NOT(ISBLANK(G188)),ISBLANK(H188),NOT(ISBLANK(I188))),TRIM(G188)&amp;" "&amp;TRIM(I188),AND(ISBLANK(G188),NOT(ISBLANK(H188)),ISBLANK(I188)),TRIM(H188))</f>
        <v>Alan Skone</v>
      </c>
      <c r="B188" s="25" t="str" cm="1">
        <f t="array" ref="B188">_xlfn.IFS(AND(ISBLANK(K188),ISBLANK(L188)),"",AND(NOT(ISBLANK(K188)),NOT(ISBLANK(L188))),TRIM(K188)&amp;" "&amp;TRIM(L188),AND(NOT(ISBLANK(K188)),ISBLANK(L188)),TRIM(K188),AND(ISBLANK(K188),NOT(ISBLANK(L188))),TRIM(L188))</f>
        <v>Flipstorm</v>
      </c>
      <c r="C188" s="31"/>
      <c r="D188" s="2">
        <v>186</v>
      </c>
      <c r="E188" s="2" t="s">
        <v>24</v>
      </c>
      <c r="F188" s="2" t="s">
        <v>1561</v>
      </c>
      <c r="G188" s="2" t="s">
        <v>1562</v>
      </c>
      <c r="I188" s="2" t="s">
        <v>1563</v>
      </c>
      <c r="J188" s="2" t="s">
        <v>1166</v>
      </c>
      <c r="K188" s="2" t="s">
        <v>194</v>
      </c>
      <c r="M188" s="2" t="s">
        <v>14795</v>
      </c>
      <c r="N188" s="2" t="s">
        <v>1564</v>
      </c>
      <c r="O188" s="2" t="s">
        <v>1565</v>
      </c>
      <c r="P188" s="2" t="s">
        <v>1125</v>
      </c>
      <c r="Q188" s="2" t="s">
        <v>6</v>
      </c>
      <c r="R188" s="2" t="s">
        <v>1566</v>
      </c>
      <c r="S188" s="2" t="s">
        <v>1567</v>
      </c>
      <c r="T188" s="49" t="str" cm="1">
        <f t="array" ref="T188">_xlfn.TEXTJOIN("",TRUE,IFERROR(MID(U188,_xlfn.SEQUENCE(20),1)+0,""))</f>
        <v>7886468494</v>
      </c>
      <c r="U188" s="2" t="s">
        <v>1568</v>
      </c>
      <c r="V188" s="31"/>
    </row>
    <row r="189" spans="1:22" x14ac:dyDescent="0.25">
      <c r="A189" s="25" t="str" cm="1">
        <f t="array" ref="A189">_xlfn.IFS(AND(ISBLANK(G189),ISBLANK(H189),ISBLANK(I189)),"",AND(NOT(ISBLANK(G189)),NOT(ISBLANK(H189)),NOT(ISBLANK(I189))),TRIM(G189)&amp;" "&amp;TRIM(H189)&amp;" "&amp;TRIM(I189),AND(NOT(ISBLANK(G189)),ISBLANK(H189),ISBLANK(I189)),TRIM(G189),AND(ISBLANK(G189),ISBLANK(H189),NOT(ISBLANK(I189))),TRIM(I189),AND(NOT(ISBLANK(G189)),NOT(ISBLANK(H189)),ISBLANK(I189)),TRIM(G189)&amp;" "&amp;TRIM(H189),AND(ISBLANK(G189),NOT(ISBLANK(H189)),NOT(ISBLANK(I189))),TRIM(H189)&amp;" "&amp;TRIM(I189),AND(NOT(ISBLANK(G189)),ISBLANK(H189),NOT(ISBLANK(I189))),TRIM(G189)&amp;" "&amp;TRIM(I189),AND(ISBLANK(G189),NOT(ISBLANK(H189)),ISBLANK(I189)),TRIM(H189))</f>
        <v>Franchot Cowans</v>
      </c>
      <c r="B189" s="25" t="str" cm="1">
        <f t="array" ref="B189">_xlfn.IFS(AND(ISBLANK(K189),ISBLANK(L189)),"",AND(NOT(ISBLANK(K189)),NOT(ISBLANK(L189))),TRIM(K189)&amp;" "&amp;TRIM(L189),AND(NOT(ISBLANK(K189)),ISBLANK(L189)),TRIM(K189),AND(ISBLANK(K189),NOT(ISBLANK(L189))),TRIM(L189))</f>
        <v>Jaxworks</v>
      </c>
      <c r="C189" s="31"/>
      <c r="D189" s="2">
        <v>187</v>
      </c>
      <c r="E189" s="2" t="s">
        <v>24</v>
      </c>
      <c r="F189" s="2" t="s">
        <v>1569</v>
      </c>
      <c r="G189" s="2" t="s">
        <v>1570</v>
      </c>
      <c r="I189" s="2" t="s">
        <v>1571</v>
      </c>
      <c r="J189" s="2" t="s">
        <v>624</v>
      </c>
      <c r="K189" s="2" t="s">
        <v>1575</v>
      </c>
      <c r="M189" s="2" t="s">
        <v>14795</v>
      </c>
      <c r="N189" s="2" t="s">
        <v>1572</v>
      </c>
      <c r="O189" s="2" t="s">
        <v>942</v>
      </c>
      <c r="P189" s="2" t="s">
        <v>297</v>
      </c>
      <c r="Q189" s="2" t="s">
        <v>18</v>
      </c>
      <c r="R189" s="2">
        <v>88574</v>
      </c>
      <c r="S189" s="2" t="s">
        <v>1573</v>
      </c>
      <c r="T189" s="49" t="str" cm="1">
        <f t="array" ref="T189">_xlfn.TEXTJOIN("",TRUE,IFERROR(MID(U189,_xlfn.SEQUENCE(20),1)+0,""))</f>
        <v>5194650768</v>
      </c>
      <c r="U189" s="2" t="s">
        <v>1574</v>
      </c>
      <c r="V189" s="31"/>
    </row>
    <row r="190" spans="1:22" x14ac:dyDescent="0.25">
      <c r="A190" s="25" t="str" cm="1">
        <f t="array" ref="A190">_xlfn.IFS(AND(ISBLANK(G190),ISBLANK(H190),ISBLANK(I190)),"",AND(NOT(ISBLANK(G190)),NOT(ISBLANK(H190)),NOT(ISBLANK(I190))),TRIM(G190)&amp;" "&amp;TRIM(H190)&amp;" "&amp;TRIM(I190),AND(NOT(ISBLANK(G190)),ISBLANK(H190),ISBLANK(I190)),TRIM(G190),AND(ISBLANK(G190),ISBLANK(H190),NOT(ISBLANK(I190))),TRIM(I190),AND(NOT(ISBLANK(G190)),NOT(ISBLANK(H190)),ISBLANK(I190)),TRIM(G190)&amp;" "&amp;TRIM(H190),AND(ISBLANK(G190),NOT(ISBLANK(H190)),NOT(ISBLANK(I190))),TRIM(H190)&amp;" "&amp;TRIM(I190),AND(NOT(ISBLANK(G190)),ISBLANK(H190),NOT(ISBLANK(I190))),TRIM(G190)&amp;" "&amp;TRIM(I190),AND(ISBLANK(G190),NOT(ISBLANK(H190)),ISBLANK(I190)),TRIM(H190))</f>
        <v>Virgie Birkinshaw</v>
      </c>
      <c r="B190" s="25" t="str" cm="1">
        <f t="array" ref="B190">_xlfn.IFS(AND(ISBLANK(K190),ISBLANK(L190)),"",AND(NOT(ISBLANK(K190)),NOT(ISBLANK(L190))),TRIM(K190)&amp;" "&amp;TRIM(L190),AND(NOT(ISBLANK(K190)),ISBLANK(L190)),TRIM(K190),AND(ISBLANK(K190),NOT(ISBLANK(L190))),TRIM(L190))</f>
        <v>Fivechat</v>
      </c>
      <c r="C190" s="31"/>
      <c r="D190" s="2">
        <v>188</v>
      </c>
      <c r="E190" s="2" t="s">
        <v>14795</v>
      </c>
      <c r="F190" s="2" t="s">
        <v>1576</v>
      </c>
      <c r="G190" s="2" t="s">
        <v>1577</v>
      </c>
      <c r="I190" s="2" t="s">
        <v>1578</v>
      </c>
      <c r="J190" s="2" t="s">
        <v>1584</v>
      </c>
      <c r="K190" s="2" t="s">
        <v>1583</v>
      </c>
      <c r="M190" s="2" t="s">
        <v>14795</v>
      </c>
      <c r="N190" s="2" t="s">
        <v>1579</v>
      </c>
      <c r="O190" s="2" t="s">
        <v>1580</v>
      </c>
      <c r="P190" s="2" t="s">
        <v>161</v>
      </c>
      <c r="Q190" s="2" t="s">
        <v>162</v>
      </c>
      <c r="R190" s="2" t="s">
        <v>1581</v>
      </c>
      <c r="S190" s="2" t="s">
        <v>1582</v>
      </c>
      <c r="T190" s="49" t="str" cm="1">
        <f t="array" ref="T190">_xlfn.TEXTJOIN("",TRUE,IFERROR(MID(U190,_xlfn.SEQUENCE(20),1)+0,""))</f>
        <v/>
      </c>
      <c r="V190" s="31"/>
    </row>
    <row r="191" spans="1:22" x14ac:dyDescent="0.25">
      <c r="A191" s="25" t="str" cm="1">
        <f t="array" ref="A191">_xlfn.IFS(AND(ISBLANK(G191),ISBLANK(H191),ISBLANK(I191)),"",AND(NOT(ISBLANK(G191)),NOT(ISBLANK(H191)),NOT(ISBLANK(I191))),TRIM(G191)&amp;" "&amp;TRIM(H191)&amp;" "&amp;TRIM(I191),AND(NOT(ISBLANK(G191)),ISBLANK(H191),ISBLANK(I191)),TRIM(G191),AND(ISBLANK(G191),ISBLANK(H191),NOT(ISBLANK(I191))),TRIM(I191),AND(NOT(ISBLANK(G191)),NOT(ISBLANK(H191)),ISBLANK(I191)),TRIM(G191)&amp;" "&amp;TRIM(H191),AND(ISBLANK(G191),NOT(ISBLANK(H191)),NOT(ISBLANK(I191))),TRIM(H191)&amp;" "&amp;TRIM(I191),AND(NOT(ISBLANK(G191)),ISBLANK(H191),NOT(ISBLANK(I191))),TRIM(G191)&amp;" "&amp;TRIM(I191),AND(ISBLANK(G191),NOT(ISBLANK(H191)),ISBLANK(I191)),TRIM(H191))</f>
        <v>Brok Anderton</v>
      </c>
      <c r="B191" s="25" t="str" cm="1">
        <f t="array" ref="B191">_xlfn.IFS(AND(ISBLANK(K191),ISBLANK(L191)),"",AND(NOT(ISBLANK(K191)),NOT(ISBLANK(L191))),TRIM(K191)&amp;" "&amp;TRIM(L191),AND(NOT(ISBLANK(K191)),ISBLANK(L191)),TRIM(K191),AND(ISBLANK(K191),NOT(ISBLANK(L191))),TRIM(L191))</f>
        <v>Gigazoom</v>
      </c>
      <c r="C191" s="31"/>
      <c r="D191" s="2">
        <v>189</v>
      </c>
      <c r="E191" s="2" t="s">
        <v>14795</v>
      </c>
      <c r="F191" s="2" t="s">
        <v>1585</v>
      </c>
      <c r="G191" s="2" t="s">
        <v>1586</v>
      </c>
      <c r="I191" s="2" t="s">
        <v>1587</v>
      </c>
      <c r="J191" s="2" t="s">
        <v>93</v>
      </c>
      <c r="K191" s="2" t="s">
        <v>1591</v>
      </c>
      <c r="M191" s="2" t="s">
        <v>14795</v>
      </c>
      <c r="N191" s="2" t="s">
        <v>1588</v>
      </c>
      <c r="O191" s="2" t="s">
        <v>897</v>
      </c>
      <c r="P191" s="2" t="s">
        <v>276</v>
      </c>
      <c r="Q191" s="2" t="s">
        <v>6</v>
      </c>
      <c r="R191" s="2" t="s">
        <v>898</v>
      </c>
      <c r="S191" s="2" t="s">
        <v>1589</v>
      </c>
      <c r="T191" s="49" t="str" cm="1">
        <f t="array" ref="T191">_xlfn.TEXTJOIN("",TRUE,IFERROR(MID(U191,_xlfn.SEQUENCE(20),1)+0,""))</f>
        <v>6477861101</v>
      </c>
      <c r="U191" s="2" t="s">
        <v>1590</v>
      </c>
      <c r="V191" s="31"/>
    </row>
    <row r="192" spans="1:22" x14ac:dyDescent="0.25">
      <c r="A192" s="25" t="str" cm="1">
        <f t="array" ref="A192">_xlfn.IFS(AND(ISBLANK(G192),ISBLANK(H192),ISBLANK(I192)),"",AND(NOT(ISBLANK(G192)),NOT(ISBLANK(H192)),NOT(ISBLANK(I192))),TRIM(G192)&amp;" "&amp;TRIM(H192)&amp;" "&amp;TRIM(I192),AND(NOT(ISBLANK(G192)),ISBLANK(H192),ISBLANK(I192)),TRIM(G192),AND(ISBLANK(G192),ISBLANK(H192),NOT(ISBLANK(I192))),TRIM(I192),AND(NOT(ISBLANK(G192)),NOT(ISBLANK(H192)),ISBLANK(I192)),TRIM(G192)&amp;" "&amp;TRIM(H192),AND(ISBLANK(G192),NOT(ISBLANK(H192)),NOT(ISBLANK(I192))),TRIM(H192)&amp;" "&amp;TRIM(I192),AND(NOT(ISBLANK(G192)),ISBLANK(H192),NOT(ISBLANK(I192))),TRIM(G192)&amp;" "&amp;TRIM(I192),AND(ISBLANK(G192),NOT(ISBLANK(H192)),ISBLANK(I192)),TRIM(H192))</f>
        <v>Bertha Pavia</v>
      </c>
      <c r="B192" s="25" t="str" cm="1">
        <f t="array" ref="B192">_xlfn.IFS(AND(ISBLANK(K192),ISBLANK(L192)),"",AND(NOT(ISBLANK(K192)),NOT(ISBLANK(L192))),TRIM(K192)&amp;" "&amp;TRIM(L192),AND(NOT(ISBLANK(K192)),ISBLANK(L192)),TRIM(K192),AND(ISBLANK(K192),NOT(ISBLANK(L192))),TRIM(L192))</f>
        <v>Topiczoom</v>
      </c>
      <c r="C192" s="31"/>
      <c r="D192" s="2">
        <v>190</v>
      </c>
      <c r="E192" s="2" t="s">
        <v>24</v>
      </c>
      <c r="F192" s="2" t="s">
        <v>1592</v>
      </c>
      <c r="G192" s="2" t="s">
        <v>1593</v>
      </c>
      <c r="I192" s="2" t="s">
        <v>1594</v>
      </c>
      <c r="J192" s="2" t="s">
        <v>63</v>
      </c>
      <c r="K192" s="2" t="s">
        <v>1598</v>
      </c>
      <c r="M192" s="2" t="s">
        <v>14795</v>
      </c>
      <c r="N192" s="2" t="s">
        <v>1595</v>
      </c>
      <c r="O192" s="2" t="s">
        <v>586</v>
      </c>
      <c r="P192" s="2" t="s">
        <v>109</v>
      </c>
      <c r="Q192" s="2" t="s">
        <v>18</v>
      </c>
      <c r="R192" s="2">
        <v>98664</v>
      </c>
      <c r="S192" s="2" t="s">
        <v>1596</v>
      </c>
      <c r="T192" s="49" t="str" cm="1">
        <f t="array" ref="T192">_xlfn.TEXTJOIN("",TRUE,IFERROR(MID(U192,_xlfn.SEQUENCE(20),1)+0,""))</f>
        <v>5151480023</v>
      </c>
      <c r="U192" s="2" t="s">
        <v>1597</v>
      </c>
      <c r="V192" s="31"/>
    </row>
    <row r="193" spans="1:22" x14ac:dyDescent="0.25">
      <c r="A193" s="25" t="str" cm="1">
        <f t="array" ref="A193">_xlfn.IFS(AND(ISBLANK(G193),ISBLANK(H193),ISBLANK(I193)),"",AND(NOT(ISBLANK(G193)),NOT(ISBLANK(H193)),NOT(ISBLANK(I193))),TRIM(G193)&amp;" "&amp;TRIM(H193)&amp;" "&amp;TRIM(I193),AND(NOT(ISBLANK(G193)),ISBLANK(H193),ISBLANK(I193)),TRIM(G193),AND(ISBLANK(G193),ISBLANK(H193),NOT(ISBLANK(I193))),TRIM(I193),AND(NOT(ISBLANK(G193)),NOT(ISBLANK(H193)),ISBLANK(I193)),TRIM(G193)&amp;" "&amp;TRIM(H193),AND(ISBLANK(G193),NOT(ISBLANK(H193)),NOT(ISBLANK(I193))),TRIM(H193)&amp;" "&amp;TRIM(I193),AND(NOT(ISBLANK(G193)),ISBLANK(H193),NOT(ISBLANK(I193))),TRIM(G193)&amp;" "&amp;TRIM(I193),AND(ISBLANK(G193),NOT(ISBLANK(H193)),ISBLANK(I193)),TRIM(H193))</f>
        <v>Kay Sterry</v>
      </c>
      <c r="B193" s="25" t="str" cm="1">
        <f t="array" ref="B193">_xlfn.IFS(AND(ISBLANK(K193),ISBLANK(L193)),"",AND(NOT(ISBLANK(K193)),NOT(ISBLANK(L193))),TRIM(K193)&amp;" "&amp;TRIM(L193),AND(NOT(ISBLANK(K193)),ISBLANK(L193)),TRIM(K193),AND(ISBLANK(K193),NOT(ISBLANK(L193))),TRIM(L193))</f>
        <v>Ainyx</v>
      </c>
      <c r="C193" s="31"/>
      <c r="D193" s="2">
        <v>191</v>
      </c>
      <c r="E193" s="2" t="s">
        <v>24</v>
      </c>
      <c r="F193" s="2" t="s">
        <v>1599</v>
      </c>
      <c r="G193" s="2" t="s">
        <v>1600</v>
      </c>
      <c r="I193" s="2" t="s">
        <v>1601</v>
      </c>
      <c r="J193" s="2" t="s">
        <v>1421</v>
      </c>
      <c r="K193" s="2" t="s">
        <v>1092</v>
      </c>
      <c r="M193" s="2" t="s">
        <v>14795</v>
      </c>
      <c r="N193" s="2" t="s">
        <v>1602</v>
      </c>
      <c r="O193" s="2" t="s">
        <v>1603</v>
      </c>
      <c r="P193" s="2" t="s">
        <v>140</v>
      </c>
      <c r="Q193" s="2" t="s">
        <v>6</v>
      </c>
      <c r="R193" s="2" t="s">
        <v>1604</v>
      </c>
      <c r="S193" s="2" t="s">
        <v>1605</v>
      </c>
      <c r="T193" s="49" t="str" cm="1">
        <f t="array" ref="T193">_xlfn.TEXTJOIN("",TRUE,IFERROR(MID(U193,_xlfn.SEQUENCE(20),1)+0,""))</f>
        <v>3495683223</v>
      </c>
      <c r="U193" s="2" t="s">
        <v>1606</v>
      </c>
      <c r="V193" s="31"/>
    </row>
    <row r="194" spans="1:22" x14ac:dyDescent="0.25">
      <c r="A194" s="25" t="str" cm="1">
        <f t="array" ref="A194">_xlfn.IFS(AND(ISBLANK(G194),ISBLANK(H194),ISBLANK(I194)),"",AND(NOT(ISBLANK(G194)),NOT(ISBLANK(H194)),NOT(ISBLANK(I194))),TRIM(G194)&amp;" "&amp;TRIM(H194)&amp;" "&amp;TRIM(I194),AND(NOT(ISBLANK(G194)),ISBLANK(H194),ISBLANK(I194)),TRIM(G194),AND(ISBLANK(G194),ISBLANK(H194),NOT(ISBLANK(I194))),TRIM(I194),AND(NOT(ISBLANK(G194)),NOT(ISBLANK(H194)),ISBLANK(I194)),TRIM(G194)&amp;" "&amp;TRIM(H194),AND(ISBLANK(G194),NOT(ISBLANK(H194)),NOT(ISBLANK(I194))),TRIM(H194)&amp;" "&amp;TRIM(I194),AND(NOT(ISBLANK(G194)),ISBLANK(H194),NOT(ISBLANK(I194))),TRIM(G194)&amp;" "&amp;TRIM(I194),AND(ISBLANK(G194),NOT(ISBLANK(H194)),ISBLANK(I194)),TRIM(H194))</f>
        <v>Florina Gutsell</v>
      </c>
      <c r="B194" s="25" t="str" cm="1">
        <f t="array" ref="B194">_xlfn.IFS(AND(ISBLANK(K194),ISBLANK(L194)),"",AND(NOT(ISBLANK(K194)),NOT(ISBLANK(L194))),TRIM(K194)&amp;" "&amp;TRIM(L194),AND(NOT(ISBLANK(K194)),ISBLANK(L194)),TRIM(K194),AND(ISBLANK(K194),NOT(ISBLANK(L194))),TRIM(L194))</f>
        <v>Zooveo</v>
      </c>
      <c r="C194" s="31"/>
      <c r="D194" s="2">
        <v>192</v>
      </c>
      <c r="E194" s="2" t="s">
        <v>24</v>
      </c>
      <c r="F194" s="2" t="s">
        <v>1607</v>
      </c>
      <c r="G194" s="2" t="s">
        <v>1608</v>
      </c>
      <c r="I194" s="2" t="s">
        <v>1609</v>
      </c>
      <c r="J194" s="2" t="s">
        <v>563</v>
      </c>
      <c r="K194" s="2" t="s">
        <v>1614</v>
      </c>
      <c r="M194" s="2" t="s">
        <v>14795</v>
      </c>
      <c r="N194" s="2" t="s">
        <v>1610</v>
      </c>
      <c r="O194" s="2" t="s">
        <v>1611</v>
      </c>
      <c r="P194" s="2" t="s">
        <v>935</v>
      </c>
      <c r="Q194" s="2" t="s">
        <v>18</v>
      </c>
      <c r="R194" s="2">
        <v>28410</v>
      </c>
      <c r="S194" s="2" t="s">
        <v>1612</v>
      </c>
      <c r="T194" s="49" t="str" cm="1">
        <f t="array" ref="T194">_xlfn.TEXTJOIN("",TRUE,IFERROR(MID(U194,_xlfn.SEQUENCE(20),1)+0,""))</f>
        <v>6506747940</v>
      </c>
      <c r="U194" s="2" t="s">
        <v>1613</v>
      </c>
      <c r="V194" s="31"/>
    </row>
    <row r="195" spans="1:22" x14ac:dyDescent="0.25">
      <c r="A195" s="25" t="str" cm="1">
        <f t="array" ref="A195">_xlfn.IFS(AND(ISBLANK(G195),ISBLANK(H195),ISBLANK(I195)),"",AND(NOT(ISBLANK(G195)),NOT(ISBLANK(H195)),NOT(ISBLANK(I195))),TRIM(G195)&amp;" "&amp;TRIM(H195)&amp;" "&amp;TRIM(I195),AND(NOT(ISBLANK(G195)),ISBLANK(H195),ISBLANK(I195)),TRIM(G195),AND(ISBLANK(G195),ISBLANK(H195),NOT(ISBLANK(I195))),TRIM(I195),AND(NOT(ISBLANK(G195)),NOT(ISBLANK(H195)),ISBLANK(I195)),TRIM(G195)&amp;" "&amp;TRIM(H195),AND(ISBLANK(G195),NOT(ISBLANK(H195)),NOT(ISBLANK(I195))),TRIM(H195)&amp;" "&amp;TRIM(I195),AND(NOT(ISBLANK(G195)),ISBLANK(H195),NOT(ISBLANK(I195))),TRIM(G195)&amp;" "&amp;TRIM(I195),AND(ISBLANK(G195),NOT(ISBLANK(H195)),ISBLANK(I195)),TRIM(H195))</f>
        <v>Aylmar Casbolt</v>
      </c>
      <c r="B195" s="25" t="str" cm="1">
        <f t="array" ref="B195">_xlfn.IFS(AND(ISBLANK(K195),ISBLANK(L195)),"",AND(NOT(ISBLANK(K195)),NOT(ISBLANK(L195))),TRIM(K195)&amp;" "&amp;TRIM(L195),AND(NOT(ISBLANK(K195)),ISBLANK(L195)),TRIM(K195),AND(ISBLANK(K195),NOT(ISBLANK(L195))),TRIM(L195))</f>
        <v>Kwideo</v>
      </c>
      <c r="C195" s="31"/>
      <c r="D195" s="2">
        <v>193</v>
      </c>
      <c r="E195" s="2" t="s">
        <v>14795</v>
      </c>
      <c r="F195" s="2" t="s">
        <v>1615</v>
      </c>
      <c r="G195" s="2" t="s">
        <v>1616</v>
      </c>
      <c r="I195" s="2" t="s">
        <v>1617</v>
      </c>
      <c r="J195" s="2" t="s">
        <v>242</v>
      </c>
      <c r="K195" s="2" t="s">
        <v>1623</v>
      </c>
      <c r="M195" s="2" t="s">
        <v>14795</v>
      </c>
      <c r="N195" s="2" t="s">
        <v>1618</v>
      </c>
      <c r="O195" s="2" t="s">
        <v>1619</v>
      </c>
      <c r="P195" s="2" t="s">
        <v>5</v>
      </c>
      <c r="Q195" s="2" t="s">
        <v>6</v>
      </c>
      <c r="R195" s="2" t="s">
        <v>1620</v>
      </c>
      <c r="S195" s="2" t="s">
        <v>1621</v>
      </c>
      <c r="T195" s="49" t="str" cm="1">
        <f t="array" ref="T195">_xlfn.TEXTJOIN("",TRUE,IFERROR(MID(U195,_xlfn.SEQUENCE(20),1)+0,""))</f>
        <v>8525875917</v>
      </c>
      <c r="U195" s="2" t="s">
        <v>1622</v>
      </c>
      <c r="V195" s="31"/>
    </row>
    <row r="196" spans="1:22" x14ac:dyDescent="0.25">
      <c r="A196" s="25" t="str" cm="1">
        <f t="array" ref="A196">_xlfn.IFS(AND(ISBLANK(G196),ISBLANK(H196),ISBLANK(I196)),"",AND(NOT(ISBLANK(G196)),NOT(ISBLANK(H196)),NOT(ISBLANK(I196))),TRIM(G196)&amp;" "&amp;TRIM(H196)&amp;" "&amp;TRIM(I196),AND(NOT(ISBLANK(G196)),ISBLANK(H196),ISBLANK(I196)),TRIM(G196),AND(ISBLANK(G196),ISBLANK(H196),NOT(ISBLANK(I196))),TRIM(I196),AND(NOT(ISBLANK(G196)),NOT(ISBLANK(H196)),ISBLANK(I196)),TRIM(G196)&amp;" "&amp;TRIM(H196),AND(ISBLANK(G196),NOT(ISBLANK(H196)),NOT(ISBLANK(I196))),TRIM(H196)&amp;" "&amp;TRIM(I196),AND(NOT(ISBLANK(G196)),ISBLANK(H196),NOT(ISBLANK(I196))),TRIM(G196)&amp;" "&amp;TRIM(I196),AND(ISBLANK(G196),NOT(ISBLANK(H196)),ISBLANK(I196)),TRIM(H196))</f>
        <v>Deena Andrejs</v>
      </c>
      <c r="B196" s="25" t="str" cm="1">
        <f t="array" ref="B196">_xlfn.IFS(AND(ISBLANK(K196),ISBLANK(L196)),"",AND(NOT(ISBLANK(K196)),NOT(ISBLANK(L196))),TRIM(K196)&amp;" "&amp;TRIM(L196),AND(NOT(ISBLANK(K196)),ISBLANK(L196)),TRIM(K196),AND(ISBLANK(K196),NOT(ISBLANK(L196))),TRIM(L196))</f>
        <v>Oyonder</v>
      </c>
      <c r="C196" s="31"/>
      <c r="D196" s="2">
        <v>194</v>
      </c>
      <c r="E196" s="2" t="s">
        <v>14795</v>
      </c>
      <c r="F196" s="2" t="s">
        <v>1624</v>
      </c>
      <c r="G196" s="2" t="s">
        <v>1625</v>
      </c>
      <c r="I196" s="2" t="s">
        <v>1626</v>
      </c>
      <c r="J196" s="2" t="s">
        <v>124</v>
      </c>
      <c r="K196" s="2" t="s">
        <v>1632</v>
      </c>
      <c r="M196" s="2" t="s">
        <v>14795</v>
      </c>
      <c r="N196" s="2" t="s">
        <v>1627</v>
      </c>
      <c r="O196" s="2" t="s">
        <v>1628</v>
      </c>
      <c r="P196" s="2" t="s">
        <v>5</v>
      </c>
      <c r="Q196" s="2" t="s">
        <v>6</v>
      </c>
      <c r="R196" s="2" t="s">
        <v>1629</v>
      </c>
      <c r="S196" s="2" t="s">
        <v>1630</v>
      </c>
      <c r="T196" s="49" t="str" cm="1">
        <f t="array" ref="T196">_xlfn.TEXTJOIN("",TRUE,IFERROR(MID(U196,_xlfn.SEQUENCE(20),1)+0,""))</f>
        <v>5579597332</v>
      </c>
      <c r="U196" s="2" t="s">
        <v>1631</v>
      </c>
      <c r="V196" s="31"/>
    </row>
    <row r="197" spans="1:22" x14ac:dyDescent="0.25">
      <c r="A197" s="25" t="str" cm="1">
        <f t="array" ref="A197">_xlfn.IFS(AND(ISBLANK(G197),ISBLANK(H197),ISBLANK(I197)),"",AND(NOT(ISBLANK(G197)),NOT(ISBLANK(H197)),NOT(ISBLANK(I197))),TRIM(G197)&amp;" "&amp;TRIM(H197)&amp;" "&amp;TRIM(I197),AND(NOT(ISBLANK(G197)),ISBLANK(H197),ISBLANK(I197)),TRIM(G197),AND(ISBLANK(G197),ISBLANK(H197),NOT(ISBLANK(I197))),TRIM(I197),AND(NOT(ISBLANK(G197)),NOT(ISBLANK(H197)),ISBLANK(I197)),TRIM(G197)&amp;" "&amp;TRIM(H197),AND(ISBLANK(G197),NOT(ISBLANK(H197)),NOT(ISBLANK(I197))),TRIM(H197)&amp;" "&amp;TRIM(I197),AND(NOT(ISBLANK(G197)),ISBLANK(H197),NOT(ISBLANK(I197))),TRIM(G197)&amp;" "&amp;TRIM(I197),AND(ISBLANK(G197),NOT(ISBLANK(H197)),ISBLANK(I197)),TRIM(H197))</f>
        <v>Phelia Willars</v>
      </c>
      <c r="B197" s="25" t="str" cm="1">
        <f t="array" ref="B197">_xlfn.IFS(AND(ISBLANK(K197),ISBLANK(L197)),"",AND(NOT(ISBLANK(K197)),NOT(ISBLANK(L197))),TRIM(K197)&amp;" "&amp;TRIM(L197),AND(NOT(ISBLANK(K197)),ISBLANK(L197)),TRIM(K197),AND(ISBLANK(K197),NOT(ISBLANK(L197))),TRIM(L197))</f>
        <v>Talane</v>
      </c>
      <c r="C197" s="31"/>
      <c r="D197" s="2">
        <v>195</v>
      </c>
      <c r="E197" s="2" t="s">
        <v>14795</v>
      </c>
      <c r="F197" s="2" t="s">
        <v>1633</v>
      </c>
      <c r="G197" s="2" t="s">
        <v>1634</v>
      </c>
      <c r="I197" s="2" t="s">
        <v>1635</v>
      </c>
      <c r="J197" s="2" t="s">
        <v>1639</v>
      </c>
      <c r="K197" s="2" t="s">
        <v>570</v>
      </c>
      <c r="M197" s="2" t="s">
        <v>14795</v>
      </c>
      <c r="N197" s="2" t="s">
        <v>1636</v>
      </c>
      <c r="O197" s="2" t="s">
        <v>1240</v>
      </c>
      <c r="P197" s="2" t="s">
        <v>217</v>
      </c>
      <c r="Q197" s="2" t="s">
        <v>18</v>
      </c>
      <c r="R197" s="2">
        <v>48670</v>
      </c>
      <c r="S197" s="2" t="s">
        <v>1637</v>
      </c>
      <c r="T197" s="49" t="str" cm="1">
        <f t="array" ref="T197">_xlfn.TEXTJOIN("",TRUE,IFERROR(MID(U197,_xlfn.SEQUENCE(20),1)+0,""))</f>
        <v>9556513316</v>
      </c>
      <c r="U197" s="2" t="s">
        <v>1638</v>
      </c>
      <c r="V197" s="31"/>
    </row>
    <row r="198" spans="1:22" x14ac:dyDescent="0.25">
      <c r="A198" s="25" t="str" cm="1">
        <f t="array" ref="A198">_xlfn.IFS(AND(ISBLANK(G198),ISBLANK(H198),ISBLANK(I198)),"",AND(NOT(ISBLANK(G198)),NOT(ISBLANK(H198)),NOT(ISBLANK(I198))),TRIM(G198)&amp;" "&amp;TRIM(H198)&amp;" "&amp;TRIM(I198),AND(NOT(ISBLANK(G198)),ISBLANK(H198),ISBLANK(I198)),TRIM(G198),AND(ISBLANK(G198),ISBLANK(H198),NOT(ISBLANK(I198))),TRIM(I198),AND(NOT(ISBLANK(G198)),NOT(ISBLANK(H198)),ISBLANK(I198)),TRIM(G198)&amp;" "&amp;TRIM(H198),AND(ISBLANK(G198),NOT(ISBLANK(H198)),NOT(ISBLANK(I198))),TRIM(H198)&amp;" "&amp;TRIM(I198),AND(NOT(ISBLANK(G198)),ISBLANK(H198),NOT(ISBLANK(I198))),TRIM(G198)&amp;" "&amp;TRIM(I198),AND(ISBLANK(G198),NOT(ISBLANK(H198)),ISBLANK(I198)),TRIM(H198))</f>
        <v>Cherilynn Tomovic</v>
      </c>
      <c r="B198" s="25" t="str" cm="1">
        <f t="array" ref="B198">_xlfn.IFS(AND(ISBLANK(K198),ISBLANK(L198)),"",AND(NOT(ISBLANK(K198)),NOT(ISBLANK(L198))),TRIM(K198)&amp;" "&amp;TRIM(L198),AND(NOT(ISBLANK(K198)),ISBLANK(L198)),TRIM(K198),AND(ISBLANK(K198),NOT(ISBLANK(L198))),TRIM(L198))</f>
        <v>Twitterbridge</v>
      </c>
      <c r="C198" s="31"/>
      <c r="D198" s="2">
        <v>196</v>
      </c>
      <c r="E198" s="2" t="s">
        <v>24</v>
      </c>
      <c r="F198" s="2" t="s">
        <v>1640</v>
      </c>
      <c r="G198" s="2" t="s">
        <v>1641</v>
      </c>
      <c r="I198" s="2" t="s">
        <v>1642</v>
      </c>
      <c r="J198" s="2" t="s">
        <v>1648</v>
      </c>
      <c r="K198" s="2" t="s">
        <v>1647</v>
      </c>
      <c r="M198" s="2" t="s">
        <v>14795</v>
      </c>
      <c r="N198" s="2" t="s">
        <v>1643</v>
      </c>
      <c r="O198" s="2" t="s">
        <v>1644</v>
      </c>
      <c r="P198" s="2" t="s">
        <v>374</v>
      </c>
      <c r="Q198" s="2" t="s">
        <v>18</v>
      </c>
      <c r="R198" s="2">
        <v>36177</v>
      </c>
      <c r="S198" s="2" t="s">
        <v>1645</v>
      </c>
      <c r="T198" s="49" t="str" cm="1">
        <f t="array" ref="T198">_xlfn.TEXTJOIN("",TRUE,IFERROR(MID(U198,_xlfn.SEQUENCE(20),1)+0,""))</f>
        <v>1339627073</v>
      </c>
      <c r="U198" s="2" t="s">
        <v>1646</v>
      </c>
      <c r="V198" s="31"/>
    </row>
    <row r="199" spans="1:22" x14ac:dyDescent="0.25">
      <c r="A199" s="25" t="str" cm="1">
        <f t="array" ref="A199">_xlfn.IFS(AND(ISBLANK(G199),ISBLANK(H199),ISBLANK(I199)),"",AND(NOT(ISBLANK(G199)),NOT(ISBLANK(H199)),NOT(ISBLANK(I199))),TRIM(G199)&amp;" "&amp;TRIM(H199)&amp;" "&amp;TRIM(I199),AND(NOT(ISBLANK(G199)),ISBLANK(H199),ISBLANK(I199)),TRIM(G199),AND(ISBLANK(G199),ISBLANK(H199),NOT(ISBLANK(I199))),TRIM(I199),AND(NOT(ISBLANK(G199)),NOT(ISBLANK(H199)),ISBLANK(I199)),TRIM(G199)&amp;" "&amp;TRIM(H199),AND(ISBLANK(G199),NOT(ISBLANK(H199)),NOT(ISBLANK(I199))),TRIM(H199)&amp;" "&amp;TRIM(I199),AND(NOT(ISBLANK(G199)),ISBLANK(H199),NOT(ISBLANK(I199))),TRIM(G199)&amp;" "&amp;TRIM(I199),AND(ISBLANK(G199),NOT(ISBLANK(H199)),ISBLANK(I199)),TRIM(H199))</f>
        <v>Marshall Haryngton</v>
      </c>
      <c r="B199" s="25" t="str" cm="1">
        <f t="array" ref="B199">_xlfn.IFS(AND(ISBLANK(K199),ISBLANK(L199)),"",AND(NOT(ISBLANK(K199)),NOT(ISBLANK(L199))),TRIM(K199)&amp;" "&amp;TRIM(L199),AND(NOT(ISBLANK(K199)),ISBLANK(L199)),TRIM(K199),AND(ISBLANK(K199),NOT(ISBLANK(L199))),TRIM(L199))</f>
        <v>Yodo</v>
      </c>
      <c r="C199" s="31"/>
      <c r="D199" s="2">
        <v>197</v>
      </c>
      <c r="E199" s="2" t="s">
        <v>14795</v>
      </c>
      <c r="F199" s="2" t="s">
        <v>1649</v>
      </c>
      <c r="G199" s="2" t="s">
        <v>1650</v>
      </c>
      <c r="I199" s="2" t="s">
        <v>1651</v>
      </c>
      <c r="J199" s="2" t="s">
        <v>1421</v>
      </c>
      <c r="K199" s="2" t="s">
        <v>1655</v>
      </c>
      <c r="M199" s="2" t="s">
        <v>14795</v>
      </c>
      <c r="N199" s="2" t="s">
        <v>1652</v>
      </c>
      <c r="O199" s="2" t="s">
        <v>877</v>
      </c>
      <c r="P199" s="2" t="s">
        <v>878</v>
      </c>
      <c r="Q199" s="2" t="s">
        <v>18</v>
      </c>
      <c r="R199" s="2">
        <v>39204</v>
      </c>
      <c r="S199" s="2" t="s">
        <v>1653</v>
      </c>
      <c r="T199" s="49" t="str" cm="1">
        <f t="array" ref="T199">_xlfn.TEXTJOIN("",TRUE,IFERROR(MID(U199,_xlfn.SEQUENCE(20),1)+0,""))</f>
        <v>4709325373</v>
      </c>
      <c r="U199" s="2" t="s">
        <v>1654</v>
      </c>
      <c r="V199" s="31"/>
    </row>
    <row r="200" spans="1:22" x14ac:dyDescent="0.25">
      <c r="A200" s="25" t="str" cm="1">
        <f t="array" ref="A200">_xlfn.IFS(AND(ISBLANK(G200),ISBLANK(H200),ISBLANK(I200)),"",AND(NOT(ISBLANK(G200)),NOT(ISBLANK(H200)),NOT(ISBLANK(I200))),TRIM(G200)&amp;" "&amp;TRIM(H200)&amp;" "&amp;TRIM(I200),AND(NOT(ISBLANK(G200)),ISBLANK(H200),ISBLANK(I200)),TRIM(G200),AND(ISBLANK(G200),ISBLANK(H200),NOT(ISBLANK(I200))),TRIM(I200),AND(NOT(ISBLANK(G200)),NOT(ISBLANK(H200)),ISBLANK(I200)),TRIM(G200)&amp;" "&amp;TRIM(H200),AND(ISBLANK(G200),NOT(ISBLANK(H200)),NOT(ISBLANK(I200))),TRIM(H200)&amp;" "&amp;TRIM(I200),AND(NOT(ISBLANK(G200)),ISBLANK(H200),NOT(ISBLANK(I200))),TRIM(G200)&amp;" "&amp;TRIM(I200),AND(ISBLANK(G200),NOT(ISBLANK(H200)),ISBLANK(I200)),TRIM(H200))</f>
        <v>Riannon Sabban</v>
      </c>
      <c r="B200" s="25" t="str" cm="1">
        <f t="array" ref="B200">_xlfn.IFS(AND(ISBLANK(K200),ISBLANK(L200)),"",AND(NOT(ISBLANK(K200)),NOT(ISBLANK(L200))),TRIM(K200)&amp;" "&amp;TRIM(L200),AND(NOT(ISBLANK(K200)),ISBLANK(L200)),TRIM(K200),AND(ISBLANK(K200),NOT(ISBLANK(L200))),TRIM(L200))</f>
        <v>Livefish</v>
      </c>
      <c r="C200" s="31"/>
      <c r="D200" s="2">
        <v>198</v>
      </c>
      <c r="E200" s="2" t="s">
        <v>24</v>
      </c>
      <c r="F200" s="2" t="s">
        <v>1656</v>
      </c>
      <c r="G200" s="2" t="s">
        <v>1657</v>
      </c>
      <c r="I200" s="2" t="s">
        <v>1658</v>
      </c>
      <c r="J200" s="2" t="s">
        <v>1663</v>
      </c>
      <c r="K200" s="2" t="s">
        <v>1662</v>
      </c>
      <c r="M200" s="2" t="s">
        <v>14795</v>
      </c>
      <c r="N200" s="2" t="s">
        <v>1659</v>
      </c>
      <c r="O200" s="2" t="s">
        <v>1067</v>
      </c>
      <c r="P200" s="2" t="s">
        <v>130</v>
      </c>
      <c r="Q200" s="2" t="s">
        <v>18</v>
      </c>
      <c r="R200" s="2">
        <v>23203</v>
      </c>
      <c r="S200" s="2" t="s">
        <v>1660</v>
      </c>
      <c r="T200" s="49" t="str" cm="1">
        <f t="array" ref="T200">_xlfn.TEXTJOIN("",TRUE,IFERROR(MID(U200,_xlfn.SEQUENCE(20),1)+0,""))</f>
        <v>9476898879</v>
      </c>
      <c r="U200" s="2" t="s">
        <v>1661</v>
      </c>
      <c r="V200" s="31"/>
    </row>
    <row r="201" spans="1:22" x14ac:dyDescent="0.25">
      <c r="A201" s="25" t="str" cm="1">
        <f t="array" ref="A201">_xlfn.IFS(AND(ISBLANK(G201),ISBLANK(H201),ISBLANK(I201)),"",AND(NOT(ISBLANK(G201)),NOT(ISBLANK(H201)),NOT(ISBLANK(I201))),TRIM(G201)&amp;" "&amp;TRIM(H201)&amp;" "&amp;TRIM(I201),AND(NOT(ISBLANK(G201)),ISBLANK(H201),ISBLANK(I201)),TRIM(G201),AND(ISBLANK(G201),ISBLANK(H201),NOT(ISBLANK(I201))),TRIM(I201),AND(NOT(ISBLANK(G201)),NOT(ISBLANK(H201)),ISBLANK(I201)),TRIM(G201)&amp;" "&amp;TRIM(H201),AND(ISBLANK(G201),NOT(ISBLANK(H201)),NOT(ISBLANK(I201))),TRIM(H201)&amp;" "&amp;TRIM(I201),AND(NOT(ISBLANK(G201)),ISBLANK(H201),NOT(ISBLANK(I201))),TRIM(G201)&amp;" "&amp;TRIM(I201),AND(ISBLANK(G201),NOT(ISBLANK(H201)),ISBLANK(I201)),TRIM(H201))</f>
        <v>Georgiana Ciepluch</v>
      </c>
      <c r="B201" s="25" t="str" cm="1">
        <f t="array" ref="B201">_xlfn.IFS(AND(ISBLANK(K201),ISBLANK(L201)),"",AND(NOT(ISBLANK(K201)),NOT(ISBLANK(L201))),TRIM(K201)&amp;" "&amp;TRIM(L201),AND(NOT(ISBLANK(K201)),ISBLANK(L201)),TRIM(K201),AND(ISBLANK(K201),NOT(ISBLANK(L201))),TRIM(L201))</f>
        <v>Agimba</v>
      </c>
      <c r="C201" s="31"/>
      <c r="D201" s="2">
        <v>199</v>
      </c>
      <c r="E201" s="2" t="s">
        <v>24</v>
      </c>
      <c r="F201" s="2" t="s">
        <v>1664</v>
      </c>
      <c r="G201" s="2" t="s">
        <v>1665</v>
      </c>
      <c r="I201" s="2" t="s">
        <v>1666</v>
      </c>
      <c r="J201" s="2" t="s">
        <v>693</v>
      </c>
      <c r="K201" s="2" t="s">
        <v>1671</v>
      </c>
      <c r="M201" s="2" t="s">
        <v>14795</v>
      </c>
      <c r="N201" s="2" t="s">
        <v>1667</v>
      </c>
      <c r="O201" s="2" t="s">
        <v>1668</v>
      </c>
      <c r="P201" s="2" t="s">
        <v>1544</v>
      </c>
      <c r="Q201" s="2" t="s">
        <v>18</v>
      </c>
      <c r="R201" s="2">
        <v>61110</v>
      </c>
      <c r="S201" s="2" t="s">
        <v>1669</v>
      </c>
      <c r="T201" s="49" t="str" cm="1">
        <f t="array" ref="T201">_xlfn.TEXTJOIN("",TRUE,IFERROR(MID(U201,_xlfn.SEQUENCE(20),1)+0,""))</f>
        <v>3201840171</v>
      </c>
      <c r="U201" s="2" t="s">
        <v>1670</v>
      </c>
      <c r="V201" s="31"/>
    </row>
    <row r="202" spans="1:22" x14ac:dyDescent="0.25">
      <c r="A202" s="25" t="str" cm="1">
        <f t="array" ref="A202">_xlfn.IFS(AND(ISBLANK(G202),ISBLANK(H202),ISBLANK(I202)),"",AND(NOT(ISBLANK(G202)),NOT(ISBLANK(H202)),NOT(ISBLANK(I202))),TRIM(G202)&amp;" "&amp;TRIM(H202)&amp;" "&amp;TRIM(I202),AND(NOT(ISBLANK(G202)),ISBLANK(H202),ISBLANK(I202)),TRIM(G202),AND(ISBLANK(G202),ISBLANK(H202),NOT(ISBLANK(I202))),TRIM(I202),AND(NOT(ISBLANK(G202)),NOT(ISBLANK(H202)),ISBLANK(I202)),TRIM(G202)&amp;" "&amp;TRIM(H202),AND(ISBLANK(G202),NOT(ISBLANK(H202)),NOT(ISBLANK(I202))),TRIM(H202)&amp;" "&amp;TRIM(I202),AND(NOT(ISBLANK(G202)),ISBLANK(H202),NOT(ISBLANK(I202))),TRIM(G202)&amp;" "&amp;TRIM(I202),AND(ISBLANK(G202),NOT(ISBLANK(H202)),ISBLANK(I202)),TRIM(H202))</f>
        <v>Sayer Hartfleet</v>
      </c>
      <c r="B202" s="25" t="str" cm="1">
        <f t="array" ref="B202">_xlfn.IFS(AND(ISBLANK(K202),ISBLANK(L202)),"",AND(NOT(ISBLANK(K202)),NOT(ISBLANK(L202))),TRIM(K202)&amp;" "&amp;TRIM(L202),AND(NOT(ISBLANK(K202)),ISBLANK(L202)),TRIM(K202),AND(ISBLANK(K202),NOT(ISBLANK(L202))),TRIM(L202))</f>
        <v>Jetwire</v>
      </c>
      <c r="C202" s="31"/>
      <c r="D202" s="2">
        <v>200</v>
      </c>
      <c r="E202" s="2" t="s">
        <v>24</v>
      </c>
      <c r="F202" s="2" t="s">
        <v>1672</v>
      </c>
      <c r="G202" s="2" t="s">
        <v>1673</v>
      </c>
      <c r="I202" s="2" t="s">
        <v>1674</v>
      </c>
      <c r="J202" s="2" t="s">
        <v>1680</v>
      </c>
      <c r="K202" s="2" t="s">
        <v>320</v>
      </c>
      <c r="M202" s="2" t="s">
        <v>14795</v>
      </c>
      <c r="N202" s="2" t="s">
        <v>1675</v>
      </c>
      <c r="O202" s="2" t="s">
        <v>1676</v>
      </c>
      <c r="P202" s="2" t="s">
        <v>5</v>
      </c>
      <c r="Q202" s="2" t="s">
        <v>6</v>
      </c>
      <c r="R202" s="2" t="s">
        <v>1677</v>
      </c>
      <c r="S202" s="2" t="s">
        <v>1678</v>
      </c>
      <c r="T202" s="49" t="str" cm="1">
        <f t="array" ref="T202">_xlfn.TEXTJOIN("",TRUE,IFERROR(MID(U202,_xlfn.SEQUENCE(20),1)+0,""))</f>
        <v>5163623318</v>
      </c>
      <c r="U202" s="2" t="s">
        <v>1679</v>
      </c>
      <c r="V202" s="31"/>
    </row>
    <row r="203" spans="1:22" x14ac:dyDescent="0.25">
      <c r="A203" s="25" t="str" cm="1">
        <f t="array" ref="A203">_xlfn.IFS(AND(ISBLANK(G203),ISBLANK(H203),ISBLANK(I203)),"",AND(NOT(ISBLANK(G203)),NOT(ISBLANK(H203)),NOT(ISBLANK(I203))),TRIM(G203)&amp;" "&amp;TRIM(H203)&amp;" "&amp;TRIM(I203),AND(NOT(ISBLANK(G203)),ISBLANK(H203),ISBLANK(I203)),TRIM(G203),AND(ISBLANK(G203),ISBLANK(H203),NOT(ISBLANK(I203))),TRIM(I203),AND(NOT(ISBLANK(G203)),NOT(ISBLANK(H203)),ISBLANK(I203)),TRIM(G203)&amp;" "&amp;TRIM(H203),AND(ISBLANK(G203),NOT(ISBLANK(H203)),NOT(ISBLANK(I203))),TRIM(H203)&amp;" "&amp;TRIM(I203),AND(NOT(ISBLANK(G203)),ISBLANK(H203),NOT(ISBLANK(I203))),TRIM(G203)&amp;" "&amp;TRIM(I203),AND(ISBLANK(G203),NOT(ISBLANK(H203)),ISBLANK(I203)),TRIM(H203))</f>
        <v>Alfy Serck</v>
      </c>
      <c r="B203" s="25" t="str" cm="1">
        <f t="array" ref="B203">_xlfn.IFS(AND(ISBLANK(K203),ISBLANK(L203)),"",AND(NOT(ISBLANK(K203)),NOT(ISBLANK(L203))),TRIM(K203)&amp;" "&amp;TRIM(L203),AND(NOT(ISBLANK(K203)),ISBLANK(L203)),TRIM(K203),AND(ISBLANK(K203),NOT(ISBLANK(L203))),TRIM(L203))</f>
        <v>Muxo</v>
      </c>
      <c r="C203" s="31"/>
      <c r="D203" s="2">
        <v>201</v>
      </c>
      <c r="E203" s="2" t="s">
        <v>14795</v>
      </c>
      <c r="F203" s="2" t="s">
        <v>1681</v>
      </c>
      <c r="G203" s="2" t="s">
        <v>1682</v>
      </c>
      <c r="I203" s="2" t="s">
        <v>1683</v>
      </c>
      <c r="J203" s="2" t="s">
        <v>804</v>
      </c>
      <c r="K203" s="2" t="s">
        <v>1687</v>
      </c>
      <c r="M203" s="2" t="s">
        <v>14795</v>
      </c>
      <c r="N203" s="2" t="s">
        <v>1684</v>
      </c>
      <c r="O203" s="2" t="s">
        <v>984</v>
      </c>
      <c r="P203" s="2" t="s">
        <v>401</v>
      </c>
      <c r="Q203" s="2" t="s">
        <v>18</v>
      </c>
      <c r="R203" s="2">
        <v>46896</v>
      </c>
      <c r="S203" s="2" t="s">
        <v>1685</v>
      </c>
      <c r="T203" s="49" t="str" cm="1">
        <f t="array" ref="T203">_xlfn.TEXTJOIN("",TRUE,IFERROR(MID(U203,_xlfn.SEQUENCE(20),1)+0,""))</f>
        <v>4041188027</v>
      </c>
      <c r="U203" s="2" t="s">
        <v>1686</v>
      </c>
      <c r="V203" s="31"/>
    </row>
    <row r="204" spans="1:22" x14ac:dyDescent="0.25">
      <c r="A204" s="25" t="str" cm="1">
        <f t="array" ref="A204">_xlfn.IFS(AND(ISBLANK(G204),ISBLANK(H204),ISBLANK(I204)),"",AND(NOT(ISBLANK(G204)),NOT(ISBLANK(H204)),NOT(ISBLANK(I204))),TRIM(G204)&amp;" "&amp;TRIM(H204)&amp;" "&amp;TRIM(I204),AND(NOT(ISBLANK(G204)),ISBLANK(H204),ISBLANK(I204)),TRIM(G204),AND(ISBLANK(G204),ISBLANK(H204),NOT(ISBLANK(I204))),TRIM(I204),AND(NOT(ISBLANK(G204)),NOT(ISBLANK(H204)),ISBLANK(I204)),TRIM(G204)&amp;" "&amp;TRIM(H204),AND(ISBLANK(G204),NOT(ISBLANK(H204)),NOT(ISBLANK(I204))),TRIM(H204)&amp;" "&amp;TRIM(I204),AND(NOT(ISBLANK(G204)),ISBLANK(H204),NOT(ISBLANK(I204))),TRIM(G204)&amp;" "&amp;TRIM(I204),AND(ISBLANK(G204),NOT(ISBLANK(H204)),ISBLANK(I204)),TRIM(H204))</f>
        <v>Kassia Aymes</v>
      </c>
      <c r="B204" s="25" t="str" cm="1">
        <f t="array" ref="B204">_xlfn.IFS(AND(ISBLANK(K204),ISBLANK(L204)),"",AND(NOT(ISBLANK(K204)),NOT(ISBLANK(L204))),TRIM(K204)&amp;" "&amp;TRIM(L204),AND(NOT(ISBLANK(K204)),ISBLANK(L204)),TRIM(K204),AND(ISBLANK(K204),NOT(ISBLANK(L204))),TRIM(L204))</f>
        <v>Realmix</v>
      </c>
      <c r="C204" s="31"/>
      <c r="D204" s="2">
        <v>202</v>
      </c>
      <c r="E204" s="2" t="s">
        <v>24</v>
      </c>
      <c r="F204" s="2" t="s">
        <v>1688</v>
      </c>
      <c r="G204" s="2" t="s">
        <v>1689</v>
      </c>
      <c r="I204" s="2" t="s">
        <v>1690</v>
      </c>
      <c r="J204" s="2" t="s">
        <v>1697</v>
      </c>
      <c r="K204" s="2" t="s">
        <v>1696</v>
      </c>
      <c r="M204" s="2" t="s">
        <v>14795</v>
      </c>
      <c r="N204" s="2" t="s">
        <v>1691</v>
      </c>
      <c r="O204" s="2" t="s">
        <v>1692</v>
      </c>
      <c r="P204" s="2" t="s">
        <v>5</v>
      </c>
      <c r="Q204" s="2" t="s">
        <v>6</v>
      </c>
      <c r="R204" s="2" t="s">
        <v>1693</v>
      </c>
      <c r="S204" s="2" t="s">
        <v>1694</v>
      </c>
      <c r="T204" s="49" t="str" cm="1">
        <f t="array" ref="T204">_xlfn.TEXTJOIN("",TRUE,IFERROR(MID(U204,_xlfn.SEQUENCE(20),1)+0,""))</f>
        <v>7179070024</v>
      </c>
      <c r="U204" s="2" t="s">
        <v>1695</v>
      </c>
      <c r="V204" s="31"/>
    </row>
    <row r="205" spans="1:22" x14ac:dyDescent="0.25">
      <c r="A205" s="25" t="str" cm="1">
        <f t="array" ref="A205">_xlfn.IFS(AND(ISBLANK(G205),ISBLANK(H205),ISBLANK(I205)),"",AND(NOT(ISBLANK(G205)),NOT(ISBLANK(H205)),NOT(ISBLANK(I205))),TRIM(G205)&amp;" "&amp;TRIM(H205)&amp;" "&amp;TRIM(I205),AND(NOT(ISBLANK(G205)),ISBLANK(H205),ISBLANK(I205)),TRIM(G205),AND(ISBLANK(G205),ISBLANK(H205),NOT(ISBLANK(I205))),TRIM(I205),AND(NOT(ISBLANK(G205)),NOT(ISBLANK(H205)),ISBLANK(I205)),TRIM(G205)&amp;" "&amp;TRIM(H205),AND(ISBLANK(G205),NOT(ISBLANK(H205)),NOT(ISBLANK(I205))),TRIM(H205)&amp;" "&amp;TRIM(I205),AND(NOT(ISBLANK(G205)),ISBLANK(H205),NOT(ISBLANK(I205))),TRIM(G205)&amp;" "&amp;TRIM(I205),AND(ISBLANK(G205),NOT(ISBLANK(H205)),ISBLANK(I205)),TRIM(H205))</f>
        <v>Mollee Mitchell</v>
      </c>
      <c r="B205" s="25" t="str" cm="1">
        <f t="array" ref="B205">_xlfn.IFS(AND(ISBLANK(K205),ISBLANK(L205)),"",AND(NOT(ISBLANK(K205)),NOT(ISBLANK(L205))),TRIM(K205)&amp;" "&amp;TRIM(L205),AND(NOT(ISBLANK(K205)),ISBLANK(L205)),TRIM(K205),AND(ISBLANK(K205),NOT(ISBLANK(L205))),TRIM(L205))</f>
        <v>Tagchat</v>
      </c>
      <c r="C205" s="31"/>
      <c r="D205" s="2">
        <v>203</v>
      </c>
      <c r="E205" s="2" t="s">
        <v>14795</v>
      </c>
      <c r="F205" s="2" t="s">
        <v>1698</v>
      </c>
      <c r="G205" s="2" t="s">
        <v>1699</v>
      </c>
      <c r="I205" s="2" t="s">
        <v>1700</v>
      </c>
      <c r="J205" s="2" t="s">
        <v>211</v>
      </c>
      <c r="K205" s="2" t="s">
        <v>1706</v>
      </c>
      <c r="M205" s="2" t="s">
        <v>14795</v>
      </c>
      <c r="N205" s="2" t="s">
        <v>1701</v>
      </c>
      <c r="O205" s="2" t="s">
        <v>1702</v>
      </c>
      <c r="P205" s="2" t="s">
        <v>1703</v>
      </c>
      <c r="Q205" s="2" t="s">
        <v>18</v>
      </c>
      <c r="R205" s="2">
        <v>59112</v>
      </c>
      <c r="S205" s="2" t="s">
        <v>1704</v>
      </c>
      <c r="T205" s="49" t="str" cm="1">
        <f t="array" ref="T205">_xlfn.TEXTJOIN("",TRUE,IFERROR(MID(U205,_xlfn.SEQUENCE(20),1)+0,""))</f>
        <v>1911519322</v>
      </c>
      <c r="U205" s="2" t="s">
        <v>1705</v>
      </c>
      <c r="V205" s="31"/>
    </row>
    <row r="206" spans="1:22" x14ac:dyDescent="0.25">
      <c r="A206" s="25" t="str" cm="1">
        <f t="array" ref="A206">_xlfn.IFS(AND(ISBLANK(G206),ISBLANK(H206),ISBLANK(I206)),"",AND(NOT(ISBLANK(G206)),NOT(ISBLANK(H206)),NOT(ISBLANK(I206))),TRIM(G206)&amp;" "&amp;TRIM(H206)&amp;" "&amp;TRIM(I206),AND(NOT(ISBLANK(G206)),ISBLANK(H206),ISBLANK(I206)),TRIM(G206),AND(ISBLANK(G206),ISBLANK(H206),NOT(ISBLANK(I206))),TRIM(I206),AND(NOT(ISBLANK(G206)),NOT(ISBLANK(H206)),ISBLANK(I206)),TRIM(G206)&amp;" "&amp;TRIM(H206),AND(ISBLANK(G206),NOT(ISBLANK(H206)),NOT(ISBLANK(I206))),TRIM(H206)&amp;" "&amp;TRIM(I206),AND(NOT(ISBLANK(G206)),ISBLANK(H206),NOT(ISBLANK(I206))),TRIM(G206)&amp;" "&amp;TRIM(I206),AND(ISBLANK(G206),NOT(ISBLANK(H206)),ISBLANK(I206)),TRIM(H206))</f>
        <v>Kerwinn Danbye</v>
      </c>
      <c r="B206" s="25" t="str" cm="1">
        <f t="array" ref="B206">_xlfn.IFS(AND(ISBLANK(K206),ISBLANK(L206)),"",AND(NOT(ISBLANK(K206)),NOT(ISBLANK(L206))),TRIM(K206)&amp;" "&amp;TRIM(L206),AND(NOT(ISBLANK(K206)),ISBLANK(L206)),TRIM(K206),AND(ISBLANK(K206),NOT(ISBLANK(L206))),TRIM(L206))</f>
        <v>Lajo</v>
      </c>
      <c r="C206" s="31"/>
      <c r="D206" s="2">
        <v>204</v>
      </c>
      <c r="E206" s="2" t="s">
        <v>24</v>
      </c>
      <c r="F206" s="2" t="s">
        <v>1707</v>
      </c>
      <c r="G206" s="2" t="s">
        <v>1708</v>
      </c>
      <c r="I206" s="2" t="s">
        <v>1709</v>
      </c>
      <c r="J206" s="2" t="s">
        <v>221</v>
      </c>
      <c r="K206" s="2" t="s">
        <v>614</v>
      </c>
      <c r="M206" s="2" t="s">
        <v>14795</v>
      </c>
      <c r="N206" s="2" t="s">
        <v>1710</v>
      </c>
      <c r="O206" s="2" t="s">
        <v>1711</v>
      </c>
      <c r="P206" s="2" t="s">
        <v>542</v>
      </c>
      <c r="Q206" s="2" t="s">
        <v>18</v>
      </c>
      <c r="R206" s="2">
        <v>13205</v>
      </c>
      <c r="S206" s="2" t="s">
        <v>1712</v>
      </c>
      <c r="T206" s="49" t="str" cm="1">
        <f t="array" ref="T206">_xlfn.TEXTJOIN("",TRUE,IFERROR(MID(U206,_xlfn.SEQUENCE(20),1)+0,""))</f>
        <v>5317719241</v>
      </c>
      <c r="U206" s="2" t="s">
        <v>1713</v>
      </c>
      <c r="V206" s="31"/>
    </row>
    <row r="207" spans="1:22" x14ac:dyDescent="0.25">
      <c r="A207" s="25" t="str" cm="1">
        <f t="array" ref="A207">_xlfn.IFS(AND(ISBLANK(G207),ISBLANK(H207),ISBLANK(I207)),"",AND(NOT(ISBLANK(G207)),NOT(ISBLANK(H207)),NOT(ISBLANK(I207))),TRIM(G207)&amp;" "&amp;TRIM(H207)&amp;" "&amp;TRIM(I207),AND(NOT(ISBLANK(G207)),ISBLANK(H207),ISBLANK(I207)),TRIM(G207),AND(ISBLANK(G207),ISBLANK(H207),NOT(ISBLANK(I207))),TRIM(I207),AND(NOT(ISBLANK(G207)),NOT(ISBLANK(H207)),ISBLANK(I207)),TRIM(G207)&amp;" "&amp;TRIM(H207),AND(ISBLANK(G207),NOT(ISBLANK(H207)),NOT(ISBLANK(I207))),TRIM(H207)&amp;" "&amp;TRIM(I207),AND(NOT(ISBLANK(G207)),ISBLANK(H207),NOT(ISBLANK(I207))),TRIM(G207)&amp;" "&amp;TRIM(I207),AND(ISBLANK(G207),NOT(ISBLANK(H207)),ISBLANK(I207)),TRIM(H207))</f>
        <v>Bibbie Killwick</v>
      </c>
      <c r="B207" s="25" t="str" cm="1">
        <f t="array" ref="B207">_xlfn.IFS(AND(ISBLANK(K207),ISBLANK(L207)),"",AND(NOT(ISBLANK(K207)),NOT(ISBLANK(L207))),TRIM(K207)&amp;" "&amp;TRIM(L207),AND(NOT(ISBLANK(K207)),ISBLANK(L207)),TRIM(K207),AND(ISBLANK(K207),NOT(ISBLANK(L207))),TRIM(L207))</f>
        <v>Tazzy</v>
      </c>
      <c r="C207" s="31"/>
      <c r="D207" s="2">
        <v>205</v>
      </c>
      <c r="E207" s="2" t="s">
        <v>24</v>
      </c>
      <c r="F207" s="2" t="s">
        <v>1714</v>
      </c>
      <c r="G207" s="2" t="s">
        <v>1715</v>
      </c>
      <c r="I207" s="2" t="s">
        <v>1716</v>
      </c>
      <c r="J207" s="2" t="s">
        <v>387</v>
      </c>
      <c r="K207" s="2" t="s">
        <v>1722</v>
      </c>
      <c r="M207" s="2" t="s">
        <v>14795</v>
      </c>
      <c r="N207" s="2" t="s">
        <v>1717</v>
      </c>
      <c r="O207" s="2" t="s">
        <v>1718</v>
      </c>
      <c r="P207" s="2" t="s">
        <v>1719</v>
      </c>
      <c r="Q207" s="2" t="s">
        <v>162</v>
      </c>
      <c r="R207" s="2" t="s">
        <v>1720</v>
      </c>
      <c r="S207" s="2" t="s">
        <v>1721</v>
      </c>
      <c r="T207" s="49" t="str" cm="1">
        <f t="array" ref="T207">_xlfn.TEXTJOIN("",TRUE,IFERROR(MID(U207,_xlfn.SEQUENCE(20),1)+0,""))</f>
        <v/>
      </c>
      <c r="V207" s="31"/>
    </row>
    <row r="208" spans="1:22" x14ac:dyDescent="0.25">
      <c r="A208" s="25" t="str" cm="1">
        <f t="array" ref="A208">_xlfn.IFS(AND(ISBLANK(G208),ISBLANK(H208),ISBLANK(I208)),"",AND(NOT(ISBLANK(G208)),NOT(ISBLANK(H208)),NOT(ISBLANK(I208))),TRIM(G208)&amp;" "&amp;TRIM(H208)&amp;" "&amp;TRIM(I208),AND(NOT(ISBLANK(G208)),ISBLANK(H208),ISBLANK(I208)),TRIM(G208),AND(ISBLANK(G208),ISBLANK(H208),NOT(ISBLANK(I208))),TRIM(I208),AND(NOT(ISBLANK(G208)),NOT(ISBLANK(H208)),ISBLANK(I208)),TRIM(G208)&amp;" "&amp;TRIM(H208),AND(ISBLANK(G208),NOT(ISBLANK(H208)),NOT(ISBLANK(I208))),TRIM(H208)&amp;" "&amp;TRIM(I208),AND(NOT(ISBLANK(G208)),ISBLANK(H208),NOT(ISBLANK(I208))),TRIM(G208)&amp;" "&amp;TRIM(I208),AND(ISBLANK(G208),NOT(ISBLANK(H208)),ISBLANK(I208)),TRIM(H208))</f>
        <v>Hymie Alford</v>
      </c>
      <c r="B208" s="25" t="str" cm="1">
        <f t="array" ref="B208">_xlfn.IFS(AND(ISBLANK(K208),ISBLANK(L208)),"",AND(NOT(ISBLANK(K208)),NOT(ISBLANK(L208))),TRIM(K208)&amp;" "&amp;TRIM(L208),AND(NOT(ISBLANK(K208)),ISBLANK(L208)),TRIM(K208),AND(ISBLANK(K208),NOT(ISBLANK(L208))),TRIM(L208))</f>
        <v>Quinu</v>
      </c>
      <c r="C208" s="31"/>
      <c r="D208" s="2">
        <v>206</v>
      </c>
      <c r="E208" s="2" t="s">
        <v>14795</v>
      </c>
      <c r="F208" s="2" t="s">
        <v>1723</v>
      </c>
      <c r="G208" s="2" t="s">
        <v>1724</v>
      </c>
      <c r="I208" s="2" t="s">
        <v>1725</v>
      </c>
      <c r="J208" s="2" t="s">
        <v>251</v>
      </c>
      <c r="K208" s="2" t="s">
        <v>290</v>
      </c>
      <c r="M208" s="2" t="s">
        <v>14795</v>
      </c>
      <c r="N208" s="2" t="s">
        <v>1726</v>
      </c>
      <c r="O208" s="2" t="s">
        <v>98</v>
      </c>
      <c r="P208" s="2" t="s">
        <v>99</v>
      </c>
      <c r="Q208" s="2" t="s">
        <v>18</v>
      </c>
      <c r="R208" s="2">
        <v>83732</v>
      </c>
      <c r="S208" s="2" t="s">
        <v>1727</v>
      </c>
      <c r="T208" s="49" t="str" cm="1">
        <f t="array" ref="T208">_xlfn.TEXTJOIN("",TRUE,IFERROR(MID(U208,_xlfn.SEQUENCE(20),1)+0,""))</f>
        <v>3041816343</v>
      </c>
      <c r="U208" s="2" t="s">
        <v>1728</v>
      </c>
      <c r="V208" s="31"/>
    </row>
    <row r="209" spans="1:22" x14ac:dyDescent="0.25">
      <c r="A209" s="25" t="str" cm="1">
        <f t="array" ref="A209">_xlfn.IFS(AND(ISBLANK(G209),ISBLANK(H209),ISBLANK(I209)),"",AND(NOT(ISBLANK(G209)),NOT(ISBLANK(H209)),NOT(ISBLANK(I209))),TRIM(G209)&amp;" "&amp;TRIM(H209)&amp;" "&amp;TRIM(I209),AND(NOT(ISBLANK(G209)),ISBLANK(H209),ISBLANK(I209)),TRIM(G209),AND(ISBLANK(G209),ISBLANK(H209),NOT(ISBLANK(I209))),TRIM(I209),AND(NOT(ISBLANK(G209)),NOT(ISBLANK(H209)),ISBLANK(I209)),TRIM(G209)&amp;" "&amp;TRIM(H209),AND(ISBLANK(G209),NOT(ISBLANK(H209)),NOT(ISBLANK(I209))),TRIM(H209)&amp;" "&amp;TRIM(I209),AND(NOT(ISBLANK(G209)),ISBLANK(H209),NOT(ISBLANK(I209))),TRIM(G209)&amp;" "&amp;TRIM(I209),AND(ISBLANK(G209),NOT(ISBLANK(H209)),ISBLANK(I209)),TRIM(H209))</f>
        <v>Griff Critchlow</v>
      </c>
      <c r="B209" s="25" t="str" cm="1">
        <f t="array" ref="B209">_xlfn.IFS(AND(ISBLANK(K209),ISBLANK(L209)),"",AND(NOT(ISBLANK(K209)),NOT(ISBLANK(L209))),TRIM(K209)&amp;" "&amp;TRIM(L209),AND(NOT(ISBLANK(K209)),ISBLANK(L209)),TRIM(K209),AND(ISBLANK(K209),NOT(ISBLANK(L209))),TRIM(L209))</f>
        <v>Ailane</v>
      </c>
      <c r="C209" s="31"/>
      <c r="D209" s="2">
        <v>207</v>
      </c>
      <c r="E209" s="2" t="s">
        <v>24</v>
      </c>
      <c r="F209" s="2" t="s">
        <v>1729</v>
      </c>
      <c r="G209" s="2" t="s">
        <v>1730</v>
      </c>
      <c r="I209" s="2" t="s">
        <v>1731</v>
      </c>
      <c r="J209" s="2" t="s">
        <v>145</v>
      </c>
      <c r="K209" s="2" t="s">
        <v>210</v>
      </c>
      <c r="M209" s="2" t="s">
        <v>14795</v>
      </c>
      <c r="N209" s="2" t="s">
        <v>1732</v>
      </c>
      <c r="O209" s="2" t="s">
        <v>1089</v>
      </c>
      <c r="P209" s="2" t="s">
        <v>486</v>
      </c>
      <c r="Q209" s="2" t="s">
        <v>18</v>
      </c>
      <c r="R209" s="2">
        <v>16550</v>
      </c>
      <c r="S209" s="2" t="s">
        <v>1733</v>
      </c>
      <c r="T209" s="49" t="str" cm="1">
        <f t="array" ref="T209">_xlfn.TEXTJOIN("",TRUE,IFERROR(MID(U209,_xlfn.SEQUENCE(20),1)+0,""))</f>
        <v>2278799708</v>
      </c>
      <c r="U209" s="2" t="s">
        <v>1734</v>
      </c>
      <c r="V209" s="31"/>
    </row>
    <row r="210" spans="1:22" x14ac:dyDescent="0.25">
      <c r="A210" s="25" t="str" cm="1">
        <f t="array" ref="A210">_xlfn.IFS(AND(ISBLANK(G210),ISBLANK(H210),ISBLANK(I210)),"",AND(NOT(ISBLANK(G210)),NOT(ISBLANK(H210)),NOT(ISBLANK(I210))),TRIM(G210)&amp;" "&amp;TRIM(H210)&amp;" "&amp;TRIM(I210),AND(NOT(ISBLANK(G210)),ISBLANK(H210),ISBLANK(I210)),TRIM(G210),AND(ISBLANK(G210),ISBLANK(H210),NOT(ISBLANK(I210))),TRIM(I210),AND(NOT(ISBLANK(G210)),NOT(ISBLANK(H210)),ISBLANK(I210)),TRIM(G210)&amp;" "&amp;TRIM(H210),AND(ISBLANK(G210),NOT(ISBLANK(H210)),NOT(ISBLANK(I210))),TRIM(H210)&amp;" "&amp;TRIM(I210),AND(NOT(ISBLANK(G210)),ISBLANK(H210),NOT(ISBLANK(I210))),TRIM(G210)&amp;" "&amp;TRIM(I210),AND(ISBLANK(G210),NOT(ISBLANK(H210)),ISBLANK(I210)),TRIM(H210))</f>
        <v>Burr Darridon</v>
      </c>
      <c r="B210" s="25" t="str" cm="1">
        <f t="array" ref="B210">_xlfn.IFS(AND(ISBLANK(K210),ISBLANK(L210)),"",AND(NOT(ISBLANK(K210)),NOT(ISBLANK(L210))),TRIM(K210)&amp;" "&amp;TRIM(L210),AND(NOT(ISBLANK(K210)),ISBLANK(L210)),TRIM(K210),AND(ISBLANK(K210),NOT(ISBLANK(L210))),TRIM(L210))</f>
        <v>Devshare</v>
      </c>
      <c r="C210" s="31"/>
      <c r="D210" s="2">
        <v>208</v>
      </c>
      <c r="E210" s="2" t="s">
        <v>14795</v>
      </c>
      <c r="F210" s="2" t="s">
        <v>1735</v>
      </c>
      <c r="G210" s="2" t="s">
        <v>1736</v>
      </c>
      <c r="I210" s="2" t="s">
        <v>1737</v>
      </c>
      <c r="J210" s="2" t="s">
        <v>590</v>
      </c>
      <c r="K210" s="2" t="s">
        <v>1743</v>
      </c>
      <c r="M210" s="2" t="s">
        <v>14795</v>
      </c>
      <c r="N210" s="2" t="s">
        <v>1738</v>
      </c>
      <c r="O210" s="2" t="s">
        <v>1739</v>
      </c>
      <c r="P210" s="2" t="s">
        <v>5</v>
      </c>
      <c r="Q210" s="2" t="s">
        <v>6</v>
      </c>
      <c r="R210" s="2" t="s">
        <v>1740</v>
      </c>
      <c r="S210" s="2" t="s">
        <v>1741</v>
      </c>
      <c r="T210" s="49" t="str" cm="1">
        <f t="array" ref="T210">_xlfn.TEXTJOIN("",TRUE,IFERROR(MID(U210,_xlfn.SEQUENCE(20),1)+0,""))</f>
        <v>2409421872</v>
      </c>
      <c r="U210" s="2" t="s">
        <v>1742</v>
      </c>
      <c r="V210" s="31"/>
    </row>
    <row r="211" spans="1:22" x14ac:dyDescent="0.25">
      <c r="A211" s="25" t="str" cm="1">
        <f t="array" ref="A211">_xlfn.IFS(AND(ISBLANK(G211),ISBLANK(H211),ISBLANK(I211)),"",AND(NOT(ISBLANK(G211)),NOT(ISBLANK(H211)),NOT(ISBLANK(I211))),TRIM(G211)&amp;" "&amp;TRIM(H211)&amp;" "&amp;TRIM(I211),AND(NOT(ISBLANK(G211)),ISBLANK(H211),ISBLANK(I211)),TRIM(G211),AND(ISBLANK(G211),ISBLANK(H211),NOT(ISBLANK(I211))),TRIM(I211),AND(NOT(ISBLANK(G211)),NOT(ISBLANK(H211)),ISBLANK(I211)),TRIM(G211)&amp;" "&amp;TRIM(H211),AND(ISBLANK(G211),NOT(ISBLANK(H211)),NOT(ISBLANK(I211))),TRIM(H211)&amp;" "&amp;TRIM(I211),AND(NOT(ISBLANK(G211)),ISBLANK(H211),NOT(ISBLANK(I211))),TRIM(G211)&amp;" "&amp;TRIM(I211),AND(ISBLANK(G211),NOT(ISBLANK(H211)),ISBLANK(I211)),TRIM(H211))</f>
        <v>Lanna Brainsby</v>
      </c>
      <c r="B211" s="25" t="str" cm="1">
        <f t="array" ref="B211">_xlfn.IFS(AND(ISBLANK(K211),ISBLANK(L211)),"",AND(NOT(ISBLANK(K211)),NOT(ISBLANK(L211))),TRIM(K211)&amp;" "&amp;TRIM(L211),AND(NOT(ISBLANK(K211)),ISBLANK(L211)),TRIM(K211),AND(ISBLANK(K211),NOT(ISBLANK(L211))),TRIM(L211))</f>
        <v>Jetwire</v>
      </c>
      <c r="C211" s="31"/>
      <c r="D211" s="2">
        <v>209</v>
      </c>
      <c r="E211" s="2" t="s">
        <v>24</v>
      </c>
      <c r="F211" s="2" t="s">
        <v>1744</v>
      </c>
      <c r="G211" s="2" t="s">
        <v>1745</v>
      </c>
      <c r="I211" s="2" t="s">
        <v>1746</v>
      </c>
      <c r="J211" s="2" t="s">
        <v>53</v>
      </c>
      <c r="K211" s="2" t="s">
        <v>320</v>
      </c>
      <c r="M211" s="2" t="s">
        <v>14795</v>
      </c>
      <c r="N211" s="2" t="s">
        <v>1747</v>
      </c>
      <c r="O211" s="2" t="s">
        <v>1748</v>
      </c>
      <c r="P211" s="2" t="s">
        <v>238</v>
      </c>
      <c r="Q211" s="2" t="s">
        <v>18</v>
      </c>
      <c r="R211" s="2">
        <v>73167</v>
      </c>
      <c r="S211" s="2" t="s">
        <v>1749</v>
      </c>
      <c r="T211" s="49" t="str" cm="1">
        <f t="array" ref="T211">_xlfn.TEXTJOIN("",TRUE,IFERROR(MID(U211,_xlfn.SEQUENCE(20),1)+0,""))</f>
        <v>4872893828</v>
      </c>
      <c r="U211" s="2" t="s">
        <v>1750</v>
      </c>
      <c r="V211" s="31"/>
    </row>
    <row r="212" spans="1:22" x14ac:dyDescent="0.25">
      <c r="A212" s="25" t="str" cm="1">
        <f t="array" ref="A212">_xlfn.IFS(AND(ISBLANK(G212),ISBLANK(H212),ISBLANK(I212)),"",AND(NOT(ISBLANK(G212)),NOT(ISBLANK(H212)),NOT(ISBLANK(I212))),TRIM(G212)&amp;" "&amp;TRIM(H212)&amp;" "&amp;TRIM(I212),AND(NOT(ISBLANK(G212)),ISBLANK(H212),ISBLANK(I212)),TRIM(G212),AND(ISBLANK(G212),ISBLANK(H212),NOT(ISBLANK(I212))),TRIM(I212),AND(NOT(ISBLANK(G212)),NOT(ISBLANK(H212)),ISBLANK(I212)),TRIM(G212)&amp;" "&amp;TRIM(H212),AND(ISBLANK(G212),NOT(ISBLANK(H212)),NOT(ISBLANK(I212))),TRIM(H212)&amp;" "&amp;TRIM(I212),AND(NOT(ISBLANK(G212)),ISBLANK(H212),NOT(ISBLANK(I212))),TRIM(G212)&amp;" "&amp;TRIM(I212),AND(ISBLANK(G212),NOT(ISBLANK(H212)),ISBLANK(I212)),TRIM(H212))</f>
        <v>Oran P. D'Onise</v>
      </c>
      <c r="B212" s="25" t="str" cm="1">
        <f t="array" ref="B212">_xlfn.IFS(AND(ISBLANK(K212),ISBLANK(L212)),"",AND(NOT(ISBLANK(K212)),NOT(ISBLANK(L212))),TRIM(K212)&amp;" "&amp;TRIM(L212),AND(NOT(ISBLANK(K212)),ISBLANK(L212)),TRIM(K212),AND(ISBLANK(K212),NOT(ISBLANK(L212))),TRIM(L212))</f>
        <v>Edgetag</v>
      </c>
      <c r="C212" s="31"/>
      <c r="D212" s="2">
        <v>210</v>
      </c>
      <c r="E212" s="2" t="s">
        <v>24</v>
      </c>
      <c r="F212" s="2" t="s">
        <v>1751</v>
      </c>
      <c r="G212" s="2" t="s">
        <v>1752</v>
      </c>
      <c r="H212" s="2" t="s">
        <v>14845</v>
      </c>
      <c r="I212" s="2" t="s">
        <v>1753</v>
      </c>
      <c r="J212" s="2" t="s">
        <v>659</v>
      </c>
      <c r="K212" s="2" t="s">
        <v>1758</v>
      </c>
      <c r="M212" s="2" t="s">
        <v>14795</v>
      </c>
      <c r="N212" s="2" t="s">
        <v>1754</v>
      </c>
      <c r="O212" s="2" t="s">
        <v>1755</v>
      </c>
      <c r="P212" s="2" t="s">
        <v>336</v>
      </c>
      <c r="Q212" s="2" t="s">
        <v>18</v>
      </c>
      <c r="R212" s="2">
        <v>32605</v>
      </c>
      <c r="S212" s="2" t="s">
        <v>1756</v>
      </c>
      <c r="T212" s="49" t="str" cm="1">
        <f t="array" ref="T212">_xlfn.TEXTJOIN("",TRUE,IFERROR(MID(U212,_xlfn.SEQUENCE(20),1)+0,""))</f>
        <v>6071178855</v>
      </c>
      <c r="U212" s="2" t="s">
        <v>1757</v>
      </c>
      <c r="V212" s="31"/>
    </row>
    <row r="213" spans="1:22" x14ac:dyDescent="0.25">
      <c r="A213" s="25" t="str" cm="1">
        <f t="array" ref="A213">_xlfn.IFS(AND(ISBLANK(G213),ISBLANK(H213),ISBLANK(I213)),"",AND(NOT(ISBLANK(G213)),NOT(ISBLANK(H213)),NOT(ISBLANK(I213))),TRIM(G213)&amp;" "&amp;TRIM(H213)&amp;" "&amp;TRIM(I213),AND(NOT(ISBLANK(G213)),ISBLANK(H213),ISBLANK(I213)),TRIM(G213),AND(ISBLANK(G213),ISBLANK(H213),NOT(ISBLANK(I213))),TRIM(I213),AND(NOT(ISBLANK(G213)),NOT(ISBLANK(H213)),ISBLANK(I213)),TRIM(G213)&amp;" "&amp;TRIM(H213),AND(ISBLANK(G213),NOT(ISBLANK(H213)),NOT(ISBLANK(I213))),TRIM(H213)&amp;" "&amp;TRIM(I213),AND(NOT(ISBLANK(G213)),ISBLANK(H213),NOT(ISBLANK(I213))),TRIM(G213)&amp;" "&amp;TRIM(I213),AND(ISBLANK(G213),NOT(ISBLANK(H213)),ISBLANK(I213)),TRIM(H213))</f>
        <v>Tresa Dunguy</v>
      </c>
      <c r="B213" s="25" t="str" cm="1">
        <f t="array" ref="B213">_xlfn.IFS(AND(ISBLANK(K213),ISBLANK(L213)),"",AND(NOT(ISBLANK(K213)),NOT(ISBLANK(L213))),TRIM(K213)&amp;" "&amp;TRIM(L213),AND(NOT(ISBLANK(K213)),ISBLANK(L213)),TRIM(K213),AND(ISBLANK(K213),NOT(ISBLANK(L213))),TRIM(L213))</f>
        <v>Trilith</v>
      </c>
      <c r="C213" s="31"/>
      <c r="D213" s="2">
        <v>211</v>
      </c>
      <c r="E213" s="2" t="s">
        <v>14795</v>
      </c>
      <c r="F213" s="2" t="s">
        <v>1759</v>
      </c>
      <c r="G213" s="2" t="s">
        <v>1760</v>
      </c>
      <c r="I213" s="2" t="s">
        <v>1761</v>
      </c>
      <c r="J213" s="2" t="s">
        <v>460</v>
      </c>
      <c r="K213" s="2" t="s">
        <v>1767</v>
      </c>
      <c r="M213" s="2" t="s">
        <v>14795</v>
      </c>
      <c r="N213" s="2" t="s">
        <v>1762</v>
      </c>
      <c r="O213" s="2" t="s">
        <v>1763</v>
      </c>
      <c r="P213" s="2" t="s">
        <v>5</v>
      </c>
      <c r="Q213" s="2" t="s">
        <v>6</v>
      </c>
      <c r="R213" s="2" t="s">
        <v>1764</v>
      </c>
      <c r="S213" s="2" t="s">
        <v>1765</v>
      </c>
      <c r="T213" s="49" t="str" cm="1">
        <f t="array" ref="T213">_xlfn.TEXTJOIN("",TRUE,IFERROR(MID(U213,_xlfn.SEQUENCE(20),1)+0,""))</f>
        <v>3803732157</v>
      </c>
      <c r="U213" s="2" t="s">
        <v>1766</v>
      </c>
      <c r="V213" s="31"/>
    </row>
    <row r="214" spans="1:22" x14ac:dyDescent="0.25">
      <c r="A214" s="25" t="str" cm="1">
        <f t="array" ref="A214">_xlfn.IFS(AND(ISBLANK(G214),ISBLANK(H214),ISBLANK(I214)),"",AND(NOT(ISBLANK(G214)),NOT(ISBLANK(H214)),NOT(ISBLANK(I214))),TRIM(G214)&amp;" "&amp;TRIM(H214)&amp;" "&amp;TRIM(I214),AND(NOT(ISBLANK(G214)),ISBLANK(H214),ISBLANK(I214)),TRIM(G214),AND(ISBLANK(G214),ISBLANK(H214),NOT(ISBLANK(I214))),TRIM(I214),AND(NOT(ISBLANK(G214)),NOT(ISBLANK(H214)),ISBLANK(I214)),TRIM(G214)&amp;" "&amp;TRIM(H214),AND(ISBLANK(G214),NOT(ISBLANK(H214)),NOT(ISBLANK(I214))),TRIM(H214)&amp;" "&amp;TRIM(I214),AND(NOT(ISBLANK(G214)),ISBLANK(H214),NOT(ISBLANK(I214))),TRIM(G214)&amp;" "&amp;TRIM(I214),AND(ISBLANK(G214),NOT(ISBLANK(H214)),ISBLANK(I214)),TRIM(H214))</f>
        <v>Carmen McKinn</v>
      </c>
      <c r="B214" s="25" t="str" cm="1">
        <f t="array" ref="B214">_xlfn.IFS(AND(ISBLANK(K214),ISBLANK(L214)),"",AND(NOT(ISBLANK(K214)),NOT(ISBLANK(L214))),TRIM(K214)&amp;" "&amp;TRIM(L214),AND(NOT(ISBLANK(K214)),ISBLANK(L214)),TRIM(K214),AND(ISBLANK(K214),NOT(ISBLANK(L214))),TRIM(L214))</f>
        <v>Aivee</v>
      </c>
      <c r="C214" s="31"/>
      <c r="D214" s="2">
        <v>212</v>
      </c>
      <c r="E214" s="2" t="s">
        <v>14795</v>
      </c>
      <c r="F214" s="2" t="s">
        <v>1768</v>
      </c>
      <c r="G214" s="2" t="s">
        <v>1769</v>
      </c>
      <c r="I214" s="2" t="s">
        <v>1770</v>
      </c>
      <c r="J214" s="2" t="s">
        <v>490</v>
      </c>
      <c r="K214" s="2" t="s">
        <v>1775</v>
      </c>
      <c r="M214" s="2" t="s">
        <v>14795</v>
      </c>
      <c r="N214" s="2" t="s">
        <v>1771</v>
      </c>
      <c r="O214" s="2" t="s">
        <v>1772</v>
      </c>
      <c r="P214" s="2" t="s">
        <v>130</v>
      </c>
      <c r="Q214" s="2" t="s">
        <v>18</v>
      </c>
      <c r="R214" s="2">
        <v>22313</v>
      </c>
      <c r="S214" s="2" t="s">
        <v>1773</v>
      </c>
      <c r="T214" s="49" t="str" cm="1">
        <f t="array" ref="T214">_xlfn.TEXTJOIN("",TRUE,IFERROR(MID(U214,_xlfn.SEQUENCE(20),1)+0,""))</f>
        <v>3174992778</v>
      </c>
      <c r="U214" s="2" t="s">
        <v>1774</v>
      </c>
      <c r="V214" s="31"/>
    </row>
    <row r="215" spans="1:22" x14ac:dyDescent="0.25">
      <c r="A215" s="25" t="str" cm="1">
        <f t="array" ref="A215">_xlfn.IFS(AND(ISBLANK(G215),ISBLANK(H215),ISBLANK(I215)),"",AND(NOT(ISBLANK(G215)),NOT(ISBLANK(H215)),NOT(ISBLANK(I215))),TRIM(G215)&amp;" "&amp;TRIM(H215)&amp;" "&amp;TRIM(I215),AND(NOT(ISBLANK(G215)),ISBLANK(H215),ISBLANK(I215)),TRIM(G215),AND(ISBLANK(G215),ISBLANK(H215),NOT(ISBLANK(I215))),TRIM(I215),AND(NOT(ISBLANK(G215)),NOT(ISBLANK(H215)),ISBLANK(I215)),TRIM(G215)&amp;" "&amp;TRIM(H215),AND(ISBLANK(G215),NOT(ISBLANK(H215)),NOT(ISBLANK(I215))),TRIM(H215)&amp;" "&amp;TRIM(I215),AND(NOT(ISBLANK(G215)),ISBLANK(H215),NOT(ISBLANK(I215))),TRIM(G215)&amp;" "&amp;TRIM(I215),AND(ISBLANK(G215),NOT(ISBLANK(H215)),ISBLANK(I215)),TRIM(H215))</f>
        <v>Jakie Rycroft</v>
      </c>
      <c r="B215" s="25" t="str" cm="1">
        <f t="array" ref="B215">_xlfn.IFS(AND(ISBLANK(K215),ISBLANK(L215)),"",AND(NOT(ISBLANK(K215)),NOT(ISBLANK(L215))),TRIM(K215)&amp;" "&amp;TRIM(L215),AND(NOT(ISBLANK(K215)),ISBLANK(L215)),TRIM(K215),AND(ISBLANK(K215),NOT(ISBLANK(L215))),TRIM(L215))</f>
        <v>Voonder</v>
      </c>
      <c r="C215" s="31"/>
      <c r="D215" s="2">
        <v>213</v>
      </c>
      <c r="E215" s="2" t="s">
        <v>24</v>
      </c>
      <c r="F215" s="2" t="s">
        <v>1776</v>
      </c>
      <c r="G215" s="2" t="s">
        <v>1777</v>
      </c>
      <c r="I215" s="2" t="s">
        <v>1778</v>
      </c>
      <c r="J215" s="2" t="s">
        <v>659</v>
      </c>
      <c r="K215" s="2" t="s">
        <v>1782</v>
      </c>
      <c r="M215" s="2" t="s">
        <v>14795</v>
      </c>
      <c r="N215" s="2" t="s">
        <v>1779</v>
      </c>
      <c r="O215" s="2" t="s">
        <v>746</v>
      </c>
      <c r="P215" s="2" t="s">
        <v>130</v>
      </c>
      <c r="Q215" s="2" t="s">
        <v>18</v>
      </c>
      <c r="R215" s="2">
        <v>23509</v>
      </c>
      <c r="S215" s="2" t="s">
        <v>1780</v>
      </c>
      <c r="T215" s="49" t="str" cm="1">
        <f t="array" ref="T215">_xlfn.TEXTJOIN("",TRUE,IFERROR(MID(U215,_xlfn.SEQUENCE(20),1)+0,""))</f>
        <v>4831619428</v>
      </c>
      <c r="U215" s="2" t="s">
        <v>1781</v>
      </c>
      <c r="V215" s="31"/>
    </row>
    <row r="216" spans="1:22" x14ac:dyDescent="0.25">
      <c r="A216" s="25" t="str" cm="1">
        <f t="array" ref="A216">_xlfn.IFS(AND(ISBLANK(G216),ISBLANK(H216),ISBLANK(I216)),"",AND(NOT(ISBLANK(G216)),NOT(ISBLANK(H216)),NOT(ISBLANK(I216))),TRIM(G216)&amp;" "&amp;TRIM(H216)&amp;" "&amp;TRIM(I216),AND(NOT(ISBLANK(G216)),ISBLANK(H216),ISBLANK(I216)),TRIM(G216),AND(ISBLANK(G216),ISBLANK(H216),NOT(ISBLANK(I216))),TRIM(I216),AND(NOT(ISBLANK(G216)),NOT(ISBLANK(H216)),ISBLANK(I216)),TRIM(G216)&amp;" "&amp;TRIM(H216),AND(ISBLANK(G216),NOT(ISBLANK(H216)),NOT(ISBLANK(I216))),TRIM(H216)&amp;" "&amp;TRIM(I216),AND(NOT(ISBLANK(G216)),ISBLANK(H216),NOT(ISBLANK(I216))),TRIM(G216)&amp;" "&amp;TRIM(I216),AND(ISBLANK(G216),NOT(ISBLANK(H216)),ISBLANK(I216)),TRIM(H216))</f>
        <v>Dawn Elger</v>
      </c>
      <c r="B216" s="25" t="str" cm="1">
        <f t="array" ref="B216">_xlfn.IFS(AND(ISBLANK(K216),ISBLANK(L216)),"",AND(NOT(ISBLANK(K216)),NOT(ISBLANK(L216))),TRIM(K216)&amp;" "&amp;TRIM(L216),AND(NOT(ISBLANK(K216)),ISBLANK(L216)),TRIM(K216),AND(ISBLANK(K216),NOT(ISBLANK(L216))),TRIM(L216))</f>
        <v>Skalith</v>
      </c>
      <c r="C216" s="31"/>
      <c r="D216" s="2">
        <v>214</v>
      </c>
      <c r="E216" s="2" t="s">
        <v>24</v>
      </c>
      <c r="F216" s="2" t="s">
        <v>1783</v>
      </c>
      <c r="G216" s="2" t="s">
        <v>1784</v>
      </c>
      <c r="I216" s="2" t="s">
        <v>1785</v>
      </c>
      <c r="J216" s="2" t="s">
        <v>1336</v>
      </c>
      <c r="K216" s="2" t="s">
        <v>1790</v>
      </c>
      <c r="M216" s="2" t="s">
        <v>14795</v>
      </c>
      <c r="N216" s="2" t="s">
        <v>1786</v>
      </c>
      <c r="O216" s="2" t="s">
        <v>1787</v>
      </c>
      <c r="P216" s="2" t="s">
        <v>151</v>
      </c>
      <c r="Q216" s="2" t="s">
        <v>18</v>
      </c>
      <c r="R216" s="2">
        <v>93311</v>
      </c>
      <c r="S216" s="2" t="s">
        <v>1788</v>
      </c>
      <c r="T216" s="49" t="str" cm="1">
        <f t="array" ref="T216">_xlfn.TEXTJOIN("",TRUE,IFERROR(MID(U216,_xlfn.SEQUENCE(20),1)+0,""))</f>
        <v>5167630876</v>
      </c>
      <c r="U216" s="2" t="s">
        <v>1789</v>
      </c>
      <c r="V216" s="31"/>
    </row>
    <row r="217" spans="1:22" x14ac:dyDescent="0.25">
      <c r="A217" s="25" t="str" cm="1">
        <f t="array" ref="A217">_xlfn.IFS(AND(ISBLANK(G217),ISBLANK(H217),ISBLANK(I217)),"",AND(NOT(ISBLANK(G217)),NOT(ISBLANK(H217)),NOT(ISBLANK(I217))),TRIM(G217)&amp;" "&amp;TRIM(H217)&amp;" "&amp;TRIM(I217),AND(NOT(ISBLANK(G217)),ISBLANK(H217),ISBLANK(I217)),TRIM(G217),AND(ISBLANK(G217),ISBLANK(H217),NOT(ISBLANK(I217))),TRIM(I217),AND(NOT(ISBLANK(G217)),NOT(ISBLANK(H217)),ISBLANK(I217)),TRIM(G217)&amp;" "&amp;TRIM(H217),AND(ISBLANK(G217),NOT(ISBLANK(H217)),NOT(ISBLANK(I217))),TRIM(H217)&amp;" "&amp;TRIM(I217),AND(NOT(ISBLANK(G217)),ISBLANK(H217),NOT(ISBLANK(I217))),TRIM(G217)&amp;" "&amp;TRIM(I217),AND(ISBLANK(G217),NOT(ISBLANK(H217)),ISBLANK(I217)),TRIM(H217))</f>
        <v>Elsworth Ahearne</v>
      </c>
      <c r="B217" s="25" t="str" cm="1">
        <f t="array" ref="B217">_xlfn.IFS(AND(ISBLANK(K217),ISBLANK(L217)),"",AND(NOT(ISBLANK(K217)),NOT(ISBLANK(L217))),TRIM(K217)&amp;" "&amp;TRIM(L217),AND(NOT(ISBLANK(K217)),ISBLANK(L217)),TRIM(K217),AND(ISBLANK(K217),NOT(ISBLANK(L217))),TRIM(L217))</f>
        <v>Livepath</v>
      </c>
      <c r="C217" s="31"/>
      <c r="D217" s="2">
        <v>215</v>
      </c>
      <c r="E217" s="2" t="s">
        <v>14795</v>
      </c>
      <c r="F217" s="2" t="s">
        <v>1791</v>
      </c>
      <c r="G217" s="2" t="s">
        <v>1792</v>
      </c>
      <c r="I217" s="2" t="s">
        <v>1793</v>
      </c>
      <c r="J217" s="2" t="s">
        <v>1799</v>
      </c>
      <c r="K217" s="2" t="s">
        <v>1798</v>
      </c>
      <c r="M217" s="2" t="s">
        <v>14795</v>
      </c>
      <c r="N217" s="2" t="s">
        <v>1794</v>
      </c>
      <c r="O217" s="2" t="s">
        <v>1795</v>
      </c>
      <c r="P217" s="2" t="s">
        <v>161</v>
      </c>
      <c r="Q217" s="2" t="s">
        <v>162</v>
      </c>
      <c r="R217" s="2" t="s">
        <v>1796</v>
      </c>
      <c r="S217" s="2" t="s">
        <v>1797</v>
      </c>
      <c r="T217" s="49" t="str" cm="1">
        <f t="array" ref="T217">_xlfn.TEXTJOIN("",TRUE,IFERROR(MID(U217,_xlfn.SEQUENCE(20),1)+0,""))</f>
        <v/>
      </c>
      <c r="V217" s="31"/>
    </row>
    <row r="218" spans="1:22" x14ac:dyDescent="0.25">
      <c r="A218" s="25" t="str" cm="1">
        <f t="array" ref="A218">_xlfn.IFS(AND(ISBLANK(G218),ISBLANK(H218),ISBLANK(I218)),"",AND(NOT(ISBLANK(G218)),NOT(ISBLANK(H218)),NOT(ISBLANK(I218))),TRIM(G218)&amp;" "&amp;TRIM(H218)&amp;" "&amp;TRIM(I218),AND(NOT(ISBLANK(G218)),ISBLANK(H218),ISBLANK(I218)),TRIM(G218),AND(ISBLANK(G218),ISBLANK(H218),NOT(ISBLANK(I218))),TRIM(I218),AND(NOT(ISBLANK(G218)),NOT(ISBLANK(H218)),ISBLANK(I218)),TRIM(G218)&amp;" "&amp;TRIM(H218),AND(ISBLANK(G218),NOT(ISBLANK(H218)),NOT(ISBLANK(I218))),TRIM(H218)&amp;" "&amp;TRIM(I218),AND(NOT(ISBLANK(G218)),ISBLANK(H218),NOT(ISBLANK(I218))),TRIM(G218)&amp;" "&amp;TRIM(I218),AND(ISBLANK(G218),NOT(ISBLANK(H218)),ISBLANK(I218)),TRIM(H218))</f>
        <v>Cathrin Gumey</v>
      </c>
      <c r="B218" s="25" t="str" cm="1">
        <f t="array" ref="B218">_xlfn.IFS(AND(ISBLANK(K218),ISBLANK(L218)),"",AND(NOT(ISBLANK(K218)),NOT(ISBLANK(L218))),TRIM(K218)&amp;" "&amp;TRIM(L218),AND(NOT(ISBLANK(K218)),ISBLANK(L218)),TRIM(K218),AND(ISBLANK(K218),NOT(ISBLANK(L218))),TRIM(L218))</f>
        <v>Oba</v>
      </c>
      <c r="C218" s="31"/>
      <c r="D218" s="2">
        <v>216</v>
      </c>
      <c r="E218" s="2" t="s">
        <v>14795</v>
      </c>
      <c r="F218" s="2" t="s">
        <v>1800</v>
      </c>
      <c r="G218" s="2" t="s">
        <v>1801</v>
      </c>
      <c r="I218" s="2" t="s">
        <v>1802</v>
      </c>
      <c r="J218" s="2" t="s">
        <v>1421</v>
      </c>
      <c r="K218" s="2" t="s">
        <v>310</v>
      </c>
      <c r="M218" s="2" t="s">
        <v>14795</v>
      </c>
      <c r="N218" s="2" t="s">
        <v>1803</v>
      </c>
      <c r="O218" s="2" t="s">
        <v>1804</v>
      </c>
      <c r="P218" s="2" t="s">
        <v>503</v>
      </c>
      <c r="Q218" s="2" t="s">
        <v>18</v>
      </c>
      <c r="R218" s="2">
        <v>2162</v>
      </c>
      <c r="S218" s="2" t="s">
        <v>1805</v>
      </c>
      <c r="T218" s="49" t="str" cm="1">
        <f t="array" ref="T218">_xlfn.TEXTJOIN("",TRUE,IFERROR(MID(U218,_xlfn.SEQUENCE(20),1)+0,""))</f>
        <v>7473917856</v>
      </c>
      <c r="U218" s="2" t="s">
        <v>1806</v>
      </c>
      <c r="V218" s="31"/>
    </row>
    <row r="219" spans="1:22" x14ac:dyDescent="0.25">
      <c r="A219" s="25" t="str" cm="1">
        <f t="array" ref="A219">_xlfn.IFS(AND(ISBLANK(G219),ISBLANK(H219),ISBLANK(I219)),"",AND(NOT(ISBLANK(G219)),NOT(ISBLANK(H219)),NOT(ISBLANK(I219))),TRIM(G219)&amp;" "&amp;TRIM(H219)&amp;" "&amp;TRIM(I219),AND(NOT(ISBLANK(G219)),ISBLANK(H219),ISBLANK(I219)),TRIM(G219),AND(ISBLANK(G219),ISBLANK(H219),NOT(ISBLANK(I219))),TRIM(I219),AND(NOT(ISBLANK(G219)),NOT(ISBLANK(H219)),ISBLANK(I219)),TRIM(G219)&amp;" "&amp;TRIM(H219),AND(ISBLANK(G219),NOT(ISBLANK(H219)),NOT(ISBLANK(I219))),TRIM(H219)&amp;" "&amp;TRIM(I219),AND(NOT(ISBLANK(G219)),ISBLANK(H219),NOT(ISBLANK(I219))),TRIM(G219)&amp;" "&amp;TRIM(I219),AND(ISBLANK(G219),NOT(ISBLANK(H219)),ISBLANK(I219)),TRIM(H219))</f>
        <v>Lydie Keme</v>
      </c>
      <c r="B219" s="25" t="str" cm="1">
        <f t="array" ref="B219">_xlfn.IFS(AND(ISBLANK(K219),ISBLANK(L219)),"",AND(NOT(ISBLANK(K219)),NOT(ISBLANK(L219))),TRIM(K219)&amp;" "&amp;TRIM(L219),AND(NOT(ISBLANK(K219)),ISBLANK(L219)),TRIM(K219),AND(ISBLANK(K219),NOT(ISBLANK(L219))),TRIM(L219))</f>
        <v>Skajo</v>
      </c>
      <c r="C219" s="31"/>
      <c r="D219" s="2">
        <v>217</v>
      </c>
      <c r="E219" s="2" t="s">
        <v>24</v>
      </c>
      <c r="F219" s="2" t="s">
        <v>1807</v>
      </c>
      <c r="G219" s="2" t="s">
        <v>1808</v>
      </c>
      <c r="I219" s="2" t="s">
        <v>1809</v>
      </c>
      <c r="J219" s="2" t="s">
        <v>211</v>
      </c>
      <c r="K219" s="2" t="s">
        <v>1814</v>
      </c>
      <c r="M219" s="2" t="s">
        <v>14795</v>
      </c>
      <c r="N219" s="2" t="s">
        <v>1810</v>
      </c>
      <c r="O219" s="2" t="s">
        <v>1811</v>
      </c>
      <c r="P219" s="2" t="s">
        <v>29</v>
      </c>
      <c r="Q219" s="2" t="s">
        <v>18</v>
      </c>
      <c r="R219" s="2">
        <v>44505</v>
      </c>
      <c r="S219" s="2" t="s">
        <v>1812</v>
      </c>
      <c r="T219" s="49" t="str" cm="1">
        <f t="array" ref="T219">_xlfn.TEXTJOIN("",TRUE,IFERROR(MID(U219,_xlfn.SEQUENCE(20),1)+0,""))</f>
        <v>5033413816</v>
      </c>
      <c r="U219" s="2" t="s">
        <v>1813</v>
      </c>
      <c r="V219" s="31"/>
    </row>
    <row r="220" spans="1:22" x14ac:dyDescent="0.25">
      <c r="A220" s="25" t="str" cm="1">
        <f t="array" ref="A220">_xlfn.IFS(AND(ISBLANK(G220),ISBLANK(H220),ISBLANK(I220)),"",AND(NOT(ISBLANK(G220)),NOT(ISBLANK(H220)),NOT(ISBLANK(I220))),TRIM(G220)&amp;" "&amp;TRIM(H220)&amp;" "&amp;TRIM(I220),AND(NOT(ISBLANK(G220)),ISBLANK(H220),ISBLANK(I220)),TRIM(G220),AND(ISBLANK(G220),ISBLANK(H220),NOT(ISBLANK(I220))),TRIM(I220),AND(NOT(ISBLANK(G220)),NOT(ISBLANK(H220)),ISBLANK(I220)),TRIM(G220)&amp;" "&amp;TRIM(H220),AND(ISBLANK(G220),NOT(ISBLANK(H220)),NOT(ISBLANK(I220))),TRIM(H220)&amp;" "&amp;TRIM(I220),AND(NOT(ISBLANK(G220)),ISBLANK(H220),NOT(ISBLANK(I220))),TRIM(G220)&amp;" "&amp;TRIM(I220),AND(ISBLANK(G220),NOT(ISBLANK(H220)),ISBLANK(I220)),TRIM(H220))</f>
        <v>Winny Vanderson</v>
      </c>
      <c r="B220" s="25" t="str" cm="1">
        <f t="array" ref="B220">_xlfn.IFS(AND(ISBLANK(K220),ISBLANK(L220)),"",AND(NOT(ISBLANK(K220)),NOT(ISBLANK(L220))),TRIM(K220)&amp;" "&amp;TRIM(L220),AND(NOT(ISBLANK(K220)),ISBLANK(L220)),TRIM(K220),AND(ISBLANK(K220),NOT(ISBLANK(L220))),TRIM(L220))</f>
        <v>Riffwire</v>
      </c>
      <c r="C220" s="31"/>
      <c r="D220" s="2">
        <v>218</v>
      </c>
      <c r="E220" s="2" t="s">
        <v>24</v>
      </c>
      <c r="F220" s="2" t="s">
        <v>1815</v>
      </c>
      <c r="G220" s="2" t="s">
        <v>1816</v>
      </c>
      <c r="I220" s="2" t="s">
        <v>1817</v>
      </c>
      <c r="J220" s="2" t="s">
        <v>1648</v>
      </c>
      <c r="K220" s="2" t="s">
        <v>1821</v>
      </c>
      <c r="M220" s="2" t="s">
        <v>14795</v>
      </c>
      <c r="N220" s="2" t="s">
        <v>1818</v>
      </c>
      <c r="O220" s="2" t="s">
        <v>1240</v>
      </c>
      <c r="P220" s="2" t="s">
        <v>217</v>
      </c>
      <c r="Q220" s="2" t="s">
        <v>18</v>
      </c>
      <c r="R220" s="2">
        <v>48670</v>
      </c>
      <c r="S220" s="2" t="s">
        <v>1819</v>
      </c>
      <c r="T220" s="49" t="str" cm="1">
        <f t="array" ref="T220">_xlfn.TEXTJOIN("",TRUE,IFERROR(MID(U220,_xlfn.SEQUENCE(20),1)+0,""))</f>
        <v>6745418045</v>
      </c>
      <c r="U220" s="2" t="s">
        <v>1820</v>
      </c>
      <c r="V220" s="31"/>
    </row>
    <row r="221" spans="1:22" x14ac:dyDescent="0.25">
      <c r="A221" s="25" t="str" cm="1">
        <f t="array" ref="A221">_xlfn.IFS(AND(ISBLANK(G221),ISBLANK(H221),ISBLANK(I221)),"",AND(NOT(ISBLANK(G221)),NOT(ISBLANK(H221)),NOT(ISBLANK(I221))),TRIM(G221)&amp;" "&amp;TRIM(H221)&amp;" "&amp;TRIM(I221),AND(NOT(ISBLANK(G221)),ISBLANK(H221),ISBLANK(I221)),TRIM(G221),AND(ISBLANK(G221),ISBLANK(H221),NOT(ISBLANK(I221))),TRIM(I221),AND(NOT(ISBLANK(G221)),NOT(ISBLANK(H221)),ISBLANK(I221)),TRIM(G221)&amp;" "&amp;TRIM(H221),AND(ISBLANK(G221),NOT(ISBLANK(H221)),NOT(ISBLANK(I221))),TRIM(H221)&amp;" "&amp;TRIM(I221),AND(NOT(ISBLANK(G221)),ISBLANK(H221),NOT(ISBLANK(I221))),TRIM(G221)&amp;" "&amp;TRIM(I221),AND(ISBLANK(G221),NOT(ISBLANK(H221)),ISBLANK(I221)),TRIM(H221))</f>
        <v>Torey Corpes</v>
      </c>
      <c r="B221" s="25" t="str" cm="1">
        <f t="array" ref="B221">_xlfn.IFS(AND(ISBLANK(K221),ISBLANK(L221)),"",AND(NOT(ISBLANK(K221)),NOT(ISBLANK(L221))),TRIM(K221)&amp;" "&amp;TRIM(L221),AND(NOT(ISBLANK(K221)),ISBLANK(L221)),TRIM(K221),AND(ISBLANK(K221),NOT(ISBLANK(L221))),TRIM(L221))</f>
        <v>Quinu</v>
      </c>
      <c r="C221" s="31"/>
      <c r="D221" s="2">
        <v>219</v>
      </c>
      <c r="E221" s="2" t="s">
        <v>24</v>
      </c>
      <c r="F221" s="2" t="s">
        <v>1822</v>
      </c>
      <c r="G221" s="2" t="s">
        <v>1388</v>
      </c>
      <c r="I221" s="2" t="s">
        <v>1823</v>
      </c>
      <c r="J221" s="2" t="s">
        <v>892</v>
      </c>
      <c r="K221" s="2" t="s">
        <v>290</v>
      </c>
      <c r="M221" s="2" t="s">
        <v>14795</v>
      </c>
      <c r="N221" s="2" t="s">
        <v>1824</v>
      </c>
      <c r="O221" s="2" t="s">
        <v>682</v>
      </c>
      <c r="P221" s="2" t="s">
        <v>151</v>
      </c>
      <c r="Q221" s="2" t="s">
        <v>18</v>
      </c>
      <c r="R221" s="2">
        <v>94250</v>
      </c>
      <c r="S221" s="2" t="s">
        <v>1825</v>
      </c>
      <c r="T221" s="49" t="str" cm="1">
        <f t="array" ref="T221">_xlfn.TEXTJOIN("",TRUE,IFERROR(MID(U221,_xlfn.SEQUENCE(20),1)+0,""))</f>
        <v>5957157168</v>
      </c>
      <c r="U221" s="2" t="s">
        <v>1826</v>
      </c>
      <c r="V221" s="31"/>
    </row>
    <row r="222" spans="1:22" x14ac:dyDescent="0.25">
      <c r="A222" s="25" t="str" cm="1">
        <f t="array" ref="A222">_xlfn.IFS(AND(ISBLANK(G222),ISBLANK(H222),ISBLANK(I222)),"",AND(NOT(ISBLANK(G222)),NOT(ISBLANK(H222)),NOT(ISBLANK(I222))),TRIM(G222)&amp;" "&amp;TRIM(H222)&amp;" "&amp;TRIM(I222),AND(NOT(ISBLANK(G222)),ISBLANK(H222),ISBLANK(I222)),TRIM(G222),AND(ISBLANK(G222),ISBLANK(H222),NOT(ISBLANK(I222))),TRIM(I222),AND(NOT(ISBLANK(G222)),NOT(ISBLANK(H222)),ISBLANK(I222)),TRIM(G222)&amp;" "&amp;TRIM(H222),AND(ISBLANK(G222),NOT(ISBLANK(H222)),NOT(ISBLANK(I222))),TRIM(H222)&amp;" "&amp;TRIM(I222),AND(NOT(ISBLANK(G222)),ISBLANK(H222),NOT(ISBLANK(I222))),TRIM(G222)&amp;" "&amp;TRIM(I222),AND(ISBLANK(G222),NOT(ISBLANK(H222)),ISBLANK(I222)),TRIM(H222))</f>
        <v>Gabbi Spalding</v>
      </c>
      <c r="B222" s="25" t="str" cm="1">
        <f t="array" ref="B222">_xlfn.IFS(AND(ISBLANK(K222),ISBLANK(L222)),"",AND(NOT(ISBLANK(K222)),NOT(ISBLANK(L222))),TRIM(K222)&amp;" "&amp;TRIM(L222),AND(NOT(ISBLANK(K222)),ISBLANK(L222)),TRIM(K222),AND(ISBLANK(K222),NOT(ISBLANK(L222))),TRIM(L222))</f>
        <v>Buzzdog</v>
      </c>
      <c r="C222" s="31"/>
      <c r="D222" s="2">
        <v>220</v>
      </c>
      <c r="E222" s="2" t="s">
        <v>14795</v>
      </c>
      <c r="F222" s="2" t="s">
        <v>1827</v>
      </c>
      <c r="G222" s="2" t="s">
        <v>1828</v>
      </c>
      <c r="I222" s="2" t="s">
        <v>1829</v>
      </c>
      <c r="J222" s="2" t="s">
        <v>1663</v>
      </c>
      <c r="K222" s="2" t="s">
        <v>1834</v>
      </c>
      <c r="M222" s="2" t="s">
        <v>14795</v>
      </c>
      <c r="N222" s="2" t="s">
        <v>1830</v>
      </c>
      <c r="O222" s="2" t="s">
        <v>1831</v>
      </c>
      <c r="P222" s="2" t="s">
        <v>935</v>
      </c>
      <c r="Q222" s="2" t="s">
        <v>18</v>
      </c>
      <c r="R222" s="2">
        <v>27690</v>
      </c>
      <c r="S222" s="2" t="s">
        <v>1832</v>
      </c>
      <c r="T222" s="49" t="str" cm="1">
        <f t="array" ref="T222">_xlfn.TEXTJOIN("",TRUE,IFERROR(MID(U222,_xlfn.SEQUENCE(20),1)+0,""))</f>
        <v>6265232721</v>
      </c>
      <c r="U222" s="2" t="s">
        <v>1833</v>
      </c>
      <c r="V222" s="31"/>
    </row>
    <row r="223" spans="1:22" x14ac:dyDescent="0.25">
      <c r="A223" s="25" t="str" cm="1">
        <f t="array" ref="A223">_xlfn.IFS(AND(ISBLANK(G223),ISBLANK(H223),ISBLANK(I223)),"",AND(NOT(ISBLANK(G223)),NOT(ISBLANK(H223)),NOT(ISBLANK(I223))),TRIM(G223)&amp;" "&amp;TRIM(H223)&amp;" "&amp;TRIM(I223),AND(NOT(ISBLANK(G223)),ISBLANK(H223),ISBLANK(I223)),TRIM(G223),AND(ISBLANK(G223),ISBLANK(H223),NOT(ISBLANK(I223))),TRIM(I223),AND(NOT(ISBLANK(G223)),NOT(ISBLANK(H223)),ISBLANK(I223)),TRIM(G223)&amp;" "&amp;TRIM(H223),AND(ISBLANK(G223),NOT(ISBLANK(H223)),NOT(ISBLANK(I223))),TRIM(H223)&amp;" "&amp;TRIM(I223),AND(NOT(ISBLANK(G223)),ISBLANK(H223),NOT(ISBLANK(I223))),TRIM(G223)&amp;" "&amp;TRIM(I223),AND(ISBLANK(G223),NOT(ISBLANK(H223)),ISBLANK(I223)),TRIM(H223))</f>
        <v>Ber Ridsdale</v>
      </c>
      <c r="B223" s="25" t="str" cm="1">
        <f t="array" ref="B223">_xlfn.IFS(AND(ISBLANK(K223),ISBLANK(L223)),"",AND(NOT(ISBLANK(K223)),NOT(ISBLANK(L223))),TRIM(K223)&amp;" "&amp;TRIM(L223),AND(NOT(ISBLANK(K223)),ISBLANK(L223)),TRIM(K223),AND(ISBLANK(K223),NOT(ISBLANK(L223))),TRIM(L223))</f>
        <v>Skyba</v>
      </c>
      <c r="C223" s="31"/>
      <c r="D223" s="2">
        <v>221</v>
      </c>
      <c r="E223" s="2" t="s">
        <v>14795</v>
      </c>
      <c r="F223" s="2" t="s">
        <v>1835</v>
      </c>
      <c r="G223" s="2" t="s">
        <v>1836</v>
      </c>
      <c r="I223" s="2" t="s">
        <v>1837</v>
      </c>
      <c r="J223" s="2" t="s">
        <v>545</v>
      </c>
      <c r="K223" s="2" t="s">
        <v>1843</v>
      </c>
      <c r="M223" s="2" t="s">
        <v>14795</v>
      </c>
      <c r="N223" s="2" t="s">
        <v>1838</v>
      </c>
      <c r="O223" s="2" t="s">
        <v>1839</v>
      </c>
      <c r="P223" s="2" t="s">
        <v>1193</v>
      </c>
      <c r="Q223" s="2" t="s">
        <v>6</v>
      </c>
      <c r="R223" s="2" t="s">
        <v>1840</v>
      </c>
      <c r="S223" s="2" t="s">
        <v>1841</v>
      </c>
      <c r="T223" s="49" t="str" cm="1">
        <f t="array" ref="T223">_xlfn.TEXTJOIN("",TRUE,IFERROR(MID(U223,_xlfn.SEQUENCE(20),1)+0,""))</f>
        <v>4186314983</v>
      </c>
      <c r="U223" s="2" t="s">
        <v>1842</v>
      </c>
      <c r="V223" s="31"/>
    </row>
    <row r="224" spans="1:22" x14ac:dyDescent="0.25">
      <c r="A224" s="25" t="str" cm="1">
        <f t="array" ref="A224">_xlfn.IFS(AND(ISBLANK(G224),ISBLANK(H224),ISBLANK(I224)),"",AND(NOT(ISBLANK(G224)),NOT(ISBLANK(H224)),NOT(ISBLANK(I224))),TRIM(G224)&amp;" "&amp;TRIM(H224)&amp;" "&amp;TRIM(I224),AND(NOT(ISBLANK(G224)),ISBLANK(H224),ISBLANK(I224)),TRIM(G224),AND(ISBLANK(G224),ISBLANK(H224),NOT(ISBLANK(I224))),TRIM(I224),AND(NOT(ISBLANK(G224)),NOT(ISBLANK(H224)),ISBLANK(I224)),TRIM(G224)&amp;" "&amp;TRIM(H224),AND(ISBLANK(G224),NOT(ISBLANK(H224)),NOT(ISBLANK(I224))),TRIM(H224)&amp;" "&amp;TRIM(I224),AND(NOT(ISBLANK(G224)),ISBLANK(H224),NOT(ISBLANK(I224))),TRIM(G224)&amp;" "&amp;TRIM(I224),AND(ISBLANK(G224),NOT(ISBLANK(H224)),ISBLANK(I224)),TRIM(H224))</f>
        <v>Klaus Rozanski</v>
      </c>
      <c r="B224" s="25" t="str" cm="1">
        <f t="array" ref="B224">_xlfn.IFS(AND(ISBLANK(K224),ISBLANK(L224)),"",AND(NOT(ISBLANK(K224)),NOT(ISBLANK(L224))),TRIM(K224)&amp;" "&amp;TRIM(L224),AND(NOT(ISBLANK(K224)),ISBLANK(L224)),TRIM(K224),AND(ISBLANK(K224),NOT(ISBLANK(L224))),TRIM(L224))</f>
        <v>Eare</v>
      </c>
      <c r="C224" s="31"/>
      <c r="D224" s="2">
        <v>222</v>
      </c>
      <c r="E224" s="2" t="s">
        <v>14795</v>
      </c>
      <c r="F224" s="2" t="s">
        <v>1844</v>
      </c>
      <c r="G224" s="2" t="s">
        <v>1845</v>
      </c>
      <c r="I224" s="2" t="s">
        <v>1846</v>
      </c>
      <c r="J224" s="2" t="s">
        <v>693</v>
      </c>
      <c r="K224" s="2" t="s">
        <v>1850</v>
      </c>
      <c r="M224" s="2" t="s">
        <v>14795</v>
      </c>
      <c r="N224" s="2" t="s">
        <v>1847</v>
      </c>
      <c r="O224" s="2" t="s">
        <v>1557</v>
      </c>
      <c r="P224" s="2" t="s">
        <v>1558</v>
      </c>
      <c r="Q224" s="2" t="s">
        <v>18</v>
      </c>
      <c r="R224" s="2">
        <v>40515</v>
      </c>
      <c r="S224" s="2" t="s">
        <v>1848</v>
      </c>
      <c r="T224" s="49" t="str" cm="1">
        <f t="array" ref="T224">_xlfn.TEXTJOIN("",TRUE,IFERROR(MID(U224,_xlfn.SEQUENCE(20),1)+0,""))</f>
        <v>8375919955</v>
      </c>
      <c r="U224" s="2" t="s">
        <v>1849</v>
      </c>
      <c r="V224" s="31"/>
    </row>
    <row r="225" spans="1:22" x14ac:dyDescent="0.25">
      <c r="A225" s="25" t="str" cm="1">
        <f t="array" ref="A225">_xlfn.IFS(AND(ISBLANK(G225),ISBLANK(H225),ISBLANK(I225)),"",AND(NOT(ISBLANK(G225)),NOT(ISBLANK(H225)),NOT(ISBLANK(I225))),TRIM(G225)&amp;" "&amp;TRIM(H225)&amp;" "&amp;TRIM(I225),AND(NOT(ISBLANK(G225)),ISBLANK(H225),ISBLANK(I225)),TRIM(G225),AND(ISBLANK(G225),ISBLANK(H225),NOT(ISBLANK(I225))),TRIM(I225),AND(NOT(ISBLANK(G225)),NOT(ISBLANK(H225)),ISBLANK(I225)),TRIM(G225)&amp;" "&amp;TRIM(H225),AND(ISBLANK(G225),NOT(ISBLANK(H225)),NOT(ISBLANK(I225))),TRIM(H225)&amp;" "&amp;TRIM(I225),AND(NOT(ISBLANK(G225)),ISBLANK(H225),NOT(ISBLANK(I225))),TRIM(G225)&amp;" "&amp;TRIM(I225),AND(ISBLANK(G225),NOT(ISBLANK(H225)),ISBLANK(I225)),TRIM(H225))</f>
        <v>Davey Richemond</v>
      </c>
      <c r="B225" s="25" t="str" cm="1">
        <f t="array" ref="B225">_xlfn.IFS(AND(ISBLANK(K225),ISBLANK(L225)),"",AND(NOT(ISBLANK(K225)),NOT(ISBLANK(L225))),TRIM(K225)&amp;" "&amp;TRIM(L225),AND(NOT(ISBLANK(K225)),ISBLANK(L225)),TRIM(K225),AND(ISBLANK(K225),NOT(ISBLANK(L225))),TRIM(L225))</f>
        <v>Mita</v>
      </c>
      <c r="C225" s="31"/>
      <c r="D225" s="2">
        <v>223</v>
      </c>
      <c r="E225" s="2" t="s">
        <v>24</v>
      </c>
      <c r="F225" s="2" t="s">
        <v>1851</v>
      </c>
      <c r="G225" s="2" t="s">
        <v>1852</v>
      </c>
      <c r="I225" s="2" t="s">
        <v>1853</v>
      </c>
      <c r="J225" s="2" t="s">
        <v>1858</v>
      </c>
      <c r="K225" s="2" t="s">
        <v>713</v>
      </c>
      <c r="M225" s="2" t="s">
        <v>14795</v>
      </c>
      <c r="N225" s="2" t="s">
        <v>1854</v>
      </c>
      <c r="O225" s="2" t="s">
        <v>1855</v>
      </c>
      <c r="P225" s="2" t="s">
        <v>1544</v>
      </c>
      <c r="Q225" s="2" t="s">
        <v>18</v>
      </c>
      <c r="R225" s="2">
        <v>60078</v>
      </c>
      <c r="S225" s="2" t="s">
        <v>1856</v>
      </c>
      <c r="T225" s="49" t="str" cm="1">
        <f t="array" ref="T225">_xlfn.TEXTJOIN("",TRUE,IFERROR(MID(U225,_xlfn.SEQUENCE(20),1)+0,""))</f>
        <v>6783995710</v>
      </c>
      <c r="U225" s="2" t="s">
        <v>1857</v>
      </c>
      <c r="V225" s="31"/>
    </row>
    <row r="226" spans="1:22" x14ac:dyDescent="0.25">
      <c r="A226" s="25" t="str" cm="1">
        <f t="array" ref="A226">_xlfn.IFS(AND(ISBLANK(G226),ISBLANK(H226),ISBLANK(I226)),"",AND(NOT(ISBLANK(G226)),NOT(ISBLANK(H226)),NOT(ISBLANK(I226))),TRIM(G226)&amp;" "&amp;TRIM(H226)&amp;" "&amp;TRIM(I226),AND(NOT(ISBLANK(G226)),ISBLANK(H226),ISBLANK(I226)),TRIM(G226),AND(ISBLANK(G226),ISBLANK(H226),NOT(ISBLANK(I226))),TRIM(I226),AND(NOT(ISBLANK(G226)),NOT(ISBLANK(H226)),ISBLANK(I226)),TRIM(G226)&amp;" "&amp;TRIM(H226),AND(ISBLANK(G226),NOT(ISBLANK(H226)),NOT(ISBLANK(I226))),TRIM(H226)&amp;" "&amp;TRIM(I226),AND(NOT(ISBLANK(G226)),ISBLANK(H226),NOT(ISBLANK(I226))),TRIM(G226)&amp;" "&amp;TRIM(I226),AND(ISBLANK(G226),NOT(ISBLANK(H226)),ISBLANK(I226)),TRIM(H226))</f>
        <v>Layton Patillo</v>
      </c>
      <c r="B226" s="25" t="str" cm="1">
        <f t="array" ref="B226">_xlfn.IFS(AND(ISBLANK(K226),ISBLANK(L226)),"",AND(NOT(ISBLANK(K226)),NOT(ISBLANK(L226))),TRIM(K226)&amp;" "&amp;TRIM(L226),AND(NOT(ISBLANK(K226)),ISBLANK(L226)),TRIM(K226),AND(ISBLANK(K226),NOT(ISBLANK(L226))),TRIM(L226))</f>
        <v>Oyondu</v>
      </c>
      <c r="C226" s="31"/>
      <c r="D226" s="2">
        <v>224</v>
      </c>
      <c r="E226" s="2" t="s">
        <v>14795</v>
      </c>
      <c r="F226" s="2" t="s">
        <v>1859</v>
      </c>
      <c r="G226" s="2" t="s">
        <v>1860</v>
      </c>
      <c r="I226" s="2" t="s">
        <v>1861</v>
      </c>
      <c r="J226" s="2" t="s">
        <v>1663</v>
      </c>
      <c r="K226" s="2" t="s">
        <v>920</v>
      </c>
      <c r="M226" s="2" t="s">
        <v>14795</v>
      </c>
      <c r="N226" s="2" t="s">
        <v>1862</v>
      </c>
      <c r="O226" s="2" t="s">
        <v>1067</v>
      </c>
      <c r="P226" s="2" t="s">
        <v>5</v>
      </c>
      <c r="Q226" s="2" t="s">
        <v>6</v>
      </c>
      <c r="R226" s="2" t="s">
        <v>1863</v>
      </c>
      <c r="S226" s="2" t="s">
        <v>1864</v>
      </c>
      <c r="T226" s="49" t="str" cm="1">
        <f t="array" ref="T226">_xlfn.TEXTJOIN("",TRUE,IFERROR(MID(U226,_xlfn.SEQUENCE(20),1)+0,""))</f>
        <v>4683027850</v>
      </c>
      <c r="U226" s="2" t="s">
        <v>1865</v>
      </c>
      <c r="V226" s="31"/>
    </row>
    <row r="227" spans="1:22" x14ac:dyDescent="0.25">
      <c r="A227" s="25" t="str" cm="1">
        <f t="array" ref="A227">_xlfn.IFS(AND(ISBLANK(G227),ISBLANK(H227),ISBLANK(I227)),"",AND(NOT(ISBLANK(G227)),NOT(ISBLANK(H227)),NOT(ISBLANK(I227))),TRIM(G227)&amp;" "&amp;TRIM(H227)&amp;" "&amp;TRIM(I227),AND(NOT(ISBLANK(G227)),ISBLANK(H227),ISBLANK(I227)),TRIM(G227),AND(ISBLANK(G227),ISBLANK(H227),NOT(ISBLANK(I227))),TRIM(I227),AND(NOT(ISBLANK(G227)),NOT(ISBLANK(H227)),ISBLANK(I227)),TRIM(G227)&amp;" "&amp;TRIM(H227),AND(ISBLANK(G227),NOT(ISBLANK(H227)),NOT(ISBLANK(I227))),TRIM(H227)&amp;" "&amp;TRIM(I227),AND(NOT(ISBLANK(G227)),ISBLANK(H227),NOT(ISBLANK(I227))),TRIM(G227)&amp;" "&amp;TRIM(I227),AND(ISBLANK(G227),NOT(ISBLANK(H227)),ISBLANK(I227)),TRIM(H227))</f>
        <v>Baxy Barukh</v>
      </c>
      <c r="B227" s="25" t="str" cm="1">
        <f t="array" ref="B227">_xlfn.IFS(AND(ISBLANK(K227),ISBLANK(L227)),"",AND(NOT(ISBLANK(K227)),NOT(ISBLANK(L227))),TRIM(K227)&amp;" "&amp;TRIM(L227),AND(NOT(ISBLANK(K227)),ISBLANK(L227)),TRIM(K227),AND(ISBLANK(K227),NOT(ISBLANK(L227))),TRIM(L227))</f>
        <v>Eare</v>
      </c>
      <c r="C227" s="31"/>
      <c r="D227" s="2">
        <v>225</v>
      </c>
      <c r="E227" s="2" t="s">
        <v>24</v>
      </c>
      <c r="F227" s="2" t="s">
        <v>1866</v>
      </c>
      <c r="G227" s="2" t="s">
        <v>1867</v>
      </c>
      <c r="I227" s="2" t="s">
        <v>1868</v>
      </c>
      <c r="J227" s="2" t="s">
        <v>1158</v>
      </c>
      <c r="K227" s="2" t="s">
        <v>1850</v>
      </c>
      <c r="M227" s="2" t="s">
        <v>14795</v>
      </c>
      <c r="N227" s="2" t="s">
        <v>1869</v>
      </c>
      <c r="O227" s="2" t="s">
        <v>1870</v>
      </c>
      <c r="P227" s="2" t="s">
        <v>1871</v>
      </c>
      <c r="Q227" s="2" t="s">
        <v>18</v>
      </c>
      <c r="R227" s="2">
        <v>89436</v>
      </c>
      <c r="S227" s="2" t="s">
        <v>1872</v>
      </c>
      <c r="T227" s="49" t="str" cm="1">
        <f t="array" ref="T227">_xlfn.TEXTJOIN("",TRUE,IFERROR(MID(U227,_xlfn.SEQUENCE(20),1)+0,""))</f>
        <v>5313464691</v>
      </c>
      <c r="U227" s="2" t="s">
        <v>1873</v>
      </c>
      <c r="V227" s="31"/>
    </row>
    <row r="228" spans="1:22" x14ac:dyDescent="0.25">
      <c r="A228" s="25" t="str" cm="1">
        <f t="array" ref="A228">_xlfn.IFS(AND(ISBLANK(G228),ISBLANK(H228),ISBLANK(I228)),"",AND(NOT(ISBLANK(G228)),NOT(ISBLANK(H228)),NOT(ISBLANK(I228))),TRIM(G228)&amp;" "&amp;TRIM(H228)&amp;" "&amp;TRIM(I228),AND(NOT(ISBLANK(G228)),ISBLANK(H228),ISBLANK(I228)),TRIM(G228),AND(ISBLANK(G228),ISBLANK(H228),NOT(ISBLANK(I228))),TRIM(I228),AND(NOT(ISBLANK(G228)),NOT(ISBLANK(H228)),ISBLANK(I228)),TRIM(G228)&amp;" "&amp;TRIM(H228),AND(ISBLANK(G228),NOT(ISBLANK(H228)),NOT(ISBLANK(I228))),TRIM(H228)&amp;" "&amp;TRIM(I228),AND(NOT(ISBLANK(G228)),ISBLANK(H228),NOT(ISBLANK(I228))),TRIM(G228)&amp;" "&amp;TRIM(I228),AND(ISBLANK(G228),NOT(ISBLANK(H228)),ISBLANK(I228)),TRIM(H228))</f>
        <v>Morlee Furnival</v>
      </c>
      <c r="B228" s="25" t="str" cm="1">
        <f t="array" ref="B228">_xlfn.IFS(AND(ISBLANK(K228),ISBLANK(L228)),"",AND(NOT(ISBLANK(K228)),NOT(ISBLANK(L228))),TRIM(K228)&amp;" "&amp;TRIM(L228),AND(NOT(ISBLANK(K228)),ISBLANK(L228)),TRIM(K228),AND(ISBLANK(K228),NOT(ISBLANK(L228))),TRIM(L228))</f>
        <v>Devpulse</v>
      </c>
      <c r="C228" s="31"/>
      <c r="D228" s="2">
        <v>226</v>
      </c>
      <c r="E228" s="2" t="s">
        <v>14795</v>
      </c>
      <c r="F228" s="2" t="s">
        <v>1874</v>
      </c>
      <c r="G228" s="2" t="s">
        <v>1875</v>
      </c>
      <c r="I228" s="2" t="s">
        <v>1876</v>
      </c>
      <c r="J228" s="2" t="s">
        <v>581</v>
      </c>
      <c r="K228" s="2" t="s">
        <v>1881</v>
      </c>
      <c r="M228" s="2" t="s">
        <v>14795</v>
      </c>
      <c r="N228" s="2" t="s">
        <v>1877</v>
      </c>
      <c r="O228" s="2" t="s">
        <v>1878</v>
      </c>
      <c r="P228" s="2" t="s">
        <v>336</v>
      </c>
      <c r="Q228" s="2" t="s">
        <v>18</v>
      </c>
      <c r="R228" s="2">
        <v>33884</v>
      </c>
      <c r="S228" s="2" t="s">
        <v>1879</v>
      </c>
      <c r="T228" s="49" t="str" cm="1">
        <f t="array" ref="T228">_xlfn.TEXTJOIN("",TRUE,IFERROR(MID(U228,_xlfn.SEQUENCE(20),1)+0,""))</f>
        <v>4748493468</v>
      </c>
      <c r="U228" s="2" t="s">
        <v>1880</v>
      </c>
      <c r="V228" s="31"/>
    </row>
    <row r="229" spans="1:22" x14ac:dyDescent="0.25">
      <c r="A229" s="25" t="str" cm="1">
        <f t="array" ref="A229">_xlfn.IFS(AND(ISBLANK(G229),ISBLANK(H229),ISBLANK(I229)),"",AND(NOT(ISBLANK(G229)),NOT(ISBLANK(H229)),NOT(ISBLANK(I229))),TRIM(G229)&amp;" "&amp;TRIM(H229)&amp;" "&amp;TRIM(I229),AND(NOT(ISBLANK(G229)),ISBLANK(H229),ISBLANK(I229)),TRIM(G229),AND(ISBLANK(G229),ISBLANK(H229),NOT(ISBLANK(I229))),TRIM(I229),AND(NOT(ISBLANK(G229)),NOT(ISBLANK(H229)),ISBLANK(I229)),TRIM(G229)&amp;" "&amp;TRIM(H229),AND(ISBLANK(G229),NOT(ISBLANK(H229)),NOT(ISBLANK(I229))),TRIM(H229)&amp;" "&amp;TRIM(I229),AND(NOT(ISBLANK(G229)),ISBLANK(H229),NOT(ISBLANK(I229))),TRIM(G229)&amp;" "&amp;TRIM(I229),AND(ISBLANK(G229),NOT(ISBLANK(H229)),ISBLANK(I229)),TRIM(H229))</f>
        <v>Gaye Paterno</v>
      </c>
      <c r="B229" s="25" t="str" cm="1">
        <f t="array" ref="B229">_xlfn.IFS(AND(ISBLANK(K229),ISBLANK(L229)),"",AND(NOT(ISBLANK(K229)),NOT(ISBLANK(L229))),TRIM(K229)&amp;" "&amp;TRIM(L229),AND(NOT(ISBLANK(K229)),ISBLANK(L229)),TRIM(K229),AND(ISBLANK(K229),NOT(ISBLANK(L229))),TRIM(L229))</f>
        <v>Podcat</v>
      </c>
      <c r="C229" s="31"/>
      <c r="D229" s="2">
        <v>227</v>
      </c>
      <c r="E229" s="2" t="s">
        <v>14795</v>
      </c>
      <c r="F229" s="2" t="s">
        <v>1882</v>
      </c>
      <c r="G229" s="2" t="s">
        <v>1883</v>
      </c>
      <c r="I229" s="2" t="s">
        <v>1884</v>
      </c>
      <c r="J229" s="2" t="s">
        <v>1150</v>
      </c>
      <c r="K229" s="2" t="s">
        <v>489</v>
      </c>
      <c r="M229" s="2" t="s">
        <v>14795</v>
      </c>
      <c r="N229" s="2" t="s">
        <v>1885</v>
      </c>
      <c r="O229" s="2" t="s">
        <v>1886</v>
      </c>
      <c r="P229" s="2" t="s">
        <v>119</v>
      </c>
      <c r="Q229" s="2" t="s">
        <v>6</v>
      </c>
      <c r="R229" s="2" t="s">
        <v>1887</v>
      </c>
      <c r="S229" s="2" t="s">
        <v>1888</v>
      </c>
      <c r="T229" s="49" t="str" cm="1">
        <f t="array" ref="T229">_xlfn.TEXTJOIN("",TRUE,IFERROR(MID(U229,_xlfn.SEQUENCE(20),1)+0,""))</f>
        <v>7812685322</v>
      </c>
      <c r="U229" s="2" t="s">
        <v>1889</v>
      </c>
      <c r="V229" s="31"/>
    </row>
    <row r="230" spans="1:22" x14ac:dyDescent="0.25">
      <c r="A230" s="25" t="str" cm="1">
        <f t="array" ref="A230">_xlfn.IFS(AND(ISBLANK(G230),ISBLANK(H230),ISBLANK(I230)),"",AND(NOT(ISBLANK(G230)),NOT(ISBLANK(H230)),NOT(ISBLANK(I230))),TRIM(G230)&amp;" "&amp;TRIM(H230)&amp;" "&amp;TRIM(I230),AND(NOT(ISBLANK(G230)),ISBLANK(H230),ISBLANK(I230)),TRIM(G230),AND(ISBLANK(G230),ISBLANK(H230),NOT(ISBLANK(I230))),TRIM(I230),AND(NOT(ISBLANK(G230)),NOT(ISBLANK(H230)),ISBLANK(I230)),TRIM(G230)&amp;" "&amp;TRIM(H230),AND(ISBLANK(G230),NOT(ISBLANK(H230)),NOT(ISBLANK(I230))),TRIM(H230)&amp;" "&amp;TRIM(I230),AND(NOT(ISBLANK(G230)),ISBLANK(H230),NOT(ISBLANK(I230))),TRIM(G230)&amp;" "&amp;TRIM(I230),AND(ISBLANK(G230),NOT(ISBLANK(H230)),ISBLANK(I230)),TRIM(H230))</f>
        <v>Golda Melladew</v>
      </c>
      <c r="B230" s="25" t="str" cm="1">
        <f t="array" ref="B230">_xlfn.IFS(AND(ISBLANK(K230),ISBLANK(L230)),"",AND(NOT(ISBLANK(K230)),NOT(ISBLANK(L230))),TRIM(K230)&amp;" "&amp;TRIM(L230),AND(NOT(ISBLANK(K230)),ISBLANK(L230)),TRIM(K230),AND(ISBLANK(K230),NOT(ISBLANK(L230))),TRIM(L230))</f>
        <v>Abatz</v>
      </c>
      <c r="C230" s="31"/>
      <c r="D230" s="2">
        <v>228</v>
      </c>
      <c r="E230" s="2" t="s">
        <v>24</v>
      </c>
      <c r="F230" s="2" t="s">
        <v>1890</v>
      </c>
      <c r="G230" s="2" t="s">
        <v>1891</v>
      </c>
      <c r="I230" s="2" t="s">
        <v>1892</v>
      </c>
      <c r="J230" s="2" t="s">
        <v>1079</v>
      </c>
      <c r="K230" s="2" t="s">
        <v>133</v>
      </c>
      <c r="M230" s="2" t="s">
        <v>14795</v>
      </c>
      <c r="N230" s="2" t="s">
        <v>1893</v>
      </c>
      <c r="O230" s="2" t="s">
        <v>1894</v>
      </c>
      <c r="P230" s="2" t="s">
        <v>140</v>
      </c>
      <c r="Q230" s="2" t="s">
        <v>6</v>
      </c>
      <c r="R230" s="2" t="s">
        <v>1895</v>
      </c>
      <c r="S230" s="2" t="s">
        <v>1896</v>
      </c>
      <c r="T230" s="49" t="str" cm="1">
        <f t="array" ref="T230">_xlfn.TEXTJOIN("",TRUE,IFERROR(MID(U230,_xlfn.SEQUENCE(20),1)+0,""))</f>
        <v>6168926935</v>
      </c>
      <c r="U230" s="2" t="s">
        <v>1897</v>
      </c>
      <c r="V230" s="31"/>
    </row>
    <row r="231" spans="1:22" x14ac:dyDescent="0.25">
      <c r="A231" s="25" t="str" cm="1">
        <f t="array" ref="A231">_xlfn.IFS(AND(ISBLANK(G231),ISBLANK(H231),ISBLANK(I231)),"",AND(NOT(ISBLANK(G231)),NOT(ISBLANK(H231)),NOT(ISBLANK(I231))),TRIM(G231)&amp;" "&amp;TRIM(H231)&amp;" "&amp;TRIM(I231),AND(NOT(ISBLANK(G231)),ISBLANK(H231),ISBLANK(I231)),TRIM(G231),AND(ISBLANK(G231),ISBLANK(H231),NOT(ISBLANK(I231))),TRIM(I231),AND(NOT(ISBLANK(G231)),NOT(ISBLANK(H231)),ISBLANK(I231)),TRIM(G231)&amp;" "&amp;TRIM(H231),AND(ISBLANK(G231),NOT(ISBLANK(H231)),NOT(ISBLANK(I231))),TRIM(H231)&amp;" "&amp;TRIM(I231),AND(NOT(ISBLANK(G231)),ISBLANK(H231),NOT(ISBLANK(I231))),TRIM(G231)&amp;" "&amp;TRIM(I231),AND(ISBLANK(G231),NOT(ISBLANK(H231)),ISBLANK(I231)),TRIM(H231))</f>
        <v>Clemens Guyan</v>
      </c>
      <c r="B231" s="25" t="str" cm="1">
        <f t="array" ref="B231">_xlfn.IFS(AND(ISBLANK(K231),ISBLANK(L231)),"",AND(NOT(ISBLANK(K231)),NOT(ISBLANK(L231))),TRIM(K231)&amp;" "&amp;TRIM(L231),AND(NOT(ISBLANK(K231)),ISBLANK(L231)),TRIM(K231),AND(ISBLANK(K231),NOT(ISBLANK(L231))),TRIM(L231))</f>
        <v>Realcube</v>
      </c>
      <c r="C231" s="31"/>
      <c r="D231" s="2">
        <v>229</v>
      </c>
      <c r="E231" s="2" t="s">
        <v>14795</v>
      </c>
      <c r="F231" s="2" t="s">
        <v>1898</v>
      </c>
      <c r="G231" s="2" t="s">
        <v>1899</v>
      </c>
      <c r="I231" s="2" t="s">
        <v>1900</v>
      </c>
      <c r="J231" s="2" t="s">
        <v>124</v>
      </c>
      <c r="K231" s="2" t="s">
        <v>144</v>
      </c>
      <c r="M231" s="2" t="s">
        <v>14795</v>
      </c>
      <c r="N231" s="2" t="s">
        <v>1901</v>
      </c>
      <c r="O231" s="2" t="s">
        <v>1557</v>
      </c>
      <c r="P231" s="2" t="s">
        <v>1558</v>
      </c>
      <c r="Q231" s="2" t="s">
        <v>18</v>
      </c>
      <c r="R231" s="2">
        <v>40596</v>
      </c>
      <c r="S231" s="2" t="s">
        <v>1902</v>
      </c>
      <c r="T231" s="49" t="str" cm="1">
        <f t="array" ref="T231">_xlfn.TEXTJOIN("",TRUE,IFERROR(MID(U231,_xlfn.SEQUENCE(20),1)+0,""))</f>
        <v>1758439531</v>
      </c>
      <c r="U231" s="2" t="s">
        <v>1903</v>
      </c>
      <c r="V231" s="31"/>
    </row>
    <row r="232" spans="1:22" x14ac:dyDescent="0.25">
      <c r="A232" s="25" t="str" cm="1">
        <f t="array" ref="A232">_xlfn.IFS(AND(ISBLANK(G232),ISBLANK(H232),ISBLANK(I232)),"",AND(NOT(ISBLANK(G232)),NOT(ISBLANK(H232)),NOT(ISBLANK(I232))),TRIM(G232)&amp;" "&amp;TRIM(H232)&amp;" "&amp;TRIM(I232),AND(NOT(ISBLANK(G232)),ISBLANK(H232),ISBLANK(I232)),TRIM(G232),AND(ISBLANK(G232),ISBLANK(H232),NOT(ISBLANK(I232))),TRIM(I232),AND(NOT(ISBLANK(G232)),NOT(ISBLANK(H232)),ISBLANK(I232)),TRIM(G232)&amp;" "&amp;TRIM(H232),AND(ISBLANK(G232),NOT(ISBLANK(H232)),NOT(ISBLANK(I232))),TRIM(H232)&amp;" "&amp;TRIM(I232),AND(NOT(ISBLANK(G232)),ISBLANK(H232),NOT(ISBLANK(I232))),TRIM(G232)&amp;" "&amp;TRIM(I232),AND(ISBLANK(G232),NOT(ISBLANK(H232)),ISBLANK(I232)),TRIM(H232))</f>
        <v>Esme Bourley</v>
      </c>
      <c r="B232" s="25" t="str" cm="1">
        <f t="array" ref="B232">_xlfn.IFS(AND(ISBLANK(K232),ISBLANK(L232)),"",AND(NOT(ISBLANK(K232)),NOT(ISBLANK(L232))),TRIM(K232)&amp;" "&amp;TRIM(L232),AND(NOT(ISBLANK(K232)),ISBLANK(L232)),TRIM(K232),AND(ISBLANK(K232),NOT(ISBLANK(L232))),TRIM(L232))</f>
        <v>Voomm</v>
      </c>
      <c r="C232" s="31"/>
      <c r="D232" s="2">
        <v>230</v>
      </c>
      <c r="E232" s="2" t="s">
        <v>24</v>
      </c>
      <c r="F232" s="2" t="s">
        <v>1904</v>
      </c>
      <c r="G232" s="2" t="s">
        <v>1905</v>
      </c>
      <c r="I232" s="2" t="s">
        <v>1906</v>
      </c>
      <c r="J232" s="2" t="s">
        <v>1474</v>
      </c>
      <c r="K232" s="2" t="s">
        <v>154</v>
      </c>
      <c r="M232" s="2" t="s">
        <v>14795</v>
      </c>
      <c r="N232" s="2" t="s">
        <v>1907</v>
      </c>
      <c r="O232" s="2" t="s">
        <v>1908</v>
      </c>
      <c r="P232" s="2" t="s">
        <v>727</v>
      </c>
      <c r="Q232" s="2" t="s">
        <v>6</v>
      </c>
      <c r="R232" s="2" t="s">
        <v>1909</v>
      </c>
      <c r="S232" s="2" t="s">
        <v>1910</v>
      </c>
      <c r="T232" s="49" t="str" cm="1">
        <f t="array" ref="T232">_xlfn.TEXTJOIN("",TRUE,IFERROR(MID(U232,_xlfn.SEQUENCE(20),1)+0,""))</f>
        <v>3068460568</v>
      </c>
      <c r="U232" s="2" t="s">
        <v>1911</v>
      </c>
      <c r="V232" s="31"/>
    </row>
    <row r="233" spans="1:22" x14ac:dyDescent="0.25">
      <c r="A233" s="25" t="str" cm="1">
        <f t="array" ref="A233">_xlfn.IFS(AND(ISBLANK(G233),ISBLANK(H233),ISBLANK(I233)),"",AND(NOT(ISBLANK(G233)),NOT(ISBLANK(H233)),NOT(ISBLANK(I233))),TRIM(G233)&amp;" "&amp;TRIM(H233)&amp;" "&amp;TRIM(I233),AND(NOT(ISBLANK(G233)),ISBLANK(H233),ISBLANK(I233)),TRIM(G233),AND(ISBLANK(G233),ISBLANK(H233),NOT(ISBLANK(I233))),TRIM(I233),AND(NOT(ISBLANK(G233)),NOT(ISBLANK(H233)),ISBLANK(I233)),TRIM(G233)&amp;" "&amp;TRIM(H233),AND(ISBLANK(G233),NOT(ISBLANK(H233)),NOT(ISBLANK(I233))),TRIM(H233)&amp;" "&amp;TRIM(I233),AND(NOT(ISBLANK(G233)),ISBLANK(H233),NOT(ISBLANK(I233))),TRIM(G233)&amp;" "&amp;TRIM(I233),AND(ISBLANK(G233),NOT(ISBLANK(H233)),ISBLANK(I233)),TRIM(H233))</f>
        <v>Gav Battie</v>
      </c>
      <c r="B233" s="25" t="str" cm="1">
        <f t="array" ref="B233">_xlfn.IFS(AND(ISBLANK(K233),ISBLANK(L233)),"",AND(NOT(ISBLANK(K233)),NOT(ISBLANK(L233))),TRIM(K233)&amp;" "&amp;TRIM(L233),AND(NOT(ISBLANK(K233)),ISBLANK(L233)),TRIM(K233),AND(ISBLANK(K233),NOT(ISBLANK(L233))),TRIM(L233))</f>
        <v>Youopia</v>
      </c>
      <c r="C233" s="31"/>
      <c r="D233" s="2">
        <v>231</v>
      </c>
      <c r="E233" s="2" t="s">
        <v>24</v>
      </c>
      <c r="F233" s="2" t="s">
        <v>1912</v>
      </c>
      <c r="G233" s="2" t="s">
        <v>1913</v>
      </c>
      <c r="I233" s="2" t="s">
        <v>1914</v>
      </c>
      <c r="J233" s="2" t="s">
        <v>1920</v>
      </c>
      <c r="K233" s="2" t="s">
        <v>165</v>
      </c>
      <c r="M233" s="2" t="s">
        <v>14795</v>
      </c>
      <c r="N233" s="2" t="s">
        <v>1915</v>
      </c>
      <c r="O233" s="2" t="s">
        <v>1916</v>
      </c>
      <c r="P233" s="2" t="s">
        <v>1917</v>
      </c>
      <c r="Q233" s="2" t="s">
        <v>18</v>
      </c>
      <c r="R233" s="2">
        <v>50320</v>
      </c>
      <c r="S233" s="2" t="s">
        <v>1918</v>
      </c>
      <c r="T233" s="49" t="str" cm="1">
        <f t="array" ref="T233">_xlfn.TEXTJOIN("",TRUE,IFERROR(MID(U233,_xlfn.SEQUENCE(20),1)+0,""))</f>
        <v>2333919324</v>
      </c>
      <c r="U233" s="2" t="s">
        <v>1919</v>
      </c>
      <c r="V233" s="31"/>
    </row>
    <row r="234" spans="1:22" x14ac:dyDescent="0.25">
      <c r="A234" s="25" t="str" cm="1">
        <f t="array" ref="A234">_xlfn.IFS(AND(ISBLANK(G234),ISBLANK(H234),ISBLANK(I234)),"",AND(NOT(ISBLANK(G234)),NOT(ISBLANK(H234)),NOT(ISBLANK(I234))),TRIM(G234)&amp;" "&amp;TRIM(H234)&amp;" "&amp;TRIM(I234),AND(NOT(ISBLANK(G234)),ISBLANK(H234),ISBLANK(I234)),TRIM(G234),AND(ISBLANK(G234),ISBLANK(H234),NOT(ISBLANK(I234))),TRIM(I234),AND(NOT(ISBLANK(G234)),NOT(ISBLANK(H234)),ISBLANK(I234)),TRIM(G234)&amp;" "&amp;TRIM(H234),AND(ISBLANK(G234),NOT(ISBLANK(H234)),NOT(ISBLANK(I234))),TRIM(H234)&amp;" "&amp;TRIM(I234),AND(NOT(ISBLANK(G234)),ISBLANK(H234),NOT(ISBLANK(I234))),TRIM(G234)&amp;" "&amp;TRIM(I234),AND(ISBLANK(G234),NOT(ISBLANK(H234)),ISBLANK(I234)),TRIM(H234))</f>
        <v>Sophronia Innerstone</v>
      </c>
      <c r="B234" s="25" t="str" cm="1">
        <f t="array" ref="B234">_xlfn.IFS(AND(ISBLANK(K234),ISBLANK(L234)),"",AND(NOT(ISBLANK(K234)),NOT(ISBLANK(L234))),TRIM(K234)&amp;" "&amp;TRIM(L234),AND(NOT(ISBLANK(K234)),ISBLANK(L234)),TRIM(K234),AND(ISBLANK(K234),NOT(ISBLANK(L234))),TRIM(L234))</f>
        <v>Twitternation</v>
      </c>
      <c r="C234" s="31"/>
      <c r="D234" s="2">
        <v>232</v>
      </c>
      <c r="E234" s="2" t="s">
        <v>14795</v>
      </c>
      <c r="F234" s="2" t="s">
        <v>1921</v>
      </c>
      <c r="G234" s="2" t="s">
        <v>1922</v>
      </c>
      <c r="I234" s="2" t="s">
        <v>343</v>
      </c>
      <c r="J234" s="2" t="s">
        <v>954</v>
      </c>
      <c r="K234" s="2" t="s">
        <v>175</v>
      </c>
      <c r="M234" s="2" t="s">
        <v>14795</v>
      </c>
      <c r="N234" s="2" t="s">
        <v>1923</v>
      </c>
      <c r="O234" s="2" t="s">
        <v>1924</v>
      </c>
      <c r="P234" s="2" t="s">
        <v>297</v>
      </c>
      <c r="Q234" s="2" t="s">
        <v>18</v>
      </c>
      <c r="R234" s="2">
        <v>79405</v>
      </c>
      <c r="S234" s="2" t="s">
        <v>1925</v>
      </c>
      <c r="T234" s="49" t="str" cm="1">
        <f t="array" ref="T234">_xlfn.TEXTJOIN("",TRUE,IFERROR(MID(U234,_xlfn.SEQUENCE(20),1)+0,""))</f>
        <v>2227030399</v>
      </c>
      <c r="U234" s="2" t="s">
        <v>1926</v>
      </c>
      <c r="V234" s="31"/>
    </row>
    <row r="235" spans="1:22" x14ac:dyDescent="0.25">
      <c r="A235" s="25" t="str" cm="1">
        <f t="array" ref="A235">_xlfn.IFS(AND(ISBLANK(G235),ISBLANK(H235),ISBLANK(I235)),"",AND(NOT(ISBLANK(G235)),NOT(ISBLANK(H235)),NOT(ISBLANK(I235))),TRIM(G235)&amp;" "&amp;TRIM(H235)&amp;" "&amp;TRIM(I235),AND(NOT(ISBLANK(G235)),ISBLANK(H235),ISBLANK(I235)),TRIM(G235),AND(ISBLANK(G235),ISBLANK(H235),NOT(ISBLANK(I235))),TRIM(I235),AND(NOT(ISBLANK(G235)),NOT(ISBLANK(H235)),ISBLANK(I235)),TRIM(G235)&amp;" "&amp;TRIM(H235),AND(ISBLANK(G235),NOT(ISBLANK(H235)),NOT(ISBLANK(I235))),TRIM(H235)&amp;" "&amp;TRIM(I235),AND(NOT(ISBLANK(G235)),ISBLANK(H235),NOT(ISBLANK(I235))),TRIM(G235)&amp;" "&amp;TRIM(I235),AND(ISBLANK(G235),NOT(ISBLANK(H235)),ISBLANK(I235)),TRIM(H235))</f>
        <v>Claudine Weinmann</v>
      </c>
      <c r="B235" s="25" t="str" cm="1">
        <f t="array" ref="B235">_xlfn.IFS(AND(ISBLANK(K235),ISBLANK(L235)),"",AND(NOT(ISBLANK(K235)),NOT(ISBLANK(L235))),TRIM(K235)&amp;" "&amp;TRIM(L235),AND(NOT(ISBLANK(K235)),ISBLANK(L235)),TRIM(K235),AND(ISBLANK(K235),NOT(ISBLANK(L235))),TRIM(L235))</f>
        <v>Yodoo</v>
      </c>
      <c r="C235" s="31"/>
      <c r="D235" s="2">
        <v>233</v>
      </c>
      <c r="E235" s="2" t="s">
        <v>14795</v>
      </c>
      <c r="F235" s="2" t="s">
        <v>1927</v>
      </c>
      <c r="G235" s="2" t="s">
        <v>1928</v>
      </c>
      <c r="I235" s="2" t="s">
        <v>1929</v>
      </c>
      <c r="J235" s="2" t="s">
        <v>1680</v>
      </c>
      <c r="K235" s="2" t="s">
        <v>184</v>
      </c>
      <c r="M235" s="2" t="s">
        <v>14795</v>
      </c>
      <c r="N235" s="2" t="s">
        <v>1930</v>
      </c>
      <c r="O235" s="2" t="s">
        <v>1931</v>
      </c>
      <c r="P235" s="2" t="s">
        <v>699</v>
      </c>
      <c r="Q235" s="2" t="s">
        <v>18</v>
      </c>
      <c r="R235" s="2">
        <v>85284</v>
      </c>
      <c r="S235" s="2" t="s">
        <v>1932</v>
      </c>
      <c r="T235" s="49" t="str" cm="1">
        <f t="array" ref="T235">_xlfn.TEXTJOIN("",TRUE,IFERROR(MID(U235,_xlfn.SEQUENCE(20),1)+0,""))</f>
        <v>7961302674</v>
      </c>
      <c r="U235" s="2" t="s">
        <v>1933</v>
      </c>
      <c r="V235" s="31"/>
    </row>
    <row r="236" spans="1:22" x14ac:dyDescent="0.25">
      <c r="A236" s="25" t="str" cm="1">
        <f t="array" ref="A236">_xlfn.IFS(AND(ISBLANK(G236),ISBLANK(H236),ISBLANK(I236)),"",AND(NOT(ISBLANK(G236)),NOT(ISBLANK(H236)),NOT(ISBLANK(I236))),TRIM(G236)&amp;" "&amp;TRIM(H236)&amp;" "&amp;TRIM(I236),AND(NOT(ISBLANK(G236)),ISBLANK(H236),ISBLANK(I236)),TRIM(G236),AND(ISBLANK(G236),ISBLANK(H236),NOT(ISBLANK(I236))),TRIM(I236),AND(NOT(ISBLANK(G236)),NOT(ISBLANK(H236)),ISBLANK(I236)),TRIM(G236)&amp;" "&amp;TRIM(H236),AND(ISBLANK(G236),NOT(ISBLANK(H236)),NOT(ISBLANK(I236))),TRIM(H236)&amp;" "&amp;TRIM(I236),AND(NOT(ISBLANK(G236)),ISBLANK(H236),NOT(ISBLANK(I236))),TRIM(G236)&amp;" "&amp;TRIM(I236),AND(ISBLANK(G236),NOT(ISBLANK(H236)),ISBLANK(I236)),TRIM(H236))</f>
        <v>Catina Gofford</v>
      </c>
      <c r="B236" s="25" t="str" cm="1">
        <f t="array" ref="B236">_xlfn.IFS(AND(ISBLANK(K236),ISBLANK(L236)),"",AND(NOT(ISBLANK(K236)),NOT(ISBLANK(L236))),TRIM(K236)&amp;" "&amp;TRIM(L236),AND(NOT(ISBLANK(K236)),ISBLANK(L236)),TRIM(K236),AND(ISBLANK(K236),NOT(ISBLANK(L236))),TRIM(L236))</f>
        <v>Flipstorm</v>
      </c>
      <c r="C236" s="31"/>
      <c r="D236" s="2">
        <v>234</v>
      </c>
      <c r="E236" s="2" t="s">
        <v>24</v>
      </c>
      <c r="F236" s="2" t="s">
        <v>1934</v>
      </c>
      <c r="G236" s="2" t="s">
        <v>1935</v>
      </c>
      <c r="I236" s="2" t="s">
        <v>1936</v>
      </c>
      <c r="J236" s="2" t="s">
        <v>1942</v>
      </c>
      <c r="K236" s="2" t="s">
        <v>194</v>
      </c>
      <c r="M236" s="2" t="s">
        <v>14795</v>
      </c>
      <c r="N236" s="2" t="s">
        <v>1937</v>
      </c>
      <c r="O236" s="2" t="s">
        <v>1938</v>
      </c>
      <c r="P236" s="2" t="s">
        <v>5</v>
      </c>
      <c r="Q236" s="2" t="s">
        <v>6</v>
      </c>
      <c r="R236" s="2" t="s">
        <v>1939</v>
      </c>
      <c r="S236" s="2" t="s">
        <v>1940</v>
      </c>
      <c r="T236" s="49" t="str" cm="1">
        <f t="array" ref="T236">_xlfn.TEXTJOIN("",TRUE,IFERROR(MID(U236,_xlfn.SEQUENCE(20),1)+0,""))</f>
        <v>7842293805</v>
      </c>
      <c r="U236" s="2" t="s">
        <v>1941</v>
      </c>
      <c r="V236" s="31"/>
    </row>
    <row r="237" spans="1:22" x14ac:dyDescent="0.25">
      <c r="A237" s="25" t="str" cm="1">
        <f t="array" ref="A237">_xlfn.IFS(AND(ISBLANK(G237),ISBLANK(H237),ISBLANK(I237)),"",AND(NOT(ISBLANK(G237)),NOT(ISBLANK(H237)),NOT(ISBLANK(I237))),TRIM(G237)&amp;" "&amp;TRIM(H237)&amp;" "&amp;TRIM(I237),AND(NOT(ISBLANK(G237)),ISBLANK(H237),ISBLANK(I237)),TRIM(G237),AND(ISBLANK(G237),ISBLANK(H237),NOT(ISBLANK(I237))),TRIM(I237),AND(NOT(ISBLANK(G237)),NOT(ISBLANK(H237)),ISBLANK(I237)),TRIM(G237)&amp;" "&amp;TRIM(H237),AND(ISBLANK(G237),NOT(ISBLANK(H237)),NOT(ISBLANK(I237))),TRIM(H237)&amp;" "&amp;TRIM(I237),AND(NOT(ISBLANK(G237)),ISBLANK(H237),NOT(ISBLANK(I237))),TRIM(G237)&amp;" "&amp;TRIM(I237),AND(ISBLANK(G237),NOT(ISBLANK(H237)),ISBLANK(I237)),TRIM(H237))</f>
        <v>Polly Ridding</v>
      </c>
      <c r="B237" s="25" t="str" cm="1">
        <f t="array" ref="B237">_xlfn.IFS(AND(ISBLANK(K237),ISBLANK(L237)),"",AND(NOT(ISBLANK(K237)),NOT(ISBLANK(L237))),TRIM(K237)&amp;" "&amp;TRIM(L237),AND(NOT(ISBLANK(K237)),ISBLANK(L237)),TRIM(K237),AND(ISBLANK(K237),NOT(ISBLANK(L237))),TRIM(L237))</f>
        <v>Centimia</v>
      </c>
      <c r="C237" s="31"/>
      <c r="D237" s="2">
        <v>235</v>
      </c>
      <c r="E237" s="2" t="s">
        <v>24</v>
      </c>
      <c r="F237" s="2" t="s">
        <v>1943</v>
      </c>
      <c r="G237" s="2" t="s">
        <v>1944</v>
      </c>
      <c r="I237" s="2" t="s">
        <v>1945</v>
      </c>
      <c r="J237" s="2" t="s">
        <v>1079</v>
      </c>
      <c r="K237" s="2" t="s">
        <v>259</v>
      </c>
      <c r="M237" s="2" t="s">
        <v>14795</v>
      </c>
      <c r="N237" s="2" t="s">
        <v>1946</v>
      </c>
      <c r="O237" s="2" t="s">
        <v>541</v>
      </c>
      <c r="P237" s="2" t="s">
        <v>542</v>
      </c>
      <c r="Q237" s="2" t="s">
        <v>18</v>
      </c>
      <c r="R237" s="2">
        <v>10009</v>
      </c>
      <c r="S237" s="2" t="s">
        <v>1947</v>
      </c>
      <c r="T237" s="49" t="str" cm="1">
        <f t="array" ref="T237">_xlfn.TEXTJOIN("",TRUE,IFERROR(MID(U237,_xlfn.SEQUENCE(20),1)+0,""))</f>
        <v>3565792822</v>
      </c>
      <c r="U237" s="2" t="s">
        <v>1948</v>
      </c>
      <c r="V237" s="31"/>
    </row>
    <row r="238" spans="1:22" x14ac:dyDescent="0.25">
      <c r="A238" s="25" t="str" cm="1">
        <f t="array" ref="A238">_xlfn.IFS(AND(ISBLANK(G238),ISBLANK(H238),ISBLANK(I238)),"",AND(NOT(ISBLANK(G238)),NOT(ISBLANK(H238)),NOT(ISBLANK(I238))),TRIM(G238)&amp;" "&amp;TRIM(H238)&amp;" "&amp;TRIM(I238),AND(NOT(ISBLANK(G238)),ISBLANK(H238),ISBLANK(I238)),TRIM(G238),AND(ISBLANK(G238),ISBLANK(H238),NOT(ISBLANK(I238))),TRIM(I238),AND(NOT(ISBLANK(G238)),NOT(ISBLANK(H238)),ISBLANK(I238)),TRIM(G238)&amp;" "&amp;TRIM(H238),AND(ISBLANK(G238),NOT(ISBLANK(H238)),NOT(ISBLANK(I238))),TRIM(H238)&amp;" "&amp;TRIM(I238),AND(NOT(ISBLANK(G238)),ISBLANK(H238),NOT(ISBLANK(I238))),TRIM(G238)&amp;" "&amp;TRIM(I238),AND(ISBLANK(G238),NOT(ISBLANK(H238)),ISBLANK(I238)),TRIM(H238))</f>
        <v>Aldis Mandrake</v>
      </c>
      <c r="B238" s="25" t="str" cm="1">
        <f t="array" ref="B238">_xlfn.IFS(AND(ISBLANK(K238),ISBLANK(L238)),"",AND(NOT(ISBLANK(K238)),NOT(ISBLANK(L238))),TRIM(K238)&amp;" "&amp;TRIM(L238),AND(NOT(ISBLANK(K238)),ISBLANK(L238)),TRIM(K238),AND(ISBLANK(K238),NOT(ISBLANK(L238))),TRIM(L238))</f>
        <v>Dabfeed</v>
      </c>
      <c r="C238" s="31"/>
      <c r="D238" s="2">
        <v>236</v>
      </c>
      <c r="E238" s="2" t="s">
        <v>24</v>
      </c>
      <c r="F238" s="2" t="s">
        <v>1949</v>
      </c>
      <c r="G238" s="2" t="s">
        <v>1950</v>
      </c>
      <c r="I238" s="2" t="s">
        <v>1951</v>
      </c>
      <c r="J238" s="2" t="s">
        <v>615</v>
      </c>
      <c r="K238" s="2" t="s">
        <v>1957</v>
      </c>
      <c r="M238" s="2" t="s">
        <v>14795</v>
      </c>
      <c r="N238" s="2" t="s">
        <v>1952</v>
      </c>
      <c r="O238" s="2" t="s">
        <v>1953</v>
      </c>
      <c r="P238" s="2" t="s">
        <v>119</v>
      </c>
      <c r="Q238" s="2" t="s">
        <v>6</v>
      </c>
      <c r="R238" s="2" t="s">
        <v>1954</v>
      </c>
      <c r="S238" s="2" t="s">
        <v>1955</v>
      </c>
      <c r="T238" s="49" t="str" cm="1">
        <f t="array" ref="T238">_xlfn.TEXTJOIN("",TRUE,IFERROR(MID(U238,_xlfn.SEQUENCE(20),1)+0,""))</f>
        <v>9463890565</v>
      </c>
      <c r="U238" s="2" t="s">
        <v>1956</v>
      </c>
      <c r="V238" s="31"/>
    </row>
    <row r="239" spans="1:22" x14ac:dyDescent="0.25">
      <c r="A239" s="25" t="str" cm="1">
        <f t="array" ref="A239">_xlfn.IFS(AND(ISBLANK(G239),ISBLANK(H239),ISBLANK(I239)),"",AND(NOT(ISBLANK(G239)),NOT(ISBLANK(H239)),NOT(ISBLANK(I239))),TRIM(G239)&amp;" "&amp;TRIM(H239)&amp;" "&amp;TRIM(I239),AND(NOT(ISBLANK(G239)),ISBLANK(H239),ISBLANK(I239)),TRIM(G239),AND(ISBLANK(G239),ISBLANK(H239),NOT(ISBLANK(I239))),TRIM(I239),AND(NOT(ISBLANK(G239)),NOT(ISBLANK(H239)),ISBLANK(I239)),TRIM(G239)&amp;" "&amp;TRIM(H239),AND(ISBLANK(G239),NOT(ISBLANK(H239)),NOT(ISBLANK(I239))),TRIM(H239)&amp;" "&amp;TRIM(I239),AND(NOT(ISBLANK(G239)),ISBLANK(H239),NOT(ISBLANK(I239))),TRIM(G239)&amp;" "&amp;TRIM(I239),AND(ISBLANK(G239),NOT(ISBLANK(H239)),ISBLANK(I239)),TRIM(H239))</f>
        <v>Gaby Pickford</v>
      </c>
      <c r="B239" s="25" t="str" cm="1">
        <f t="array" ref="B239">_xlfn.IFS(AND(ISBLANK(K239),ISBLANK(L239)),"",AND(NOT(ISBLANK(K239)),NOT(ISBLANK(L239))),TRIM(K239)&amp;" "&amp;TRIM(L239),AND(NOT(ISBLANK(K239)),ISBLANK(L239)),TRIM(K239),AND(ISBLANK(K239),NOT(ISBLANK(L239))),TRIM(L239))</f>
        <v>Realpoint</v>
      </c>
      <c r="C239" s="31"/>
      <c r="D239" s="2">
        <v>237</v>
      </c>
      <c r="E239" s="2" t="s">
        <v>24</v>
      </c>
      <c r="F239" s="2" t="s">
        <v>1958</v>
      </c>
      <c r="G239" s="2" t="s">
        <v>1959</v>
      </c>
      <c r="I239" s="2" t="s">
        <v>1960</v>
      </c>
      <c r="J239" s="2" t="s">
        <v>624</v>
      </c>
      <c r="K239" s="2" t="s">
        <v>1964</v>
      </c>
      <c r="M239" s="2" t="s">
        <v>14795</v>
      </c>
      <c r="N239" s="2" t="s">
        <v>1961</v>
      </c>
      <c r="O239" s="2" t="s">
        <v>335</v>
      </c>
      <c r="P239" s="2" t="s">
        <v>336</v>
      </c>
      <c r="Q239" s="2" t="s">
        <v>18</v>
      </c>
      <c r="R239" s="2">
        <v>33805</v>
      </c>
      <c r="S239" s="2" t="s">
        <v>1962</v>
      </c>
      <c r="T239" s="49" t="str" cm="1">
        <f t="array" ref="T239">_xlfn.TEXTJOIN("",TRUE,IFERROR(MID(U239,_xlfn.SEQUENCE(20),1)+0,""))</f>
        <v>5034133553</v>
      </c>
      <c r="U239" s="2" t="s">
        <v>1963</v>
      </c>
      <c r="V239" s="31"/>
    </row>
    <row r="240" spans="1:22" x14ac:dyDescent="0.25">
      <c r="A240" s="25" t="str" cm="1">
        <f t="array" ref="A240">_xlfn.IFS(AND(ISBLANK(G240),ISBLANK(H240),ISBLANK(I240)),"",AND(NOT(ISBLANK(G240)),NOT(ISBLANK(H240)),NOT(ISBLANK(I240))),TRIM(G240)&amp;" "&amp;TRIM(H240)&amp;" "&amp;TRIM(I240),AND(NOT(ISBLANK(G240)),ISBLANK(H240),ISBLANK(I240)),TRIM(G240),AND(ISBLANK(G240),ISBLANK(H240),NOT(ISBLANK(I240))),TRIM(I240),AND(NOT(ISBLANK(G240)),NOT(ISBLANK(H240)),ISBLANK(I240)),TRIM(G240)&amp;" "&amp;TRIM(H240),AND(ISBLANK(G240),NOT(ISBLANK(H240)),NOT(ISBLANK(I240))),TRIM(H240)&amp;" "&amp;TRIM(I240),AND(NOT(ISBLANK(G240)),ISBLANK(H240),NOT(ISBLANK(I240))),TRIM(G240)&amp;" "&amp;TRIM(I240),AND(ISBLANK(G240),NOT(ISBLANK(H240)),ISBLANK(I240)),TRIM(H240))</f>
        <v>Ferrell Butt</v>
      </c>
      <c r="B240" s="25" t="str" cm="1">
        <f t="array" ref="B240">_xlfn.IFS(AND(ISBLANK(K240),ISBLANK(L240)),"",AND(NOT(ISBLANK(K240)),NOT(ISBLANK(L240))),TRIM(K240)&amp;" "&amp;TRIM(L240),AND(NOT(ISBLANK(K240)),ISBLANK(L240)),TRIM(K240),AND(ISBLANK(K240),NOT(ISBLANK(L240))),TRIM(L240))</f>
        <v>Blogspan</v>
      </c>
      <c r="C240" s="31"/>
      <c r="D240" s="2">
        <v>238</v>
      </c>
      <c r="E240" s="2" t="s">
        <v>14795</v>
      </c>
      <c r="F240" s="2" t="s">
        <v>1965</v>
      </c>
      <c r="G240" s="2" t="s">
        <v>1966</v>
      </c>
      <c r="I240" s="2" t="s">
        <v>1967</v>
      </c>
      <c r="J240" s="2" t="s">
        <v>1204</v>
      </c>
      <c r="K240" s="2" t="s">
        <v>1971</v>
      </c>
      <c r="M240" s="2" t="s">
        <v>14795</v>
      </c>
      <c r="N240" s="2" t="s">
        <v>1968</v>
      </c>
      <c r="O240" s="2" t="s">
        <v>754</v>
      </c>
      <c r="P240" s="2" t="s">
        <v>297</v>
      </c>
      <c r="Q240" s="2" t="s">
        <v>18</v>
      </c>
      <c r="R240" s="2">
        <v>77299</v>
      </c>
      <c r="S240" s="2" t="s">
        <v>1969</v>
      </c>
      <c r="T240" s="49" t="str" cm="1">
        <f t="array" ref="T240">_xlfn.TEXTJOIN("",TRUE,IFERROR(MID(U240,_xlfn.SEQUENCE(20),1)+0,""))</f>
        <v>3688760040</v>
      </c>
      <c r="U240" s="2" t="s">
        <v>1970</v>
      </c>
      <c r="V240" s="31"/>
    </row>
    <row r="241" spans="1:22" x14ac:dyDescent="0.25">
      <c r="A241" s="25" t="str" cm="1">
        <f t="array" ref="A241">_xlfn.IFS(AND(ISBLANK(G241),ISBLANK(H241),ISBLANK(I241)),"",AND(NOT(ISBLANK(G241)),NOT(ISBLANK(H241)),NOT(ISBLANK(I241))),TRIM(G241)&amp;" "&amp;TRIM(H241)&amp;" "&amp;TRIM(I241),AND(NOT(ISBLANK(G241)),ISBLANK(H241),ISBLANK(I241)),TRIM(G241),AND(ISBLANK(G241),ISBLANK(H241),NOT(ISBLANK(I241))),TRIM(I241),AND(NOT(ISBLANK(G241)),NOT(ISBLANK(H241)),ISBLANK(I241)),TRIM(G241)&amp;" "&amp;TRIM(H241),AND(ISBLANK(G241),NOT(ISBLANK(H241)),NOT(ISBLANK(I241))),TRIM(H241)&amp;" "&amp;TRIM(I241),AND(NOT(ISBLANK(G241)),ISBLANK(H241),NOT(ISBLANK(I241))),TRIM(G241)&amp;" "&amp;TRIM(I241),AND(ISBLANK(G241),NOT(ISBLANK(H241)),ISBLANK(I241)),TRIM(H241))</f>
        <v>Woodman Hoffmann</v>
      </c>
      <c r="B241" s="25" t="str" cm="1">
        <f t="array" ref="B241">_xlfn.IFS(AND(ISBLANK(K241),ISBLANK(L241)),"",AND(NOT(ISBLANK(K241)),NOT(ISBLANK(L241))),TRIM(K241)&amp;" "&amp;TRIM(L241),AND(NOT(ISBLANK(K241)),ISBLANK(L241)),TRIM(K241),AND(ISBLANK(K241),NOT(ISBLANK(L241))),TRIM(L241))</f>
        <v>Jetwire</v>
      </c>
      <c r="C241" s="31"/>
      <c r="D241" s="2">
        <v>239</v>
      </c>
      <c r="E241" s="2" t="s">
        <v>24</v>
      </c>
      <c r="F241" s="2" t="s">
        <v>1972</v>
      </c>
      <c r="G241" s="2" t="s">
        <v>1973</v>
      </c>
      <c r="I241" s="2" t="s">
        <v>1974</v>
      </c>
      <c r="J241" s="2" t="s">
        <v>979</v>
      </c>
      <c r="K241" s="2" t="s">
        <v>320</v>
      </c>
      <c r="M241" s="2" t="s">
        <v>14795</v>
      </c>
      <c r="N241" s="2" t="s">
        <v>1975</v>
      </c>
      <c r="O241" s="2" t="s">
        <v>1976</v>
      </c>
      <c r="P241" s="2" t="s">
        <v>5</v>
      </c>
      <c r="Q241" s="2" t="s">
        <v>6</v>
      </c>
      <c r="R241" s="2" t="s">
        <v>1977</v>
      </c>
      <c r="S241" s="2" t="s">
        <v>1978</v>
      </c>
      <c r="T241" s="49" t="str" cm="1">
        <f t="array" ref="T241">_xlfn.TEXTJOIN("",TRUE,IFERROR(MID(U241,_xlfn.SEQUENCE(20),1)+0,""))</f>
        <v>2794212609</v>
      </c>
      <c r="U241" s="2" t="s">
        <v>1979</v>
      </c>
      <c r="V241" s="31"/>
    </row>
    <row r="242" spans="1:22" x14ac:dyDescent="0.25">
      <c r="A242" s="25" t="str" cm="1">
        <f t="array" ref="A242">_xlfn.IFS(AND(ISBLANK(G242),ISBLANK(H242),ISBLANK(I242)),"",AND(NOT(ISBLANK(G242)),NOT(ISBLANK(H242)),NOT(ISBLANK(I242))),TRIM(G242)&amp;" "&amp;TRIM(H242)&amp;" "&amp;TRIM(I242),AND(NOT(ISBLANK(G242)),ISBLANK(H242),ISBLANK(I242)),TRIM(G242),AND(ISBLANK(G242),ISBLANK(H242),NOT(ISBLANK(I242))),TRIM(I242),AND(NOT(ISBLANK(G242)),NOT(ISBLANK(H242)),ISBLANK(I242)),TRIM(G242)&amp;" "&amp;TRIM(H242),AND(ISBLANK(G242),NOT(ISBLANK(H242)),NOT(ISBLANK(I242))),TRIM(H242)&amp;" "&amp;TRIM(I242),AND(NOT(ISBLANK(G242)),ISBLANK(H242),NOT(ISBLANK(I242))),TRIM(G242)&amp;" "&amp;TRIM(I242),AND(ISBLANK(G242),NOT(ISBLANK(H242)),ISBLANK(I242)),TRIM(H242))</f>
        <v>Cori Waterfall</v>
      </c>
      <c r="B242" s="25" t="str" cm="1">
        <f t="array" ref="B242">_xlfn.IFS(AND(ISBLANK(K242),ISBLANK(L242)),"",AND(NOT(ISBLANK(K242)),NOT(ISBLANK(L242))),TRIM(K242)&amp;" "&amp;TRIM(L242),AND(NOT(ISBLANK(K242)),ISBLANK(L242)),TRIM(K242),AND(ISBLANK(K242),NOT(ISBLANK(L242))),TRIM(L242))</f>
        <v>Skajo</v>
      </c>
      <c r="C242" s="31"/>
      <c r="D242" s="2">
        <v>240</v>
      </c>
      <c r="E242" s="2" t="s">
        <v>24</v>
      </c>
      <c r="F242" s="2" t="s">
        <v>1980</v>
      </c>
      <c r="G242" s="2" t="s">
        <v>1423</v>
      </c>
      <c r="I242" s="2" t="s">
        <v>1981</v>
      </c>
      <c r="J242" s="2" t="s">
        <v>615</v>
      </c>
      <c r="K242" s="2" t="s">
        <v>1814</v>
      </c>
      <c r="M242" s="2" t="s">
        <v>14795</v>
      </c>
      <c r="N242" s="2" t="s">
        <v>1982</v>
      </c>
      <c r="O242" s="2" t="s">
        <v>1983</v>
      </c>
      <c r="P242" s="2" t="s">
        <v>1984</v>
      </c>
      <c r="Q242" s="2" t="s">
        <v>1985</v>
      </c>
      <c r="R242" s="2">
        <v>37605</v>
      </c>
      <c r="S242" s="2" t="s">
        <v>1986</v>
      </c>
      <c r="T242" s="49" t="str" cm="1">
        <f t="array" ref="T242">_xlfn.TEXTJOIN("",TRUE,IFERROR(MID(U242,_xlfn.SEQUENCE(20),1)+0,""))</f>
        <v>1717438056</v>
      </c>
      <c r="U242" s="2" t="s">
        <v>1987</v>
      </c>
      <c r="V242" s="31"/>
    </row>
    <row r="243" spans="1:22" x14ac:dyDescent="0.25">
      <c r="A243" s="25" t="str" cm="1">
        <f t="array" ref="A243">_xlfn.IFS(AND(ISBLANK(G243),ISBLANK(H243),ISBLANK(I243)),"",AND(NOT(ISBLANK(G243)),NOT(ISBLANK(H243)),NOT(ISBLANK(I243))),TRIM(G243)&amp;" "&amp;TRIM(H243)&amp;" "&amp;TRIM(I243),AND(NOT(ISBLANK(G243)),ISBLANK(H243),ISBLANK(I243)),TRIM(G243),AND(ISBLANK(G243),ISBLANK(H243),NOT(ISBLANK(I243))),TRIM(I243),AND(NOT(ISBLANK(G243)),NOT(ISBLANK(H243)),ISBLANK(I243)),TRIM(G243)&amp;" "&amp;TRIM(H243),AND(ISBLANK(G243),NOT(ISBLANK(H243)),NOT(ISBLANK(I243))),TRIM(H243)&amp;" "&amp;TRIM(I243),AND(NOT(ISBLANK(G243)),ISBLANK(H243),NOT(ISBLANK(I243))),TRIM(G243)&amp;" "&amp;TRIM(I243),AND(ISBLANK(G243),NOT(ISBLANK(H243)),ISBLANK(I243)),TRIM(H243))</f>
        <v>Candace Everwin</v>
      </c>
      <c r="B243" s="25" t="str" cm="1">
        <f t="array" ref="B243">_xlfn.IFS(AND(ISBLANK(K243),ISBLANK(L243)),"",AND(NOT(ISBLANK(K243)),NOT(ISBLANK(L243))),TRIM(K243)&amp;" "&amp;TRIM(L243),AND(NOT(ISBLANK(K243)),ISBLANK(L243)),TRIM(K243),AND(ISBLANK(K243),NOT(ISBLANK(L243))),TRIM(L243))</f>
        <v>Yabox</v>
      </c>
      <c r="C243" s="31"/>
      <c r="D243" s="2">
        <v>241</v>
      </c>
      <c r="E243" s="2" t="s">
        <v>14795</v>
      </c>
      <c r="F243" s="2" t="s">
        <v>1988</v>
      </c>
      <c r="G243" s="2" t="s">
        <v>1989</v>
      </c>
      <c r="I243" s="2" t="s">
        <v>1990</v>
      </c>
      <c r="J243" s="2" t="s">
        <v>514</v>
      </c>
      <c r="K243" s="2" t="s">
        <v>1996</v>
      </c>
      <c r="M243" s="2" t="s">
        <v>14795</v>
      </c>
      <c r="N243" s="2" t="s">
        <v>1991</v>
      </c>
      <c r="O243" s="2" t="s">
        <v>1992</v>
      </c>
      <c r="P243" s="2" t="s">
        <v>39</v>
      </c>
      <c r="Q243" s="2" t="s">
        <v>6</v>
      </c>
      <c r="R243" s="2" t="s">
        <v>1993</v>
      </c>
      <c r="S243" s="2" t="s">
        <v>1994</v>
      </c>
      <c r="T243" s="49" t="str" cm="1">
        <f t="array" ref="T243">_xlfn.TEXTJOIN("",TRUE,IFERROR(MID(U243,_xlfn.SEQUENCE(20),1)+0,""))</f>
        <v>5174645894</v>
      </c>
      <c r="U243" s="2" t="s">
        <v>1995</v>
      </c>
      <c r="V243" s="31"/>
    </row>
    <row r="244" spans="1:22" x14ac:dyDescent="0.25">
      <c r="A244" s="25" t="str" cm="1">
        <f t="array" ref="A244">_xlfn.IFS(AND(ISBLANK(G244),ISBLANK(H244),ISBLANK(I244)),"",AND(NOT(ISBLANK(G244)),NOT(ISBLANK(H244)),NOT(ISBLANK(I244))),TRIM(G244)&amp;" "&amp;TRIM(H244)&amp;" "&amp;TRIM(I244),AND(NOT(ISBLANK(G244)),ISBLANK(H244),ISBLANK(I244)),TRIM(G244),AND(ISBLANK(G244),ISBLANK(H244),NOT(ISBLANK(I244))),TRIM(I244),AND(NOT(ISBLANK(G244)),NOT(ISBLANK(H244)),ISBLANK(I244)),TRIM(G244)&amp;" "&amp;TRIM(H244),AND(ISBLANK(G244),NOT(ISBLANK(H244)),NOT(ISBLANK(I244))),TRIM(H244)&amp;" "&amp;TRIM(I244),AND(NOT(ISBLANK(G244)),ISBLANK(H244),NOT(ISBLANK(I244))),TRIM(G244)&amp;" "&amp;TRIM(I244),AND(ISBLANK(G244),NOT(ISBLANK(H244)),ISBLANK(I244)),TRIM(H244))</f>
        <v>Virgilio Andrelli</v>
      </c>
      <c r="B244" s="25" t="str" cm="1">
        <f t="array" ref="B244">_xlfn.IFS(AND(ISBLANK(K244),ISBLANK(L244)),"",AND(NOT(ISBLANK(K244)),NOT(ISBLANK(L244))),TRIM(K244)&amp;" "&amp;TRIM(L244),AND(NOT(ISBLANK(K244)),ISBLANK(L244)),TRIM(K244),AND(ISBLANK(K244),NOT(ISBLANK(L244))),TRIM(L244))</f>
        <v>Mynte</v>
      </c>
      <c r="C244" s="31"/>
      <c r="D244" s="2">
        <v>242</v>
      </c>
      <c r="E244" s="2" t="s">
        <v>24</v>
      </c>
      <c r="F244" s="2" t="s">
        <v>1997</v>
      </c>
      <c r="G244" s="2" t="s">
        <v>1998</v>
      </c>
      <c r="I244" s="2" t="s">
        <v>1999</v>
      </c>
      <c r="J244" s="2" t="s">
        <v>1920</v>
      </c>
      <c r="K244" s="2" t="s">
        <v>2003</v>
      </c>
      <c r="M244" s="2" t="s">
        <v>14795</v>
      </c>
      <c r="N244" s="2" t="s">
        <v>2000</v>
      </c>
      <c r="O244" s="2" t="s">
        <v>1053</v>
      </c>
      <c r="P244" s="2" t="s">
        <v>227</v>
      </c>
      <c r="Q244" s="2" t="s">
        <v>228</v>
      </c>
      <c r="R244" s="2">
        <v>1033</v>
      </c>
      <c r="S244" s="2" t="s">
        <v>2001</v>
      </c>
      <c r="T244" s="49" t="str" cm="1">
        <f t="array" ref="T244">_xlfn.TEXTJOIN("",TRUE,IFERROR(MID(U244,_xlfn.SEQUENCE(20),1)+0,""))</f>
        <v>61491570158</v>
      </c>
      <c r="U244" s="2" t="s">
        <v>2002</v>
      </c>
      <c r="V244" s="31"/>
    </row>
    <row r="245" spans="1:22" x14ac:dyDescent="0.25">
      <c r="A245" s="25" t="str" cm="1">
        <f t="array" ref="A245">_xlfn.IFS(AND(ISBLANK(G245),ISBLANK(H245),ISBLANK(I245)),"",AND(NOT(ISBLANK(G245)),NOT(ISBLANK(H245)),NOT(ISBLANK(I245))),TRIM(G245)&amp;" "&amp;TRIM(H245)&amp;" "&amp;TRIM(I245),AND(NOT(ISBLANK(G245)),ISBLANK(H245),ISBLANK(I245)),TRIM(G245),AND(ISBLANK(G245),ISBLANK(H245),NOT(ISBLANK(I245))),TRIM(I245),AND(NOT(ISBLANK(G245)),NOT(ISBLANK(H245)),ISBLANK(I245)),TRIM(G245)&amp;" "&amp;TRIM(H245),AND(ISBLANK(G245),NOT(ISBLANK(H245)),NOT(ISBLANK(I245))),TRIM(H245)&amp;" "&amp;TRIM(I245),AND(NOT(ISBLANK(G245)),ISBLANK(H245),NOT(ISBLANK(I245))),TRIM(G245)&amp;" "&amp;TRIM(I245),AND(ISBLANK(G245),NOT(ISBLANK(H245)),ISBLANK(I245)),TRIM(H245))</f>
        <v>Karel Varian</v>
      </c>
      <c r="B245" s="25" t="str" cm="1">
        <f t="array" ref="B245">_xlfn.IFS(AND(ISBLANK(K245),ISBLANK(L245)),"",AND(NOT(ISBLANK(K245)),NOT(ISBLANK(L245))),TRIM(K245)&amp;" "&amp;TRIM(L245),AND(NOT(ISBLANK(K245)),ISBLANK(L245)),TRIM(K245),AND(ISBLANK(K245),NOT(ISBLANK(L245))),TRIM(L245))</f>
        <v>Bluezoom</v>
      </c>
      <c r="C245" s="31"/>
      <c r="D245" s="2">
        <v>243</v>
      </c>
      <c r="E245" s="2" t="s">
        <v>24</v>
      </c>
      <c r="F245" s="2" t="s">
        <v>2004</v>
      </c>
      <c r="G245" s="2" t="s">
        <v>2005</v>
      </c>
      <c r="I245" s="2" t="s">
        <v>2006</v>
      </c>
      <c r="J245" s="2" t="s">
        <v>774</v>
      </c>
      <c r="K245" s="2" t="s">
        <v>2010</v>
      </c>
      <c r="M245" s="2" t="s">
        <v>14795</v>
      </c>
      <c r="N245" s="2" t="s">
        <v>2007</v>
      </c>
      <c r="O245" s="2" t="s">
        <v>1010</v>
      </c>
      <c r="P245" s="2" t="s">
        <v>709</v>
      </c>
      <c r="Q245" s="2" t="s">
        <v>6</v>
      </c>
      <c r="R245" s="2" t="s">
        <v>1011</v>
      </c>
      <c r="S245" s="2" t="s">
        <v>2008</v>
      </c>
      <c r="T245" s="49" t="str" cm="1">
        <f t="array" ref="T245">_xlfn.TEXTJOIN("",TRUE,IFERROR(MID(U245,_xlfn.SEQUENCE(20),1)+0,""))</f>
        <v>6423774005</v>
      </c>
      <c r="U245" s="2" t="s">
        <v>2009</v>
      </c>
      <c r="V245" s="31"/>
    </row>
    <row r="246" spans="1:22" x14ac:dyDescent="0.25">
      <c r="A246" s="25" t="str" cm="1">
        <f t="array" ref="A246">_xlfn.IFS(AND(ISBLANK(G246),ISBLANK(H246),ISBLANK(I246)),"",AND(NOT(ISBLANK(G246)),NOT(ISBLANK(H246)),NOT(ISBLANK(I246))),TRIM(G246)&amp;" "&amp;TRIM(H246)&amp;" "&amp;TRIM(I246),AND(NOT(ISBLANK(G246)),ISBLANK(H246),ISBLANK(I246)),TRIM(G246),AND(ISBLANK(G246),ISBLANK(H246),NOT(ISBLANK(I246))),TRIM(I246),AND(NOT(ISBLANK(G246)),NOT(ISBLANK(H246)),ISBLANK(I246)),TRIM(G246)&amp;" "&amp;TRIM(H246),AND(ISBLANK(G246),NOT(ISBLANK(H246)),NOT(ISBLANK(I246))),TRIM(H246)&amp;" "&amp;TRIM(I246),AND(NOT(ISBLANK(G246)),ISBLANK(H246),NOT(ISBLANK(I246))),TRIM(G246)&amp;" "&amp;TRIM(I246),AND(ISBLANK(G246),NOT(ISBLANK(H246)),ISBLANK(I246)),TRIM(H246))</f>
        <v>Wylma Annice</v>
      </c>
      <c r="B246" s="25" t="str" cm="1">
        <f t="array" ref="B246">_xlfn.IFS(AND(ISBLANK(K246),ISBLANK(L246)),"",AND(NOT(ISBLANK(K246)),NOT(ISBLANK(L246))),TRIM(K246)&amp;" "&amp;TRIM(L246),AND(NOT(ISBLANK(K246)),ISBLANK(L246)),TRIM(K246),AND(ISBLANK(K246),NOT(ISBLANK(L246))),TRIM(L246))</f>
        <v>Lazz</v>
      </c>
      <c r="C246" s="31"/>
      <c r="D246" s="2">
        <v>244</v>
      </c>
      <c r="E246" s="2" t="s">
        <v>14795</v>
      </c>
      <c r="F246" s="2" t="s">
        <v>2011</v>
      </c>
      <c r="G246" s="2" t="s">
        <v>2012</v>
      </c>
      <c r="I246" s="2" t="s">
        <v>2013</v>
      </c>
      <c r="J246" s="2" t="s">
        <v>1680</v>
      </c>
      <c r="K246" s="2" t="s">
        <v>589</v>
      </c>
      <c r="M246" s="2" t="s">
        <v>14795</v>
      </c>
      <c r="N246" s="2" t="s">
        <v>2014</v>
      </c>
      <c r="O246" s="2" t="s">
        <v>846</v>
      </c>
      <c r="P246" s="2" t="s">
        <v>39</v>
      </c>
      <c r="Q246" s="2" t="s">
        <v>6</v>
      </c>
      <c r="R246" s="2" t="s">
        <v>847</v>
      </c>
      <c r="S246" s="2" t="s">
        <v>2015</v>
      </c>
      <c r="T246" s="49" t="str" cm="1">
        <f t="array" ref="T246">_xlfn.TEXTJOIN("",TRUE,IFERROR(MID(U246,_xlfn.SEQUENCE(20),1)+0,""))</f>
        <v>6352482458</v>
      </c>
      <c r="U246" s="2" t="s">
        <v>2016</v>
      </c>
      <c r="V246" s="31"/>
    </row>
    <row r="247" spans="1:22" x14ac:dyDescent="0.25">
      <c r="A247" s="25" t="str" cm="1">
        <f t="array" ref="A247">_xlfn.IFS(AND(ISBLANK(G247),ISBLANK(H247),ISBLANK(I247)),"",AND(NOT(ISBLANK(G247)),NOT(ISBLANK(H247)),NOT(ISBLANK(I247))),TRIM(G247)&amp;" "&amp;TRIM(H247)&amp;" "&amp;TRIM(I247),AND(NOT(ISBLANK(G247)),ISBLANK(H247),ISBLANK(I247)),TRIM(G247),AND(ISBLANK(G247),ISBLANK(H247),NOT(ISBLANK(I247))),TRIM(I247),AND(NOT(ISBLANK(G247)),NOT(ISBLANK(H247)),ISBLANK(I247)),TRIM(G247)&amp;" "&amp;TRIM(H247),AND(ISBLANK(G247),NOT(ISBLANK(H247)),NOT(ISBLANK(I247))),TRIM(H247)&amp;" "&amp;TRIM(I247),AND(NOT(ISBLANK(G247)),ISBLANK(H247),NOT(ISBLANK(I247))),TRIM(G247)&amp;" "&amp;TRIM(I247),AND(ISBLANK(G247),NOT(ISBLANK(H247)),ISBLANK(I247)),TRIM(H247))</f>
        <v>Sinclair Brane</v>
      </c>
      <c r="B247" s="25" t="str" cm="1">
        <f t="array" ref="B247">_xlfn.IFS(AND(ISBLANK(K247),ISBLANK(L247)),"",AND(NOT(ISBLANK(K247)),NOT(ISBLANK(L247))),TRIM(K247)&amp;" "&amp;TRIM(L247),AND(NOT(ISBLANK(K247)),ISBLANK(L247)),TRIM(K247),AND(ISBLANK(K247),NOT(ISBLANK(L247))),TRIM(L247))</f>
        <v>Mita</v>
      </c>
      <c r="C247" s="31"/>
      <c r="D247" s="2">
        <v>245</v>
      </c>
      <c r="E247" s="2" t="s">
        <v>14795</v>
      </c>
      <c r="F247" s="2" t="s">
        <v>2017</v>
      </c>
      <c r="G247" s="2" t="s">
        <v>2018</v>
      </c>
      <c r="I247" s="2" t="s">
        <v>2019</v>
      </c>
      <c r="J247" s="2" t="s">
        <v>1158</v>
      </c>
      <c r="K247" s="2" t="s">
        <v>713</v>
      </c>
      <c r="M247" s="2" t="s">
        <v>14795</v>
      </c>
      <c r="N247" s="2" t="s">
        <v>2020</v>
      </c>
      <c r="O247" s="2" t="s">
        <v>1702</v>
      </c>
      <c r="P247" s="2" t="s">
        <v>1703</v>
      </c>
      <c r="Q247" s="2" t="s">
        <v>1985</v>
      </c>
      <c r="R247" s="2">
        <v>59112</v>
      </c>
      <c r="S247" s="2" t="s">
        <v>2021</v>
      </c>
      <c r="T247" s="49" t="str" cm="1">
        <f t="array" ref="T247">_xlfn.TEXTJOIN("",TRUE,IFERROR(MID(U247,_xlfn.SEQUENCE(20),1)+0,""))</f>
        <v>4621345795</v>
      </c>
      <c r="U247" s="2" t="s">
        <v>2022</v>
      </c>
      <c r="V247" s="31"/>
    </row>
    <row r="248" spans="1:22" x14ac:dyDescent="0.25">
      <c r="A248" s="25" t="str" cm="1">
        <f t="array" ref="A248">_xlfn.IFS(AND(ISBLANK(G248),ISBLANK(H248),ISBLANK(I248)),"",AND(NOT(ISBLANK(G248)),NOT(ISBLANK(H248)),NOT(ISBLANK(I248))),TRIM(G248)&amp;" "&amp;TRIM(H248)&amp;" "&amp;TRIM(I248),AND(NOT(ISBLANK(G248)),ISBLANK(H248),ISBLANK(I248)),TRIM(G248),AND(ISBLANK(G248),ISBLANK(H248),NOT(ISBLANK(I248))),TRIM(I248),AND(NOT(ISBLANK(G248)),NOT(ISBLANK(H248)),ISBLANK(I248)),TRIM(G248)&amp;" "&amp;TRIM(H248),AND(ISBLANK(G248),NOT(ISBLANK(H248)),NOT(ISBLANK(I248))),TRIM(H248)&amp;" "&amp;TRIM(I248),AND(NOT(ISBLANK(G248)),ISBLANK(H248),NOT(ISBLANK(I248))),TRIM(G248)&amp;" "&amp;TRIM(I248),AND(ISBLANK(G248),NOT(ISBLANK(H248)),ISBLANK(I248)),TRIM(H248))</f>
        <v>Barbi Peskin</v>
      </c>
      <c r="B248" s="25" t="str" cm="1">
        <f t="array" ref="B248">_xlfn.IFS(AND(ISBLANK(K248),ISBLANK(L248)),"",AND(NOT(ISBLANK(K248)),NOT(ISBLANK(L248))),TRIM(K248)&amp;" "&amp;TRIM(L248),AND(NOT(ISBLANK(K248)),ISBLANK(L248)),TRIM(K248),AND(ISBLANK(K248),NOT(ISBLANK(L248))),TRIM(L248))</f>
        <v>Blogtag</v>
      </c>
      <c r="C248" s="31"/>
      <c r="D248" s="2">
        <v>246</v>
      </c>
      <c r="E248" s="2" t="s">
        <v>24</v>
      </c>
      <c r="F248" s="2" t="s">
        <v>2023</v>
      </c>
      <c r="G248" s="2" t="s">
        <v>2024</v>
      </c>
      <c r="I248" s="2" t="s">
        <v>2025</v>
      </c>
      <c r="J248" s="2" t="s">
        <v>703</v>
      </c>
      <c r="K248" s="2" t="s">
        <v>2029</v>
      </c>
      <c r="M248" s="2" t="s">
        <v>14795</v>
      </c>
      <c r="N248" s="2" t="s">
        <v>2026</v>
      </c>
      <c r="O248" s="2" t="s">
        <v>754</v>
      </c>
      <c r="P248" s="2" t="s">
        <v>297</v>
      </c>
      <c r="Q248" s="2" t="s">
        <v>1985</v>
      </c>
      <c r="R248" s="2">
        <v>77228</v>
      </c>
      <c r="S248" s="2" t="s">
        <v>2027</v>
      </c>
      <c r="T248" s="49" t="str" cm="1">
        <f t="array" ref="T248">_xlfn.TEXTJOIN("",TRUE,IFERROR(MID(U248,_xlfn.SEQUENCE(20),1)+0,""))</f>
        <v>5379685026</v>
      </c>
      <c r="U248" s="2" t="s">
        <v>2028</v>
      </c>
      <c r="V248" s="31"/>
    </row>
    <row r="249" spans="1:22" x14ac:dyDescent="0.25">
      <c r="A249" s="25" t="str" cm="1">
        <f t="array" ref="A249">_xlfn.IFS(AND(ISBLANK(G249),ISBLANK(H249),ISBLANK(I249)),"",AND(NOT(ISBLANK(G249)),NOT(ISBLANK(H249)),NOT(ISBLANK(I249))),TRIM(G249)&amp;" "&amp;TRIM(H249)&amp;" "&amp;TRIM(I249),AND(NOT(ISBLANK(G249)),ISBLANK(H249),ISBLANK(I249)),TRIM(G249),AND(ISBLANK(G249),ISBLANK(H249),NOT(ISBLANK(I249))),TRIM(I249),AND(NOT(ISBLANK(G249)),NOT(ISBLANK(H249)),ISBLANK(I249)),TRIM(G249)&amp;" "&amp;TRIM(H249),AND(ISBLANK(G249),NOT(ISBLANK(H249)),NOT(ISBLANK(I249))),TRIM(H249)&amp;" "&amp;TRIM(I249),AND(NOT(ISBLANK(G249)),ISBLANK(H249),NOT(ISBLANK(I249))),TRIM(G249)&amp;" "&amp;TRIM(I249),AND(ISBLANK(G249),NOT(ISBLANK(H249)),ISBLANK(I249)),TRIM(H249))</f>
        <v>Winfred Taylot</v>
      </c>
      <c r="B249" s="25" t="str" cm="1">
        <f t="array" ref="B249">_xlfn.IFS(AND(ISBLANK(K249),ISBLANK(L249)),"",AND(NOT(ISBLANK(K249)),NOT(ISBLANK(L249))),TRIM(K249)&amp;" "&amp;TRIM(L249),AND(NOT(ISBLANK(K249)),ISBLANK(L249)),TRIM(K249),AND(ISBLANK(K249),NOT(ISBLANK(L249))),TRIM(L249))</f>
        <v>Zooxo</v>
      </c>
      <c r="C249" s="31"/>
      <c r="D249" s="2">
        <v>247</v>
      </c>
      <c r="E249" s="2" t="s">
        <v>24</v>
      </c>
      <c r="F249" s="2" t="s">
        <v>2030</v>
      </c>
      <c r="G249" s="2" t="s">
        <v>2031</v>
      </c>
      <c r="I249" s="2" t="s">
        <v>2032</v>
      </c>
      <c r="J249" s="2" t="s">
        <v>460</v>
      </c>
      <c r="K249" s="2" t="s">
        <v>562</v>
      </c>
      <c r="M249" s="2" t="s">
        <v>14795</v>
      </c>
      <c r="N249" s="2" t="s">
        <v>2033</v>
      </c>
      <c r="O249" s="2" t="s">
        <v>2034</v>
      </c>
      <c r="P249" s="2" t="s">
        <v>130</v>
      </c>
      <c r="Q249" s="2" t="s">
        <v>1985</v>
      </c>
      <c r="R249" s="2">
        <v>22908</v>
      </c>
      <c r="S249" s="2" t="s">
        <v>2035</v>
      </c>
      <c r="T249" s="49" t="str" cm="1">
        <f t="array" ref="T249">_xlfn.TEXTJOIN("",TRUE,IFERROR(MID(U249,_xlfn.SEQUENCE(20),1)+0,""))</f>
        <v>7873212855</v>
      </c>
      <c r="U249" s="2" t="s">
        <v>2036</v>
      </c>
      <c r="V249" s="31"/>
    </row>
    <row r="250" spans="1:22" x14ac:dyDescent="0.25">
      <c r="A250" s="25" t="str" cm="1">
        <f t="array" ref="A250">_xlfn.IFS(AND(ISBLANK(G250),ISBLANK(H250),ISBLANK(I250)),"",AND(NOT(ISBLANK(G250)),NOT(ISBLANK(H250)),NOT(ISBLANK(I250))),TRIM(G250)&amp;" "&amp;TRIM(H250)&amp;" "&amp;TRIM(I250),AND(NOT(ISBLANK(G250)),ISBLANK(H250),ISBLANK(I250)),TRIM(G250),AND(ISBLANK(G250),ISBLANK(H250),NOT(ISBLANK(I250))),TRIM(I250),AND(NOT(ISBLANK(G250)),NOT(ISBLANK(H250)),ISBLANK(I250)),TRIM(G250)&amp;" "&amp;TRIM(H250),AND(ISBLANK(G250),NOT(ISBLANK(H250)),NOT(ISBLANK(I250))),TRIM(H250)&amp;" "&amp;TRIM(I250),AND(NOT(ISBLANK(G250)),ISBLANK(H250),NOT(ISBLANK(I250))),TRIM(G250)&amp;" "&amp;TRIM(I250),AND(ISBLANK(G250),NOT(ISBLANK(H250)),ISBLANK(I250)),TRIM(H250))</f>
        <v>Melloney Scherer</v>
      </c>
      <c r="B250" s="25" t="str" cm="1">
        <f t="array" ref="B250">_xlfn.IFS(AND(ISBLANK(K250),ISBLANK(L250)),"",AND(NOT(ISBLANK(K250)),NOT(ISBLANK(L250))),TRIM(K250)&amp;" "&amp;TRIM(L250),AND(NOT(ISBLANK(K250)),ISBLANK(L250)),TRIM(K250),AND(ISBLANK(K250),NOT(ISBLANK(L250))),TRIM(L250))</f>
        <v>Ntags</v>
      </c>
      <c r="C250" s="31"/>
      <c r="D250" s="2">
        <v>248</v>
      </c>
      <c r="E250" s="2" t="s">
        <v>14795</v>
      </c>
      <c r="F250" s="2" t="s">
        <v>2037</v>
      </c>
      <c r="G250" s="2" t="s">
        <v>2038</v>
      </c>
      <c r="I250" s="2" t="s">
        <v>2039</v>
      </c>
      <c r="J250" s="2" t="s">
        <v>113</v>
      </c>
      <c r="K250" s="2" t="s">
        <v>2043</v>
      </c>
      <c r="M250" s="2" t="s">
        <v>14795</v>
      </c>
      <c r="N250" s="2" t="s">
        <v>2040</v>
      </c>
      <c r="O250" s="2" t="s">
        <v>1356</v>
      </c>
      <c r="P250" s="2" t="s">
        <v>140</v>
      </c>
      <c r="Q250" s="2" t="s">
        <v>6</v>
      </c>
      <c r="R250" s="2" t="s">
        <v>1357</v>
      </c>
      <c r="S250" s="2" t="s">
        <v>2041</v>
      </c>
      <c r="T250" s="49" t="str" cm="1">
        <f t="array" ref="T250">_xlfn.TEXTJOIN("",TRUE,IFERROR(MID(U250,_xlfn.SEQUENCE(20),1)+0,""))</f>
        <v>3033180324</v>
      </c>
      <c r="U250" s="2" t="s">
        <v>2042</v>
      </c>
      <c r="V250" s="31"/>
    </row>
    <row r="251" spans="1:22" x14ac:dyDescent="0.25">
      <c r="A251" s="25" t="str" cm="1">
        <f t="array" ref="A251">_xlfn.IFS(AND(ISBLANK(G251),ISBLANK(H251),ISBLANK(I251)),"",AND(NOT(ISBLANK(G251)),NOT(ISBLANK(H251)),NOT(ISBLANK(I251))),TRIM(G251)&amp;" "&amp;TRIM(H251)&amp;" "&amp;TRIM(I251),AND(NOT(ISBLANK(G251)),ISBLANK(H251),ISBLANK(I251)),TRIM(G251),AND(ISBLANK(G251),ISBLANK(H251),NOT(ISBLANK(I251))),TRIM(I251),AND(NOT(ISBLANK(G251)),NOT(ISBLANK(H251)),ISBLANK(I251)),TRIM(G251)&amp;" "&amp;TRIM(H251),AND(ISBLANK(G251),NOT(ISBLANK(H251)),NOT(ISBLANK(I251))),TRIM(H251)&amp;" "&amp;TRIM(I251),AND(NOT(ISBLANK(G251)),ISBLANK(H251),NOT(ISBLANK(I251))),TRIM(G251)&amp;" "&amp;TRIM(I251),AND(ISBLANK(G251),NOT(ISBLANK(H251)),ISBLANK(I251)),TRIM(H251))</f>
        <v>Edita Alyokhin</v>
      </c>
      <c r="B251" s="25" t="str" cm="1">
        <f t="array" ref="B251">_xlfn.IFS(AND(ISBLANK(K251),ISBLANK(L251)),"",AND(NOT(ISBLANK(K251)),NOT(ISBLANK(L251))),TRIM(K251)&amp;" "&amp;TRIM(L251),AND(NOT(ISBLANK(K251)),ISBLANK(L251)),TRIM(K251),AND(ISBLANK(K251),NOT(ISBLANK(L251))),TRIM(L251))</f>
        <v>Yombu</v>
      </c>
      <c r="C251" s="31"/>
      <c r="D251" s="2">
        <v>249</v>
      </c>
      <c r="E251" s="2" t="s">
        <v>14795</v>
      </c>
      <c r="F251" s="2" t="s">
        <v>2044</v>
      </c>
      <c r="G251" s="2" t="s">
        <v>2045</v>
      </c>
      <c r="I251" s="2" t="s">
        <v>2046</v>
      </c>
      <c r="J251" s="2" t="s">
        <v>1393</v>
      </c>
      <c r="K251" s="2" t="s">
        <v>1254</v>
      </c>
      <c r="M251" s="2" t="s">
        <v>14795</v>
      </c>
      <c r="N251" s="2" t="s">
        <v>2047</v>
      </c>
      <c r="O251" s="2" t="s">
        <v>68</v>
      </c>
      <c r="P251" s="2" t="s">
        <v>69</v>
      </c>
      <c r="Q251" s="2" t="s">
        <v>1985</v>
      </c>
      <c r="R251" s="2">
        <v>20051</v>
      </c>
      <c r="S251" s="2" t="s">
        <v>2048</v>
      </c>
      <c r="T251" s="49" t="str" cm="1">
        <f t="array" ref="T251">_xlfn.TEXTJOIN("",TRUE,IFERROR(MID(U251,_xlfn.SEQUENCE(20),1)+0,""))</f>
        <v>3696800300</v>
      </c>
      <c r="U251" s="2" t="s">
        <v>2049</v>
      </c>
      <c r="V251" s="31"/>
    </row>
    <row r="252" spans="1:22" x14ac:dyDescent="0.25">
      <c r="A252" s="25" t="str" cm="1">
        <f t="array" ref="A252">_xlfn.IFS(AND(ISBLANK(G252),ISBLANK(H252),ISBLANK(I252)),"",AND(NOT(ISBLANK(G252)),NOT(ISBLANK(H252)),NOT(ISBLANK(I252))),TRIM(G252)&amp;" "&amp;TRIM(H252)&amp;" "&amp;TRIM(I252),AND(NOT(ISBLANK(G252)),ISBLANK(H252),ISBLANK(I252)),TRIM(G252),AND(ISBLANK(G252),ISBLANK(H252),NOT(ISBLANK(I252))),TRIM(I252),AND(NOT(ISBLANK(G252)),NOT(ISBLANK(H252)),ISBLANK(I252)),TRIM(G252)&amp;" "&amp;TRIM(H252),AND(ISBLANK(G252),NOT(ISBLANK(H252)),NOT(ISBLANK(I252))),TRIM(H252)&amp;" "&amp;TRIM(I252),AND(NOT(ISBLANK(G252)),ISBLANK(H252),NOT(ISBLANK(I252))),TRIM(G252)&amp;" "&amp;TRIM(I252),AND(ISBLANK(G252),NOT(ISBLANK(H252)),ISBLANK(I252)),TRIM(H252))</f>
        <v>Otto Ducham</v>
      </c>
      <c r="B252" s="25" t="str" cm="1">
        <f t="array" ref="B252">_xlfn.IFS(AND(ISBLANK(K252),ISBLANK(L252)),"",AND(NOT(ISBLANK(K252)),NOT(ISBLANK(L252))),TRIM(K252)&amp;" "&amp;TRIM(L252),AND(NOT(ISBLANK(K252)),ISBLANK(L252)),TRIM(K252),AND(ISBLANK(K252),NOT(ISBLANK(L252))),TRIM(L252))</f>
        <v>Kimia</v>
      </c>
      <c r="C252" s="31"/>
      <c r="D252" s="2">
        <v>250</v>
      </c>
      <c r="E252" s="2" t="s">
        <v>24</v>
      </c>
      <c r="F252" s="2" t="s">
        <v>2050</v>
      </c>
      <c r="G252" s="2" t="s">
        <v>2051</v>
      </c>
      <c r="I252" s="2" t="s">
        <v>2052</v>
      </c>
      <c r="J252" s="2" t="s">
        <v>1421</v>
      </c>
      <c r="K252" s="2" t="s">
        <v>2056</v>
      </c>
      <c r="M252" s="2" t="s">
        <v>14795</v>
      </c>
      <c r="N252" s="2" t="s">
        <v>2053</v>
      </c>
      <c r="O252" s="2" t="s">
        <v>1053</v>
      </c>
      <c r="P252" s="2" t="s">
        <v>227</v>
      </c>
      <c r="Q252" s="2" t="s">
        <v>228</v>
      </c>
      <c r="R252" s="2">
        <v>1191</v>
      </c>
      <c r="S252" s="2" t="s">
        <v>2054</v>
      </c>
      <c r="T252" s="49" t="str" cm="1">
        <f t="array" ref="T252">_xlfn.TEXTJOIN("",TRUE,IFERROR(MID(U252,_xlfn.SEQUENCE(20),1)+0,""))</f>
        <v>61491570159</v>
      </c>
      <c r="U252" s="2" t="s">
        <v>2055</v>
      </c>
      <c r="V252" s="31"/>
    </row>
    <row r="253" spans="1:22" x14ac:dyDescent="0.25">
      <c r="A253" s="25" t="str" cm="1">
        <f t="array" ref="A253">_xlfn.IFS(AND(ISBLANK(G253),ISBLANK(H253),ISBLANK(I253)),"",AND(NOT(ISBLANK(G253)),NOT(ISBLANK(H253)),NOT(ISBLANK(I253))),TRIM(G253)&amp;" "&amp;TRIM(H253)&amp;" "&amp;TRIM(I253),AND(NOT(ISBLANK(G253)),ISBLANK(H253),ISBLANK(I253)),TRIM(G253),AND(ISBLANK(G253),ISBLANK(H253),NOT(ISBLANK(I253))),TRIM(I253),AND(NOT(ISBLANK(G253)),NOT(ISBLANK(H253)),ISBLANK(I253)),TRIM(G253)&amp;" "&amp;TRIM(H253),AND(ISBLANK(G253),NOT(ISBLANK(H253)),NOT(ISBLANK(I253))),TRIM(H253)&amp;" "&amp;TRIM(I253),AND(NOT(ISBLANK(G253)),ISBLANK(H253),NOT(ISBLANK(I253))),TRIM(G253)&amp;" "&amp;TRIM(I253),AND(ISBLANK(G253),NOT(ISBLANK(H253)),ISBLANK(I253)),TRIM(H253))</f>
        <v>Dulcia Stanyard</v>
      </c>
      <c r="B253" s="25" t="str" cm="1">
        <f t="array" ref="B253">_xlfn.IFS(AND(ISBLANK(K253),ISBLANK(L253)),"",AND(NOT(ISBLANK(K253)),NOT(ISBLANK(L253))),TRIM(K253)&amp;" "&amp;TRIM(L253),AND(NOT(ISBLANK(K253)),ISBLANK(L253)),TRIM(K253),AND(ISBLANK(K253),NOT(ISBLANK(L253))),TRIM(L253))</f>
        <v>Zoomlounge</v>
      </c>
      <c r="C253" s="31"/>
      <c r="D253" s="2">
        <v>251</v>
      </c>
      <c r="E253" s="2" t="s">
        <v>24</v>
      </c>
      <c r="F253" s="2" t="s">
        <v>2057</v>
      </c>
      <c r="G253" s="2" t="s">
        <v>2058</v>
      </c>
      <c r="I253" s="2" t="s">
        <v>2059</v>
      </c>
      <c r="J253" s="2" t="s">
        <v>921</v>
      </c>
      <c r="K253" s="2" t="s">
        <v>2063</v>
      </c>
      <c r="M253" s="2" t="s">
        <v>14795</v>
      </c>
      <c r="N253" s="2" t="s">
        <v>2060</v>
      </c>
      <c r="O253" s="2" t="s">
        <v>485</v>
      </c>
      <c r="P253" s="2" t="s">
        <v>486</v>
      </c>
      <c r="Q253" s="2" t="s">
        <v>1985</v>
      </c>
      <c r="R253" s="2">
        <v>19104</v>
      </c>
      <c r="S253" s="2" t="s">
        <v>2061</v>
      </c>
      <c r="T253" s="49" t="str" cm="1">
        <f t="array" ref="T253">_xlfn.TEXTJOIN("",TRUE,IFERROR(MID(U253,_xlfn.SEQUENCE(20),1)+0,""))</f>
        <v>1107029652</v>
      </c>
      <c r="U253" s="2" t="s">
        <v>2062</v>
      </c>
      <c r="V253" s="31"/>
    </row>
    <row r="254" spans="1:22" x14ac:dyDescent="0.25">
      <c r="A254" s="25" t="str" cm="1">
        <f t="array" ref="A254">_xlfn.IFS(AND(ISBLANK(G254),ISBLANK(H254),ISBLANK(I254)),"",AND(NOT(ISBLANK(G254)),NOT(ISBLANK(H254)),NOT(ISBLANK(I254))),TRIM(G254)&amp;" "&amp;TRIM(H254)&amp;" "&amp;TRIM(I254),AND(NOT(ISBLANK(G254)),ISBLANK(H254),ISBLANK(I254)),TRIM(G254),AND(ISBLANK(G254),ISBLANK(H254),NOT(ISBLANK(I254))),TRIM(I254),AND(NOT(ISBLANK(G254)),NOT(ISBLANK(H254)),ISBLANK(I254)),TRIM(G254)&amp;" "&amp;TRIM(H254),AND(ISBLANK(G254),NOT(ISBLANK(H254)),NOT(ISBLANK(I254))),TRIM(H254)&amp;" "&amp;TRIM(I254),AND(NOT(ISBLANK(G254)),ISBLANK(H254),NOT(ISBLANK(I254))),TRIM(G254)&amp;" "&amp;TRIM(I254),AND(ISBLANK(G254),NOT(ISBLANK(H254)),ISBLANK(I254)),TRIM(H254))</f>
        <v>Cecilia Abreheart</v>
      </c>
      <c r="B254" s="25" t="str" cm="1">
        <f t="array" ref="B254">_xlfn.IFS(AND(ISBLANK(K254),ISBLANK(L254)),"",AND(NOT(ISBLANK(K254)),NOT(ISBLANK(L254))),TRIM(K254)&amp;" "&amp;TRIM(L254),AND(NOT(ISBLANK(K254)),ISBLANK(L254)),TRIM(K254),AND(ISBLANK(K254),NOT(ISBLANK(L254))),TRIM(L254))</f>
        <v>Vipe</v>
      </c>
      <c r="C254" s="31"/>
      <c r="D254" s="2">
        <v>252</v>
      </c>
      <c r="E254" s="2" t="s">
        <v>24</v>
      </c>
      <c r="F254" s="2" t="s">
        <v>2064</v>
      </c>
      <c r="G254" s="2" t="s">
        <v>2065</v>
      </c>
      <c r="I254" s="2" t="s">
        <v>2066</v>
      </c>
      <c r="J254" s="2" t="s">
        <v>2071</v>
      </c>
      <c r="K254" s="2" t="s">
        <v>2070</v>
      </c>
      <c r="M254" s="2" t="s">
        <v>14795</v>
      </c>
      <c r="N254" s="2" t="s">
        <v>2067</v>
      </c>
      <c r="O254" s="2" t="s">
        <v>1067</v>
      </c>
      <c r="P254" s="2" t="s">
        <v>5</v>
      </c>
      <c r="Q254" s="2" t="s">
        <v>6</v>
      </c>
      <c r="R254" s="2" t="s">
        <v>1863</v>
      </c>
      <c r="S254" s="2" t="s">
        <v>2068</v>
      </c>
      <c r="T254" s="49" t="str" cm="1">
        <f t="array" ref="T254">_xlfn.TEXTJOIN("",TRUE,IFERROR(MID(U254,_xlfn.SEQUENCE(20),1)+0,""))</f>
        <v>2933264245</v>
      </c>
      <c r="U254" s="2" t="s">
        <v>2069</v>
      </c>
      <c r="V254" s="31"/>
    </row>
    <row r="255" spans="1:22" x14ac:dyDescent="0.25">
      <c r="A255" s="25" t="str" cm="1">
        <f t="array" ref="A255">_xlfn.IFS(AND(ISBLANK(G255),ISBLANK(H255),ISBLANK(I255)),"",AND(NOT(ISBLANK(G255)),NOT(ISBLANK(H255)),NOT(ISBLANK(I255))),TRIM(G255)&amp;" "&amp;TRIM(H255)&amp;" "&amp;TRIM(I255),AND(NOT(ISBLANK(G255)),ISBLANK(H255),ISBLANK(I255)),TRIM(G255),AND(ISBLANK(G255),ISBLANK(H255),NOT(ISBLANK(I255))),TRIM(I255),AND(NOT(ISBLANK(G255)),NOT(ISBLANK(H255)),ISBLANK(I255)),TRIM(G255)&amp;" "&amp;TRIM(H255),AND(ISBLANK(G255),NOT(ISBLANK(H255)),NOT(ISBLANK(I255))),TRIM(H255)&amp;" "&amp;TRIM(I255),AND(NOT(ISBLANK(G255)),ISBLANK(H255),NOT(ISBLANK(I255))),TRIM(G255)&amp;" "&amp;TRIM(I255),AND(ISBLANK(G255),NOT(ISBLANK(H255)),ISBLANK(I255)),TRIM(H255))</f>
        <v>Cymbre Narramor</v>
      </c>
      <c r="B255" s="25" t="str" cm="1">
        <f t="array" ref="B255">_xlfn.IFS(AND(ISBLANK(K255),ISBLANK(L255)),"",AND(NOT(ISBLANK(K255)),NOT(ISBLANK(L255))),TRIM(K255)&amp;" "&amp;TRIM(L255),AND(NOT(ISBLANK(K255)),ISBLANK(L255)),TRIM(K255),AND(ISBLANK(K255),NOT(ISBLANK(L255))),TRIM(L255))</f>
        <v>Oyonder</v>
      </c>
      <c r="C255" s="31"/>
      <c r="D255" s="2">
        <v>253</v>
      </c>
      <c r="E255" s="2" t="s">
        <v>14795</v>
      </c>
      <c r="F255" s="2" t="s">
        <v>2072</v>
      </c>
      <c r="G255" s="2" t="s">
        <v>2073</v>
      </c>
      <c r="I255" s="2" t="s">
        <v>2074</v>
      </c>
      <c r="J255" s="2" t="s">
        <v>460</v>
      </c>
      <c r="K255" s="2" t="s">
        <v>1632</v>
      </c>
      <c r="M255" s="2" t="s">
        <v>14795</v>
      </c>
      <c r="N255" s="2" t="s">
        <v>2075</v>
      </c>
      <c r="O255" s="2" t="s">
        <v>2076</v>
      </c>
      <c r="P255" s="2" t="s">
        <v>276</v>
      </c>
      <c r="Q255" s="2" t="s">
        <v>6</v>
      </c>
      <c r="R255" s="2" t="s">
        <v>2077</v>
      </c>
      <c r="S255" s="2" t="s">
        <v>2078</v>
      </c>
      <c r="T255" s="49" t="str" cm="1">
        <f t="array" ref="T255">_xlfn.TEXTJOIN("",TRUE,IFERROR(MID(U255,_xlfn.SEQUENCE(20),1)+0,""))</f>
        <v>8308467450</v>
      </c>
      <c r="U255" s="2" t="s">
        <v>2079</v>
      </c>
      <c r="V255" s="31"/>
    </row>
    <row r="256" spans="1:22" x14ac:dyDescent="0.25">
      <c r="A256" s="25" t="str" cm="1">
        <f t="array" ref="A256">_xlfn.IFS(AND(ISBLANK(G256),ISBLANK(H256),ISBLANK(I256)),"",AND(NOT(ISBLANK(G256)),NOT(ISBLANK(H256)),NOT(ISBLANK(I256))),TRIM(G256)&amp;" "&amp;TRIM(H256)&amp;" "&amp;TRIM(I256),AND(NOT(ISBLANK(G256)),ISBLANK(H256),ISBLANK(I256)),TRIM(G256),AND(ISBLANK(G256),ISBLANK(H256),NOT(ISBLANK(I256))),TRIM(I256),AND(NOT(ISBLANK(G256)),NOT(ISBLANK(H256)),ISBLANK(I256)),TRIM(G256)&amp;" "&amp;TRIM(H256),AND(ISBLANK(G256),NOT(ISBLANK(H256)),NOT(ISBLANK(I256))),TRIM(H256)&amp;" "&amp;TRIM(I256),AND(NOT(ISBLANK(G256)),ISBLANK(H256),NOT(ISBLANK(I256))),TRIM(G256)&amp;" "&amp;TRIM(I256),AND(ISBLANK(G256),NOT(ISBLANK(H256)),ISBLANK(I256)),TRIM(H256))</f>
        <v>Ulla Buntain</v>
      </c>
      <c r="B256" s="25" t="str" cm="1">
        <f t="array" ref="B256">_xlfn.IFS(AND(ISBLANK(K256),ISBLANK(L256)),"",AND(NOT(ISBLANK(K256)),NOT(ISBLANK(L256))),TRIM(K256)&amp;" "&amp;TRIM(L256),AND(NOT(ISBLANK(K256)),ISBLANK(L256)),TRIM(K256),AND(ISBLANK(K256),NOT(ISBLANK(L256))),TRIM(L256))</f>
        <v>Devshare</v>
      </c>
      <c r="C256" s="31"/>
      <c r="D256" s="2">
        <v>254</v>
      </c>
      <c r="E256" s="2" t="s">
        <v>14795</v>
      </c>
      <c r="F256" s="2" t="s">
        <v>2080</v>
      </c>
      <c r="G256" s="2" t="s">
        <v>2081</v>
      </c>
      <c r="I256" s="2" t="s">
        <v>2082</v>
      </c>
      <c r="J256" s="2" t="s">
        <v>1799</v>
      </c>
      <c r="K256" s="2" t="s">
        <v>1743</v>
      </c>
      <c r="M256" s="2" t="s">
        <v>14795</v>
      </c>
      <c r="N256" s="2" t="s">
        <v>2083</v>
      </c>
      <c r="O256" s="2" t="s">
        <v>1494</v>
      </c>
      <c r="P256" s="2" t="s">
        <v>1495</v>
      </c>
      <c r="Q256" s="2" t="s">
        <v>1985</v>
      </c>
      <c r="R256" s="2">
        <v>68517</v>
      </c>
      <c r="S256" s="2" t="s">
        <v>2084</v>
      </c>
      <c r="T256" s="49" t="str" cm="1">
        <f t="array" ref="T256">_xlfn.TEXTJOIN("",TRUE,IFERROR(MID(U256,_xlfn.SEQUENCE(20),1)+0,""))</f>
        <v>3057726271</v>
      </c>
      <c r="U256" s="2" t="s">
        <v>2085</v>
      </c>
      <c r="V256" s="31"/>
    </row>
    <row r="257" spans="1:22" x14ac:dyDescent="0.25">
      <c r="A257" s="25" t="str" cm="1">
        <f t="array" ref="A257">_xlfn.IFS(AND(ISBLANK(G257),ISBLANK(H257),ISBLANK(I257)),"",AND(NOT(ISBLANK(G257)),NOT(ISBLANK(H257)),NOT(ISBLANK(I257))),TRIM(G257)&amp;" "&amp;TRIM(H257)&amp;" "&amp;TRIM(I257),AND(NOT(ISBLANK(G257)),ISBLANK(H257),ISBLANK(I257)),TRIM(G257),AND(ISBLANK(G257),ISBLANK(H257),NOT(ISBLANK(I257))),TRIM(I257),AND(NOT(ISBLANK(G257)),NOT(ISBLANK(H257)),ISBLANK(I257)),TRIM(G257)&amp;" "&amp;TRIM(H257),AND(ISBLANK(G257),NOT(ISBLANK(H257)),NOT(ISBLANK(I257))),TRIM(H257)&amp;" "&amp;TRIM(I257),AND(NOT(ISBLANK(G257)),ISBLANK(H257),NOT(ISBLANK(I257))),TRIM(G257)&amp;" "&amp;TRIM(I257),AND(ISBLANK(G257),NOT(ISBLANK(H257)),ISBLANK(I257)),TRIM(H257))</f>
        <v>Lani McKendo</v>
      </c>
      <c r="B257" s="25" t="str" cm="1">
        <f t="array" ref="B257">_xlfn.IFS(AND(ISBLANK(K257),ISBLANK(L257)),"",AND(NOT(ISBLANK(K257)),NOT(ISBLANK(L257))),TRIM(K257)&amp;" "&amp;TRIM(L257),AND(NOT(ISBLANK(K257)),ISBLANK(L257)),TRIM(K257),AND(ISBLANK(K257),NOT(ISBLANK(L257))),TRIM(L257))</f>
        <v>Jetwire</v>
      </c>
      <c r="C257" s="31"/>
      <c r="D257" s="2">
        <v>255</v>
      </c>
      <c r="E257" s="2" t="s">
        <v>14795</v>
      </c>
      <c r="F257" s="2" t="s">
        <v>2086</v>
      </c>
      <c r="G257" s="2" t="s">
        <v>2087</v>
      </c>
      <c r="I257" s="2" t="s">
        <v>2088</v>
      </c>
      <c r="J257" s="2" t="s">
        <v>470</v>
      </c>
      <c r="K257" s="2" t="s">
        <v>320</v>
      </c>
      <c r="M257" s="2" t="s">
        <v>14795</v>
      </c>
      <c r="N257" s="2" t="s">
        <v>2089</v>
      </c>
      <c r="O257" s="2" t="s">
        <v>237</v>
      </c>
      <c r="P257" s="2" t="s">
        <v>238</v>
      </c>
      <c r="Q257" s="2" t="s">
        <v>1985</v>
      </c>
      <c r="R257" s="2">
        <v>74116</v>
      </c>
      <c r="S257" s="2" t="s">
        <v>2090</v>
      </c>
      <c r="T257" s="49" t="str" cm="1">
        <f t="array" ref="T257">_xlfn.TEXTJOIN("",TRUE,IFERROR(MID(U257,_xlfn.SEQUENCE(20),1)+0,""))</f>
        <v>6706741617</v>
      </c>
      <c r="U257" s="2" t="s">
        <v>2091</v>
      </c>
      <c r="V257" s="31"/>
    </row>
    <row r="258" spans="1:22" x14ac:dyDescent="0.25">
      <c r="A258" s="25" t="str" cm="1">
        <f t="array" ref="A258">_xlfn.IFS(AND(ISBLANK(G258),ISBLANK(H258),ISBLANK(I258)),"",AND(NOT(ISBLANK(G258)),NOT(ISBLANK(H258)),NOT(ISBLANK(I258))),TRIM(G258)&amp;" "&amp;TRIM(H258)&amp;" "&amp;TRIM(I258),AND(NOT(ISBLANK(G258)),ISBLANK(H258),ISBLANK(I258)),TRIM(G258),AND(ISBLANK(G258),ISBLANK(H258),NOT(ISBLANK(I258))),TRIM(I258),AND(NOT(ISBLANK(G258)),NOT(ISBLANK(H258)),ISBLANK(I258)),TRIM(G258)&amp;" "&amp;TRIM(H258),AND(ISBLANK(G258),NOT(ISBLANK(H258)),NOT(ISBLANK(I258))),TRIM(H258)&amp;" "&amp;TRIM(I258),AND(NOT(ISBLANK(G258)),ISBLANK(H258),NOT(ISBLANK(I258))),TRIM(G258)&amp;" "&amp;TRIM(I258),AND(ISBLANK(G258),NOT(ISBLANK(H258)),ISBLANK(I258)),TRIM(H258))</f>
        <v>Bud Maudling</v>
      </c>
      <c r="B258" s="25" t="str" cm="1">
        <f t="array" ref="B258">_xlfn.IFS(AND(ISBLANK(K258),ISBLANK(L258)),"",AND(NOT(ISBLANK(K258)),NOT(ISBLANK(L258))),TRIM(K258)&amp;" "&amp;TRIM(L258),AND(NOT(ISBLANK(K258)),ISBLANK(L258)),TRIM(K258),AND(ISBLANK(K258),NOT(ISBLANK(L258))),TRIM(L258))</f>
        <v>Dabtype</v>
      </c>
      <c r="C258" s="31"/>
      <c r="D258" s="2">
        <v>256</v>
      </c>
      <c r="E258" s="2" t="s">
        <v>24</v>
      </c>
      <c r="F258" s="2" t="s">
        <v>2092</v>
      </c>
      <c r="G258" s="2" t="s">
        <v>2093</v>
      </c>
      <c r="I258" s="2" t="s">
        <v>2094</v>
      </c>
      <c r="J258" s="2" t="s">
        <v>260</v>
      </c>
      <c r="K258" s="2" t="s">
        <v>2100</v>
      </c>
      <c r="M258" s="2" t="s">
        <v>14795</v>
      </c>
      <c r="N258" s="2" t="s">
        <v>2095</v>
      </c>
      <c r="O258" s="2" t="s">
        <v>2096</v>
      </c>
      <c r="P258" s="2" t="s">
        <v>1193</v>
      </c>
      <c r="Q258" s="2" t="s">
        <v>6</v>
      </c>
      <c r="R258" s="2" t="s">
        <v>2097</v>
      </c>
      <c r="S258" s="2" t="s">
        <v>2098</v>
      </c>
      <c r="T258" s="49" t="str" cm="1">
        <f t="array" ref="T258">_xlfn.TEXTJOIN("",TRUE,IFERROR(MID(U258,_xlfn.SEQUENCE(20),1)+0,""))</f>
        <v>5587372085</v>
      </c>
      <c r="U258" s="2" t="s">
        <v>2099</v>
      </c>
      <c r="V258" s="31"/>
    </row>
    <row r="259" spans="1:22" x14ac:dyDescent="0.25">
      <c r="A259" s="25" t="str" cm="1">
        <f t="array" ref="A259">_xlfn.IFS(AND(ISBLANK(G259),ISBLANK(H259),ISBLANK(I259)),"",AND(NOT(ISBLANK(G259)),NOT(ISBLANK(H259)),NOT(ISBLANK(I259))),TRIM(G259)&amp;" "&amp;TRIM(H259)&amp;" "&amp;TRIM(I259),AND(NOT(ISBLANK(G259)),ISBLANK(H259),ISBLANK(I259)),TRIM(G259),AND(ISBLANK(G259),ISBLANK(H259),NOT(ISBLANK(I259))),TRIM(I259),AND(NOT(ISBLANK(G259)),NOT(ISBLANK(H259)),ISBLANK(I259)),TRIM(G259)&amp;" "&amp;TRIM(H259),AND(ISBLANK(G259),NOT(ISBLANK(H259)),NOT(ISBLANK(I259))),TRIM(H259)&amp;" "&amp;TRIM(I259),AND(NOT(ISBLANK(G259)),ISBLANK(H259),NOT(ISBLANK(I259))),TRIM(G259)&amp;" "&amp;TRIM(I259),AND(ISBLANK(G259),NOT(ISBLANK(H259)),ISBLANK(I259)),TRIM(H259))</f>
        <v>Crissy Pacheco</v>
      </c>
      <c r="B259" s="25" t="str" cm="1">
        <f t="array" ref="B259">_xlfn.IFS(AND(ISBLANK(K259),ISBLANK(L259)),"",AND(NOT(ISBLANK(K259)),NOT(ISBLANK(L259))),TRIM(K259)&amp;" "&amp;TRIM(L259),AND(NOT(ISBLANK(K259)),ISBLANK(L259)),TRIM(K259),AND(ISBLANK(K259),NOT(ISBLANK(L259))),TRIM(L259))</f>
        <v>Zoomdog</v>
      </c>
      <c r="C259" s="31"/>
      <c r="D259" s="2">
        <v>257</v>
      </c>
      <c r="E259" s="2" t="s">
        <v>14795</v>
      </c>
      <c r="F259" s="2" t="s">
        <v>2101</v>
      </c>
      <c r="G259" s="2" t="s">
        <v>2102</v>
      </c>
      <c r="I259" s="2" t="s">
        <v>2103</v>
      </c>
      <c r="J259" s="2" t="s">
        <v>470</v>
      </c>
      <c r="K259" s="2" t="s">
        <v>2108</v>
      </c>
      <c r="M259" s="2" t="s">
        <v>14795</v>
      </c>
      <c r="N259" s="2" t="s">
        <v>2104</v>
      </c>
      <c r="O259" s="2" t="s">
        <v>2105</v>
      </c>
      <c r="P259" s="2" t="s">
        <v>151</v>
      </c>
      <c r="Q259" s="2" t="s">
        <v>1985</v>
      </c>
      <c r="R259" s="2">
        <v>95405</v>
      </c>
      <c r="S259" s="2" t="s">
        <v>2106</v>
      </c>
      <c r="T259" s="49" t="str" cm="1">
        <f t="array" ref="T259">_xlfn.TEXTJOIN("",TRUE,IFERROR(MID(U259,_xlfn.SEQUENCE(20),1)+0,""))</f>
        <v>3833191173</v>
      </c>
      <c r="U259" s="2" t="s">
        <v>2107</v>
      </c>
      <c r="V259" s="31"/>
    </row>
    <row r="260" spans="1:22" x14ac:dyDescent="0.25">
      <c r="A260" s="25" t="str" cm="1">
        <f t="array" ref="A260">_xlfn.IFS(AND(ISBLANK(G260),ISBLANK(H260),ISBLANK(I260)),"",AND(NOT(ISBLANK(G260)),NOT(ISBLANK(H260)),NOT(ISBLANK(I260))),TRIM(G260)&amp;" "&amp;TRIM(H260)&amp;" "&amp;TRIM(I260),AND(NOT(ISBLANK(G260)),ISBLANK(H260),ISBLANK(I260)),TRIM(G260),AND(ISBLANK(G260),ISBLANK(H260),NOT(ISBLANK(I260))),TRIM(I260),AND(NOT(ISBLANK(G260)),NOT(ISBLANK(H260)),ISBLANK(I260)),TRIM(G260)&amp;" "&amp;TRIM(H260),AND(ISBLANK(G260),NOT(ISBLANK(H260)),NOT(ISBLANK(I260))),TRIM(H260)&amp;" "&amp;TRIM(I260),AND(NOT(ISBLANK(G260)),ISBLANK(H260),NOT(ISBLANK(I260))),TRIM(G260)&amp;" "&amp;TRIM(I260),AND(ISBLANK(G260),NOT(ISBLANK(H260)),ISBLANK(I260)),TRIM(H260))</f>
        <v>Rhys Djekic</v>
      </c>
      <c r="B260" s="25" t="str" cm="1">
        <f t="array" ref="B260">_xlfn.IFS(AND(ISBLANK(K260),ISBLANK(L260)),"",AND(NOT(ISBLANK(K260)),NOT(ISBLANK(L260))),TRIM(K260)&amp;" "&amp;TRIM(L260),AND(NOT(ISBLANK(K260)),ISBLANK(L260)),TRIM(K260),AND(ISBLANK(K260),NOT(ISBLANK(L260))),TRIM(L260))</f>
        <v>Jabberbean</v>
      </c>
      <c r="C260" s="31"/>
      <c r="D260" s="2">
        <v>258</v>
      </c>
      <c r="E260" s="2" t="s">
        <v>24</v>
      </c>
      <c r="F260" s="2" t="s">
        <v>2109</v>
      </c>
      <c r="G260" s="2" t="s">
        <v>2110</v>
      </c>
      <c r="I260" s="2" t="s">
        <v>2111</v>
      </c>
      <c r="J260" s="2" t="s">
        <v>73</v>
      </c>
      <c r="K260" s="2" t="s">
        <v>2115</v>
      </c>
      <c r="M260" s="2" t="s">
        <v>14795</v>
      </c>
      <c r="N260" s="2" t="s">
        <v>2112</v>
      </c>
      <c r="O260" s="2" t="s">
        <v>1908</v>
      </c>
      <c r="P260" s="2" t="s">
        <v>727</v>
      </c>
      <c r="Q260" s="2" t="s">
        <v>6</v>
      </c>
      <c r="R260" s="2" t="s">
        <v>1909</v>
      </c>
      <c r="S260" s="2" t="s">
        <v>2113</v>
      </c>
      <c r="T260" s="49" t="str" cm="1">
        <f t="array" ref="T260">_xlfn.TEXTJOIN("",TRUE,IFERROR(MID(U260,_xlfn.SEQUENCE(20),1)+0,""))</f>
        <v>3877962631</v>
      </c>
      <c r="U260" s="2" t="s">
        <v>2114</v>
      </c>
      <c r="V260" s="31"/>
    </row>
    <row r="261" spans="1:22" x14ac:dyDescent="0.25">
      <c r="A261" s="25" t="str" cm="1">
        <f t="array" ref="A261">_xlfn.IFS(AND(ISBLANK(G261),ISBLANK(H261),ISBLANK(I261)),"",AND(NOT(ISBLANK(G261)),NOT(ISBLANK(H261)),NOT(ISBLANK(I261))),TRIM(G261)&amp;" "&amp;TRIM(H261)&amp;" "&amp;TRIM(I261),AND(NOT(ISBLANK(G261)),ISBLANK(H261),ISBLANK(I261)),TRIM(G261),AND(ISBLANK(G261),ISBLANK(H261),NOT(ISBLANK(I261))),TRIM(I261),AND(NOT(ISBLANK(G261)),NOT(ISBLANK(H261)),ISBLANK(I261)),TRIM(G261)&amp;" "&amp;TRIM(H261),AND(ISBLANK(G261),NOT(ISBLANK(H261)),NOT(ISBLANK(I261))),TRIM(H261)&amp;" "&amp;TRIM(I261),AND(NOT(ISBLANK(G261)),ISBLANK(H261),NOT(ISBLANK(I261))),TRIM(G261)&amp;" "&amp;TRIM(I261),AND(ISBLANK(G261),NOT(ISBLANK(H261)),ISBLANK(I261)),TRIM(H261))</f>
        <v>Daven Foote</v>
      </c>
      <c r="B261" s="25" t="str" cm="1">
        <f t="array" ref="B261">_xlfn.IFS(AND(ISBLANK(K261),ISBLANK(L261)),"",AND(NOT(ISBLANK(K261)),NOT(ISBLANK(L261))),TRIM(K261)&amp;" "&amp;TRIM(L261),AND(NOT(ISBLANK(K261)),ISBLANK(L261)),TRIM(K261),AND(ISBLANK(K261),NOT(ISBLANK(L261))),TRIM(L261))</f>
        <v>Vipe</v>
      </c>
      <c r="C261" s="31"/>
      <c r="D261" s="2">
        <v>259</v>
      </c>
      <c r="E261" s="2" t="s">
        <v>24</v>
      </c>
      <c r="F261" s="2" t="s">
        <v>2116</v>
      </c>
      <c r="G261" s="2" t="s">
        <v>2117</v>
      </c>
      <c r="I261" s="2" t="s">
        <v>2118</v>
      </c>
      <c r="J261" s="2" t="s">
        <v>1437</v>
      </c>
      <c r="K261" s="2" t="s">
        <v>2070</v>
      </c>
      <c r="M261" s="2" t="s">
        <v>14795</v>
      </c>
      <c r="N261" s="2" t="s">
        <v>2119</v>
      </c>
      <c r="O261" s="2" t="s">
        <v>2120</v>
      </c>
      <c r="P261" s="2" t="s">
        <v>5</v>
      </c>
      <c r="Q261" s="2" t="s">
        <v>6</v>
      </c>
      <c r="R261" s="2" t="s">
        <v>2121</v>
      </c>
      <c r="S261" s="2" t="s">
        <v>2122</v>
      </c>
      <c r="T261" s="49" t="str" cm="1">
        <f t="array" ref="T261">_xlfn.TEXTJOIN("",TRUE,IFERROR(MID(U261,_xlfn.SEQUENCE(20),1)+0,""))</f>
        <v>6189520984</v>
      </c>
      <c r="U261" s="2" t="s">
        <v>2123</v>
      </c>
      <c r="V261" s="31"/>
    </row>
    <row r="262" spans="1:22" x14ac:dyDescent="0.25">
      <c r="A262" s="25" t="str" cm="1">
        <f t="array" ref="A262">_xlfn.IFS(AND(ISBLANK(G262),ISBLANK(H262),ISBLANK(I262)),"",AND(NOT(ISBLANK(G262)),NOT(ISBLANK(H262)),NOT(ISBLANK(I262))),TRIM(G262)&amp;" "&amp;TRIM(H262)&amp;" "&amp;TRIM(I262),AND(NOT(ISBLANK(G262)),ISBLANK(H262),ISBLANK(I262)),TRIM(G262),AND(ISBLANK(G262),ISBLANK(H262),NOT(ISBLANK(I262))),TRIM(I262),AND(NOT(ISBLANK(G262)),NOT(ISBLANK(H262)),ISBLANK(I262)),TRIM(G262)&amp;" "&amp;TRIM(H262),AND(ISBLANK(G262),NOT(ISBLANK(H262)),NOT(ISBLANK(I262))),TRIM(H262)&amp;" "&amp;TRIM(I262),AND(NOT(ISBLANK(G262)),ISBLANK(H262),NOT(ISBLANK(I262))),TRIM(G262)&amp;" "&amp;TRIM(I262),AND(ISBLANK(G262),NOT(ISBLANK(H262)),ISBLANK(I262)),TRIM(H262))</f>
        <v>Elfreda Gobel</v>
      </c>
      <c r="B262" s="25" t="str" cm="1">
        <f t="array" ref="B262">_xlfn.IFS(AND(ISBLANK(K262),ISBLANK(L262)),"",AND(NOT(ISBLANK(K262)),NOT(ISBLANK(L262))),TRIM(K262)&amp;" "&amp;TRIM(L262),AND(NOT(ISBLANK(K262)),ISBLANK(L262)),TRIM(K262),AND(ISBLANK(K262),NOT(ISBLANK(L262))),TRIM(L262))</f>
        <v>Quamba</v>
      </c>
      <c r="C262" s="31"/>
      <c r="D262" s="2">
        <v>260</v>
      </c>
      <c r="E262" s="2" t="s">
        <v>24</v>
      </c>
      <c r="F262" s="2" t="s">
        <v>2124</v>
      </c>
      <c r="G262" s="2" t="s">
        <v>2125</v>
      </c>
      <c r="I262" s="2" t="s">
        <v>2126</v>
      </c>
      <c r="J262" s="2" t="s">
        <v>2131</v>
      </c>
      <c r="K262" s="2" t="s">
        <v>2130</v>
      </c>
      <c r="M262" s="2" t="s">
        <v>14795</v>
      </c>
      <c r="N262" s="2" t="s">
        <v>2127</v>
      </c>
      <c r="O262" s="2" t="s">
        <v>1053</v>
      </c>
      <c r="P262" s="2" t="s">
        <v>227</v>
      </c>
      <c r="Q262" s="2" t="s">
        <v>228</v>
      </c>
      <c r="R262" s="2">
        <v>1161</v>
      </c>
      <c r="S262" s="2" t="s">
        <v>2128</v>
      </c>
      <c r="T262" s="49" t="str" cm="1">
        <f t="array" ref="T262">_xlfn.TEXTJOIN("",TRUE,IFERROR(MID(U262,_xlfn.SEQUENCE(20),1)+0,""))</f>
        <v>61491570110</v>
      </c>
      <c r="U262" s="2" t="s">
        <v>2129</v>
      </c>
      <c r="V262" s="31"/>
    </row>
    <row r="263" spans="1:22" x14ac:dyDescent="0.25">
      <c r="A263" s="25" t="str" cm="1">
        <f t="array" ref="A263">_xlfn.IFS(AND(ISBLANK(G263),ISBLANK(H263),ISBLANK(I263)),"",AND(NOT(ISBLANK(G263)),NOT(ISBLANK(H263)),NOT(ISBLANK(I263))),TRIM(G263)&amp;" "&amp;TRIM(H263)&amp;" "&amp;TRIM(I263),AND(NOT(ISBLANK(G263)),ISBLANK(H263),ISBLANK(I263)),TRIM(G263),AND(ISBLANK(G263),ISBLANK(H263),NOT(ISBLANK(I263))),TRIM(I263),AND(NOT(ISBLANK(G263)),NOT(ISBLANK(H263)),ISBLANK(I263)),TRIM(G263)&amp;" "&amp;TRIM(H263),AND(ISBLANK(G263),NOT(ISBLANK(H263)),NOT(ISBLANK(I263))),TRIM(H263)&amp;" "&amp;TRIM(I263),AND(NOT(ISBLANK(G263)),ISBLANK(H263),NOT(ISBLANK(I263))),TRIM(G263)&amp;" "&amp;TRIM(I263),AND(ISBLANK(G263),NOT(ISBLANK(H263)),ISBLANK(I263)),TRIM(H263))</f>
        <v>Base Brimelow</v>
      </c>
      <c r="B263" s="25" t="str" cm="1">
        <f t="array" ref="B263">_xlfn.IFS(AND(ISBLANK(K263),ISBLANK(L263)),"",AND(NOT(ISBLANK(K263)),NOT(ISBLANK(L263))),TRIM(K263)&amp;" "&amp;TRIM(L263),AND(NOT(ISBLANK(K263)),ISBLANK(L263)),TRIM(K263),AND(ISBLANK(K263),NOT(ISBLANK(L263))),TRIM(L263))</f>
        <v>Feedbug</v>
      </c>
      <c r="C263" s="31"/>
      <c r="D263" s="2">
        <v>261</v>
      </c>
      <c r="E263" s="2" t="s">
        <v>14795</v>
      </c>
      <c r="F263" s="2" t="s">
        <v>2132</v>
      </c>
      <c r="G263" s="2" t="s">
        <v>2133</v>
      </c>
      <c r="I263" s="2" t="s">
        <v>2134</v>
      </c>
      <c r="J263" s="2" t="s">
        <v>83</v>
      </c>
      <c r="K263" s="2" t="s">
        <v>2139</v>
      </c>
      <c r="M263" s="2" t="s">
        <v>14795</v>
      </c>
      <c r="N263" s="2" t="s">
        <v>2135</v>
      </c>
      <c r="O263" s="2" t="s">
        <v>2136</v>
      </c>
      <c r="P263" s="2" t="s">
        <v>217</v>
      </c>
      <c r="Q263" s="2" t="s">
        <v>1985</v>
      </c>
      <c r="R263" s="2">
        <v>48604</v>
      </c>
      <c r="S263" s="2" t="s">
        <v>2137</v>
      </c>
      <c r="T263" s="49" t="str" cm="1">
        <f t="array" ref="T263">_xlfn.TEXTJOIN("",TRUE,IFERROR(MID(U263,_xlfn.SEQUENCE(20),1)+0,""))</f>
        <v>3137053515</v>
      </c>
      <c r="U263" s="2" t="s">
        <v>2138</v>
      </c>
      <c r="V263" s="31"/>
    </row>
    <row r="264" spans="1:22" x14ac:dyDescent="0.25">
      <c r="A264" s="25" t="str" cm="1">
        <f t="array" ref="A264">_xlfn.IFS(AND(ISBLANK(G264),ISBLANK(H264),ISBLANK(I264)),"",AND(NOT(ISBLANK(G264)),NOT(ISBLANK(H264)),NOT(ISBLANK(I264))),TRIM(G264)&amp;" "&amp;TRIM(H264)&amp;" "&amp;TRIM(I264),AND(NOT(ISBLANK(G264)),ISBLANK(H264),ISBLANK(I264)),TRIM(G264),AND(ISBLANK(G264),ISBLANK(H264),NOT(ISBLANK(I264))),TRIM(I264),AND(NOT(ISBLANK(G264)),NOT(ISBLANK(H264)),ISBLANK(I264)),TRIM(G264)&amp;" "&amp;TRIM(H264),AND(ISBLANK(G264),NOT(ISBLANK(H264)),NOT(ISBLANK(I264))),TRIM(H264)&amp;" "&amp;TRIM(I264),AND(NOT(ISBLANK(G264)),ISBLANK(H264),NOT(ISBLANK(I264))),TRIM(G264)&amp;" "&amp;TRIM(I264),AND(ISBLANK(G264),NOT(ISBLANK(H264)),ISBLANK(I264)),TRIM(H264))</f>
        <v>Nanette Grandison</v>
      </c>
      <c r="B264" s="25" t="str" cm="1">
        <f t="array" ref="B264">_xlfn.IFS(AND(ISBLANK(K264),ISBLANK(L264)),"",AND(NOT(ISBLANK(K264)),NOT(ISBLANK(L264))),TRIM(K264)&amp;" "&amp;TRIM(L264),AND(NOT(ISBLANK(K264)),ISBLANK(L264)),TRIM(K264),AND(ISBLANK(K264),NOT(ISBLANK(L264))),TRIM(L264))</f>
        <v>Shufflebeat</v>
      </c>
      <c r="C264" s="31"/>
      <c r="D264" s="2">
        <v>262</v>
      </c>
      <c r="E264" s="2" t="s">
        <v>24</v>
      </c>
      <c r="F264" s="2" t="s">
        <v>2140</v>
      </c>
      <c r="G264" s="2" t="s">
        <v>2141</v>
      </c>
      <c r="I264" s="2" t="s">
        <v>2142</v>
      </c>
      <c r="J264" s="2" t="s">
        <v>251</v>
      </c>
      <c r="K264" s="2" t="s">
        <v>2148</v>
      </c>
      <c r="M264" s="2" t="s">
        <v>14795</v>
      </c>
      <c r="N264" s="2" t="s">
        <v>2143</v>
      </c>
      <c r="O264" s="2" t="s">
        <v>2144</v>
      </c>
      <c r="P264" s="2" t="s">
        <v>140</v>
      </c>
      <c r="Q264" s="2" t="s">
        <v>6</v>
      </c>
      <c r="R264" s="2" t="s">
        <v>2145</v>
      </c>
      <c r="S264" s="2" t="s">
        <v>2146</v>
      </c>
      <c r="T264" s="49" t="str" cm="1">
        <f t="array" ref="T264">_xlfn.TEXTJOIN("",TRUE,IFERROR(MID(U264,_xlfn.SEQUENCE(20),1)+0,""))</f>
        <v>3208417112</v>
      </c>
      <c r="U264" s="2" t="s">
        <v>2147</v>
      </c>
      <c r="V264" s="31"/>
    </row>
    <row r="265" spans="1:22" x14ac:dyDescent="0.25">
      <c r="A265" s="25" t="str" cm="1">
        <f t="array" ref="A265">_xlfn.IFS(AND(ISBLANK(G265),ISBLANK(H265),ISBLANK(I265)),"",AND(NOT(ISBLANK(G265)),NOT(ISBLANK(H265)),NOT(ISBLANK(I265))),TRIM(G265)&amp;" "&amp;TRIM(H265)&amp;" "&amp;TRIM(I265),AND(NOT(ISBLANK(G265)),ISBLANK(H265),ISBLANK(I265)),TRIM(G265),AND(ISBLANK(G265),ISBLANK(H265),NOT(ISBLANK(I265))),TRIM(I265),AND(NOT(ISBLANK(G265)),NOT(ISBLANK(H265)),ISBLANK(I265)),TRIM(G265)&amp;" "&amp;TRIM(H265),AND(ISBLANK(G265),NOT(ISBLANK(H265)),NOT(ISBLANK(I265))),TRIM(H265)&amp;" "&amp;TRIM(I265),AND(NOT(ISBLANK(G265)),ISBLANK(H265),NOT(ISBLANK(I265))),TRIM(G265)&amp;" "&amp;TRIM(I265),AND(ISBLANK(G265),NOT(ISBLANK(H265)),ISBLANK(I265)),TRIM(H265))</f>
        <v>Irwin Carver</v>
      </c>
      <c r="B265" s="25" t="str" cm="1">
        <f t="array" ref="B265">_xlfn.IFS(AND(ISBLANK(K265),ISBLANK(L265)),"",AND(NOT(ISBLANK(K265)),NOT(ISBLANK(L265))),TRIM(K265)&amp;" "&amp;TRIM(L265),AND(NOT(ISBLANK(K265)),ISBLANK(L265)),TRIM(K265),AND(ISBLANK(K265),NOT(ISBLANK(L265))),TRIM(L265))</f>
        <v>Demimbu</v>
      </c>
      <c r="C265" s="31"/>
      <c r="D265" s="2">
        <v>263</v>
      </c>
      <c r="E265" s="2" t="s">
        <v>14795</v>
      </c>
      <c r="F265" s="2" t="s">
        <v>2149</v>
      </c>
      <c r="G265" s="2" t="s">
        <v>2150</v>
      </c>
      <c r="I265" s="2" t="s">
        <v>2151</v>
      </c>
      <c r="J265" s="2" t="s">
        <v>260</v>
      </c>
      <c r="K265" s="2" t="s">
        <v>1244</v>
      </c>
      <c r="M265" s="2" t="s">
        <v>14795</v>
      </c>
      <c r="N265" s="2" t="s">
        <v>2152</v>
      </c>
      <c r="O265" s="2" t="s">
        <v>2153</v>
      </c>
      <c r="P265" s="2" t="s">
        <v>39</v>
      </c>
      <c r="Q265" s="2" t="s">
        <v>6</v>
      </c>
      <c r="R265" s="2" t="s">
        <v>2154</v>
      </c>
      <c r="S265" s="2" t="s">
        <v>2155</v>
      </c>
      <c r="T265" s="49" t="str" cm="1">
        <f t="array" ref="T265">_xlfn.TEXTJOIN("",TRUE,IFERROR(MID(U265,_xlfn.SEQUENCE(20),1)+0,""))</f>
        <v>8816647630</v>
      </c>
      <c r="U265" s="2" t="s">
        <v>2156</v>
      </c>
      <c r="V265" s="31"/>
    </row>
    <row r="266" spans="1:22" x14ac:dyDescent="0.25">
      <c r="A266" s="25" t="str" cm="1">
        <f t="array" ref="A266">_xlfn.IFS(AND(ISBLANK(G266),ISBLANK(H266),ISBLANK(I266)),"",AND(NOT(ISBLANK(G266)),NOT(ISBLANK(H266)),NOT(ISBLANK(I266))),TRIM(G266)&amp;" "&amp;TRIM(H266)&amp;" "&amp;TRIM(I266),AND(NOT(ISBLANK(G266)),ISBLANK(H266),ISBLANK(I266)),TRIM(G266),AND(ISBLANK(G266),ISBLANK(H266),NOT(ISBLANK(I266))),TRIM(I266),AND(NOT(ISBLANK(G266)),NOT(ISBLANK(H266)),ISBLANK(I266)),TRIM(G266)&amp;" "&amp;TRIM(H266),AND(ISBLANK(G266),NOT(ISBLANK(H266)),NOT(ISBLANK(I266))),TRIM(H266)&amp;" "&amp;TRIM(I266),AND(NOT(ISBLANK(G266)),ISBLANK(H266),NOT(ISBLANK(I266))),TRIM(G266)&amp;" "&amp;TRIM(I266),AND(ISBLANK(G266),NOT(ISBLANK(H266)),ISBLANK(I266)),TRIM(H266))</f>
        <v>Hill Walduck</v>
      </c>
      <c r="B266" s="25" t="str" cm="1">
        <f t="array" ref="B266">_xlfn.IFS(AND(ISBLANK(K266),ISBLANK(L266)),"",AND(NOT(ISBLANK(K266)),NOT(ISBLANK(L266))),TRIM(K266)&amp;" "&amp;TRIM(L266),AND(NOT(ISBLANK(K266)),ISBLANK(L266)),TRIM(K266),AND(ISBLANK(K266),NOT(ISBLANK(L266))),TRIM(L266))</f>
        <v>Gigashots</v>
      </c>
      <c r="C266" s="31"/>
      <c r="D266" s="2">
        <v>264</v>
      </c>
      <c r="E266" s="2" t="s">
        <v>24</v>
      </c>
      <c r="F266" s="2" t="s">
        <v>2157</v>
      </c>
      <c r="G266" s="2" t="s">
        <v>2158</v>
      </c>
      <c r="I266" s="2" t="s">
        <v>2159</v>
      </c>
      <c r="J266" s="2" t="s">
        <v>1858</v>
      </c>
      <c r="K266" s="2" t="s">
        <v>2163</v>
      </c>
      <c r="M266" s="2" t="s">
        <v>14795</v>
      </c>
      <c r="N266" s="2" t="s">
        <v>2160</v>
      </c>
      <c r="O266" s="2" t="s">
        <v>698</v>
      </c>
      <c r="P266" s="2" t="s">
        <v>699</v>
      </c>
      <c r="Q266" s="2" t="s">
        <v>1985</v>
      </c>
      <c r="R266" s="2">
        <v>85062</v>
      </c>
      <c r="S266" s="2" t="s">
        <v>2161</v>
      </c>
      <c r="T266" s="49" t="str" cm="1">
        <f t="array" ref="T266">_xlfn.TEXTJOIN("",TRUE,IFERROR(MID(U266,_xlfn.SEQUENCE(20),1)+0,""))</f>
        <v>5656505113</v>
      </c>
      <c r="U266" s="2" t="s">
        <v>2162</v>
      </c>
      <c r="V266" s="31"/>
    </row>
    <row r="267" spans="1:22" x14ac:dyDescent="0.25">
      <c r="A267" s="25" t="str" cm="1">
        <f t="array" ref="A267">_xlfn.IFS(AND(ISBLANK(G267),ISBLANK(H267),ISBLANK(I267)),"",AND(NOT(ISBLANK(G267)),NOT(ISBLANK(H267)),NOT(ISBLANK(I267))),TRIM(G267)&amp;" "&amp;TRIM(H267)&amp;" "&amp;TRIM(I267),AND(NOT(ISBLANK(G267)),ISBLANK(H267),ISBLANK(I267)),TRIM(G267),AND(ISBLANK(G267),ISBLANK(H267),NOT(ISBLANK(I267))),TRIM(I267),AND(NOT(ISBLANK(G267)),NOT(ISBLANK(H267)),ISBLANK(I267)),TRIM(G267)&amp;" "&amp;TRIM(H267),AND(ISBLANK(G267),NOT(ISBLANK(H267)),NOT(ISBLANK(I267))),TRIM(H267)&amp;" "&amp;TRIM(I267),AND(NOT(ISBLANK(G267)),ISBLANK(H267),NOT(ISBLANK(I267))),TRIM(G267)&amp;" "&amp;TRIM(I267),AND(ISBLANK(G267),NOT(ISBLANK(H267)),ISBLANK(I267)),TRIM(H267))</f>
        <v>Costa Lanfranconi</v>
      </c>
      <c r="B267" s="25" t="str" cm="1">
        <f t="array" ref="B267">_xlfn.IFS(AND(ISBLANK(K267),ISBLANK(L267)),"",AND(NOT(ISBLANK(K267)),NOT(ISBLANK(L267))),TRIM(K267)&amp;" "&amp;TRIM(L267),AND(NOT(ISBLANK(K267)),ISBLANK(L267)),TRIM(K267),AND(ISBLANK(K267),NOT(ISBLANK(L267))),TRIM(L267))</f>
        <v>Reallinks</v>
      </c>
      <c r="C267" s="31"/>
      <c r="D267" s="2">
        <v>265</v>
      </c>
      <c r="E267" s="2" t="s">
        <v>24</v>
      </c>
      <c r="F267" s="2" t="s">
        <v>2164</v>
      </c>
      <c r="G267" s="2" t="s">
        <v>2165</v>
      </c>
      <c r="I267" s="2" t="s">
        <v>2166</v>
      </c>
      <c r="J267" s="2" t="s">
        <v>451</v>
      </c>
      <c r="K267" s="2" t="s">
        <v>2172</v>
      </c>
      <c r="M267" s="2" t="s">
        <v>14795</v>
      </c>
      <c r="N267" s="2" t="s">
        <v>2167</v>
      </c>
      <c r="O267" s="2" t="s">
        <v>2168</v>
      </c>
      <c r="P267" s="2" t="s">
        <v>140</v>
      </c>
      <c r="Q267" s="2" t="s">
        <v>6</v>
      </c>
      <c r="R267" s="2" t="s">
        <v>2169</v>
      </c>
      <c r="S267" s="2" t="s">
        <v>2170</v>
      </c>
      <c r="T267" s="49" t="str" cm="1">
        <f t="array" ref="T267">_xlfn.TEXTJOIN("",TRUE,IFERROR(MID(U267,_xlfn.SEQUENCE(20),1)+0,""))</f>
        <v>3547781601</v>
      </c>
      <c r="U267" s="2" t="s">
        <v>2171</v>
      </c>
      <c r="V267" s="31"/>
    </row>
    <row r="268" spans="1:22" x14ac:dyDescent="0.25">
      <c r="A268" s="25" t="str" cm="1">
        <f t="array" ref="A268">_xlfn.IFS(AND(ISBLANK(G268),ISBLANK(H268),ISBLANK(I268)),"",AND(NOT(ISBLANK(G268)),NOT(ISBLANK(H268)),NOT(ISBLANK(I268))),TRIM(G268)&amp;" "&amp;TRIM(H268)&amp;" "&amp;TRIM(I268),AND(NOT(ISBLANK(G268)),ISBLANK(H268),ISBLANK(I268)),TRIM(G268),AND(ISBLANK(G268),ISBLANK(H268),NOT(ISBLANK(I268))),TRIM(I268),AND(NOT(ISBLANK(G268)),NOT(ISBLANK(H268)),ISBLANK(I268)),TRIM(G268)&amp;" "&amp;TRIM(H268),AND(ISBLANK(G268),NOT(ISBLANK(H268)),NOT(ISBLANK(I268))),TRIM(H268)&amp;" "&amp;TRIM(I268),AND(NOT(ISBLANK(G268)),ISBLANK(H268),NOT(ISBLANK(I268))),TRIM(G268)&amp;" "&amp;TRIM(I268),AND(ISBLANK(G268),NOT(ISBLANK(H268)),ISBLANK(I268)),TRIM(H268))</f>
        <v>Wald Drane</v>
      </c>
      <c r="B268" s="25" t="str" cm="1">
        <f t="array" ref="B268">_xlfn.IFS(AND(ISBLANK(K268),ISBLANK(L268)),"",AND(NOT(ISBLANK(K268)),NOT(ISBLANK(L268))),TRIM(K268)&amp;" "&amp;TRIM(L268),AND(NOT(ISBLANK(K268)),ISBLANK(L268)),TRIM(K268),AND(ISBLANK(K268),NOT(ISBLANK(L268))),TRIM(L268))</f>
        <v>Linkbuzz</v>
      </c>
      <c r="C268" s="31"/>
      <c r="D268" s="2">
        <v>266</v>
      </c>
      <c r="E268" s="2" t="s">
        <v>14795</v>
      </c>
      <c r="F268" s="2" t="s">
        <v>2173</v>
      </c>
      <c r="G268" s="2" t="s">
        <v>2174</v>
      </c>
      <c r="I268" s="2" t="s">
        <v>2175</v>
      </c>
      <c r="J268" s="2" t="s">
        <v>954</v>
      </c>
      <c r="K268" s="2" t="s">
        <v>441</v>
      </c>
      <c r="M268" s="2" t="s">
        <v>14795</v>
      </c>
      <c r="N268" s="2" t="s">
        <v>2176</v>
      </c>
      <c r="O268" s="2" t="s">
        <v>942</v>
      </c>
      <c r="P268" s="2" t="s">
        <v>297</v>
      </c>
      <c r="Q268" s="2" t="s">
        <v>1985</v>
      </c>
      <c r="R268" s="2">
        <v>88541</v>
      </c>
      <c r="S268" s="2" t="s">
        <v>2177</v>
      </c>
      <c r="T268" s="49" t="str" cm="1">
        <f t="array" ref="T268">_xlfn.TEXTJOIN("",TRUE,IFERROR(MID(U268,_xlfn.SEQUENCE(20),1)+0,""))</f>
        <v>6472677991</v>
      </c>
      <c r="U268" s="2" t="s">
        <v>2178</v>
      </c>
      <c r="V268" s="31"/>
    </row>
    <row r="269" spans="1:22" x14ac:dyDescent="0.25">
      <c r="A269" s="25" t="str" cm="1">
        <f t="array" ref="A269">_xlfn.IFS(AND(ISBLANK(G269),ISBLANK(H269),ISBLANK(I269)),"",AND(NOT(ISBLANK(G269)),NOT(ISBLANK(H269)),NOT(ISBLANK(I269))),TRIM(G269)&amp;" "&amp;TRIM(H269)&amp;" "&amp;TRIM(I269),AND(NOT(ISBLANK(G269)),ISBLANK(H269),ISBLANK(I269)),TRIM(G269),AND(ISBLANK(G269),ISBLANK(H269),NOT(ISBLANK(I269))),TRIM(I269),AND(NOT(ISBLANK(G269)),NOT(ISBLANK(H269)),ISBLANK(I269)),TRIM(G269)&amp;" "&amp;TRIM(H269),AND(ISBLANK(G269),NOT(ISBLANK(H269)),NOT(ISBLANK(I269))),TRIM(H269)&amp;" "&amp;TRIM(I269),AND(NOT(ISBLANK(G269)),ISBLANK(H269),NOT(ISBLANK(I269))),TRIM(G269)&amp;" "&amp;TRIM(I269),AND(ISBLANK(G269),NOT(ISBLANK(H269)),ISBLANK(I269)),TRIM(H269))</f>
        <v>Isaak Worgen</v>
      </c>
      <c r="B269" s="25" t="str" cm="1">
        <f t="array" ref="B269">_xlfn.IFS(AND(ISBLANK(K269),ISBLANK(L269)),"",AND(NOT(ISBLANK(K269)),NOT(ISBLANK(L269))),TRIM(K269)&amp;" "&amp;TRIM(L269),AND(NOT(ISBLANK(K269)),ISBLANK(L269)),TRIM(K269),AND(ISBLANK(K269),NOT(ISBLANK(L269))),TRIM(L269))</f>
        <v>Trudeo</v>
      </c>
      <c r="C269" s="31"/>
      <c r="D269" s="2">
        <v>267</v>
      </c>
      <c r="E269" s="2" t="s">
        <v>24</v>
      </c>
      <c r="F269" s="2" t="s">
        <v>2179</v>
      </c>
      <c r="G269" s="2" t="s">
        <v>2180</v>
      </c>
      <c r="I269" s="2" t="s">
        <v>2181</v>
      </c>
      <c r="J269" s="2" t="s">
        <v>563</v>
      </c>
      <c r="K269" s="2" t="s">
        <v>220</v>
      </c>
      <c r="M269" s="2" t="s">
        <v>14795</v>
      </c>
      <c r="N269" s="2" t="s">
        <v>2182</v>
      </c>
      <c r="O269" s="2" t="s">
        <v>2183</v>
      </c>
      <c r="P269" s="2" t="s">
        <v>542</v>
      </c>
      <c r="Q269" s="2" t="s">
        <v>1985</v>
      </c>
      <c r="R269" s="2">
        <v>11355</v>
      </c>
      <c r="S269" s="2" t="s">
        <v>2184</v>
      </c>
      <c r="T269" s="49" t="str" cm="1">
        <f t="array" ref="T269">_xlfn.TEXTJOIN("",TRUE,IFERROR(MID(U269,_xlfn.SEQUENCE(20),1)+0,""))</f>
        <v>2283579747</v>
      </c>
      <c r="U269" s="2" t="s">
        <v>2185</v>
      </c>
      <c r="V269" s="31"/>
    </row>
    <row r="270" spans="1:22" x14ac:dyDescent="0.25">
      <c r="A270" s="25" t="str" cm="1">
        <f t="array" ref="A270">_xlfn.IFS(AND(ISBLANK(G270),ISBLANK(H270),ISBLANK(I270)),"",AND(NOT(ISBLANK(G270)),NOT(ISBLANK(H270)),NOT(ISBLANK(I270))),TRIM(G270)&amp;" "&amp;TRIM(H270)&amp;" "&amp;TRIM(I270),AND(NOT(ISBLANK(G270)),ISBLANK(H270),ISBLANK(I270)),TRIM(G270),AND(ISBLANK(G270),ISBLANK(H270),NOT(ISBLANK(I270))),TRIM(I270),AND(NOT(ISBLANK(G270)),NOT(ISBLANK(H270)),ISBLANK(I270)),TRIM(G270)&amp;" "&amp;TRIM(H270),AND(ISBLANK(G270),NOT(ISBLANK(H270)),NOT(ISBLANK(I270))),TRIM(H270)&amp;" "&amp;TRIM(I270),AND(NOT(ISBLANK(G270)),ISBLANK(H270),NOT(ISBLANK(I270))),TRIM(G270)&amp;" "&amp;TRIM(I270),AND(ISBLANK(G270),NOT(ISBLANK(H270)),ISBLANK(I270)),TRIM(H270))</f>
        <v>Maxine Deeson</v>
      </c>
      <c r="B270" s="25" t="str" cm="1">
        <f t="array" ref="B270">_xlfn.IFS(AND(ISBLANK(K270),ISBLANK(L270)),"",AND(NOT(ISBLANK(K270)),NOT(ISBLANK(L270))),TRIM(K270)&amp;" "&amp;TRIM(L270),AND(NOT(ISBLANK(K270)),ISBLANK(L270)),TRIM(K270),AND(ISBLANK(K270),NOT(ISBLANK(L270))),TRIM(L270))</f>
        <v>Twimbo</v>
      </c>
      <c r="C270" s="31"/>
      <c r="D270" s="2">
        <v>268</v>
      </c>
      <c r="E270" s="2" t="s">
        <v>14795</v>
      </c>
      <c r="F270" s="2" t="s">
        <v>2186</v>
      </c>
      <c r="G270" s="2" t="s">
        <v>2187</v>
      </c>
      <c r="I270" s="2" t="s">
        <v>2188</v>
      </c>
      <c r="J270" s="2" t="s">
        <v>2194</v>
      </c>
      <c r="K270" s="2" t="s">
        <v>2193</v>
      </c>
      <c r="M270" s="2" t="s">
        <v>14795</v>
      </c>
      <c r="N270" s="2" t="s">
        <v>2189</v>
      </c>
      <c r="O270" s="2" t="s">
        <v>2190</v>
      </c>
      <c r="P270" s="2" t="s">
        <v>5</v>
      </c>
      <c r="Q270" s="2" t="s">
        <v>6</v>
      </c>
      <c r="R270" s="2" t="s">
        <v>2145</v>
      </c>
      <c r="S270" s="2" t="s">
        <v>2191</v>
      </c>
      <c r="T270" s="49" t="str" cm="1">
        <f t="array" ref="T270">_xlfn.TEXTJOIN("",TRUE,IFERROR(MID(U270,_xlfn.SEQUENCE(20),1)+0,""))</f>
        <v>2587874149</v>
      </c>
      <c r="U270" s="2" t="s">
        <v>2192</v>
      </c>
      <c r="V270" s="31"/>
    </row>
    <row r="271" spans="1:22" x14ac:dyDescent="0.25">
      <c r="A271" s="25" t="str" cm="1">
        <f t="array" ref="A271">_xlfn.IFS(AND(ISBLANK(G271),ISBLANK(H271),ISBLANK(I271)),"",AND(NOT(ISBLANK(G271)),NOT(ISBLANK(H271)),NOT(ISBLANK(I271))),TRIM(G271)&amp;" "&amp;TRIM(H271)&amp;" "&amp;TRIM(I271),AND(NOT(ISBLANK(G271)),ISBLANK(H271),ISBLANK(I271)),TRIM(G271),AND(ISBLANK(G271),ISBLANK(H271),NOT(ISBLANK(I271))),TRIM(I271),AND(NOT(ISBLANK(G271)),NOT(ISBLANK(H271)),ISBLANK(I271)),TRIM(G271)&amp;" "&amp;TRIM(H271),AND(ISBLANK(G271),NOT(ISBLANK(H271)),NOT(ISBLANK(I271))),TRIM(H271)&amp;" "&amp;TRIM(I271),AND(NOT(ISBLANK(G271)),ISBLANK(H271),NOT(ISBLANK(I271))),TRIM(G271)&amp;" "&amp;TRIM(I271),AND(ISBLANK(G271),NOT(ISBLANK(H271)),ISBLANK(I271)),TRIM(H271))</f>
        <v>Virge Gerin</v>
      </c>
      <c r="B271" s="25" t="str" cm="1">
        <f t="array" ref="B271">_xlfn.IFS(AND(ISBLANK(K271),ISBLANK(L271)),"",AND(NOT(ISBLANK(K271)),NOT(ISBLANK(L271))),TRIM(K271)&amp;" "&amp;TRIM(L271),AND(NOT(ISBLANK(K271)),ISBLANK(L271)),TRIM(K271),AND(ISBLANK(K271),NOT(ISBLANK(L271))),TRIM(L271))</f>
        <v>Tagchat</v>
      </c>
      <c r="C271" s="31"/>
      <c r="D271" s="2">
        <v>269</v>
      </c>
      <c r="E271" s="2" t="s">
        <v>24</v>
      </c>
      <c r="F271" s="2" t="s">
        <v>2195</v>
      </c>
      <c r="G271" s="2" t="s">
        <v>2196</v>
      </c>
      <c r="I271" s="2" t="s">
        <v>2197</v>
      </c>
      <c r="J271" s="2" t="s">
        <v>451</v>
      </c>
      <c r="K271" s="2" t="s">
        <v>1706</v>
      </c>
      <c r="M271" s="2" t="s">
        <v>14795</v>
      </c>
      <c r="N271" s="2" t="s">
        <v>2198</v>
      </c>
      <c r="O271" s="2" t="s">
        <v>2199</v>
      </c>
      <c r="P271" s="2" t="s">
        <v>5</v>
      </c>
      <c r="Q271" s="2" t="s">
        <v>6</v>
      </c>
      <c r="R271" s="2" t="s">
        <v>2200</v>
      </c>
      <c r="S271" s="2" t="s">
        <v>2201</v>
      </c>
      <c r="T271" s="49" t="str" cm="1">
        <f t="array" ref="T271">_xlfn.TEXTJOIN("",TRUE,IFERROR(MID(U271,_xlfn.SEQUENCE(20),1)+0,""))</f>
        <v>4964756892</v>
      </c>
      <c r="U271" s="2" t="s">
        <v>2202</v>
      </c>
      <c r="V271" s="31"/>
    </row>
    <row r="272" spans="1:22" x14ac:dyDescent="0.25">
      <c r="A272" s="25" t="str" cm="1">
        <f t="array" ref="A272">_xlfn.IFS(AND(ISBLANK(G272),ISBLANK(H272),ISBLANK(I272)),"",AND(NOT(ISBLANK(G272)),NOT(ISBLANK(H272)),NOT(ISBLANK(I272))),TRIM(G272)&amp;" "&amp;TRIM(H272)&amp;" "&amp;TRIM(I272),AND(NOT(ISBLANK(G272)),ISBLANK(H272),ISBLANK(I272)),TRIM(G272),AND(ISBLANK(G272),ISBLANK(H272),NOT(ISBLANK(I272))),TRIM(I272),AND(NOT(ISBLANK(G272)),NOT(ISBLANK(H272)),ISBLANK(I272)),TRIM(G272)&amp;" "&amp;TRIM(H272),AND(ISBLANK(G272),NOT(ISBLANK(H272)),NOT(ISBLANK(I272))),TRIM(H272)&amp;" "&amp;TRIM(I272),AND(NOT(ISBLANK(G272)),ISBLANK(H272),NOT(ISBLANK(I272))),TRIM(G272)&amp;" "&amp;TRIM(I272),AND(ISBLANK(G272),NOT(ISBLANK(H272)),ISBLANK(I272)),TRIM(H272))</f>
        <v>Ange Melvin</v>
      </c>
      <c r="B272" s="25" t="str" cm="1">
        <f t="array" ref="B272">_xlfn.IFS(AND(ISBLANK(K272),ISBLANK(L272)),"",AND(NOT(ISBLANK(K272)),NOT(ISBLANK(L272))),TRIM(K272)&amp;" "&amp;TRIM(L272),AND(NOT(ISBLANK(K272)),ISBLANK(L272)),TRIM(K272),AND(ISBLANK(K272),NOT(ISBLANK(L272))),TRIM(L272))</f>
        <v>Bluejam</v>
      </c>
      <c r="C272" s="31"/>
      <c r="D272" s="2">
        <v>270</v>
      </c>
      <c r="E272" s="2" t="s">
        <v>24</v>
      </c>
      <c r="F272" s="2" t="s">
        <v>2203</v>
      </c>
      <c r="G272" s="2" t="s">
        <v>2204</v>
      </c>
      <c r="I272" s="2" t="s">
        <v>2205</v>
      </c>
      <c r="J272" s="2" t="s">
        <v>73</v>
      </c>
      <c r="K272" s="2" t="s">
        <v>2210</v>
      </c>
      <c r="M272" s="2" t="s">
        <v>14795</v>
      </c>
      <c r="N272" s="2" t="s">
        <v>2206</v>
      </c>
      <c r="O272" s="2" t="s">
        <v>2207</v>
      </c>
      <c r="P272" s="2" t="s">
        <v>161</v>
      </c>
      <c r="Q272" s="2" t="s">
        <v>162</v>
      </c>
      <c r="R272" s="2" t="s">
        <v>2208</v>
      </c>
      <c r="S272" s="2" t="s">
        <v>2209</v>
      </c>
      <c r="T272" s="49" t="str" cm="1">
        <f t="array" ref="T272">_xlfn.TEXTJOIN("",TRUE,IFERROR(MID(U272,_xlfn.SEQUENCE(20),1)+0,""))</f>
        <v/>
      </c>
      <c r="V272" s="31"/>
    </row>
    <row r="273" spans="1:22" x14ac:dyDescent="0.25">
      <c r="A273" s="25" t="str" cm="1">
        <f t="array" ref="A273">_xlfn.IFS(AND(ISBLANK(G273),ISBLANK(H273),ISBLANK(I273)),"",AND(NOT(ISBLANK(G273)),NOT(ISBLANK(H273)),NOT(ISBLANK(I273))),TRIM(G273)&amp;" "&amp;TRIM(H273)&amp;" "&amp;TRIM(I273),AND(NOT(ISBLANK(G273)),ISBLANK(H273),ISBLANK(I273)),TRIM(G273),AND(ISBLANK(G273),ISBLANK(H273),NOT(ISBLANK(I273))),TRIM(I273),AND(NOT(ISBLANK(G273)),NOT(ISBLANK(H273)),ISBLANK(I273)),TRIM(G273)&amp;" "&amp;TRIM(H273),AND(ISBLANK(G273),NOT(ISBLANK(H273)),NOT(ISBLANK(I273))),TRIM(H273)&amp;" "&amp;TRIM(I273),AND(NOT(ISBLANK(G273)),ISBLANK(H273),NOT(ISBLANK(I273))),TRIM(G273)&amp;" "&amp;TRIM(I273),AND(ISBLANK(G273),NOT(ISBLANK(H273)),ISBLANK(I273)),TRIM(H273))</f>
        <v>Gregoire Wormald</v>
      </c>
      <c r="B273" s="25" t="str" cm="1">
        <f t="array" ref="B273">_xlfn.IFS(AND(ISBLANK(K273),ISBLANK(L273)),"",AND(NOT(ISBLANK(K273)),NOT(ISBLANK(L273))),TRIM(K273)&amp;" "&amp;TRIM(L273),AND(NOT(ISBLANK(K273)),ISBLANK(L273)),TRIM(K273),AND(ISBLANK(K273),NOT(ISBLANK(L273))),TRIM(L273))</f>
        <v>Jaloo</v>
      </c>
      <c r="C273" s="31"/>
      <c r="D273" s="2">
        <v>271</v>
      </c>
      <c r="E273" s="2" t="s">
        <v>14795</v>
      </c>
      <c r="F273" s="2" t="s">
        <v>2211</v>
      </c>
      <c r="G273" s="2" t="s">
        <v>2212</v>
      </c>
      <c r="I273" s="2" t="s">
        <v>2213</v>
      </c>
      <c r="J273" s="2" t="s">
        <v>1229</v>
      </c>
      <c r="K273" s="2" t="s">
        <v>2219</v>
      </c>
      <c r="M273" s="2" t="s">
        <v>14795</v>
      </c>
      <c r="N273" s="2" t="s">
        <v>2214</v>
      </c>
      <c r="O273" s="2" t="s">
        <v>2215</v>
      </c>
      <c r="P273" s="2" t="s">
        <v>39</v>
      </c>
      <c r="Q273" s="2" t="s">
        <v>6</v>
      </c>
      <c r="R273" s="2" t="s">
        <v>2216</v>
      </c>
      <c r="S273" s="2" t="s">
        <v>2217</v>
      </c>
      <c r="T273" s="49" t="str" cm="1">
        <f t="array" ref="T273">_xlfn.TEXTJOIN("",TRUE,IFERROR(MID(U273,_xlfn.SEQUENCE(20),1)+0,""))</f>
        <v>8509384446</v>
      </c>
      <c r="U273" s="2" t="s">
        <v>2218</v>
      </c>
      <c r="V273" s="31"/>
    </row>
    <row r="274" spans="1:22" x14ac:dyDescent="0.25">
      <c r="A274" s="25" t="str" cm="1">
        <f t="array" ref="A274">_xlfn.IFS(AND(ISBLANK(G274),ISBLANK(H274),ISBLANK(I274)),"",AND(NOT(ISBLANK(G274)),NOT(ISBLANK(H274)),NOT(ISBLANK(I274))),TRIM(G274)&amp;" "&amp;TRIM(H274)&amp;" "&amp;TRIM(I274),AND(NOT(ISBLANK(G274)),ISBLANK(H274),ISBLANK(I274)),TRIM(G274),AND(ISBLANK(G274),ISBLANK(H274),NOT(ISBLANK(I274))),TRIM(I274),AND(NOT(ISBLANK(G274)),NOT(ISBLANK(H274)),ISBLANK(I274)),TRIM(G274)&amp;" "&amp;TRIM(H274),AND(ISBLANK(G274),NOT(ISBLANK(H274)),NOT(ISBLANK(I274))),TRIM(H274)&amp;" "&amp;TRIM(I274),AND(NOT(ISBLANK(G274)),ISBLANK(H274),NOT(ISBLANK(I274))),TRIM(G274)&amp;" "&amp;TRIM(I274),AND(ISBLANK(G274),NOT(ISBLANK(H274)),ISBLANK(I274)),TRIM(H274))</f>
        <v>Nikkie Manicom</v>
      </c>
      <c r="B274" s="25" t="str" cm="1">
        <f t="array" ref="B274">_xlfn.IFS(AND(ISBLANK(K274),ISBLANK(L274)),"",AND(NOT(ISBLANK(K274)),NOT(ISBLANK(L274))),TRIM(K274)&amp;" "&amp;TRIM(L274),AND(NOT(ISBLANK(K274)),ISBLANK(L274)),TRIM(K274),AND(ISBLANK(K274),NOT(ISBLANK(L274))),TRIM(L274))</f>
        <v>Kazio</v>
      </c>
      <c r="C274" s="31"/>
      <c r="D274" s="2">
        <v>272</v>
      </c>
      <c r="E274" s="2" t="s">
        <v>14795</v>
      </c>
      <c r="F274" s="2" t="s">
        <v>2220</v>
      </c>
      <c r="G274" s="2" t="s">
        <v>2221</v>
      </c>
      <c r="I274" s="2" t="s">
        <v>2222</v>
      </c>
      <c r="J274" s="2" t="s">
        <v>2131</v>
      </c>
      <c r="K274" s="2" t="s">
        <v>92</v>
      </c>
      <c r="M274" s="2" t="s">
        <v>14795</v>
      </c>
      <c r="N274" s="2" t="s">
        <v>2223</v>
      </c>
      <c r="O274" s="2" t="s">
        <v>2224</v>
      </c>
      <c r="P274" s="2" t="s">
        <v>161</v>
      </c>
      <c r="Q274" s="2" t="s">
        <v>162</v>
      </c>
      <c r="R274" s="2" t="s">
        <v>2225</v>
      </c>
      <c r="S274" s="2" t="s">
        <v>2226</v>
      </c>
      <c r="T274" s="49" t="str" cm="1">
        <f t="array" ref="T274">_xlfn.TEXTJOIN("",TRUE,IFERROR(MID(U274,_xlfn.SEQUENCE(20),1)+0,""))</f>
        <v/>
      </c>
      <c r="V274" s="31"/>
    </row>
    <row r="275" spans="1:22" x14ac:dyDescent="0.25">
      <c r="A275" s="25" t="str" cm="1">
        <f t="array" ref="A275">_xlfn.IFS(AND(ISBLANK(G275),ISBLANK(H275),ISBLANK(I275)),"",AND(NOT(ISBLANK(G275)),NOT(ISBLANK(H275)),NOT(ISBLANK(I275))),TRIM(G275)&amp;" "&amp;TRIM(H275)&amp;" "&amp;TRIM(I275),AND(NOT(ISBLANK(G275)),ISBLANK(H275),ISBLANK(I275)),TRIM(G275),AND(ISBLANK(G275),ISBLANK(H275),NOT(ISBLANK(I275))),TRIM(I275),AND(NOT(ISBLANK(G275)),NOT(ISBLANK(H275)),ISBLANK(I275)),TRIM(G275)&amp;" "&amp;TRIM(H275),AND(ISBLANK(G275),NOT(ISBLANK(H275)),NOT(ISBLANK(I275))),TRIM(H275)&amp;" "&amp;TRIM(I275),AND(NOT(ISBLANK(G275)),ISBLANK(H275),NOT(ISBLANK(I275))),TRIM(G275)&amp;" "&amp;TRIM(I275),AND(ISBLANK(G275),NOT(ISBLANK(H275)),ISBLANK(I275)),TRIM(H275))</f>
        <v>Auguste Seemmonds</v>
      </c>
      <c r="B275" s="25" t="str" cm="1">
        <f t="array" ref="B275">_xlfn.IFS(AND(ISBLANK(K275),ISBLANK(L275)),"",AND(NOT(ISBLANK(K275)),NOT(ISBLANK(L275))),TRIM(K275)&amp;" "&amp;TRIM(L275),AND(NOT(ISBLANK(K275)),ISBLANK(L275)),TRIM(K275),AND(ISBLANK(K275),NOT(ISBLANK(L275))),TRIM(L275))</f>
        <v>Youbridge</v>
      </c>
      <c r="C275" s="31"/>
      <c r="D275" s="2">
        <v>273</v>
      </c>
      <c r="E275" s="2" t="s">
        <v>24</v>
      </c>
      <c r="F275" s="2" t="s">
        <v>2227</v>
      </c>
      <c r="G275" s="2" t="s">
        <v>2228</v>
      </c>
      <c r="I275" s="2" t="s">
        <v>2229</v>
      </c>
      <c r="J275" s="2" t="s">
        <v>2234</v>
      </c>
      <c r="K275" s="2" t="s">
        <v>2233</v>
      </c>
      <c r="M275" s="2" t="s">
        <v>14795</v>
      </c>
      <c r="N275" s="2" t="s">
        <v>2230</v>
      </c>
      <c r="O275" s="2" t="s">
        <v>485</v>
      </c>
      <c r="P275" s="2" t="s">
        <v>486</v>
      </c>
      <c r="Q275" s="2" t="s">
        <v>1985</v>
      </c>
      <c r="R275" s="2">
        <v>19125</v>
      </c>
      <c r="S275" s="2" t="s">
        <v>2231</v>
      </c>
      <c r="T275" s="49" t="str" cm="1">
        <f t="array" ref="T275">_xlfn.TEXTJOIN("",TRUE,IFERROR(MID(U275,_xlfn.SEQUENCE(20),1)+0,""))</f>
        <v>2266457100</v>
      </c>
      <c r="U275" s="2" t="s">
        <v>2232</v>
      </c>
      <c r="V275" s="31"/>
    </row>
    <row r="276" spans="1:22" x14ac:dyDescent="0.25">
      <c r="A276" s="25" t="str" cm="1">
        <f t="array" ref="A276">_xlfn.IFS(AND(ISBLANK(G276),ISBLANK(H276),ISBLANK(I276)),"",AND(NOT(ISBLANK(G276)),NOT(ISBLANK(H276)),NOT(ISBLANK(I276))),TRIM(G276)&amp;" "&amp;TRIM(H276)&amp;" "&amp;TRIM(I276),AND(NOT(ISBLANK(G276)),ISBLANK(H276),ISBLANK(I276)),TRIM(G276),AND(ISBLANK(G276),ISBLANK(H276),NOT(ISBLANK(I276))),TRIM(I276),AND(NOT(ISBLANK(G276)),NOT(ISBLANK(H276)),ISBLANK(I276)),TRIM(G276)&amp;" "&amp;TRIM(H276),AND(ISBLANK(G276),NOT(ISBLANK(H276)),NOT(ISBLANK(I276))),TRIM(H276)&amp;" "&amp;TRIM(I276),AND(NOT(ISBLANK(G276)),ISBLANK(H276),NOT(ISBLANK(I276))),TRIM(G276)&amp;" "&amp;TRIM(I276),AND(ISBLANK(G276),NOT(ISBLANK(H276)),ISBLANK(I276)),TRIM(H276))</f>
        <v>Ronni Warlaw</v>
      </c>
      <c r="B276" s="25" t="str" cm="1">
        <f t="array" ref="B276">_xlfn.IFS(AND(ISBLANK(K276),ISBLANK(L276)),"",AND(NOT(ISBLANK(K276)),NOT(ISBLANK(L276))),TRIM(K276)&amp;" "&amp;TRIM(L276),AND(NOT(ISBLANK(K276)),ISBLANK(L276)),TRIM(K276),AND(ISBLANK(K276),NOT(ISBLANK(L276))),TRIM(L276))</f>
        <v>Rhyzio</v>
      </c>
      <c r="C276" s="31"/>
      <c r="D276" s="2">
        <v>274</v>
      </c>
      <c r="E276" s="2" t="s">
        <v>24</v>
      </c>
      <c r="F276" s="2" t="s">
        <v>2235</v>
      </c>
      <c r="G276" s="2" t="s">
        <v>2236</v>
      </c>
      <c r="I276" s="2" t="s">
        <v>2237</v>
      </c>
      <c r="J276" s="2" t="s">
        <v>480</v>
      </c>
      <c r="K276" s="2" t="s">
        <v>2241</v>
      </c>
      <c r="M276" s="2" t="s">
        <v>14795</v>
      </c>
      <c r="N276" s="2" t="s">
        <v>2238</v>
      </c>
      <c r="O276" s="2" t="s">
        <v>967</v>
      </c>
      <c r="P276" s="2" t="s">
        <v>542</v>
      </c>
      <c r="Q276" s="2" t="s">
        <v>1985</v>
      </c>
      <c r="R276" s="2">
        <v>12247</v>
      </c>
      <c r="S276" s="2" t="s">
        <v>2239</v>
      </c>
      <c r="T276" s="49" t="str" cm="1">
        <f t="array" ref="T276">_xlfn.TEXTJOIN("",TRUE,IFERROR(MID(U276,_xlfn.SEQUENCE(20),1)+0,""))</f>
        <v>7078589526</v>
      </c>
      <c r="U276" s="2" t="s">
        <v>2240</v>
      </c>
      <c r="V276" s="31"/>
    </row>
    <row r="277" spans="1:22" x14ac:dyDescent="0.25">
      <c r="A277" s="25" t="str" cm="1">
        <f t="array" ref="A277">_xlfn.IFS(AND(ISBLANK(G277),ISBLANK(H277),ISBLANK(I277)),"",AND(NOT(ISBLANK(G277)),NOT(ISBLANK(H277)),NOT(ISBLANK(I277))),TRIM(G277)&amp;" "&amp;TRIM(H277)&amp;" "&amp;TRIM(I277),AND(NOT(ISBLANK(G277)),ISBLANK(H277),ISBLANK(I277)),TRIM(G277),AND(ISBLANK(G277),ISBLANK(H277),NOT(ISBLANK(I277))),TRIM(I277),AND(NOT(ISBLANK(G277)),NOT(ISBLANK(H277)),ISBLANK(I277)),TRIM(G277)&amp;" "&amp;TRIM(H277),AND(ISBLANK(G277),NOT(ISBLANK(H277)),NOT(ISBLANK(I277))),TRIM(H277)&amp;" "&amp;TRIM(I277),AND(NOT(ISBLANK(G277)),ISBLANK(H277),NOT(ISBLANK(I277))),TRIM(G277)&amp;" "&amp;TRIM(I277),AND(ISBLANK(G277),NOT(ISBLANK(H277)),ISBLANK(I277)),TRIM(H277))</f>
        <v>Isadore Trelease</v>
      </c>
      <c r="B277" s="25" t="str" cm="1">
        <f t="array" ref="B277">_xlfn.IFS(AND(ISBLANK(K277),ISBLANK(L277)),"",AND(NOT(ISBLANK(K277)),NOT(ISBLANK(L277))),TRIM(K277)&amp;" "&amp;TRIM(L277),AND(NOT(ISBLANK(K277)),ISBLANK(L277)),TRIM(K277),AND(ISBLANK(K277),NOT(ISBLANK(L277))),TRIM(L277))</f>
        <v>Babbleopia</v>
      </c>
      <c r="C277" s="31"/>
      <c r="D277" s="2">
        <v>275</v>
      </c>
      <c r="E277" s="2" t="s">
        <v>14795</v>
      </c>
      <c r="F277" s="2" t="s">
        <v>2242</v>
      </c>
      <c r="G277" s="2" t="s">
        <v>2243</v>
      </c>
      <c r="I277" s="2" t="s">
        <v>2244</v>
      </c>
      <c r="J277" s="2" t="s">
        <v>359</v>
      </c>
      <c r="K277" s="2" t="s">
        <v>2250</v>
      </c>
      <c r="M277" s="2" t="s">
        <v>14795</v>
      </c>
      <c r="N277" s="2" t="s">
        <v>2245</v>
      </c>
      <c r="O277" s="2" t="s">
        <v>2246</v>
      </c>
      <c r="P277" s="2" t="s">
        <v>5</v>
      </c>
      <c r="Q277" s="2" t="s">
        <v>6</v>
      </c>
      <c r="R277" s="2" t="s">
        <v>2247</v>
      </c>
      <c r="S277" s="2" t="s">
        <v>2248</v>
      </c>
      <c r="T277" s="49" t="str" cm="1">
        <f t="array" ref="T277">_xlfn.TEXTJOIN("",TRUE,IFERROR(MID(U277,_xlfn.SEQUENCE(20),1)+0,""))</f>
        <v>9788071375</v>
      </c>
      <c r="U277" s="2" t="s">
        <v>2249</v>
      </c>
      <c r="V277" s="31"/>
    </row>
    <row r="278" spans="1:22" x14ac:dyDescent="0.25">
      <c r="A278" s="25" t="str" cm="1">
        <f t="array" ref="A278">_xlfn.IFS(AND(ISBLANK(G278),ISBLANK(H278),ISBLANK(I278)),"",AND(NOT(ISBLANK(G278)),NOT(ISBLANK(H278)),NOT(ISBLANK(I278))),TRIM(G278)&amp;" "&amp;TRIM(H278)&amp;" "&amp;TRIM(I278),AND(NOT(ISBLANK(G278)),ISBLANK(H278),ISBLANK(I278)),TRIM(G278),AND(ISBLANK(G278),ISBLANK(H278),NOT(ISBLANK(I278))),TRIM(I278),AND(NOT(ISBLANK(G278)),NOT(ISBLANK(H278)),ISBLANK(I278)),TRIM(G278)&amp;" "&amp;TRIM(H278),AND(ISBLANK(G278),NOT(ISBLANK(H278)),NOT(ISBLANK(I278))),TRIM(H278)&amp;" "&amp;TRIM(I278),AND(NOT(ISBLANK(G278)),ISBLANK(H278),NOT(ISBLANK(I278))),TRIM(G278)&amp;" "&amp;TRIM(I278),AND(ISBLANK(G278),NOT(ISBLANK(H278)),ISBLANK(I278)),TRIM(H278))</f>
        <v>Arron Wanley</v>
      </c>
      <c r="B278" s="25" t="str" cm="1">
        <f t="array" ref="B278">_xlfn.IFS(AND(ISBLANK(K278),ISBLANK(L278)),"",AND(NOT(ISBLANK(K278)),NOT(ISBLANK(L278))),TRIM(K278)&amp;" "&amp;TRIM(L278),AND(NOT(ISBLANK(K278)),ISBLANK(L278)),TRIM(K278),AND(ISBLANK(K278),NOT(ISBLANK(L278))),TRIM(L278))</f>
        <v>Abatz</v>
      </c>
      <c r="C278" s="31"/>
      <c r="D278" s="2">
        <v>276</v>
      </c>
      <c r="E278" s="2" t="s">
        <v>14795</v>
      </c>
      <c r="F278" s="2" t="s">
        <v>2251</v>
      </c>
      <c r="G278" s="2" t="s">
        <v>2252</v>
      </c>
      <c r="I278" s="2" t="s">
        <v>2253</v>
      </c>
      <c r="J278" s="2" t="s">
        <v>425</v>
      </c>
      <c r="K278" s="2" t="s">
        <v>133</v>
      </c>
      <c r="M278" s="2" t="s">
        <v>14795</v>
      </c>
      <c r="N278" s="2" t="s">
        <v>2254</v>
      </c>
      <c r="O278" s="2" t="s">
        <v>2255</v>
      </c>
      <c r="P278" s="2" t="s">
        <v>5</v>
      </c>
      <c r="Q278" s="2" t="s">
        <v>6</v>
      </c>
      <c r="R278" s="2" t="s">
        <v>2256</v>
      </c>
      <c r="S278" s="2" t="s">
        <v>2257</v>
      </c>
      <c r="T278" s="49" t="str" cm="1">
        <f t="array" ref="T278">_xlfn.TEXTJOIN("",TRUE,IFERROR(MID(U278,_xlfn.SEQUENCE(20),1)+0,""))</f>
        <v>7559851758</v>
      </c>
      <c r="U278" s="2" t="s">
        <v>2258</v>
      </c>
      <c r="V278" s="31"/>
    </row>
    <row r="279" spans="1:22" x14ac:dyDescent="0.25">
      <c r="A279" s="25" t="str" cm="1">
        <f t="array" ref="A279">_xlfn.IFS(AND(ISBLANK(G279),ISBLANK(H279),ISBLANK(I279)),"",AND(NOT(ISBLANK(G279)),NOT(ISBLANK(H279)),NOT(ISBLANK(I279))),TRIM(G279)&amp;" "&amp;TRIM(H279)&amp;" "&amp;TRIM(I279),AND(NOT(ISBLANK(G279)),ISBLANK(H279),ISBLANK(I279)),TRIM(G279),AND(ISBLANK(G279),ISBLANK(H279),NOT(ISBLANK(I279))),TRIM(I279),AND(NOT(ISBLANK(G279)),NOT(ISBLANK(H279)),ISBLANK(I279)),TRIM(G279)&amp;" "&amp;TRIM(H279),AND(ISBLANK(G279),NOT(ISBLANK(H279)),NOT(ISBLANK(I279))),TRIM(H279)&amp;" "&amp;TRIM(I279),AND(NOT(ISBLANK(G279)),ISBLANK(H279),NOT(ISBLANK(I279))),TRIM(G279)&amp;" "&amp;TRIM(I279),AND(ISBLANK(G279),NOT(ISBLANK(H279)),ISBLANK(I279)),TRIM(H279))</f>
        <v>Bobbi Gramer</v>
      </c>
      <c r="B279" s="25" t="str" cm="1">
        <f t="array" ref="B279">_xlfn.IFS(AND(ISBLANK(K279),ISBLANK(L279)),"",AND(NOT(ISBLANK(K279)),NOT(ISBLANK(L279))),TRIM(K279)&amp;" "&amp;TRIM(L279),AND(NOT(ISBLANK(K279)),ISBLANK(L279)),TRIM(K279),AND(ISBLANK(K279),NOT(ISBLANK(L279))),TRIM(L279))</f>
        <v>Realcube</v>
      </c>
      <c r="C279" s="31"/>
      <c r="D279" s="2">
        <v>277</v>
      </c>
      <c r="E279" s="2" t="s">
        <v>24</v>
      </c>
      <c r="F279" s="2" t="s">
        <v>2259</v>
      </c>
      <c r="G279" s="2" t="s">
        <v>2260</v>
      </c>
      <c r="I279" s="2" t="s">
        <v>2261</v>
      </c>
      <c r="J279" s="2" t="s">
        <v>563</v>
      </c>
      <c r="K279" s="2" t="s">
        <v>144</v>
      </c>
      <c r="M279" s="2" t="s">
        <v>14795</v>
      </c>
      <c r="N279" s="2" t="s">
        <v>2262</v>
      </c>
      <c r="O279" s="2" t="s">
        <v>2263</v>
      </c>
      <c r="P279" s="2" t="s">
        <v>39</v>
      </c>
      <c r="Q279" s="2" t="s">
        <v>6</v>
      </c>
      <c r="R279" s="2" t="s">
        <v>2264</v>
      </c>
      <c r="S279" s="2" t="s">
        <v>2265</v>
      </c>
      <c r="T279" s="49" t="str" cm="1">
        <f t="array" ref="T279">_xlfn.TEXTJOIN("",TRUE,IFERROR(MID(U279,_xlfn.SEQUENCE(20),1)+0,""))</f>
        <v>3902387207</v>
      </c>
      <c r="U279" s="2" t="s">
        <v>2266</v>
      </c>
      <c r="V279" s="31"/>
    </row>
    <row r="280" spans="1:22" x14ac:dyDescent="0.25">
      <c r="A280" s="25" t="str" cm="1">
        <f t="array" ref="A280">_xlfn.IFS(AND(ISBLANK(G280),ISBLANK(H280),ISBLANK(I280)),"",AND(NOT(ISBLANK(G280)),NOT(ISBLANK(H280)),NOT(ISBLANK(I280))),TRIM(G280)&amp;" "&amp;TRIM(H280)&amp;" "&amp;TRIM(I280),AND(NOT(ISBLANK(G280)),ISBLANK(H280),ISBLANK(I280)),TRIM(G280),AND(ISBLANK(G280),ISBLANK(H280),NOT(ISBLANK(I280))),TRIM(I280),AND(NOT(ISBLANK(G280)),NOT(ISBLANK(H280)),ISBLANK(I280)),TRIM(G280)&amp;" "&amp;TRIM(H280),AND(ISBLANK(G280),NOT(ISBLANK(H280)),NOT(ISBLANK(I280))),TRIM(H280)&amp;" "&amp;TRIM(I280),AND(NOT(ISBLANK(G280)),ISBLANK(H280),NOT(ISBLANK(I280))),TRIM(G280)&amp;" "&amp;TRIM(I280),AND(ISBLANK(G280),NOT(ISBLANK(H280)),ISBLANK(I280)),TRIM(H280))</f>
        <v>Benny Clyne</v>
      </c>
      <c r="B280" s="25" t="str" cm="1">
        <f t="array" ref="B280">_xlfn.IFS(AND(ISBLANK(K280),ISBLANK(L280)),"",AND(NOT(ISBLANK(K280)),NOT(ISBLANK(L280))),TRIM(K280)&amp;" "&amp;TRIM(L280),AND(NOT(ISBLANK(K280)),ISBLANK(L280)),TRIM(K280),AND(ISBLANK(K280),NOT(ISBLANK(L280))),TRIM(L280))</f>
        <v>Voomm</v>
      </c>
      <c r="C280" s="31"/>
      <c r="D280" s="2">
        <v>278</v>
      </c>
      <c r="E280" s="2" t="s">
        <v>24</v>
      </c>
      <c r="F280" s="2" t="s">
        <v>2267</v>
      </c>
      <c r="G280" s="2" t="s">
        <v>2268</v>
      </c>
      <c r="I280" s="2" t="s">
        <v>2269</v>
      </c>
      <c r="J280" s="2" t="s">
        <v>563</v>
      </c>
      <c r="K280" s="2" t="s">
        <v>154</v>
      </c>
      <c r="M280" s="2" t="s">
        <v>14795</v>
      </c>
      <c r="N280" s="2" t="s">
        <v>2270</v>
      </c>
      <c r="O280" s="2" t="s">
        <v>698</v>
      </c>
      <c r="P280" s="2" t="s">
        <v>699</v>
      </c>
      <c r="Q280" s="2" t="s">
        <v>1985</v>
      </c>
      <c r="R280" s="2">
        <v>85025</v>
      </c>
      <c r="S280" s="2" t="s">
        <v>2271</v>
      </c>
      <c r="T280" s="49" t="str" cm="1">
        <f t="array" ref="T280">_xlfn.TEXTJOIN("",TRUE,IFERROR(MID(U280,_xlfn.SEQUENCE(20),1)+0,""))</f>
        <v>5663585958</v>
      </c>
      <c r="U280" s="2" t="s">
        <v>2272</v>
      </c>
      <c r="V280" s="31"/>
    </row>
    <row r="281" spans="1:22" x14ac:dyDescent="0.25">
      <c r="A281" s="25" t="str" cm="1">
        <f t="array" ref="A281">_xlfn.IFS(AND(ISBLANK(G281),ISBLANK(H281),ISBLANK(I281)),"",AND(NOT(ISBLANK(G281)),NOT(ISBLANK(H281)),NOT(ISBLANK(I281))),TRIM(G281)&amp;" "&amp;TRIM(H281)&amp;" "&amp;TRIM(I281),AND(NOT(ISBLANK(G281)),ISBLANK(H281),ISBLANK(I281)),TRIM(G281),AND(ISBLANK(G281),ISBLANK(H281),NOT(ISBLANK(I281))),TRIM(I281),AND(NOT(ISBLANK(G281)),NOT(ISBLANK(H281)),ISBLANK(I281)),TRIM(G281)&amp;" "&amp;TRIM(H281),AND(ISBLANK(G281),NOT(ISBLANK(H281)),NOT(ISBLANK(I281))),TRIM(H281)&amp;" "&amp;TRIM(I281),AND(NOT(ISBLANK(G281)),ISBLANK(H281),NOT(ISBLANK(I281))),TRIM(G281)&amp;" "&amp;TRIM(I281),AND(ISBLANK(G281),NOT(ISBLANK(H281)),ISBLANK(I281)),TRIM(H281))</f>
        <v>Tisha Assender</v>
      </c>
      <c r="B281" s="25" t="str" cm="1">
        <f t="array" ref="B281">_xlfn.IFS(AND(ISBLANK(K281),ISBLANK(L281)),"",AND(NOT(ISBLANK(K281)),NOT(ISBLANK(L281))),TRIM(K281)&amp;" "&amp;TRIM(L281),AND(NOT(ISBLANK(K281)),ISBLANK(L281)),TRIM(K281),AND(ISBLANK(K281),NOT(ISBLANK(L281))),TRIM(L281))</f>
        <v>Youopia</v>
      </c>
      <c r="C281" s="31"/>
      <c r="D281" s="2">
        <v>279</v>
      </c>
      <c r="E281" s="2" t="s">
        <v>24</v>
      </c>
      <c r="F281" s="2" t="s">
        <v>2273</v>
      </c>
      <c r="G281" s="2" t="s">
        <v>2274</v>
      </c>
      <c r="I281" s="2" t="s">
        <v>2275</v>
      </c>
      <c r="J281" s="2" t="s">
        <v>970</v>
      </c>
      <c r="K281" s="2" t="s">
        <v>165</v>
      </c>
      <c r="M281" s="2" t="s">
        <v>14795</v>
      </c>
      <c r="N281" s="2" t="s">
        <v>2276</v>
      </c>
      <c r="O281" s="2" t="s">
        <v>2277</v>
      </c>
      <c r="P281" s="2" t="s">
        <v>5</v>
      </c>
      <c r="Q281" s="2" t="s">
        <v>6</v>
      </c>
      <c r="R281" s="2" t="s">
        <v>2278</v>
      </c>
      <c r="S281" s="2" t="s">
        <v>2279</v>
      </c>
      <c r="T281" s="49" t="str" cm="1">
        <f t="array" ref="T281">_xlfn.TEXTJOIN("",TRUE,IFERROR(MID(U281,_xlfn.SEQUENCE(20),1)+0,""))</f>
        <v>8622226906</v>
      </c>
      <c r="U281" s="2" t="s">
        <v>2280</v>
      </c>
      <c r="V281" s="31"/>
    </row>
    <row r="282" spans="1:22" x14ac:dyDescent="0.25">
      <c r="A282" s="25" t="str" cm="1">
        <f t="array" ref="A282">_xlfn.IFS(AND(ISBLANK(G282),ISBLANK(H282),ISBLANK(I282)),"",AND(NOT(ISBLANK(G282)),NOT(ISBLANK(H282)),NOT(ISBLANK(I282))),TRIM(G282)&amp;" "&amp;TRIM(H282)&amp;" "&amp;TRIM(I282),AND(NOT(ISBLANK(G282)),ISBLANK(H282),ISBLANK(I282)),TRIM(G282),AND(ISBLANK(G282),ISBLANK(H282),NOT(ISBLANK(I282))),TRIM(I282),AND(NOT(ISBLANK(G282)),NOT(ISBLANK(H282)),ISBLANK(I282)),TRIM(G282)&amp;" "&amp;TRIM(H282),AND(ISBLANK(G282),NOT(ISBLANK(H282)),NOT(ISBLANK(I282))),TRIM(H282)&amp;" "&amp;TRIM(I282),AND(NOT(ISBLANK(G282)),ISBLANK(H282),NOT(ISBLANK(I282))),TRIM(G282)&amp;" "&amp;TRIM(I282),AND(ISBLANK(G282),NOT(ISBLANK(H282)),ISBLANK(I282)),TRIM(H282))</f>
        <v>Jozef Domnick</v>
      </c>
      <c r="B282" s="25" t="str" cm="1">
        <f t="array" ref="B282">_xlfn.IFS(AND(ISBLANK(K282),ISBLANK(L282)),"",AND(NOT(ISBLANK(K282)),NOT(ISBLANK(L282))),TRIM(K282)&amp;" "&amp;TRIM(L282),AND(NOT(ISBLANK(K282)),ISBLANK(L282)),TRIM(K282),AND(ISBLANK(K282),NOT(ISBLANK(L282))),TRIM(L282))</f>
        <v>Twitternation</v>
      </c>
      <c r="C282" s="31"/>
      <c r="D282" s="2">
        <v>280</v>
      </c>
      <c r="E282" s="2" t="s">
        <v>14795</v>
      </c>
      <c r="F282" s="2" t="s">
        <v>2281</v>
      </c>
      <c r="G282" s="2" t="s">
        <v>2282</v>
      </c>
      <c r="I282" s="2" t="s">
        <v>2283</v>
      </c>
      <c r="J282" s="2" t="s">
        <v>624</v>
      </c>
      <c r="K282" s="2" t="s">
        <v>175</v>
      </c>
      <c r="M282" s="2" t="s">
        <v>14795</v>
      </c>
      <c r="N282" s="2" t="s">
        <v>2284</v>
      </c>
      <c r="O282" s="2" t="s">
        <v>942</v>
      </c>
      <c r="P282" s="2" t="s">
        <v>297</v>
      </c>
      <c r="Q282" s="2" t="s">
        <v>1985</v>
      </c>
      <c r="R282" s="2">
        <v>79945</v>
      </c>
      <c r="S282" s="2" t="s">
        <v>2285</v>
      </c>
      <c r="T282" s="49" t="str" cm="1">
        <f t="array" ref="T282">_xlfn.TEXTJOIN("",TRUE,IFERROR(MID(U282,_xlfn.SEQUENCE(20),1)+0,""))</f>
        <v>1288956017</v>
      </c>
      <c r="U282" s="2" t="s">
        <v>2286</v>
      </c>
      <c r="V282" s="31"/>
    </row>
    <row r="283" spans="1:22" x14ac:dyDescent="0.25">
      <c r="A283" s="25" t="str" cm="1">
        <f t="array" ref="A283">_xlfn.IFS(AND(ISBLANK(G283),ISBLANK(H283),ISBLANK(I283)),"",AND(NOT(ISBLANK(G283)),NOT(ISBLANK(H283)),NOT(ISBLANK(I283))),TRIM(G283)&amp;" "&amp;TRIM(H283)&amp;" "&amp;TRIM(I283),AND(NOT(ISBLANK(G283)),ISBLANK(H283),ISBLANK(I283)),TRIM(G283),AND(ISBLANK(G283),ISBLANK(H283),NOT(ISBLANK(I283))),TRIM(I283),AND(NOT(ISBLANK(G283)),NOT(ISBLANK(H283)),ISBLANK(I283)),TRIM(G283)&amp;" "&amp;TRIM(H283),AND(ISBLANK(G283),NOT(ISBLANK(H283)),NOT(ISBLANK(I283))),TRIM(H283)&amp;" "&amp;TRIM(I283),AND(NOT(ISBLANK(G283)),ISBLANK(H283),NOT(ISBLANK(I283))),TRIM(G283)&amp;" "&amp;TRIM(I283),AND(ISBLANK(G283),NOT(ISBLANK(H283)),ISBLANK(I283)),TRIM(H283))</f>
        <v>Chickie Sinnott</v>
      </c>
      <c r="B283" s="25" t="str" cm="1">
        <f t="array" ref="B283">_xlfn.IFS(AND(ISBLANK(K283),ISBLANK(L283)),"",AND(NOT(ISBLANK(K283)),NOT(ISBLANK(L283))),TRIM(K283)&amp;" "&amp;TRIM(L283),AND(NOT(ISBLANK(K283)),ISBLANK(L283)),TRIM(K283),AND(ISBLANK(K283),NOT(ISBLANK(L283))),TRIM(L283))</f>
        <v>Yodoo</v>
      </c>
      <c r="C283" s="31"/>
      <c r="D283" s="2">
        <v>281</v>
      </c>
      <c r="E283" s="2" t="s">
        <v>14795</v>
      </c>
      <c r="F283" s="2" t="s">
        <v>2287</v>
      </c>
      <c r="G283" s="2" t="s">
        <v>2288</v>
      </c>
      <c r="I283" s="2" t="s">
        <v>2289</v>
      </c>
      <c r="J283" s="2" t="s">
        <v>113</v>
      </c>
      <c r="K283" s="2" t="s">
        <v>184</v>
      </c>
      <c r="M283" s="2" t="s">
        <v>14795</v>
      </c>
      <c r="N283" s="2" t="s">
        <v>2290</v>
      </c>
      <c r="O283" s="2" t="s">
        <v>550</v>
      </c>
      <c r="P283" s="2" t="s">
        <v>336</v>
      </c>
      <c r="Q283" s="2" t="s">
        <v>1985</v>
      </c>
      <c r="R283" s="2">
        <v>32244</v>
      </c>
      <c r="S283" s="2" t="s">
        <v>2291</v>
      </c>
      <c r="T283" s="49" t="str" cm="1">
        <f t="array" ref="T283">_xlfn.TEXTJOIN("",TRUE,IFERROR(MID(U283,_xlfn.SEQUENCE(20),1)+0,""))</f>
        <v>9208997654</v>
      </c>
      <c r="U283" s="2" t="s">
        <v>2292</v>
      </c>
      <c r="V283" s="31"/>
    </row>
    <row r="284" spans="1:22" x14ac:dyDescent="0.25">
      <c r="A284" s="25" t="str" cm="1">
        <f t="array" ref="A284">_xlfn.IFS(AND(ISBLANK(G284),ISBLANK(H284),ISBLANK(I284)),"",AND(NOT(ISBLANK(G284)),NOT(ISBLANK(H284)),NOT(ISBLANK(I284))),TRIM(G284)&amp;" "&amp;TRIM(H284)&amp;" "&amp;TRIM(I284),AND(NOT(ISBLANK(G284)),ISBLANK(H284),ISBLANK(I284)),TRIM(G284),AND(ISBLANK(G284),ISBLANK(H284),NOT(ISBLANK(I284))),TRIM(I284),AND(NOT(ISBLANK(G284)),NOT(ISBLANK(H284)),ISBLANK(I284)),TRIM(G284)&amp;" "&amp;TRIM(H284),AND(ISBLANK(G284),NOT(ISBLANK(H284)),NOT(ISBLANK(I284))),TRIM(H284)&amp;" "&amp;TRIM(I284),AND(NOT(ISBLANK(G284)),ISBLANK(H284),NOT(ISBLANK(I284))),TRIM(G284)&amp;" "&amp;TRIM(I284),AND(ISBLANK(G284),NOT(ISBLANK(H284)),ISBLANK(I284)),TRIM(H284))</f>
        <v>Ettie Casine</v>
      </c>
      <c r="B284" s="25" t="str" cm="1">
        <f t="array" ref="B284">_xlfn.IFS(AND(ISBLANK(K284),ISBLANK(L284)),"",AND(NOT(ISBLANK(K284)),NOT(ISBLANK(L284))),TRIM(K284)&amp;" "&amp;TRIM(L284),AND(NOT(ISBLANK(K284)),ISBLANK(L284)),TRIM(K284),AND(ISBLANK(K284),NOT(ISBLANK(L284))),TRIM(L284))</f>
        <v>Flipstorm</v>
      </c>
      <c r="C284" s="31"/>
      <c r="D284" s="2">
        <v>282</v>
      </c>
      <c r="E284" s="2" t="s">
        <v>14795</v>
      </c>
      <c r="F284" s="2" t="s">
        <v>2293</v>
      </c>
      <c r="G284" s="2" t="s">
        <v>2294</v>
      </c>
      <c r="I284" s="2" t="s">
        <v>2295</v>
      </c>
      <c r="J284" s="2" t="s">
        <v>835</v>
      </c>
      <c r="K284" s="2" t="s">
        <v>194</v>
      </c>
      <c r="M284" s="2" t="s">
        <v>14795</v>
      </c>
      <c r="N284" s="2" t="s">
        <v>2296</v>
      </c>
      <c r="O284" s="2" t="s">
        <v>475</v>
      </c>
      <c r="P284" s="2" t="s">
        <v>476</v>
      </c>
      <c r="Q284" s="2" t="s">
        <v>1985</v>
      </c>
      <c r="R284" s="2">
        <v>21229</v>
      </c>
      <c r="S284" s="2" t="s">
        <v>2297</v>
      </c>
      <c r="T284" s="49" t="str" cm="1">
        <f t="array" ref="T284">_xlfn.TEXTJOIN("",TRUE,IFERROR(MID(U284,_xlfn.SEQUENCE(20),1)+0,""))</f>
        <v>6466628004</v>
      </c>
      <c r="U284" s="2" t="s">
        <v>2298</v>
      </c>
      <c r="V284" s="31"/>
    </row>
    <row r="285" spans="1:22" x14ac:dyDescent="0.25">
      <c r="A285" s="25" t="str" cm="1">
        <f t="array" ref="A285">_xlfn.IFS(AND(ISBLANK(G285),ISBLANK(H285),ISBLANK(I285)),"",AND(NOT(ISBLANK(G285)),NOT(ISBLANK(H285)),NOT(ISBLANK(I285))),TRIM(G285)&amp;" "&amp;TRIM(H285)&amp;" "&amp;TRIM(I285),AND(NOT(ISBLANK(G285)),ISBLANK(H285),ISBLANK(I285)),TRIM(G285),AND(ISBLANK(G285),ISBLANK(H285),NOT(ISBLANK(I285))),TRIM(I285),AND(NOT(ISBLANK(G285)),NOT(ISBLANK(H285)),ISBLANK(I285)),TRIM(G285)&amp;" "&amp;TRIM(H285),AND(ISBLANK(G285),NOT(ISBLANK(H285)),NOT(ISBLANK(I285))),TRIM(H285)&amp;" "&amp;TRIM(I285),AND(NOT(ISBLANK(G285)),ISBLANK(H285),NOT(ISBLANK(I285))),TRIM(G285)&amp;" "&amp;TRIM(I285),AND(ISBLANK(G285),NOT(ISBLANK(H285)),ISBLANK(I285)),TRIM(H285))</f>
        <v>Verna Gilfoyle</v>
      </c>
      <c r="B285" s="25" t="str" cm="1">
        <f t="array" ref="B285">_xlfn.IFS(AND(ISBLANK(K285),ISBLANK(L285)),"",AND(NOT(ISBLANK(K285)),NOT(ISBLANK(L285))),TRIM(K285)&amp;" "&amp;TRIM(L285),AND(NOT(ISBLANK(K285)),ISBLANK(L285)),TRIM(K285),AND(ISBLANK(K285),NOT(ISBLANK(L285))),TRIM(L285))</f>
        <v>Topicware</v>
      </c>
      <c r="C285" s="31"/>
      <c r="D285" s="2">
        <v>283</v>
      </c>
      <c r="E285" s="2" t="s">
        <v>14795</v>
      </c>
      <c r="F285" s="2" t="s">
        <v>2299</v>
      </c>
      <c r="G285" s="2" t="s">
        <v>2300</v>
      </c>
      <c r="I285" s="2" t="s">
        <v>2301</v>
      </c>
      <c r="J285" s="2" t="s">
        <v>2305</v>
      </c>
      <c r="K285" s="2" t="s">
        <v>72</v>
      </c>
      <c r="M285" s="2" t="s">
        <v>14795</v>
      </c>
      <c r="N285" s="2" t="s">
        <v>2302</v>
      </c>
      <c r="O285" s="2" t="s">
        <v>430</v>
      </c>
      <c r="P285" s="2" t="s">
        <v>29</v>
      </c>
      <c r="Q285" s="2" t="s">
        <v>1985</v>
      </c>
      <c r="R285" s="2">
        <v>44310</v>
      </c>
      <c r="S285" s="2" t="s">
        <v>2303</v>
      </c>
      <c r="T285" s="49" t="str" cm="1">
        <f t="array" ref="T285">_xlfn.TEXTJOIN("",TRUE,IFERROR(MID(U285,_xlfn.SEQUENCE(20),1)+0,""))</f>
        <v>4583101783</v>
      </c>
      <c r="U285" s="2" t="s">
        <v>2304</v>
      </c>
      <c r="V285" s="31"/>
    </row>
    <row r="286" spans="1:22" x14ac:dyDescent="0.25">
      <c r="A286" s="25" t="str" cm="1">
        <f t="array" ref="A286">_xlfn.IFS(AND(ISBLANK(G286),ISBLANK(H286),ISBLANK(I286)),"",AND(NOT(ISBLANK(G286)),NOT(ISBLANK(H286)),NOT(ISBLANK(I286))),TRIM(G286)&amp;" "&amp;TRIM(H286)&amp;" "&amp;TRIM(I286),AND(NOT(ISBLANK(G286)),ISBLANK(H286),ISBLANK(I286)),TRIM(G286),AND(ISBLANK(G286),ISBLANK(H286),NOT(ISBLANK(I286))),TRIM(I286),AND(NOT(ISBLANK(G286)),NOT(ISBLANK(H286)),ISBLANK(I286)),TRIM(G286)&amp;" "&amp;TRIM(H286),AND(ISBLANK(G286),NOT(ISBLANK(H286)),NOT(ISBLANK(I286))),TRIM(H286)&amp;" "&amp;TRIM(I286),AND(NOT(ISBLANK(G286)),ISBLANK(H286),NOT(ISBLANK(I286))),TRIM(G286)&amp;" "&amp;TRIM(I286),AND(ISBLANK(G286),NOT(ISBLANK(H286)),ISBLANK(I286)),TRIM(H286))</f>
        <v>Claudelle Yurkov</v>
      </c>
      <c r="B286" s="25" t="str" cm="1">
        <f t="array" ref="B286">_xlfn.IFS(AND(ISBLANK(K286),ISBLANK(L286)),"",AND(NOT(ISBLANK(K286)),NOT(ISBLANK(L286))),TRIM(K286)&amp;" "&amp;TRIM(L286),AND(NOT(ISBLANK(K286)),ISBLANK(L286)),TRIM(K286),AND(ISBLANK(K286),NOT(ISBLANK(L286))),TRIM(L286))</f>
        <v>Wikibox</v>
      </c>
      <c r="C286" s="31"/>
      <c r="D286" s="2">
        <v>284</v>
      </c>
      <c r="E286" s="2" t="s">
        <v>14795</v>
      </c>
      <c r="F286" s="2" t="s">
        <v>2306</v>
      </c>
      <c r="G286" s="2" t="s">
        <v>2307</v>
      </c>
      <c r="I286" s="2" t="s">
        <v>2308</v>
      </c>
      <c r="J286" s="2" t="s">
        <v>804</v>
      </c>
      <c r="K286" s="2" t="s">
        <v>82</v>
      </c>
      <c r="M286" s="2" t="s">
        <v>14795</v>
      </c>
      <c r="N286" s="2" t="s">
        <v>2309</v>
      </c>
      <c r="O286" s="2" t="s">
        <v>726</v>
      </c>
      <c r="P286" s="2" t="s">
        <v>727</v>
      </c>
      <c r="Q286" s="2" t="s">
        <v>6</v>
      </c>
      <c r="R286" s="2" t="s">
        <v>728</v>
      </c>
      <c r="S286" s="2" t="s">
        <v>2310</v>
      </c>
      <c r="T286" s="49" t="str" cm="1">
        <f t="array" ref="T286">_xlfn.TEXTJOIN("",TRUE,IFERROR(MID(U286,_xlfn.SEQUENCE(20),1)+0,""))</f>
        <v>8518798618</v>
      </c>
      <c r="U286" s="2" t="s">
        <v>2311</v>
      </c>
      <c r="V286" s="31"/>
    </row>
    <row r="287" spans="1:22" x14ac:dyDescent="0.25">
      <c r="A287" s="25" t="str" cm="1">
        <f t="array" ref="A287">_xlfn.IFS(AND(ISBLANK(G287),ISBLANK(H287),ISBLANK(I287)),"",AND(NOT(ISBLANK(G287)),NOT(ISBLANK(H287)),NOT(ISBLANK(I287))),TRIM(G287)&amp;" "&amp;TRIM(H287)&amp;" "&amp;TRIM(I287),AND(NOT(ISBLANK(G287)),ISBLANK(H287),ISBLANK(I287)),TRIM(G287),AND(ISBLANK(G287),ISBLANK(H287),NOT(ISBLANK(I287))),TRIM(I287),AND(NOT(ISBLANK(G287)),NOT(ISBLANK(H287)),ISBLANK(I287)),TRIM(G287)&amp;" "&amp;TRIM(H287),AND(ISBLANK(G287),NOT(ISBLANK(H287)),NOT(ISBLANK(I287))),TRIM(H287)&amp;" "&amp;TRIM(I287),AND(NOT(ISBLANK(G287)),ISBLANK(H287),NOT(ISBLANK(I287))),TRIM(G287)&amp;" "&amp;TRIM(I287),AND(ISBLANK(G287),NOT(ISBLANK(H287)),ISBLANK(I287)),TRIM(H287))</f>
        <v>Windham Metham</v>
      </c>
      <c r="B287" s="25" t="str" cm="1">
        <f t="array" ref="B287">_xlfn.IFS(AND(ISBLANK(K287),ISBLANK(L287)),"",AND(NOT(ISBLANK(K287)),NOT(ISBLANK(L287))),TRIM(K287)&amp;" "&amp;TRIM(L287),AND(NOT(ISBLANK(K287)),ISBLANK(L287)),TRIM(K287),AND(ISBLANK(K287),NOT(ISBLANK(L287))),TRIM(L287))</f>
        <v>Kazio</v>
      </c>
      <c r="C287" s="31"/>
      <c r="D287" s="2">
        <v>285</v>
      </c>
      <c r="E287" s="2" t="s">
        <v>24</v>
      </c>
      <c r="F287" s="2" t="s">
        <v>2312</v>
      </c>
      <c r="G287" s="2" t="s">
        <v>2313</v>
      </c>
      <c r="I287" s="2" t="s">
        <v>2314</v>
      </c>
      <c r="J287" s="2" t="s">
        <v>155</v>
      </c>
      <c r="K287" s="2" t="s">
        <v>92</v>
      </c>
      <c r="M287" s="2" t="s">
        <v>14795</v>
      </c>
      <c r="N287" s="2" t="s">
        <v>2315</v>
      </c>
      <c r="O287" s="2" t="s">
        <v>754</v>
      </c>
      <c r="P287" s="2" t="s">
        <v>297</v>
      </c>
      <c r="Q287" s="2" t="s">
        <v>1985</v>
      </c>
      <c r="R287" s="2">
        <v>77299</v>
      </c>
      <c r="S287" s="2" t="s">
        <v>2316</v>
      </c>
      <c r="T287" s="49" t="str" cm="1">
        <f t="array" ref="T287">_xlfn.TEXTJOIN("",TRUE,IFERROR(MID(U287,_xlfn.SEQUENCE(20),1)+0,""))</f>
        <v>3815149255</v>
      </c>
      <c r="U287" s="2" t="s">
        <v>2317</v>
      </c>
      <c r="V287" s="31"/>
    </row>
    <row r="288" spans="1:22" x14ac:dyDescent="0.25">
      <c r="A288" s="25" t="str" cm="1">
        <f t="array" ref="A288">_xlfn.IFS(AND(ISBLANK(G288),ISBLANK(H288),ISBLANK(I288)),"",AND(NOT(ISBLANK(G288)),NOT(ISBLANK(H288)),NOT(ISBLANK(I288))),TRIM(G288)&amp;" "&amp;TRIM(H288)&amp;" "&amp;TRIM(I288),AND(NOT(ISBLANK(G288)),ISBLANK(H288),ISBLANK(I288)),TRIM(G288),AND(ISBLANK(G288),ISBLANK(H288),NOT(ISBLANK(I288))),TRIM(I288),AND(NOT(ISBLANK(G288)),NOT(ISBLANK(H288)),ISBLANK(I288)),TRIM(G288)&amp;" "&amp;TRIM(H288),AND(ISBLANK(G288),NOT(ISBLANK(H288)),NOT(ISBLANK(I288))),TRIM(H288)&amp;" "&amp;TRIM(I288),AND(NOT(ISBLANK(G288)),ISBLANK(H288),NOT(ISBLANK(I288))),TRIM(G288)&amp;" "&amp;TRIM(I288),AND(ISBLANK(G288),NOT(ISBLANK(H288)),ISBLANK(I288)),TRIM(H288))</f>
        <v>Thomasina Aplin</v>
      </c>
      <c r="B288" s="25" t="str" cm="1">
        <f t="array" ref="B288">_xlfn.IFS(AND(ISBLANK(K288),ISBLANK(L288)),"",AND(NOT(ISBLANK(K288)),NOT(ISBLANK(L288))),TRIM(K288)&amp;" "&amp;TRIM(L288),AND(NOT(ISBLANK(K288)),ISBLANK(L288)),TRIM(K288),AND(ISBLANK(K288),NOT(ISBLANK(L288))),TRIM(L288))</f>
        <v>Devify</v>
      </c>
      <c r="C288" s="31"/>
      <c r="D288" s="2">
        <v>286</v>
      </c>
      <c r="E288" s="2" t="s">
        <v>14795</v>
      </c>
      <c r="F288" s="2" t="s">
        <v>2318</v>
      </c>
      <c r="G288" s="2" t="s">
        <v>2319</v>
      </c>
      <c r="I288" s="2" t="s">
        <v>2320</v>
      </c>
      <c r="J288" s="2" t="s">
        <v>2324</v>
      </c>
      <c r="K288" s="2" t="s">
        <v>102</v>
      </c>
      <c r="M288" s="2" t="s">
        <v>14795</v>
      </c>
      <c r="N288" s="2" t="s">
        <v>2321</v>
      </c>
      <c r="O288" s="2" t="s">
        <v>296</v>
      </c>
      <c r="P288" s="2" t="s">
        <v>297</v>
      </c>
      <c r="Q288" s="2" t="s">
        <v>1985</v>
      </c>
      <c r="R288" s="2">
        <v>75210</v>
      </c>
      <c r="S288" s="2" t="s">
        <v>2322</v>
      </c>
      <c r="T288" s="49" t="str" cm="1">
        <f t="array" ref="T288">_xlfn.TEXTJOIN("",TRUE,IFERROR(MID(U288,_xlfn.SEQUENCE(20),1)+0,""))</f>
        <v>6103521254</v>
      </c>
      <c r="U288" s="2" t="s">
        <v>2323</v>
      </c>
      <c r="V288" s="31"/>
    </row>
    <row r="289" spans="1:22" x14ac:dyDescent="0.25">
      <c r="A289" s="25" t="str" cm="1">
        <f t="array" ref="A289">_xlfn.IFS(AND(ISBLANK(G289),ISBLANK(H289),ISBLANK(I289)),"",AND(NOT(ISBLANK(G289)),NOT(ISBLANK(H289)),NOT(ISBLANK(I289))),TRIM(G289)&amp;" "&amp;TRIM(H289)&amp;" "&amp;TRIM(I289),AND(NOT(ISBLANK(G289)),ISBLANK(H289),ISBLANK(I289)),TRIM(G289),AND(ISBLANK(G289),ISBLANK(H289),NOT(ISBLANK(I289))),TRIM(I289),AND(NOT(ISBLANK(G289)),NOT(ISBLANK(H289)),ISBLANK(I289)),TRIM(G289)&amp;" "&amp;TRIM(H289),AND(ISBLANK(G289),NOT(ISBLANK(H289)),NOT(ISBLANK(I289))),TRIM(H289)&amp;" "&amp;TRIM(I289),AND(NOT(ISBLANK(G289)),ISBLANK(H289),NOT(ISBLANK(I289))),TRIM(G289)&amp;" "&amp;TRIM(I289),AND(ISBLANK(G289),NOT(ISBLANK(H289)),ISBLANK(I289)),TRIM(H289))</f>
        <v>Markos Cowpe</v>
      </c>
      <c r="B289" s="25" t="str" cm="1">
        <f t="array" ref="B289">_xlfn.IFS(AND(ISBLANK(K289),ISBLANK(L289)),"",AND(NOT(ISBLANK(K289)),NOT(ISBLANK(L289))),TRIM(K289)&amp;" "&amp;TRIM(L289),AND(NOT(ISBLANK(K289)),ISBLANK(L289)),TRIM(K289),AND(ISBLANK(K289),NOT(ISBLANK(L289))),TRIM(L289))</f>
        <v>Buzzbean</v>
      </c>
      <c r="C289" s="31"/>
      <c r="D289" s="2">
        <v>287</v>
      </c>
      <c r="E289" s="2" t="s">
        <v>24</v>
      </c>
      <c r="F289" s="2" t="s">
        <v>2325</v>
      </c>
      <c r="G289" s="2" t="s">
        <v>2326</v>
      </c>
      <c r="I289" s="2" t="s">
        <v>2327</v>
      </c>
      <c r="J289" s="2" t="s">
        <v>1036</v>
      </c>
      <c r="K289" s="2" t="s">
        <v>112</v>
      </c>
      <c r="M289" s="2" t="s">
        <v>14795</v>
      </c>
      <c r="N289" s="2" t="s">
        <v>2328</v>
      </c>
      <c r="O289" s="2" t="s">
        <v>2329</v>
      </c>
      <c r="P289" s="2" t="s">
        <v>276</v>
      </c>
      <c r="Q289" s="2" t="s">
        <v>6</v>
      </c>
      <c r="R289" s="2" t="s">
        <v>2330</v>
      </c>
      <c r="S289" s="2" t="s">
        <v>2331</v>
      </c>
      <c r="T289" s="49" t="str" cm="1">
        <f t="array" ref="T289">_xlfn.TEXTJOIN("",TRUE,IFERROR(MID(U289,_xlfn.SEQUENCE(20),1)+0,""))</f>
        <v>4024487989</v>
      </c>
      <c r="U289" s="2" t="s">
        <v>2332</v>
      </c>
      <c r="V289" s="31"/>
    </row>
    <row r="290" spans="1:22" x14ac:dyDescent="0.25">
      <c r="A290" s="25" t="str" cm="1">
        <f t="array" ref="A290">_xlfn.IFS(AND(ISBLANK(G290),ISBLANK(H290),ISBLANK(I290)),"",AND(NOT(ISBLANK(G290)),NOT(ISBLANK(H290)),NOT(ISBLANK(I290))),TRIM(G290)&amp;" "&amp;TRIM(H290)&amp;" "&amp;TRIM(I290),AND(NOT(ISBLANK(G290)),ISBLANK(H290),ISBLANK(I290)),TRIM(G290),AND(ISBLANK(G290),ISBLANK(H290),NOT(ISBLANK(I290))),TRIM(I290),AND(NOT(ISBLANK(G290)),NOT(ISBLANK(H290)),ISBLANK(I290)),TRIM(G290)&amp;" "&amp;TRIM(H290),AND(ISBLANK(G290),NOT(ISBLANK(H290)),NOT(ISBLANK(I290))),TRIM(H290)&amp;" "&amp;TRIM(I290),AND(NOT(ISBLANK(G290)),ISBLANK(H290),NOT(ISBLANK(I290))),TRIM(G290)&amp;" "&amp;TRIM(I290),AND(ISBLANK(G290),NOT(ISBLANK(H290)),ISBLANK(I290)),TRIM(H290))</f>
        <v>Lynde Davidson</v>
      </c>
      <c r="B290" s="25" t="str" cm="1">
        <f t="array" ref="B290">_xlfn.IFS(AND(ISBLANK(K290),ISBLANK(L290)),"",AND(NOT(ISBLANK(K290)),NOT(ISBLANK(L290))),TRIM(K290)&amp;" "&amp;TRIM(L290),AND(NOT(ISBLANK(K290)),ISBLANK(L290)),TRIM(K290),AND(ISBLANK(K290),NOT(ISBLANK(L290))),TRIM(L290))</f>
        <v>Rhycero</v>
      </c>
      <c r="C290" s="31"/>
      <c r="D290" s="2">
        <v>288</v>
      </c>
      <c r="E290" s="2" t="s">
        <v>24</v>
      </c>
      <c r="F290" s="2" t="s">
        <v>2333</v>
      </c>
      <c r="G290" s="2" t="s">
        <v>2334</v>
      </c>
      <c r="I290" s="2" t="s">
        <v>2335</v>
      </c>
      <c r="J290" s="2" t="s">
        <v>291</v>
      </c>
      <c r="K290" s="2" t="s">
        <v>123</v>
      </c>
      <c r="M290" s="2" t="s">
        <v>14795</v>
      </c>
      <c r="N290" s="2" t="s">
        <v>2336</v>
      </c>
      <c r="O290" s="2" t="s">
        <v>917</v>
      </c>
      <c r="P290" s="2" t="s">
        <v>542</v>
      </c>
      <c r="Q290" s="2" t="s">
        <v>1985</v>
      </c>
      <c r="R290" s="2">
        <v>10469</v>
      </c>
      <c r="S290" s="2" t="s">
        <v>2337</v>
      </c>
      <c r="T290" s="49" t="str" cm="1">
        <f t="array" ref="T290">_xlfn.TEXTJOIN("",TRUE,IFERROR(MID(U290,_xlfn.SEQUENCE(20),1)+0,""))</f>
        <v>3374927920</v>
      </c>
      <c r="U290" s="2" t="s">
        <v>2338</v>
      </c>
      <c r="V290" s="31"/>
    </row>
    <row r="291" spans="1:22" x14ac:dyDescent="0.25">
      <c r="A291" s="25" t="str" cm="1">
        <f t="array" ref="A291">_xlfn.IFS(AND(ISBLANK(G291),ISBLANK(H291),ISBLANK(I291)),"",AND(NOT(ISBLANK(G291)),NOT(ISBLANK(H291)),NOT(ISBLANK(I291))),TRIM(G291)&amp;" "&amp;TRIM(H291)&amp;" "&amp;TRIM(I291),AND(NOT(ISBLANK(G291)),ISBLANK(H291),ISBLANK(I291)),TRIM(G291),AND(ISBLANK(G291),ISBLANK(H291),NOT(ISBLANK(I291))),TRIM(I291),AND(NOT(ISBLANK(G291)),NOT(ISBLANK(H291)),ISBLANK(I291)),TRIM(G291)&amp;" "&amp;TRIM(H291),AND(ISBLANK(G291),NOT(ISBLANK(H291)),NOT(ISBLANK(I291))),TRIM(H291)&amp;" "&amp;TRIM(I291),AND(NOT(ISBLANK(G291)),ISBLANK(H291),NOT(ISBLANK(I291))),TRIM(G291)&amp;" "&amp;TRIM(I291),AND(ISBLANK(G291),NOT(ISBLANK(H291)),ISBLANK(I291)),TRIM(H291))</f>
        <v>Raf Rigeby</v>
      </c>
      <c r="B291" s="25" t="str" cm="1">
        <f t="array" ref="B291">_xlfn.IFS(AND(ISBLANK(K291),ISBLANK(L291)),"",AND(NOT(ISBLANK(K291)),NOT(ISBLANK(L291))),TRIM(K291)&amp;" "&amp;TRIM(L291),AND(NOT(ISBLANK(K291)),ISBLANK(L291)),TRIM(K291),AND(ISBLANK(K291),NOT(ISBLANK(L291))),TRIM(L291))</f>
        <v>Demimbu</v>
      </c>
      <c r="C291" s="31"/>
      <c r="D291" s="2">
        <v>289</v>
      </c>
      <c r="E291" s="2" t="s">
        <v>14795</v>
      </c>
      <c r="F291" s="2" t="s">
        <v>2339</v>
      </c>
      <c r="G291" s="2" t="s">
        <v>2340</v>
      </c>
      <c r="I291" s="2" t="s">
        <v>2341</v>
      </c>
      <c r="J291" s="2" t="s">
        <v>155</v>
      </c>
      <c r="K291" s="2" t="s">
        <v>1244</v>
      </c>
      <c r="M291" s="2" t="s">
        <v>14795</v>
      </c>
      <c r="N291" s="2" t="s">
        <v>2342</v>
      </c>
      <c r="O291" s="2" t="s">
        <v>1611</v>
      </c>
      <c r="P291" s="2" t="s">
        <v>2343</v>
      </c>
      <c r="Q291" s="2" t="s">
        <v>1985</v>
      </c>
      <c r="R291" s="2">
        <v>19805</v>
      </c>
      <c r="S291" s="2" t="s">
        <v>2344</v>
      </c>
      <c r="T291" s="49" t="str" cm="1">
        <f t="array" ref="T291">_xlfn.TEXTJOIN("",TRUE,IFERROR(MID(U291,_xlfn.SEQUENCE(20),1)+0,""))</f>
        <v>4402651348</v>
      </c>
      <c r="U291" s="2" t="s">
        <v>2345</v>
      </c>
      <c r="V291" s="31"/>
    </row>
    <row r="292" spans="1:22" x14ac:dyDescent="0.25">
      <c r="A292" s="25" t="str" cm="1">
        <f t="array" ref="A292">_xlfn.IFS(AND(ISBLANK(G292),ISBLANK(H292),ISBLANK(I292)),"",AND(NOT(ISBLANK(G292)),NOT(ISBLANK(H292)),NOT(ISBLANK(I292))),TRIM(G292)&amp;" "&amp;TRIM(H292)&amp;" "&amp;TRIM(I292),AND(NOT(ISBLANK(G292)),ISBLANK(H292),ISBLANK(I292)),TRIM(G292),AND(ISBLANK(G292),ISBLANK(H292),NOT(ISBLANK(I292))),TRIM(I292),AND(NOT(ISBLANK(G292)),NOT(ISBLANK(H292)),ISBLANK(I292)),TRIM(G292)&amp;" "&amp;TRIM(H292),AND(ISBLANK(G292),NOT(ISBLANK(H292)),NOT(ISBLANK(I292))),TRIM(H292)&amp;" "&amp;TRIM(I292),AND(NOT(ISBLANK(G292)),ISBLANK(H292),NOT(ISBLANK(I292))),TRIM(G292)&amp;" "&amp;TRIM(I292),AND(ISBLANK(G292),NOT(ISBLANK(H292)),ISBLANK(I292)),TRIM(H292))</f>
        <v>Athena Ionesco</v>
      </c>
      <c r="B292" s="25" t="str" cm="1">
        <f t="array" ref="B292">_xlfn.IFS(AND(ISBLANK(K292),ISBLANK(L292)),"",AND(NOT(ISBLANK(K292)),NOT(ISBLANK(L292))),TRIM(K292)&amp;" "&amp;TRIM(L292),AND(NOT(ISBLANK(K292)),ISBLANK(L292)),TRIM(K292),AND(ISBLANK(K292),NOT(ISBLANK(L292))),TRIM(L292))</f>
        <v>Innotype</v>
      </c>
      <c r="C292" s="31"/>
      <c r="D292" s="2">
        <v>290</v>
      </c>
      <c r="E292" s="2" t="s">
        <v>14795</v>
      </c>
      <c r="F292" s="2" t="s">
        <v>2346</v>
      </c>
      <c r="G292" s="2" t="s">
        <v>923</v>
      </c>
      <c r="I292" s="2" t="s">
        <v>2347</v>
      </c>
      <c r="J292" s="2" t="s">
        <v>2351</v>
      </c>
      <c r="K292" s="2" t="s">
        <v>1360</v>
      </c>
      <c r="M292" s="2" t="s">
        <v>14795</v>
      </c>
      <c r="N292" s="2" t="s">
        <v>2348</v>
      </c>
      <c r="O292" s="2" t="s">
        <v>682</v>
      </c>
      <c r="P292" s="2" t="s">
        <v>151</v>
      </c>
      <c r="Q292" s="2" t="s">
        <v>1985</v>
      </c>
      <c r="R292" s="2">
        <v>94291</v>
      </c>
      <c r="S292" s="2" t="s">
        <v>2349</v>
      </c>
      <c r="T292" s="49" t="str" cm="1">
        <f t="array" ref="T292">_xlfn.TEXTJOIN("",TRUE,IFERROR(MID(U292,_xlfn.SEQUENCE(20),1)+0,""))</f>
        <v>2943692989</v>
      </c>
      <c r="U292" s="2" t="s">
        <v>2350</v>
      </c>
      <c r="V292" s="31"/>
    </row>
    <row r="293" spans="1:22" x14ac:dyDescent="0.25">
      <c r="A293" s="25" t="str" cm="1">
        <f t="array" ref="A293">_xlfn.IFS(AND(ISBLANK(G293),ISBLANK(H293),ISBLANK(I293)),"",AND(NOT(ISBLANK(G293)),NOT(ISBLANK(H293)),NOT(ISBLANK(I293))),TRIM(G293)&amp;" "&amp;TRIM(H293)&amp;" "&amp;TRIM(I293),AND(NOT(ISBLANK(G293)),ISBLANK(H293),ISBLANK(I293)),TRIM(G293),AND(ISBLANK(G293),ISBLANK(H293),NOT(ISBLANK(I293))),TRIM(I293),AND(NOT(ISBLANK(G293)),NOT(ISBLANK(H293)),ISBLANK(I293)),TRIM(G293)&amp;" "&amp;TRIM(H293),AND(ISBLANK(G293),NOT(ISBLANK(H293)),NOT(ISBLANK(I293))),TRIM(H293)&amp;" "&amp;TRIM(I293),AND(NOT(ISBLANK(G293)),ISBLANK(H293),NOT(ISBLANK(I293))),TRIM(G293)&amp;" "&amp;TRIM(I293),AND(ISBLANK(G293),NOT(ISBLANK(H293)),ISBLANK(I293)),TRIM(H293))</f>
        <v>Emory Chaimson</v>
      </c>
      <c r="B293" s="25" t="str" cm="1">
        <f t="array" ref="B293">_xlfn.IFS(AND(ISBLANK(K293),ISBLANK(L293)),"",AND(NOT(ISBLANK(K293)),NOT(ISBLANK(L293))),TRIM(K293)&amp;" "&amp;TRIM(L293),AND(NOT(ISBLANK(K293)),ISBLANK(L293)),TRIM(K293),AND(ISBLANK(K293),NOT(ISBLANK(L293))),TRIM(L293))</f>
        <v>Skippad</v>
      </c>
      <c r="C293" s="31"/>
      <c r="D293" s="2">
        <v>291</v>
      </c>
      <c r="E293" s="2" t="s">
        <v>24</v>
      </c>
      <c r="F293" s="2" t="s">
        <v>2352</v>
      </c>
      <c r="G293" s="2" t="s">
        <v>2353</v>
      </c>
      <c r="I293" s="2" t="s">
        <v>2354</v>
      </c>
      <c r="J293" s="2" t="s">
        <v>563</v>
      </c>
      <c r="K293" s="2" t="s">
        <v>881</v>
      </c>
      <c r="M293" s="2" t="s">
        <v>14795</v>
      </c>
      <c r="N293" s="2" t="s">
        <v>2355</v>
      </c>
      <c r="O293" s="2" t="s">
        <v>2356</v>
      </c>
      <c r="P293" s="2" t="s">
        <v>151</v>
      </c>
      <c r="Q293" s="2" t="s">
        <v>1985</v>
      </c>
      <c r="R293" s="2">
        <v>93584</v>
      </c>
      <c r="S293" s="2" t="s">
        <v>2357</v>
      </c>
      <c r="T293" s="49" t="str" cm="1">
        <f t="array" ref="T293">_xlfn.TEXTJOIN("",TRUE,IFERROR(MID(U293,_xlfn.SEQUENCE(20),1)+0,""))</f>
        <v>9248008659</v>
      </c>
      <c r="U293" s="2" t="s">
        <v>2358</v>
      </c>
      <c r="V293" s="31"/>
    </row>
    <row r="294" spans="1:22" x14ac:dyDescent="0.25">
      <c r="A294" s="25" t="str" cm="1">
        <f t="array" ref="A294">_xlfn.IFS(AND(ISBLANK(G294),ISBLANK(H294),ISBLANK(I294)),"",AND(NOT(ISBLANK(G294)),NOT(ISBLANK(H294)),NOT(ISBLANK(I294))),TRIM(G294)&amp;" "&amp;TRIM(H294)&amp;" "&amp;TRIM(I294),AND(NOT(ISBLANK(G294)),ISBLANK(H294),ISBLANK(I294)),TRIM(G294),AND(ISBLANK(G294),ISBLANK(H294),NOT(ISBLANK(I294))),TRIM(I294),AND(NOT(ISBLANK(G294)),NOT(ISBLANK(H294)),ISBLANK(I294)),TRIM(G294)&amp;" "&amp;TRIM(H294),AND(ISBLANK(G294),NOT(ISBLANK(H294)),NOT(ISBLANK(I294))),TRIM(H294)&amp;" "&amp;TRIM(I294),AND(NOT(ISBLANK(G294)),ISBLANK(H294),NOT(ISBLANK(I294))),TRIM(G294)&amp;" "&amp;TRIM(I294),AND(ISBLANK(G294),NOT(ISBLANK(H294)),ISBLANK(I294)),TRIM(H294))</f>
        <v>Katleen Querree</v>
      </c>
      <c r="B294" s="25" t="str" cm="1">
        <f t="array" ref="B294">_xlfn.IFS(AND(ISBLANK(K294),ISBLANK(L294)),"",AND(NOT(ISBLANK(K294)),NOT(ISBLANK(L294))),TRIM(K294)&amp;" "&amp;TRIM(L294),AND(NOT(ISBLANK(K294)),ISBLANK(L294)),TRIM(K294),AND(ISBLANK(K294),NOT(ISBLANK(L294))),TRIM(L294))</f>
        <v>Quatz</v>
      </c>
      <c r="C294" s="31"/>
      <c r="D294" s="2">
        <v>292</v>
      </c>
      <c r="E294" s="2" t="s">
        <v>24</v>
      </c>
      <c r="F294" s="2" t="s">
        <v>2359</v>
      </c>
      <c r="G294" s="2" t="s">
        <v>2360</v>
      </c>
      <c r="I294" s="2" t="s">
        <v>2361</v>
      </c>
      <c r="J294" s="2" t="s">
        <v>741</v>
      </c>
      <c r="K294" s="2" t="s">
        <v>891</v>
      </c>
      <c r="M294" s="2" t="s">
        <v>14795</v>
      </c>
      <c r="N294" s="2" t="s">
        <v>2362</v>
      </c>
      <c r="O294" s="2" t="s">
        <v>2363</v>
      </c>
      <c r="P294" s="2" t="s">
        <v>161</v>
      </c>
      <c r="Q294" s="2" t="s">
        <v>162</v>
      </c>
      <c r="R294" s="2" t="s">
        <v>2364</v>
      </c>
      <c r="S294" s="2" t="s">
        <v>2365</v>
      </c>
      <c r="T294" s="49" t="str" cm="1">
        <f t="array" ref="T294">_xlfn.TEXTJOIN("",TRUE,IFERROR(MID(U294,_xlfn.SEQUENCE(20),1)+0,""))</f>
        <v/>
      </c>
      <c r="V294" s="31"/>
    </row>
    <row r="295" spans="1:22" x14ac:dyDescent="0.25">
      <c r="A295" s="25" t="str" cm="1">
        <f t="array" ref="A295">_xlfn.IFS(AND(ISBLANK(G295),ISBLANK(H295),ISBLANK(I295)),"",AND(NOT(ISBLANK(G295)),NOT(ISBLANK(H295)),NOT(ISBLANK(I295))),TRIM(G295)&amp;" "&amp;TRIM(H295)&amp;" "&amp;TRIM(I295),AND(NOT(ISBLANK(G295)),ISBLANK(H295),ISBLANK(I295)),TRIM(G295),AND(ISBLANK(G295),ISBLANK(H295),NOT(ISBLANK(I295))),TRIM(I295),AND(NOT(ISBLANK(G295)),NOT(ISBLANK(H295)),ISBLANK(I295)),TRIM(G295)&amp;" "&amp;TRIM(H295),AND(ISBLANK(G295),NOT(ISBLANK(H295)),NOT(ISBLANK(I295))),TRIM(H295)&amp;" "&amp;TRIM(I295),AND(NOT(ISBLANK(G295)),ISBLANK(H295),NOT(ISBLANK(I295))),TRIM(G295)&amp;" "&amp;TRIM(I295),AND(ISBLANK(G295),NOT(ISBLANK(H295)),ISBLANK(I295)),TRIM(H295))</f>
        <v>Marlo McGaffey</v>
      </c>
      <c r="B295" s="25" t="str" cm="1">
        <f t="array" ref="B295">_xlfn.IFS(AND(ISBLANK(K295),ISBLANK(L295)),"",AND(NOT(ISBLANK(K295)),NOT(ISBLANK(L295))),TRIM(K295)&amp;" "&amp;TRIM(L295),AND(NOT(ISBLANK(K295)),ISBLANK(L295)),TRIM(K295),AND(ISBLANK(K295),NOT(ISBLANK(L295))),TRIM(L295))</f>
        <v>Dynava</v>
      </c>
      <c r="C295" s="31"/>
      <c r="D295" s="2">
        <v>293</v>
      </c>
      <c r="E295" s="2" t="s">
        <v>24</v>
      </c>
      <c r="F295" s="2" t="s">
        <v>2366</v>
      </c>
      <c r="G295" s="2" t="s">
        <v>2367</v>
      </c>
      <c r="I295" s="2" t="s">
        <v>2368</v>
      </c>
      <c r="J295" s="2" t="s">
        <v>1036</v>
      </c>
      <c r="K295" s="2" t="s">
        <v>901</v>
      </c>
      <c r="M295" s="2" t="s">
        <v>14795</v>
      </c>
      <c r="N295" s="2" t="s">
        <v>2369</v>
      </c>
      <c r="O295" s="2" t="s">
        <v>2370</v>
      </c>
      <c r="P295" s="2" t="s">
        <v>346</v>
      </c>
      <c r="Q295" s="2" t="s">
        <v>1985</v>
      </c>
      <c r="R295" s="2">
        <v>30328</v>
      </c>
      <c r="S295" s="2" t="s">
        <v>2371</v>
      </c>
      <c r="T295" s="49" t="str" cm="1">
        <f t="array" ref="T295">_xlfn.TEXTJOIN("",TRUE,IFERROR(MID(U295,_xlfn.SEQUENCE(20),1)+0,""))</f>
        <v>9327493223</v>
      </c>
      <c r="U295" s="2" t="s">
        <v>2372</v>
      </c>
      <c r="V295" s="31"/>
    </row>
    <row r="296" spans="1:22" x14ac:dyDescent="0.25">
      <c r="A296" s="25" t="str" cm="1">
        <f t="array" ref="A296">_xlfn.IFS(AND(ISBLANK(G296),ISBLANK(H296),ISBLANK(I296)),"",AND(NOT(ISBLANK(G296)),NOT(ISBLANK(H296)),NOT(ISBLANK(I296))),TRIM(G296)&amp;" "&amp;TRIM(H296)&amp;" "&amp;TRIM(I296),AND(NOT(ISBLANK(G296)),ISBLANK(H296),ISBLANK(I296)),TRIM(G296),AND(ISBLANK(G296),ISBLANK(H296),NOT(ISBLANK(I296))),TRIM(I296),AND(NOT(ISBLANK(G296)),NOT(ISBLANK(H296)),ISBLANK(I296)),TRIM(G296)&amp;" "&amp;TRIM(H296),AND(ISBLANK(G296),NOT(ISBLANK(H296)),NOT(ISBLANK(I296))),TRIM(H296)&amp;" "&amp;TRIM(I296),AND(NOT(ISBLANK(G296)),ISBLANK(H296),NOT(ISBLANK(I296))),TRIM(G296)&amp;" "&amp;TRIM(I296),AND(ISBLANK(G296),NOT(ISBLANK(H296)),ISBLANK(I296)),TRIM(H296))</f>
        <v>Harp Orton</v>
      </c>
      <c r="B296" s="25" t="str" cm="1">
        <f t="array" ref="B296">_xlfn.IFS(AND(ISBLANK(K296),ISBLANK(L296)),"",AND(NOT(ISBLANK(K296)),NOT(ISBLANK(L296))),TRIM(K296)&amp;" "&amp;TRIM(L296),AND(NOT(ISBLANK(K296)),ISBLANK(L296)),TRIM(K296),AND(ISBLANK(K296),NOT(ISBLANK(L296))),TRIM(L296))</f>
        <v>Roodel</v>
      </c>
      <c r="C296" s="31"/>
      <c r="D296" s="2">
        <v>294</v>
      </c>
      <c r="E296" s="2" t="s">
        <v>24</v>
      </c>
      <c r="F296" s="2" t="s">
        <v>2373</v>
      </c>
      <c r="G296" s="2" t="s">
        <v>2374</v>
      </c>
      <c r="I296" s="2" t="s">
        <v>2375</v>
      </c>
      <c r="J296" s="2" t="s">
        <v>1070</v>
      </c>
      <c r="K296" s="2" t="s">
        <v>911</v>
      </c>
      <c r="M296" s="2" t="s">
        <v>14795</v>
      </c>
      <c r="N296" s="2" t="s">
        <v>2376</v>
      </c>
      <c r="O296" s="2" t="s">
        <v>2377</v>
      </c>
      <c r="P296" s="2" t="s">
        <v>79</v>
      </c>
      <c r="Q296" s="2" t="s">
        <v>1985</v>
      </c>
      <c r="R296" s="2">
        <v>84409</v>
      </c>
      <c r="S296" s="2" t="s">
        <v>2378</v>
      </c>
      <c r="T296" s="49" t="str" cm="1">
        <f t="array" ref="T296">_xlfn.TEXTJOIN("",TRUE,IFERROR(MID(U296,_xlfn.SEQUENCE(20),1)+0,""))</f>
        <v>4042539866</v>
      </c>
      <c r="U296" s="2" t="s">
        <v>2379</v>
      </c>
      <c r="V296" s="31"/>
    </row>
    <row r="297" spans="1:22" x14ac:dyDescent="0.25">
      <c r="A297" s="25" t="str" cm="1">
        <f t="array" ref="A297">_xlfn.IFS(AND(ISBLANK(G297),ISBLANK(H297),ISBLANK(I297)),"",AND(NOT(ISBLANK(G297)),NOT(ISBLANK(H297)),NOT(ISBLANK(I297))),TRIM(G297)&amp;" "&amp;TRIM(H297)&amp;" "&amp;TRIM(I297),AND(NOT(ISBLANK(G297)),ISBLANK(H297),ISBLANK(I297)),TRIM(G297),AND(ISBLANK(G297),ISBLANK(H297),NOT(ISBLANK(I297))),TRIM(I297),AND(NOT(ISBLANK(G297)),NOT(ISBLANK(H297)),ISBLANK(I297)),TRIM(G297)&amp;" "&amp;TRIM(H297),AND(ISBLANK(G297),NOT(ISBLANK(H297)),NOT(ISBLANK(I297))),TRIM(H297)&amp;" "&amp;TRIM(I297),AND(NOT(ISBLANK(G297)),ISBLANK(H297),NOT(ISBLANK(I297))),TRIM(G297)&amp;" "&amp;TRIM(I297),AND(ISBLANK(G297),NOT(ISBLANK(H297)),ISBLANK(I297)),TRIM(H297))</f>
        <v>Kipper Euston</v>
      </c>
      <c r="B297" s="25" t="str" cm="1">
        <f t="array" ref="B297">_xlfn.IFS(AND(ISBLANK(K297),ISBLANK(L297)),"",AND(NOT(ISBLANK(K297)),NOT(ISBLANK(L297))),TRIM(K297)&amp;" "&amp;TRIM(L297),AND(NOT(ISBLANK(K297)),ISBLANK(L297)),TRIM(K297),AND(ISBLANK(K297),NOT(ISBLANK(L297))),TRIM(L297))</f>
        <v>Oyondu</v>
      </c>
      <c r="C297" s="31"/>
      <c r="D297" s="2">
        <v>295</v>
      </c>
      <c r="E297" s="2" t="s">
        <v>14795</v>
      </c>
      <c r="F297" s="2" t="s">
        <v>2380</v>
      </c>
      <c r="G297" s="2" t="s">
        <v>2381</v>
      </c>
      <c r="I297" s="2" t="s">
        <v>2382</v>
      </c>
      <c r="J297" s="2" t="s">
        <v>260</v>
      </c>
      <c r="K297" s="2" t="s">
        <v>920</v>
      </c>
      <c r="M297" s="2" t="s">
        <v>14795</v>
      </c>
      <c r="N297" s="2" t="s">
        <v>2383</v>
      </c>
      <c r="O297" s="2" t="s">
        <v>2384</v>
      </c>
      <c r="P297" s="2" t="s">
        <v>39</v>
      </c>
      <c r="Q297" s="2" t="s">
        <v>6</v>
      </c>
      <c r="R297" s="2" t="s">
        <v>2385</v>
      </c>
      <c r="S297" s="2" t="s">
        <v>2386</v>
      </c>
      <c r="T297" s="49" t="str" cm="1">
        <f t="array" ref="T297">_xlfn.TEXTJOIN("",TRUE,IFERROR(MID(U297,_xlfn.SEQUENCE(20),1)+0,""))</f>
        <v>7839858355</v>
      </c>
      <c r="U297" s="2" t="s">
        <v>2387</v>
      </c>
      <c r="V297" s="31"/>
    </row>
    <row r="298" spans="1:22" x14ac:dyDescent="0.25">
      <c r="A298" s="25" t="str" cm="1">
        <f t="array" ref="A298">_xlfn.IFS(AND(ISBLANK(G298),ISBLANK(H298),ISBLANK(I298)),"",AND(NOT(ISBLANK(G298)),NOT(ISBLANK(H298)),NOT(ISBLANK(I298))),TRIM(G298)&amp;" "&amp;TRIM(H298)&amp;" "&amp;TRIM(I298),AND(NOT(ISBLANK(G298)),ISBLANK(H298),ISBLANK(I298)),TRIM(G298),AND(ISBLANK(G298),ISBLANK(H298),NOT(ISBLANK(I298))),TRIM(I298),AND(NOT(ISBLANK(G298)),NOT(ISBLANK(H298)),ISBLANK(I298)),TRIM(G298)&amp;" "&amp;TRIM(H298),AND(ISBLANK(G298),NOT(ISBLANK(H298)),NOT(ISBLANK(I298))),TRIM(H298)&amp;" "&amp;TRIM(I298),AND(NOT(ISBLANK(G298)),ISBLANK(H298),NOT(ISBLANK(I298))),TRIM(G298)&amp;" "&amp;TRIM(I298),AND(ISBLANK(G298),NOT(ISBLANK(H298)),ISBLANK(I298)),TRIM(H298))</f>
        <v>Craggy Thorley</v>
      </c>
      <c r="B298" s="25" t="str" cm="1">
        <f t="array" ref="B298">_xlfn.IFS(AND(ISBLANK(K298),ISBLANK(L298)),"",AND(NOT(ISBLANK(K298)),NOT(ISBLANK(L298))),TRIM(K298)&amp;" "&amp;TRIM(L298),AND(NOT(ISBLANK(K298)),ISBLANK(L298)),TRIM(K298),AND(ISBLANK(K298),NOT(ISBLANK(L298))),TRIM(L298))</f>
        <v>Quaxo</v>
      </c>
      <c r="C298" s="31"/>
      <c r="D298" s="2">
        <v>296</v>
      </c>
      <c r="E298" s="2" t="s">
        <v>24</v>
      </c>
      <c r="F298" s="2" t="s">
        <v>2388</v>
      </c>
      <c r="G298" s="2" t="s">
        <v>2389</v>
      </c>
      <c r="I298" s="2" t="s">
        <v>2390</v>
      </c>
      <c r="J298" s="2" t="s">
        <v>2305</v>
      </c>
      <c r="K298" s="2" t="s">
        <v>203</v>
      </c>
      <c r="M298" s="2" t="s">
        <v>14795</v>
      </c>
      <c r="N298" s="2" t="s">
        <v>2391</v>
      </c>
      <c r="O298" s="2" t="s">
        <v>2392</v>
      </c>
      <c r="P298" s="2" t="s">
        <v>542</v>
      </c>
      <c r="Q298" s="2" t="s">
        <v>1985</v>
      </c>
      <c r="R298" s="2">
        <v>14609</v>
      </c>
      <c r="S298" s="2" t="s">
        <v>2393</v>
      </c>
      <c r="T298" s="49" t="str" cm="1">
        <f t="array" ref="T298">_xlfn.TEXTJOIN("",TRUE,IFERROR(MID(U298,_xlfn.SEQUENCE(20),1)+0,""))</f>
        <v>5063904387</v>
      </c>
      <c r="U298" s="2" t="s">
        <v>2394</v>
      </c>
      <c r="V298" s="31"/>
    </row>
    <row r="299" spans="1:22" x14ac:dyDescent="0.25">
      <c r="A299" s="25" t="str" cm="1">
        <f t="array" ref="A299">_xlfn.IFS(AND(ISBLANK(G299),ISBLANK(H299),ISBLANK(I299)),"",AND(NOT(ISBLANK(G299)),NOT(ISBLANK(H299)),NOT(ISBLANK(I299))),TRIM(G299)&amp;" "&amp;TRIM(H299)&amp;" "&amp;TRIM(I299),AND(NOT(ISBLANK(G299)),ISBLANK(H299),ISBLANK(I299)),TRIM(G299),AND(ISBLANK(G299),ISBLANK(H299),NOT(ISBLANK(I299))),TRIM(I299),AND(NOT(ISBLANK(G299)),NOT(ISBLANK(H299)),ISBLANK(I299)),TRIM(G299)&amp;" "&amp;TRIM(H299),AND(ISBLANK(G299),NOT(ISBLANK(H299)),NOT(ISBLANK(I299))),TRIM(H299)&amp;" "&amp;TRIM(I299),AND(NOT(ISBLANK(G299)),ISBLANK(H299),NOT(ISBLANK(I299))),TRIM(G299)&amp;" "&amp;TRIM(I299),AND(ISBLANK(G299),NOT(ISBLANK(H299)),ISBLANK(I299)),TRIM(H299))</f>
        <v>Winny Waterson</v>
      </c>
      <c r="B299" s="25" t="str" cm="1">
        <f t="array" ref="B299">_xlfn.IFS(AND(ISBLANK(K299),ISBLANK(L299)),"",AND(NOT(ISBLANK(K299)),NOT(ISBLANK(L299))),TRIM(K299)&amp;" "&amp;TRIM(L299),AND(NOT(ISBLANK(K299)),ISBLANK(L299)),TRIM(K299),AND(ISBLANK(K299),NOT(ISBLANK(L299))),TRIM(L299))</f>
        <v>Ailane</v>
      </c>
      <c r="C299" s="31"/>
      <c r="D299" s="2">
        <v>297</v>
      </c>
      <c r="E299" s="2" t="s">
        <v>24</v>
      </c>
      <c r="F299" s="2" t="s">
        <v>2395</v>
      </c>
      <c r="G299" s="2" t="s">
        <v>1816</v>
      </c>
      <c r="I299" s="2" t="s">
        <v>2396</v>
      </c>
      <c r="J299" s="2" t="s">
        <v>211</v>
      </c>
      <c r="K299" s="2" t="s">
        <v>210</v>
      </c>
      <c r="M299" s="2" t="s">
        <v>14795</v>
      </c>
      <c r="N299" s="2" t="s">
        <v>2397</v>
      </c>
      <c r="O299" s="2" t="s">
        <v>2398</v>
      </c>
      <c r="P299" s="2" t="s">
        <v>79</v>
      </c>
      <c r="Q299" s="2" t="s">
        <v>1985</v>
      </c>
      <c r="R299" s="2">
        <v>84605</v>
      </c>
      <c r="S299" s="2" t="s">
        <v>2399</v>
      </c>
      <c r="T299" s="49" t="str" cm="1">
        <f t="array" ref="T299">_xlfn.TEXTJOIN("",TRUE,IFERROR(MID(U299,_xlfn.SEQUENCE(20),1)+0,""))</f>
        <v>8437729377</v>
      </c>
      <c r="U299" s="2" t="s">
        <v>2400</v>
      </c>
      <c r="V299" s="31"/>
    </row>
    <row r="300" spans="1:22" x14ac:dyDescent="0.25">
      <c r="A300" s="25" t="str" cm="1">
        <f t="array" ref="A300">_xlfn.IFS(AND(ISBLANK(G300),ISBLANK(H300),ISBLANK(I300)),"",AND(NOT(ISBLANK(G300)),NOT(ISBLANK(H300)),NOT(ISBLANK(I300))),TRIM(G300)&amp;" "&amp;TRIM(H300)&amp;" "&amp;TRIM(I300),AND(NOT(ISBLANK(G300)),ISBLANK(H300),ISBLANK(I300)),TRIM(G300),AND(ISBLANK(G300),ISBLANK(H300),NOT(ISBLANK(I300))),TRIM(I300),AND(NOT(ISBLANK(G300)),NOT(ISBLANK(H300)),ISBLANK(I300)),TRIM(G300)&amp;" "&amp;TRIM(H300),AND(ISBLANK(G300),NOT(ISBLANK(H300)),NOT(ISBLANK(I300))),TRIM(H300)&amp;" "&amp;TRIM(I300),AND(NOT(ISBLANK(G300)),ISBLANK(H300),NOT(ISBLANK(I300))),TRIM(G300)&amp;" "&amp;TRIM(I300),AND(ISBLANK(G300),NOT(ISBLANK(H300)),ISBLANK(I300)),TRIM(H300))</f>
        <v>Miranda Blesing</v>
      </c>
      <c r="B300" s="25" t="str" cm="1">
        <f t="array" ref="B300">_xlfn.IFS(AND(ISBLANK(K300),ISBLANK(L300)),"",AND(NOT(ISBLANK(K300)),NOT(ISBLANK(L300))),TRIM(K300)&amp;" "&amp;TRIM(L300),AND(NOT(ISBLANK(K300)),ISBLANK(L300)),TRIM(K300),AND(ISBLANK(K300),NOT(ISBLANK(L300))),TRIM(L300))</f>
        <v>Trudeo</v>
      </c>
      <c r="C300" s="31"/>
      <c r="D300" s="2">
        <v>298</v>
      </c>
      <c r="E300" s="2" t="s">
        <v>14795</v>
      </c>
      <c r="F300" s="2" t="s">
        <v>2401</v>
      </c>
      <c r="G300" s="2" t="s">
        <v>2402</v>
      </c>
      <c r="I300" s="2" t="s">
        <v>2403</v>
      </c>
      <c r="J300" s="2" t="s">
        <v>1393</v>
      </c>
      <c r="K300" s="2" t="s">
        <v>220</v>
      </c>
      <c r="M300" s="2" t="s">
        <v>14795</v>
      </c>
      <c r="N300" s="2" t="s">
        <v>2404</v>
      </c>
      <c r="O300" s="2" t="s">
        <v>1537</v>
      </c>
      <c r="P300" s="2" t="s">
        <v>1495</v>
      </c>
      <c r="Q300" s="2" t="s">
        <v>1985</v>
      </c>
      <c r="R300" s="2">
        <v>68144</v>
      </c>
      <c r="S300" s="2" t="s">
        <v>2405</v>
      </c>
      <c r="T300" s="49" t="str" cm="1">
        <f t="array" ref="T300">_xlfn.TEXTJOIN("",TRUE,IFERROR(MID(U300,_xlfn.SEQUENCE(20),1)+0,""))</f>
        <v>6279579380</v>
      </c>
      <c r="U300" s="2" t="s">
        <v>2406</v>
      </c>
      <c r="V300" s="31"/>
    </row>
    <row r="301" spans="1:22" x14ac:dyDescent="0.25">
      <c r="A301" s="25" t="str" cm="1">
        <f t="array" ref="A301">_xlfn.IFS(AND(ISBLANK(G301),ISBLANK(H301),ISBLANK(I301)),"",AND(NOT(ISBLANK(G301)),NOT(ISBLANK(H301)),NOT(ISBLANK(I301))),TRIM(G301)&amp;" "&amp;TRIM(H301)&amp;" "&amp;TRIM(I301),AND(NOT(ISBLANK(G301)),ISBLANK(H301),ISBLANK(I301)),TRIM(G301),AND(ISBLANK(G301),ISBLANK(H301),NOT(ISBLANK(I301))),TRIM(I301),AND(NOT(ISBLANK(G301)),NOT(ISBLANK(H301)),ISBLANK(I301)),TRIM(G301)&amp;" "&amp;TRIM(H301),AND(ISBLANK(G301),NOT(ISBLANK(H301)),NOT(ISBLANK(I301))),TRIM(H301)&amp;" "&amp;TRIM(I301),AND(NOT(ISBLANK(G301)),ISBLANK(H301),NOT(ISBLANK(I301))),TRIM(G301)&amp;" "&amp;TRIM(I301),AND(ISBLANK(G301),NOT(ISBLANK(H301)),ISBLANK(I301)),TRIM(H301))</f>
        <v>Carlie Shuker</v>
      </c>
      <c r="B301" s="25" t="str" cm="1">
        <f t="array" ref="B301">_xlfn.IFS(AND(ISBLANK(K301),ISBLANK(L301)),"",AND(NOT(ISBLANK(K301)),NOT(ISBLANK(L301))),TRIM(K301)&amp;" "&amp;TRIM(L301),AND(NOT(ISBLANK(K301)),ISBLANK(L301)),TRIM(K301),AND(ISBLANK(K301),NOT(ISBLANK(L301))),TRIM(L301))</f>
        <v>Wordtune</v>
      </c>
      <c r="C301" s="31"/>
      <c r="D301" s="2">
        <v>299</v>
      </c>
      <c r="E301" s="2" t="s">
        <v>24</v>
      </c>
      <c r="F301" s="2" t="s">
        <v>2407</v>
      </c>
      <c r="G301" s="2" t="s">
        <v>2408</v>
      </c>
      <c r="I301" s="2" t="s">
        <v>2409</v>
      </c>
      <c r="J301" s="2" t="s">
        <v>624</v>
      </c>
      <c r="K301" s="2" t="s">
        <v>231</v>
      </c>
      <c r="M301" s="2" t="s">
        <v>14795</v>
      </c>
      <c r="N301" s="2" t="s">
        <v>2410</v>
      </c>
      <c r="O301" s="2" t="s">
        <v>690</v>
      </c>
      <c r="P301" s="2" t="s">
        <v>542</v>
      </c>
      <c r="Q301" s="2" t="s">
        <v>1985</v>
      </c>
      <c r="R301" s="2">
        <v>10310</v>
      </c>
      <c r="S301" s="2" t="s">
        <v>2411</v>
      </c>
      <c r="T301" s="49" t="str" cm="1">
        <f t="array" ref="T301">_xlfn.TEXTJOIN("",TRUE,IFERROR(MID(U301,_xlfn.SEQUENCE(20),1)+0,""))</f>
        <v>1703907405</v>
      </c>
      <c r="U301" s="2" t="s">
        <v>2412</v>
      </c>
      <c r="V301" s="31"/>
    </row>
    <row r="302" spans="1:22" x14ac:dyDescent="0.25">
      <c r="A302" s="25" t="str" cm="1">
        <f t="array" ref="A302">_xlfn.IFS(AND(ISBLANK(G302),ISBLANK(H302),ISBLANK(I302)),"",AND(NOT(ISBLANK(G302)),NOT(ISBLANK(H302)),NOT(ISBLANK(I302))),TRIM(G302)&amp;" "&amp;TRIM(H302)&amp;" "&amp;TRIM(I302),AND(NOT(ISBLANK(G302)),ISBLANK(H302),ISBLANK(I302)),TRIM(G302),AND(ISBLANK(G302),ISBLANK(H302),NOT(ISBLANK(I302))),TRIM(I302),AND(NOT(ISBLANK(G302)),NOT(ISBLANK(H302)),ISBLANK(I302)),TRIM(G302)&amp;" "&amp;TRIM(H302),AND(ISBLANK(G302),NOT(ISBLANK(H302)),NOT(ISBLANK(I302))),TRIM(H302)&amp;" "&amp;TRIM(I302),AND(NOT(ISBLANK(G302)),ISBLANK(H302),NOT(ISBLANK(I302))),TRIM(G302)&amp;" "&amp;TRIM(I302),AND(ISBLANK(G302),NOT(ISBLANK(H302)),ISBLANK(I302)),TRIM(H302))</f>
        <v>Lillian Vaar</v>
      </c>
      <c r="B302" s="25" t="str" cm="1">
        <f t="array" ref="B302">_xlfn.IFS(AND(ISBLANK(K302),ISBLANK(L302)),"",AND(NOT(ISBLANK(K302)),NOT(ISBLANK(L302))),TRIM(K302)&amp;" "&amp;TRIM(L302),AND(NOT(ISBLANK(K302)),ISBLANK(L302)),TRIM(K302),AND(ISBLANK(K302),NOT(ISBLANK(L302))),TRIM(L302))</f>
        <v>Skinte</v>
      </c>
      <c r="C302" s="31"/>
      <c r="D302" s="2">
        <v>300</v>
      </c>
      <c r="E302" s="2" t="s">
        <v>24</v>
      </c>
      <c r="F302" s="2" t="s">
        <v>2413</v>
      </c>
      <c r="G302" s="2" t="s">
        <v>2414</v>
      </c>
      <c r="I302" s="2" t="s">
        <v>2415</v>
      </c>
      <c r="J302" s="2" t="s">
        <v>1293</v>
      </c>
      <c r="K302" s="2" t="s">
        <v>241</v>
      </c>
      <c r="M302" s="2" t="s">
        <v>14795</v>
      </c>
      <c r="N302" s="2" t="s">
        <v>2416</v>
      </c>
      <c r="O302" s="2" t="s">
        <v>934</v>
      </c>
      <c r="P302" s="2" t="s">
        <v>935</v>
      </c>
      <c r="Q302" s="2" t="s">
        <v>1985</v>
      </c>
      <c r="R302" s="2">
        <v>27717</v>
      </c>
      <c r="S302" s="2" t="s">
        <v>2417</v>
      </c>
      <c r="T302" s="49" t="str" cm="1">
        <f t="array" ref="T302">_xlfn.TEXTJOIN("",TRUE,IFERROR(MID(U302,_xlfn.SEQUENCE(20),1)+0,""))</f>
        <v>1717753652</v>
      </c>
      <c r="U302" s="2" t="s">
        <v>2418</v>
      </c>
      <c r="V302" s="31"/>
    </row>
    <row r="303" spans="1:22" x14ac:dyDescent="0.25">
      <c r="A303" s="25" t="str" cm="1">
        <f t="array" ref="A303">_xlfn.IFS(AND(ISBLANK(G303),ISBLANK(H303),ISBLANK(I303)),"",AND(NOT(ISBLANK(G303)),NOT(ISBLANK(H303)),NOT(ISBLANK(I303))),TRIM(G303)&amp;" "&amp;TRIM(H303)&amp;" "&amp;TRIM(I303),AND(NOT(ISBLANK(G303)),ISBLANK(H303),ISBLANK(I303)),TRIM(G303),AND(ISBLANK(G303),ISBLANK(H303),NOT(ISBLANK(I303))),TRIM(I303),AND(NOT(ISBLANK(G303)),NOT(ISBLANK(H303)),ISBLANK(I303)),TRIM(G303)&amp;" "&amp;TRIM(H303),AND(ISBLANK(G303),NOT(ISBLANK(H303)),NOT(ISBLANK(I303))),TRIM(H303)&amp;" "&amp;TRIM(I303),AND(NOT(ISBLANK(G303)),ISBLANK(H303),NOT(ISBLANK(I303))),TRIM(G303)&amp;" "&amp;TRIM(I303),AND(ISBLANK(G303),NOT(ISBLANK(H303)),ISBLANK(I303)),TRIM(H303))</f>
        <v>Rebecca Cottrell</v>
      </c>
      <c r="B303" s="25" t="str" cm="1">
        <f t="array" ref="B303">_xlfn.IFS(AND(ISBLANK(K303),ISBLANK(L303)),"",AND(NOT(ISBLANK(K303)),NOT(ISBLANK(L303))),TRIM(K303)&amp;" "&amp;TRIM(L303),AND(NOT(ISBLANK(K303)),ISBLANK(L303)),TRIM(K303),AND(ISBLANK(K303),NOT(ISBLANK(L303))),TRIM(L303))</f>
        <v>Dabjam</v>
      </c>
      <c r="C303" s="31"/>
      <c r="D303" s="2">
        <v>301</v>
      </c>
      <c r="E303" s="2" t="s">
        <v>14795</v>
      </c>
      <c r="F303" s="2" t="s">
        <v>2419</v>
      </c>
      <c r="G303" s="2" t="s">
        <v>2420</v>
      </c>
      <c r="I303" s="2" t="s">
        <v>2421</v>
      </c>
      <c r="J303" s="2" t="s">
        <v>470</v>
      </c>
      <c r="K303" s="2" t="s">
        <v>250</v>
      </c>
      <c r="M303" s="2" t="s">
        <v>14795</v>
      </c>
      <c r="N303" s="2" t="s">
        <v>2422</v>
      </c>
      <c r="O303" s="2" t="s">
        <v>519</v>
      </c>
      <c r="P303" s="2" t="s">
        <v>336</v>
      </c>
      <c r="Q303" s="2" t="s">
        <v>1985</v>
      </c>
      <c r="R303" s="2">
        <v>32575</v>
      </c>
      <c r="S303" s="2" t="s">
        <v>2423</v>
      </c>
      <c r="T303" s="49" t="str" cm="1">
        <f t="array" ref="T303">_xlfn.TEXTJOIN("",TRUE,IFERROR(MID(U303,_xlfn.SEQUENCE(20),1)+0,""))</f>
        <v>6113674135</v>
      </c>
      <c r="U303" s="2" t="s">
        <v>2424</v>
      </c>
      <c r="V303" s="31"/>
    </row>
    <row r="304" spans="1:22" x14ac:dyDescent="0.25">
      <c r="A304" s="25" t="str" cm="1">
        <f t="array" ref="A304">_xlfn.IFS(AND(ISBLANK(G304),ISBLANK(H304),ISBLANK(I304)),"",AND(NOT(ISBLANK(G304)),NOT(ISBLANK(H304)),NOT(ISBLANK(I304))),TRIM(G304)&amp;" "&amp;TRIM(H304)&amp;" "&amp;TRIM(I304),AND(NOT(ISBLANK(G304)),ISBLANK(H304),ISBLANK(I304)),TRIM(G304),AND(ISBLANK(G304),ISBLANK(H304),NOT(ISBLANK(I304))),TRIM(I304),AND(NOT(ISBLANK(G304)),NOT(ISBLANK(H304)),ISBLANK(I304)),TRIM(G304)&amp;" "&amp;TRIM(H304),AND(ISBLANK(G304),NOT(ISBLANK(H304)),NOT(ISBLANK(I304))),TRIM(H304)&amp;" "&amp;TRIM(I304),AND(NOT(ISBLANK(G304)),ISBLANK(H304),NOT(ISBLANK(I304))),TRIM(G304)&amp;" "&amp;TRIM(I304),AND(ISBLANK(G304),NOT(ISBLANK(H304)),ISBLANK(I304)),TRIM(H304))</f>
        <v>Matty Russe</v>
      </c>
      <c r="B304" s="25" t="str" cm="1">
        <f t="array" ref="B304">_xlfn.IFS(AND(ISBLANK(K304),ISBLANK(L304)),"",AND(NOT(ISBLANK(K304)),NOT(ISBLANK(L304))),TRIM(K304)&amp;" "&amp;TRIM(L304),AND(NOT(ISBLANK(K304)),ISBLANK(L304)),TRIM(K304),AND(ISBLANK(K304),NOT(ISBLANK(L304))),TRIM(L304))</f>
        <v>Centimia</v>
      </c>
      <c r="C304" s="31"/>
      <c r="D304" s="2">
        <v>302</v>
      </c>
      <c r="E304" s="2" t="s">
        <v>14795</v>
      </c>
      <c r="F304" s="2" t="s">
        <v>2425</v>
      </c>
      <c r="G304" s="2" t="s">
        <v>2426</v>
      </c>
      <c r="I304" s="2" t="s">
        <v>2427</v>
      </c>
      <c r="J304" s="2" t="s">
        <v>774</v>
      </c>
      <c r="K304" s="2" t="s">
        <v>259</v>
      </c>
      <c r="M304" s="2" t="s">
        <v>14795</v>
      </c>
      <c r="N304" s="2" t="s">
        <v>2428</v>
      </c>
      <c r="O304" s="2" t="s">
        <v>2429</v>
      </c>
      <c r="P304" s="2" t="s">
        <v>336</v>
      </c>
      <c r="Q304" s="2" t="s">
        <v>1985</v>
      </c>
      <c r="R304" s="2">
        <v>33448</v>
      </c>
      <c r="S304" s="2" t="s">
        <v>2430</v>
      </c>
      <c r="T304" s="49" t="str" cm="1">
        <f t="array" ref="T304">_xlfn.TEXTJOIN("",TRUE,IFERROR(MID(U304,_xlfn.SEQUENCE(20),1)+0,""))</f>
        <v>8634730510</v>
      </c>
      <c r="U304" s="2" t="s">
        <v>2431</v>
      </c>
      <c r="V304" s="31"/>
    </row>
    <row r="305" spans="1:22" x14ac:dyDescent="0.25">
      <c r="A305" s="25" t="str" cm="1">
        <f t="array" ref="A305">_xlfn.IFS(AND(ISBLANK(G305),ISBLANK(H305),ISBLANK(I305)),"",AND(NOT(ISBLANK(G305)),NOT(ISBLANK(H305)),NOT(ISBLANK(I305))),TRIM(G305)&amp;" "&amp;TRIM(H305)&amp;" "&amp;TRIM(I305),AND(NOT(ISBLANK(G305)),ISBLANK(H305),ISBLANK(I305)),TRIM(G305),AND(ISBLANK(G305),ISBLANK(H305),NOT(ISBLANK(I305))),TRIM(I305),AND(NOT(ISBLANK(G305)),NOT(ISBLANK(H305)),ISBLANK(I305)),TRIM(G305)&amp;" "&amp;TRIM(H305),AND(ISBLANK(G305),NOT(ISBLANK(H305)),NOT(ISBLANK(I305))),TRIM(H305)&amp;" "&amp;TRIM(I305),AND(NOT(ISBLANK(G305)),ISBLANK(H305),NOT(ISBLANK(I305))),TRIM(G305)&amp;" "&amp;TRIM(I305),AND(ISBLANK(G305),NOT(ISBLANK(H305)),ISBLANK(I305)),TRIM(H305))</f>
        <v>Afton Keeton</v>
      </c>
      <c r="B305" s="25" t="str" cm="1">
        <f t="array" ref="B305">_xlfn.IFS(AND(ISBLANK(K305),ISBLANK(L305)),"",AND(NOT(ISBLANK(K305)),NOT(ISBLANK(L305))),TRIM(K305)&amp;" "&amp;TRIM(L305),AND(NOT(ISBLANK(K305)),ISBLANK(L305)),TRIM(K305),AND(ISBLANK(K305),NOT(ISBLANK(L305))),TRIM(L305))</f>
        <v>Divavu</v>
      </c>
      <c r="C305" s="31"/>
      <c r="D305" s="2">
        <v>303</v>
      </c>
      <c r="E305" s="2" t="s">
        <v>24</v>
      </c>
      <c r="F305" s="2" t="s">
        <v>2432</v>
      </c>
      <c r="G305" s="2" t="s">
        <v>2433</v>
      </c>
      <c r="I305" s="2" t="s">
        <v>2434</v>
      </c>
      <c r="J305" s="2" t="s">
        <v>1799</v>
      </c>
      <c r="K305" s="2" t="s">
        <v>269</v>
      </c>
      <c r="M305" s="2" t="s">
        <v>14795</v>
      </c>
      <c r="N305" s="2" t="s">
        <v>2435</v>
      </c>
      <c r="O305" s="2" t="s">
        <v>2436</v>
      </c>
      <c r="P305" s="2" t="s">
        <v>39</v>
      </c>
      <c r="Q305" s="2" t="s">
        <v>6</v>
      </c>
      <c r="R305" s="2" t="s">
        <v>2437</v>
      </c>
      <c r="S305" s="2" t="s">
        <v>2438</v>
      </c>
      <c r="T305" s="49" t="str" cm="1">
        <f t="array" ref="T305">_xlfn.TEXTJOIN("",TRUE,IFERROR(MID(U305,_xlfn.SEQUENCE(20),1)+0,""))</f>
        <v>4836601958</v>
      </c>
      <c r="U305" s="2" t="s">
        <v>2439</v>
      </c>
      <c r="V305" s="31"/>
    </row>
    <row r="306" spans="1:22" x14ac:dyDescent="0.25">
      <c r="A306" s="25" t="str" cm="1">
        <f t="array" ref="A306">_xlfn.IFS(AND(ISBLANK(G306),ISBLANK(H306),ISBLANK(I306)),"",AND(NOT(ISBLANK(G306)),NOT(ISBLANK(H306)),NOT(ISBLANK(I306))),TRIM(G306)&amp;" "&amp;TRIM(H306)&amp;" "&amp;TRIM(I306),AND(NOT(ISBLANK(G306)),ISBLANK(H306),ISBLANK(I306)),TRIM(G306),AND(ISBLANK(G306),ISBLANK(H306),NOT(ISBLANK(I306))),TRIM(I306),AND(NOT(ISBLANK(G306)),NOT(ISBLANK(H306)),ISBLANK(I306)),TRIM(G306)&amp;" "&amp;TRIM(H306),AND(ISBLANK(G306),NOT(ISBLANK(H306)),NOT(ISBLANK(I306))),TRIM(H306)&amp;" "&amp;TRIM(I306),AND(NOT(ISBLANK(G306)),ISBLANK(H306),NOT(ISBLANK(I306))),TRIM(G306)&amp;" "&amp;TRIM(I306),AND(ISBLANK(G306),NOT(ISBLANK(H306)),ISBLANK(I306)),TRIM(H306))</f>
        <v>Pren Whiteman</v>
      </c>
      <c r="B306" s="25" t="str" cm="1">
        <f t="array" ref="B306">_xlfn.IFS(AND(ISBLANK(K306),ISBLANK(L306)),"",AND(NOT(ISBLANK(K306)),NOT(ISBLANK(L306))),TRIM(K306)&amp;" "&amp;TRIM(L306),AND(NOT(ISBLANK(K306)),ISBLANK(L306)),TRIM(K306),AND(ISBLANK(K306),NOT(ISBLANK(L306))),TRIM(L306))</f>
        <v>Katz</v>
      </c>
      <c r="C306" s="31"/>
      <c r="D306" s="2">
        <v>304</v>
      </c>
      <c r="E306" s="2" t="s">
        <v>24</v>
      </c>
      <c r="F306" s="2" t="s">
        <v>2440</v>
      </c>
      <c r="G306" s="2" t="s">
        <v>2441</v>
      </c>
      <c r="I306" s="2" t="s">
        <v>2442</v>
      </c>
      <c r="J306" s="2" t="s">
        <v>1036</v>
      </c>
      <c r="K306" s="2" t="s">
        <v>280</v>
      </c>
      <c r="M306" s="2" t="s">
        <v>14795</v>
      </c>
      <c r="N306" s="2" t="s">
        <v>2443</v>
      </c>
      <c r="O306" s="2" t="s">
        <v>2444</v>
      </c>
      <c r="P306" s="2" t="s">
        <v>39</v>
      </c>
      <c r="Q306" s="2" t="s">
        <v>6</v>
      </c>
      <c r="R306" s="2" t="s">
        <v>2445</v>
      </c>
      <c r="S306" s="2" t="s">
        <v>2446</v>
      </c>
      <c r="T306" s="49" t="str" cm="1">
        <f t="array" ref="T306">_xlfn.TEXTJOIN("",TRUE,IFERROR(MID(U306,_xlfn.SEQUENCE(20),1)+0,""))</f>
        <v>5103033712</v>
      </c>
      <c r="U306" s="2" t="s">
        <v>2447</v>
      </c>
      <c r="V306" s="31"/>
    </row>
    <row r="307" spans="1:22" x14ac:dyDescent="0.25">
      <c r="A307" s="25" t="str" cm="1">
        <f t="array" ref="A307">_xlfn.IFS(AND(ISBLANK(G307),ISBLANK(H307),ISBLANK(I307)),"",AND(NOT(ISBLANK(G307)),NOT(ISBLANK(H307)),NOT(ISBLANK(I307))),TRIM(G307)&amp;" "&amp;TRIM(H307)&amp;" "&amp;TRIM(I307),AND(NOT(ISBLANK(G307)),ISBLANK(H307),ISBLANK(I307)),TRIM(G307),AND(ISBLANK(G307),ISBLANK(H307),NOT(ISBLANK(I307))),TRIM(I307),AND(NOT(ISBLANK(G307)),NOT(ISBLANK(H307)),ISBLANK(I307)),TRIM(G307)&amp;" "&amp;TRIM(H307),AND(ISBLANK(G307),NOT(ISBLANK(H307)),NOT(ISBLANK(I307))),TRIM(H307)&amp;" "&amp;TRIM(I307),AND(NOT(ISBLANK(G307)),ISBLANK(H307),NOT(ISBLANK(I307))),TRIM(G307)&amp;" "&amp;TRIM(I307),AND(ISBLANK(G307),NOT(ISBLANK(H307)),ISBLANK(I307)),TRIM(H307))</f>
        <v>Gussy Gilkes</v>
      </c>
      <c r="B307" s="25" t="str" cm="1">
        <f t="array" ref="B307">_xlfn.IFS(AND(ISBLANK(K307),ISBLANK(L307)),"",AND(NOT(ISBLANK(K307)),NOT(ISBLANK(L307))),TRIM(K307)&amp;" "&amp;TRIM(L307),AND(NOT(ISBLANK(K307)),ISBLANK(L307)),TRIM(K307),AND(ISBLANK(K307),NOT(ISBLANK(L307))),TRIM(L307))</f>
        <v>Quinu</v>
      </c>
      <c r="C307" s="31"/>
      <c r="D307" s="2">
        <v>305</v>
      </c>
      <c r="E307" s="2" t="s">
        <v>14795</v>
      </c>
      <c r="F307" s="2" t="s">
        <v>2448</v>
      </c>
      <c r="G307" s="2" t="s">
        <v>2449</v>
      </c>
      <c r="I307" s="2" t="s">
        <v>2450</v>
      </c>
      <c r="J307" s="2" t="s">
        <v>835</v>
      </c>
      <c r="K307" s="2" t="s">
        <v>290</v>
      </c>
      <c r="M307" s="2" t="s">
        <v>14795</v>
      </c>
      <c r="N307" s="2" t="s">
        <v>2451</v>
      </c>
      <c r="O307" s="2" t="s">
        <v>296</v>
      </c>
      <c r="P307" s="2" t="s">
        <v>297</v>
      </c>
      <c r="Q307" s="2" t="s">
        <v>1985</v>
      </c>
      <c r="R307" s="2">
        <v>75236</v>
      </c>
      <c r="S307" s="2" t="s">
        <v>2452</v>
      </c>
      <c r="T307" s="49" t="str" cm="1">
        <f t="array" ref="T307">_xlfn.TEXTJOIN("",TRUE,IFERROR(MID(U307,_xlfn.SEQUENCE(20),1)+0,""))</f>
        <v>8805024815</v>
      </c>
      <c r="U307" s="2" t="s">
        <v>2453</v>
      </c>
      <c r="V307" s="31"/>
    </row>
    <row r="308" spans="1:22" x14ac:dyDescent="0.25">
      <c r="A308" s="25" t="str" cm="1">
        <f t="array" ref="A308">_xlfn.IFS(AND(ISBLANK(G308),ISBLANK(H308),ISBLANK(I308)),"",AND(NOT(ISBLANK(G308)),NOT(ISBLANK(H308)),NOT(ISBLANK(I308))),TRIM(G308)&amp;" "&amp;TRIM(H308)&amp;" "&amp;TRIM(I308),AND(NOT(ISBLANK(G308)),ISBLANK(H308),ISBLANK(I308)),TRIM(G308),AND(ISBLANK(G308),ISBLANK(H308),NOT(ISBLANK(I308))),TRIM(I308),AND(NOT(ISBLANK(G308)),NOT(ISBLANK(H308)),ISBLANK(I308)),TRIM(G308)&amp;" "&amp;TRIM(H308),AND(ISBLANK(G308),NOT(ISBLANK(H308)),NOT(ISBLANK(I308))),TRIM(H308)&amp;" "&amp;TRIM(I308),AND(NOT(ISBLANK(G308)),ISBLANK(H308),NOT(ISBLANK(I308))),TRIM(G308)&amp;" "&amp;TRIM(I308),AND(ISBLANK(G308),NOT(ISBLANK(H308)),ISBLANK(I308)),TRIM(H308))</f>
        <v>Walton Fairlam</v>
      </c>
      <c r="B308" s="25" t="str" cm="1">
        <f t="array" ref="B308">_xlfn.IFS(AND(ISBLANK(K308),ISBLANK(L308)),"",AND(NOT(ISBLANK(K308)),NOT(ISBLANK(L308))),TRIM(K308)&amp;" "&amp;TRIM(L308),AND(NOT(ISBLANK(K308)),ISBLANK(L308)),TRIM(K308),AND(ISBLANK(K308),NOT(ISBLANK(L308))),TRIM(L308))</f>
        <v>Bubblebox</v>
      </c>
      <c r="C308" s="31"/>
      <c r="D308" s="2">
        <v>306</v>
      </c>
      <c r="E308" s="2" t="s">
        <v>14795</v>
      </c>
      <c r="F308" s="2" t="s">
        <v>2454</v>
      </c>
      <c r="G308" s="2" t="s">
        <v>2455</v>
      </c>
      <c r="I308" s="2" t="s">
        <v>2456</v>
      </c>
      <c r="J308" s="2" t="s">
        <v>1407</v>
      </c>
      <c r="K308" s="2" t="s">
        <v>300</v>
      </c>
      <c r="M308" s="2" t="s">
        <v>14795</v>
      </c>
      <c r="N308" s="2" t="s">
        <v>2457</v>
      </c>
      <c r="O308" s="2" t="s">
        <v>2458</v>
      </c>
      <c r="P308" s="2" t="s">
        <v>346</v>
      </c>
      <c r="Q308" s="2" t="s">
        <v>1985</v>
      </c>
      <c r="R308" s="2">
        <v>31416</v>
      </c>
      <c r="S308" s="2" t="s">
        <v>2459</v>
      </c>
      <c r="T308" s="49" t="str" cm="1">
        <f t="array" ref="T308">_xlfn.TEXTJOIN("",TRUE,IFERROR(MID(U308,_xlfn.SEQUENCE(20),1)+0,""))</f>
        <v>4275177038</v>
      </c>
      <c r="U308" s="2" t="s">
        <v>2460</v>
      </c>
      <c r="V308" s="31"/>
    </row>
    <row r="309" spans="1:22" x14ac:dyDescent="0.25">
      <c r="A309" s="25" t="str" cm="1">
        <f t="array" ref="A309">_xlfn.IFS(AND(ISBLANK(G309),ISBLANK(H309),ISBLANK(I309)),"",AND(NOT(ISBLANK(G309)),NOT(ISBLANK(H309)),NOT(ISBLANK(I309))),TRIM(G309)&amp;" "&amp;TRIM(H309)&amp;" "&amp;TRIM(I309),AND(NOT(ISBLANK(G309)),ISBLANK(H309),ISBLANK(I309)),TRIM(G309),AND(ISBLANK(G309),ISBLANK(H309),NOT(ISBLANK(I309))),TRIM(I309),AND(NOT(ISBLANK(G309)),NOT(ISBLANK(H309)),ISBLANK(I309)),TRIM(G309)&amp;" "&amp;TRIM(H309),AND(ISBLANK(G309),NOT(ISBLANK(H309)),NOT(ISBLANK(I309))),TRIM(H309)&amp;" "&amp;TRIM(I309),AND(NOT(ISBLANK(G309)),ISBLANK(H309),NOT(ISBLANK(I309))),TRIM(G309)&amp;" "&amp;TRIM(I309),AND(ISBLANK(G309),NOT(ISBLANK(H309)),ISBLANK(I309)),TRIM(H309))</f>
        <v>Layla Hurler</v>
      </c>
      <c r="B309" s="25" t="str" cm="1">
        <f t="array" ref="B309">_xlfn.IFS(AND(ISBLANK(K309),ISBLANK(L309)),"",AND(NOT(ISBLANK(K309)),NOT(ISBLANK(L309))),TRIM(K309)&amp;" "&amp;TRIM(L309),AND(NOT(ISBLANK(K309)),ISBLANK(L309)),TRIM(K309),AND(ISBLANK(K309),NOT(ISBLANK(L309))),TRIM(L309))</f>
        <v>Oba</v>
      </c>
      <c r="C309" s="31"/>
      <c r="D309" s="2">
        <v>307</v>
      </c>
      <c r="E309" s="2" t="s">
        <v>24</v>
      </c>
      <c r="F309" s="2" t="s">
        <v>2461</v>
      </c>
      <c r="G309" s="2" t="s">
        <v>2462</v>
      </c>
      <c r="I309" s="2" t="s">
        <v>2463</v>
      </c>
      <c r="J309" s="2" t="s">
        <v>405</v>
      </c>
      <c r="K309" s="2" t="s">
        <v>310</v>
      </c>
      <c r="M309" s="2" t="s">
        <v>14795</v>
      </c>
      <c r="N309" s="2" t="s">
        <v>2464</v>
      </c>
      <c r="O309" s="2" t="s">
        <v>2465</v>
      </c>
      <c r="P309" s="2" t="s">
        <v>276</v>
      </c>
      <c r="Q309" s="2" t="s">
        <v>6</v>
      </c>
      <c r="R309" s="2" t="s">
        <v>2466</v>
      </c>
      <c r="S309" s="2" t="s">
        <v>2467</v>
      </c>
      <c r="T309" s="49" t="str" cm="1">
        <f t="array" ref="T309">_xlfn.TEXTJOIN("",TRUE,IFERROR(MID(U309,_xlfn.SEQUENCE(20),1)+0,""))</f>
        <v>7997919807</v>
      </c>
      <c r="U309" s="2" t="s">
        <v>2468</v>
      </c>
      <c r="V309" s="31"/>
    </row>
    <row r="310" spans="1:22" x14ac:dyDescent="0.25">
      <c r="A310" s="25" t="str" cm="1">
        <f t="array" ref="A310">_xlfn.IFS(AND(ISBLANK(G310),ISBLANK(H310),ISBLANK(I310)),"",AND(NOT(ISBLANK(G310)),NOT(ISBLANK(H310)),NOT(ISBLANK(I310))),TRIM(G310)&amp;" "&amp;TRIM(H310)&amp;" "&amp;TRIM(I310),AND(NOT(ISBLANK(G310)),ISBLANK(H310),ISBLANK(I310)),TRIM(G310),AND(ISBLANK(G310),ISBLANK(H310),NOT(ISBLANK(I310))),TRIM(I310),AND(NOT(ISBLANK(G310)),NOT(ISBLANK(H310)),ISBLANK(I310)),TRIM(G310)&amp;" "&amp;TRIM(H310),AND(ISBLANK(G310),NOT(ISBLANK(H310)),NOT(ISBLANK(I310))),TRIM(H310)&amp;" "&amp;TRIM(I310),AND(NOT(ISBLANK(G310)),ISBLANK(H310),NOT(ISBLANK(I310))),TRIM(G310)&amp;" "&amp;TRIM(I310),AND(ISBLANK(G310),NOT(ISBLANK(H310)),ISBLANK(I310)),TRIM(H310))</f>
        <v>Zsazsa Tripean</v>
      </c>
      <c r="B310" s="25" t="str" cm="1">
        <f t="array" ref="B310">_xlfn.IFS(AND(ISBLANK(K310),ISBLANK(L310)),"",AND(NOT(ISBLANK(K310)),NOT(ISBLANK(L310))),TRIM(K310)&amp;" "&amp;TRIM(L310),AND(NOT(ISBLANK(K310)),ISBLANK(L310)),TRIM(K310),AND(ISBLANK(K310),NOT(ISBLANK(L310))),TRIM(L310))</f>
        <v>Jetwire</v>
      </c>
      <c r="C310" s="31"/>
      <c r="D310" s="2">
        <v>308</v>
      </c>
      <c r="E310" s="2" t="s">
        <v>24</v>
      </c>
      <c r="F310" s="2" t="s">
        <v>2469</v>
      </c>
      <c r="G310" s="2" t="s">
        <v>2470</v>
      </c>
      <c r="I310" s="2" t="s">
        <v>2471</v>
      </c>
      <c r="J310" s="2" t="s">
        <v>2475</v>
      </c>
      <c r="K310" s="2" t="s">
        <v>320</v>
      </c>
      <c r="M310" s="2" t="s">
        <v>14795</v>
      </c>
      <c r="N310" s="2" t="s">
        <v>2472</v>
      </c>
      <c r="O310" s="2" t="s">
        <v>200</v>
      </c>
      <c r="P310" s="2" t="s">
        <v>346</v>
      </c>
      <c r="Q310" s="2" t="s">
        <v>1985</v>
      </c>
      <c r="R310" s="2">
        <v>31914</v>
      </c>
      <c r="S310" s="2" t="s">
        <v>2473</v>
      </c>
      <c r="T310" s="49" t="str" cm="1">
        <f t="array" ref="T310">_xlfn.TEXTJOIN("",TRUE,IFERROR(MID(U310,_xlfn.SEQUENCE(20),1)+0,""))</f>
        <v>7685838918</v>
      </c>
      <c r="U310" s="2" t="s">
        <v>2474</v>
      </c>
      <c r="V310" s="31"/>
    </row>
    <row r="311" spans="1:22" x14ac:dyDescent="0.25">
      <c r="A311" s="25" t="str" cm="1">
        <f t="array" ref="A311">_xlfn.IFS(AND(ISBLANK(G311),ISBLANK(H311),ISBLANK(I311)),"",AND(NOT(ISBLANK(G311)),NOT(ISBLANK(H311)),NOT(ISBLANK(I311))),TRIM(G311)&amp;" "&amp;TRIM(H311)&amp;" "&amp;TRIM(I311),AND(NOT(ISBLANK(G311)),ISBLANK(H311),ISBLANK(I311)),TRIM(G311),AND(ISBLANK(G311),ISBLANK(H311),NOT(ISBLANK(I311))),TRIM(I311),AND(NOT(ISBLANK(G311)),NOT(ISBLANK(H311)),ISBLANK(I311)),TRIM(G311)&amp;" "&amp;TRIM(H311),AND(ISBLANK(G311),NOT(ISBLANK(H311)),NOT(ISBLANK(I311))),TRIM(H311)&amp;" "&amp;TRIM(I311),AND(NOT(ISBLANK(G311)),ISBLANK(H311),NOT(ISBLANK(I311))),TRIM(G311)&amp;" "&amp;TRIM(I311),AND(ISBLANK(G311),NOT(ISBLANK(H311)),ISBLANK(I311)),TRIM(H311))</f>
        <v>Vaughn McDarmid</v>
      </c>
      <c r="B311" s="25" t="str" cm="1">
        <f t="array" ref="B311">_xlfn.IFS(AND(ISBLANK(K311),ISBLANK(L311)),"",AND(NOT(ISBLANK(K311)),NOT(ISBLANK(L311))),TRIM(K311)&amp;" "&amp;TRIM(L311),AND(NOT(ISBLANK(K311)),ISBLANK(L311)),TRIM(K311),AND(ISBLANK(K311),NOT(ISBLANK(L311))),TRIM(L311))</f>
        <v>Twitterworks</v>
      </c>
      <c r="C311" s="31"/>
      <c r="D311" s="2">
        <v>309</v>
      </c>
      <c r="E311" s="2" t="s">
        <v>24</v>
      </c>
      <c r="F311" s="2" t="s">
        <v>2476</v>
      </c>
      <c r="G311" s="2" t="s">
        <v>2477</v>
      </c>
      <c r="I311" s="2" t="s">
        <v>2478</v>
      </c>
      <c r="J311" s="2" t="s">
        <v>2483</v>
      </c>
      <c r="K311" s="2" t="s">
        <v>329</v>
      </c>
      <c r="M311" s="2" t="s">
        <v>14795</v>
      </c>
      <c r="N311" s="2" t="s">
        <v>2479</v>
      </c>
      <c r="O311" s="2" t="s">
        <v>2480</v>
      </c>
      <c r="P311" s="2" t="s">
        <v>737</v>
      </c>
      <c r="Q311" s="2" t="s">
        <v>1985</v>
      </c>
      <c r="R311" s="2">
        <v>70894</v>
      </c>
      <c r="S311" s="2" t="s">
        <v>2481</v>
      </c>
      <c r="T311" s="49" t="str" cm="1">
        <f t="array" ref="T311">_xlfn.TEXTJOIN("",TRUE,IFERROR(MID(U311,_xlfn.SEQUENCE(20),1)+0,""))</f>
        <v>2817129438</v>
      </c>
      <c r="U311" s="2" t="s">
        <v>2482</v>
      </c>
      <c r="V311" s="31"/>
    </row>
    <row r="312" spans="1:22" x14ac:dyDescent="0.25">
      <c r="A312" s="25" t="str" cm="1">
        <f t="array" ref="A312">_xlfn.IFS(AND(ISBLANK(G312),ISBLANK(H312),ISBLANK(I312)),"",AND(NOT(ISBLANK(G312)),NOT(ISBLANK(H312)),NOT(ISBLANK(I312))),TRIM(G312)&amp;" "&amp;TRIM(H312)&amp;" "&amp;TRIM(I312),AND(NOT(ISBLANK(G312)),ISBLANK(H312),ISBLANK(I312)),TRIM(G312),AND(ISBLANK(G312),ISBLANK(H312),NOT(ISBLANK(I312))),TRIM(I312),AND(NOT(ISBLANK(G312)),NOT(ISBLANK(H312)),ISBLANK(I312)),TRIM(G312)&amp;" "&amp;TRIM(H312),AND(ISBLANK(G312),NOT(ISBLANK(H312)),NOT(ISBLANK(I312))),TRIM(H312)&amp;" "&amp;TRIM(I312),AND(NOT(ISBLANK(G312)),ISBLANK(H312),NOT(ISBLANK(I312))),TRIM(G312)&amp;" "&amp;TRIM(I312),AND(ISBLANK(G312),NOT(ISBLANK(H312)),ISBLANK(I312)),TRIM(H312))</f>
        <v>Philip Scates</v>
      </c>
      <c r="B312" s="25" t="str" cm="1">
        <f t="array" ref="B312">_xlfn.IFS(AND(ISBLANK(K312),ISBLANK(L312)),"",AND(NOT(ISBLANK(K312)),NOT(ISBLANK(L312))),TRIM(K312)&amp;" "&amp;TRIM(L312),AND(NOT(ISBLANK(K312)),ISBLANK(L312)),TRIM(K312),AND(ISBLANK(K312),NOT(ISBLANK(L312))),TRIM(L312))</f>
        <v>Kwinu</v>
      </c>
      <c r="C312" s="31"/>
      <c r="D312" s="2">
        <v>310</v>
      </c>
      <c r="E312" s="2" t="s">
        <v>14795</v>
      </c>
      <c r="F312" s="2" t="s">
        <v>2484</v>
      </c>
      <c r="G312" s="2" t="s">
        <v>2485</v>
      </c>
      <c r="I312" s="2" t="s">
        <v>2486</v>
      </c>
      <c r="J312" s="2" t="s">
        <v>281</v>
      </c>
      <c r="K312" s="2" t="s">
        <v>339</v>
      </c>
      <c r="M312" s="2" t="s">
        <v>14795</v>
      </c>
      <c r="N312" s="2" t="s">
        <v>2487</v>
      </c>
      <c r="O312" s="2" t="s">
        <v>2488</v>
      </c>
      <c r="P312" s="2" t="s">
        <v>5</v>
      </c>
      <c r="Q312" s="2" t="s">
        <v>6</v>
      </c>
      <c r="R312" s="2" t="s">
        <v>2489</v>
      </c>
      <c r="S312" s="2" t="s">
        <v>2490</v>
      </c>
      <c r="T312" s="49" t="str" cm="1">
        <f t="array" ref="T312">_xlfn.TEXTJOIN("",TRUE,IFERROR(MID(U312,_xlfn.SEQUENCE(20),1)+0,""))</f>
        <v>2109914549</v>
      </c>
      <c r="U312" s="2" t="s">
        <v>2491</v>
      </c>
      <c r="V312" s="31"/>
    </row>
    <row r="313" spans="1:22" x14ac:dyDescent="0.25">
      <c r="A313" s="25" t="str" cm="1">
        <f t="array" ref="A313">_xlfn.IFS(AND(ISBLANK(G313),ISBLANK(H313),ISBLANK(I313)),"",AND(NOT(ISBLANK(G313)),NOT(ISBLANK(H313)),NOT(ISBLANK(I313))),TRIM(G313)&amp;" "&amp;TRIM(H313)&amp;" "&amp;TRIM(I313),AND(NOT(ISBLANK(G313)),ISBLANK(H313),ISBLANK(I313)),TRIM(G313),AND(ISBLANK(G313),ISBLANK(H313),NOT(ISBLANK(I313))),TRIM(I313),AND(NOT(ISBLANK(G313)),NOT(ISBLANK(H313)),ISBLANK(I313)),TRIM(G313)&amp;" "&amp;TRIM(H313),AND(ISBLANK(G313),NOT(ISBLANK(H313)),NOT(ISBLANK(I313))),TRIM(H313)&amp;" "&amp;TRIM(I313),AND(NOT(ISBLANK(G313)),ISBLANK(H313),NOT(ISBLANK(I313))),TRIM(G313)&amp;" "&amp;TRIM(I313),AND(ISBLANK(G313),NOT(ISBLANK(H313)),ISBLANK(I313)),TRIM(H313))</f>
        <v>Ravid McLeese</v>
      </c>
      <c r="B313" s="25" t="str" cm="1">
        <f t="array" ref="B313">_xlfn.IFS(AND(ISBLANK(K313),ISBLANK(L313)),"",AND(NOT(ISBLANK(K313)),NOT(ISBLANK(L313))),TRIM(K313)&amp;" "&amp;TRIM(L313),AND(NOT(ISBLANK(K313)),ISBLANK(L313)),TRIM(K313),AND(ISBLANK(K313),NOT(ISBLANK(L313))),TRIM(L313))</f>
        <v>Buzzster</v>
      </c>
      <c r="C313" s="31"/>
      <c r="D313" s="2">
        <v>311</v>
      </c>
      <c r="E313" s="2" t="s">
        <v>14795</v>
      </c>
      <c r="F313" s="2" t="s">
        <v>2492</v>
      </c>
      <c r="G313" s="2" t="s">
        <v>2493</v>
      </c>
      <c r="I313" s="2" t="s">
        <v>2494</v>
      </c>
      <c r="J313" s="2" t="s">
        <v>2498</v>
      </c>
      <c r="K313" s="2" t="s">
        <v>349</v>
      </c>
      <c r="M313" s="2" t="s">
        <v>14795</v>
      </c>
      <c r="N313" s="2" t="s">
        <v>2495</v>
      </c>
      <c r="O313" s="2" t="s">
        <v>1053</v>
      </c>
      <c r="P313" s="2" t="s">
        <v>227</v>
      </c>
      <c r="Q313" s="2" t="s">
        <v>228</v>
      </c>
      <c r="R313" s="2">
        <v>1191</v>
      </c>
      <c r="S313" s="2" t="s">
        <v>2496</v>
      </c>
      <c r="T313" s="49" t="str" cm="1">
        <f t="array" ref="T313">_xlfn.TEXTJOIN("",TRUE,IFERROR(MID(U313,_xlfn.SEQUENCE(20),1)+0,""))</f>
        <v>61255501054</v>
      </c>
      <c r="U313" s="2" t="s">
        <v>2497</v>
      </c>
      <c r="V313" s="31"/>
    </row>
    <row r="314" spans="1:22" x14ac:dyDescent="0.25">
      <c r="A314" s="25" t="str" cm="1">
        <f t="array" ref="A314">_xlfn.IFS(AND(ISBLANK(G314),ISBLANK(H314),ISBLANK(I314)),"",AND(NOT(ISBLANK(G314)),NOT(ISBLANK(H314)),NOT(ISBLANK(I314))),TRIM(G314)&amp;" "&amp;TRIM(H314)&amp;" "&amp;TRIM(I314),AND(NOT(ISBLANK(G314)),ISBLANK(H314),ISBLANK(I314)),TRIM(G314),AND(ISBLANK(G314),ISBLANK(H314),NOT(ISBLANK(I314))),TRIM(I314),AND(NOT(ISBLANK(G314)),NOT(ISBLANK(H314)),ISBLANK(I314)),TRIM(G314)&amp;" "&amp;TRIM(H314),AND(ISBLANK(G314),NOT(ISBLANK(H314)),NOT(ISBLANK(I314))),TRIM(H314)&amp;" "&amp;TRIM(I314),AND(NOT(ISBLANK(G314)),ISBLANK(H314),NOT(ISBLANK(I314))),TRIM(G314)&amp;" "&amp;TRIM(I314),AND(ISBLANK(G314),NOT(ISBLANK(H314)),ISBLANK(I314)),TRIM(H314))</f>
        <v>Francois Kocher</v>
      </c>
      <c r="B314" s="25" t="str" cm="1">
        <f t="array" ref="B314">_xlfn.IFS(AND(ISBLANK(K314),ISBLANK(L314)),"",AND(NOT(ISBLANK(K314)),NOT(ISBLANK(L314))),TRIM(K314)&amp;" "&amp;TRIM(L314),AND(NOT(ISBLANK(K314)),ISBLANK(L314)),TRIM(K314),AND(ISBLANK(K314),NOT(ISBLANK(L314))),TRIM(L314))</f>
        <v>Yakitri</v>
      </c>
      <c r="C314" s="31"/>
      <c r="D314" s="2">
        <v>312</v>
      </c>
      <c r="E314" s="2" t="s">
        <v>14795</v>
      </c>
      <c r="F314" s="2" t="s">
        <v>2499</v>
      </c>
      <c r="G314" s="2" t="s">
        <v>2500</v>
      </c>
      <c r="I314" s="2" t="s">
        <v>2501</v>
      </c>
      <c r="J314" s="2" t="s">
        <v>83</v>
      </c>
      <c r="K314" s="2" t="s">
        <v>358</v>
      </c>
      <c r="M314" s="2" t="s">
        <v>14795</v>
      </c>
      <c r="N314" s="2" t="s">
        <v>2502</v>
      </c>
      <c r="O314" s="2" t="s">
        <v>1145</v>
      </c>
      <c r="P314" s="2" t="s">
        <v>1250</v>
      </c>
      <c r="Q314" s="2" t="s">
        <v>6</v>
      </c>
      <c r="R314" s="2" t="s">
        <v>2503</v>
      </c>
      <c r="S314" s="2" t="s">
        <v>2504</v>
      </c>
      <c r="T314" s="49" t="str" cm="1">
        <f t="array" ref="T314">_xlfn.TEXTJOIN("",TRUE,IFERROR(MID(U314,_xlfn.SEQUENCE(20),1)+0,""))</f>
        <v>4593766026</v>
      </c>
      <c r="U314" s="2" t="s">
        <v>2505</v>
      </c>
      <c r="V314" s="31"/>
    </row>
    <row r="315" spans="1:22" x14ac:dyDescent="0.25">
      <c r="A315" s="25" t="str" cm="1">
        <f t="array" ref="A315">_xlfn.IFS(AND(ISBLANK(G315),ISBLANK(H315),ISBLANK(I315)),"",AND(NOT(ISBLANK(G315)),NOT(ISBLANK(H315)),NOT(ISBLANK(I315))),TRIM(G315)&amp;" "&amp;TRIM(H315)&amp;" "&amp;TRIM(I315),AND(NOT(ISBLANK(G315)),ISBLANK(H315),ISBLANK(I315)),TRIM(G315),AND(ISBLANK(G315),ISBLANK(H315),NOT(ISBLANK(I315))),TRIM(I315),AND(NOT(ISBLANK(G315)),NOT(ISBLANK(H315)),ISBLANK(I315)),TRIM(G315)&amp;" "&amp;TRIM(H315),AND(ISBLANK(G315),NOT(ISBLANK(H315)),NOT(ISBLANK(I315))),TRIM(H315)&amp;" "&amp;TRIM(I315),AND(NOT(ISBLANK(G315)),ISBLANK(H315),NOT(ISBLANK(I315))),TRIM(G315)&amp;" "&amp;TRIM(I315),AND(ISBLANK(G315),NOT(ISBLANK(H315)),ISBLANK(I315)),TRIM(H315))</f>
        <v>Burtie Rickis</v>
      </c>
      <c r="B315" s="25" t="str" cm="1">
        <f t="array" ref="B315">_xlfn.IFS(AND(ISBLANK(K315),ISBLANK(L315)),"",AND(NOT(ISBLANK(K315)),NOT(ISBLANK(L315))),TRIM(K315)&amp;" "&amp;TRIM(L315),AND(NOT(ISBLANK(K315)),ISBLANK(L315)),TRIM(K315),AND(ISBLANK(K315),NOT(ISBLANK(L315))),TRIM(L315))</f>
        <v>Devpoint</v>
      </c>
      <c r="C315" s="31"/>
      <c r="D315" s="2">
        <v>313</v>
      </c>
      <c r="E315" s="2" t="s">
        <v>24</v>
      </c>
      <c r="F315" s="2" t="s">
        <v>2506</v>
      </c>
      <c r="G315" s="2" t="s">
        <v>538</v>
      </c>
      <c r="I315" s="2" t="s">
        <v>2507</v>
      </c>
      <c r="J315" s="2" t="s">
        <v>703</v>
      </c>
      <c r="K315" s="2" t="s">
        <v>368</v>
      </c>
      <c r="M315" s="2" t="s">
        <v>14795</v>
      </c>
      <c r="N315" s="2" t="s">
        <v>2508</v>
      </c>
      <c r="O315" s="2" t="s">
        <v>2509</v>
      </c>
      <c r="P315" s="2" t="s">
        <v>336</v>
      </c>
      <c r="Q315" s="2" t="s">
        <v>1985</v>
      </c>
      <c r="R315" s="2">
        <v>33330</v>
      </c>
      <c r="S315" s="2" t="s">
        <v>2510</v>
      </c>
      <c r="T315" s="49" t="str" cm="1">
        <f t="array" ref="T315">_xlfn.TEXTJOIN("",TRUE,IFERROR(MID(U315,_xlfn.SEQUENCE(20),1)+0,""))</f>
        <v>2704474378</v>
      </c>
      <c r="U315" s="2" t="s">
        <v>2511</v>
      </c>
      <c r="V315" s="31"/>
    </row>
    <row r="316" spans="1:22" x14ac:dyDescent="0.25">
      <c r="A316" s="25" t="str" cm="1">
        <f t="array" ref="A316">_xlfn.IFS(AND(ISBLANK(G316),ISBLANK(H316),ISBLANK(I316)),"",AND(NOT(ISBLANK(G316)),NOT(ISBLANK(H316)),NOT(ISBLANK(I316))),TRIM(G316)&amp;" "&amp;TRIM(H316)&amp;" "&amp;TRIM(I316),AND(NOT(ISBLANK(G316)),ISBLANK(H316),ISBLANK(I316)),TRIM(G316),AND(ISBLANK(G316),ISBLANK(H316),NOT(ISBLANK(I316))),TRIM(I316),AND(NOT(ISBLANK(G316)),NOT(ISBLANK(H316)),ISBLANK(I316)),TRIM(G316)&amp;" "&amp;TRIM(H316),AND(ISBLANK(G316),NOT(ISBLANK(H316)),NOT(ISBLANK(I316))),TRIM(H316)&amp;" "&amp;TRIM(I316),AND(NOT(ISBLANK(G316)),ISBLANK(H316),NOT(ISBLANK(I316))),TRIM(G316)&amp;" "&amp;TRIM(I316),AND(ISBLANK(G316),NOT(ISBLANK(H316)),ISBLANK(I316)),TRIM(H316))</f>
        <v>Abram Bickerstaff</v>
      </c>
      <c r="B316" s="25" t="str" cm="1">
        <f t="array" ref="B316">_xlfn.IFS(AND(ISBLANK(K316),ISBLANK(L316)),"",AND(NOT(ISBLANK(K316)),NOT(ISBLANK(L316))),TRIM(K316)&amp;" "&amp;TRIM(L316),AND(NOT(ISBLANK(K316)),ISBLANK(L316)),TRIM(K316),AND(ISBLANK(K316),NOT(ISBLANK(L316))),TRIM(L316))</f>
        <v>Jabbersphere</v>
      </c>
      <c r="C316" s="31"/>
      <c r="D316" s="2">
        <v>314</v>
      </c>
      <c r="E316" s="2" t="s">
        <v>14795</v>
      </c>
      <c r="F316" s="2" t="s">
        <v>2512</v>
      </c>
      <c r="G316" s="2" t="s">
        <v>1512</v>
      </c>
      <c r="I316" s="2" t="s">
        <v>2513</v>
      </c>
      <c r="J316" s="2" t="s">
        <v>44</v>
      </c>
      <c r="K316" s="2" t="s">
        <v>377</v>
      </c>
      <c r="M316" s="2" t="s">
        <v>14795</v>
      </c>
      <c r="N316" s="2" t="s">
        <v>2514</v>
      </c>
      <c r="O316" s="2" t="s">
        <v>2515</v>
      </c>
      <c r="P316" s="2" t="s">
        <v>39</v>
      </c>
      <c r="Q316" s="2" t="s">
        <v>6</v>
      </c>
      <c r="R316" s="2" t="s">
        <v>2516</v>
      </c>
      <c r="S316" s="2" t="s">
        <v>2517</v>
      </c>
      <c r="T316" s="49" t="str" cm="1">
        <f t="array" ref="T316">_xlfn.TEXTJOIN("",TRUE,IFERROR(MID(U316,_xlfn.SEQUENCE(20),1)+0,""))</f>
        <v>8662829264</v>
      </c>
      <c r="U316" s="2" t="s">
        <v>2518</v>
      </c>
      <c r="V316" s="31"/>
    </row>
    <row r="317" spans="1:22" x14ac:dyDescent="0.25">
      <c r="A317" s="25" t="str" cm="1">
        <f t="array" ref="A317">_xlfn.IFS(AND(ISBLANK(G317),ISBLANK(H317),ISBLANK(I317)),"",AND(NOT(ISBLANK(G317)),NOT(ISBLANK(H317)),NOT(ISBLANK(I317))),TRIM(G317)&amp;" "&amp;TRIM(H317)&amp;" "&amp;TRIM(I317),AND(NOT(ISBLANK(G317)),ISBLANK(H317),ISBLANK(I317)),TRIM(G317),AND(ISBLANK(G317),ISBLANK(H317),NOT(ISBLANK(I317))),TRIM(I317),AND(NOT(ISBLANK(G317)),NOT(ISBLANK(H317)),ISBLANK(I317)),TRIM(G317)&amp;" "&amp;TRIM(H317),AND(ISBLANK(G317),NOT(ISBLANK(H317)),NOT(ISBLANK(I317))),TRIM(H317)&amp;" "&amp;TRIM(I317),AND(NOT(ISBLANK(G317)),ISBLANK(H317),NOT(ISBLANK(I317))),TRIM(G317)&amp;" "&amp;TRIM(I317),AND(ISBLANK(G317),NOT(ISBLANK(H317)),ISBLANK(I317)),TRIM(H317))</f>
        <v>Nari Bembrigg</v>
      </c>
      <c r="B317" s="25" t="str" cm="1">
        <f t="array" ref="B317">_xlfn.IFS(AND(ISBLANK(K317),ISBLANK(L317)),"",AND(NOT(ISBLANK(K317)),NOT(ISBLANK(L317))),TRIM(K317)&amp;" "&amp;TRIM(L317),AND(NOT(ISBLANK(K317)),ISBLANK(L317)),TRIM(K317),AND(ISBLANK(K317),NOT(ISBLANK(L317))),TRIM(L317))</f>
        <v>Zoonoodle</v>
      </c>
      <c r="C317" s="31"/>
      <c r="D317" s="2">
        <v>315</v>
      </c>
      <c r="E317" s="2" t="s">
        <v>24</v>
      </c>
      <c r="F317" s="2" t="s">
        <v>2519</v>
      </c>
      <c r="G317" s="2" t="s">
        <v>2520</v>
      </c>
      <c r="I317" s="2" t="s">
        <v>2521</v>
      </c>
      <c r="J317" s="2" t="s">
        <v>1680</v>
      </c>
      <c r="K317" s="2" t="s">
        <v>386</v>
      </c>
      <c r="M317" s="2" t="s">
        <v>14795</v>
      </c>
      <c r="N317" s="2" t="s">
        <v>2522</v>
      </c>
      <c r="O317" s="2" t="s">
        <v>862</v>
      </c>
      <c r="P317" s="2" t="s">
        <v>503</v>
      </c>
      <c r="Q317" s="2" t="s">
        <v>1985</v>
      </c>
      <c r="R317" s="2">
        <v>1129</v>
      </c>
      <c r="S317" s="2" t="s">
        <v>2523</v>
      </c>
      <c r="T317" s="49" t="str" cm="1">
        <f t="array" ref="T317">_xlfn.TEXTJOIN("",TRUE,IFERROR(MID(U317,_xlfn.SEQUENCE(20),1)+0,""))</f>
        <v>7408340361</v>
      </c>
      <c r="U317" s="2" t="s">
        <v>2524</v>
      </c>
      <c r="V317" s="31"/>
    </row>
    <row r="318" spans="1:22" x14ac:dyDescent="0.25">
      <c r="A318" s="25" t="str" cm="1">
        <f t="array" ref="A318">_xlfn.IFS(AND(ISBLANK(G318),ISBLANK(H318),ISBLANK(I318)),"",AND(NOT(ISBLANK(G318)),NOT(ISBLANK(H318)),NOT(ISBLANK(I318))),TRIM(G318)&amp;" "&amp;TRIM(H318)&amp;" "&amp;TRIM(I318),AND(NOT(ISBLANK(G318)),ISBLANK(H318),ISBLANK(I318)),TRIM(G318),AND(ISBLANK(G318),ISBLANK(H318),NOT(ISBLANK(I318))),TRIM(I318),AND(NOT(ISBLANK(G318)),NOT(ISBLANK(H318)),ISBLANK(I318)),TRIM(G318)&amp;" "&amp;TRIM(H318),AND(ISBLANK(G318),NOT(ISBLANK(H318)),NOT(ISBLANK(I318))),TRIM(H318)&amp;" "&amp;TRIM(I318),AND(NOT(ISBLANK(G318)),ISBLANK(H318),NOT(ISBLANK(I318))),TRIM(G318)&amp;" "&amp;TRIM(I318),AND(ISBLANK(G318),NOT(ISBLANK(H318)),ISBLANK(I318)),TRIM(H318))</f>
        <v>Mahmoud Rubbens</v>
      </c>
      <c r="B318" s="25" t="str" cm="1">
        <f t="array" ref="B318">_xlfn.IFS(AND(ISBLANK(K318),ISBLANK(L318)),"",AND(NOT(ISBLANK(K318)),NOT(ISBLANK(L318))),TRIM(K318)&amp;" "&amp;TRIM(L318),AND(NOT(ISBLANK(K318)),ISBLANK(L318)),TRIM(K318),AND(ISBLANK(K318),NOT(ISBLANK(L318))),TRIM(L318))</f>
        <v>Pixope</v>
      </c>
      <c r="C318" s="31"/>
      <c r="D318" s="2">
        <v>316</v>
      </c>
      <c r="E318" s="2" t="s">
        <v>24</v>
      </c>
      <c r="F318" s="2" t="s">
        <v>2525</v>
      </c>
      <c r="G318" s="2" t="s">
        <v>2526</v>
      </c>
      <c r="I318" s="2" t="s">
        <v>2527</v>
      </c>
      <c r="J318" s="2" t="s">
        <v>2531</v>
      </c>
      <c r="K318" s="2" t="s">
        <v>394</v>
      </c>
      <c r="M318" s="2" t="s">
        <v>14795</v>
      </c>
      <c r="N318" s="2" t="s">
        <v>2528</v>
      </c>
      <c r="O318" s="2" t="s">
        <v>1916</v>
      </c>
      <c r="P318" s="2" t="s">
        <v>1917</v>
      </c>
      <c r="Q318" s="2" t="s">
        <v>1985</v>
      </c>
      <c r="R318" s="2">
        <v>50981</v>
      </c>
      <c r="S318" s="2" t="s">
        <v>2529</v>
      </c>
      <c r="T318" s="49" t="str" cm="1">
        <f t="array" ref="T318">_xlfn.TEXTJOIN("",TRUE,IFERROR(MID(U318,_xlfn.SEQUENCE(20),1)+0,""))</f>
        <v>2422043961</v>
      </c>
      <c r="U318" s="2" t="s">
        <v>2530</v>
      </c>
      <c r="V318" s="31"/>
    </row>
    <row r="319" spans="1:22" x14ac:dyDescent="0.25">
      <c r="A319" s="25" t="str" cm="1">
        <f t="array" ref="A319">_xlfn.IFS(AND(ISBLANK(G319),ISBLANK(H319),ISBLANK(I319)),"",AND(NOT(ISBLANK(G319)),NOT(ISBLANK(H319)),NOT(ISBLANK(I319))),TRIM(G319)&amp;" "&amp;TRIM(H319)&amp;" "&amp;TRIM(I319),AND(NOT(ISBLANK(G319)),ISBLANK(H319),ISBLANK(I319)),TRIM(G319),AND(ISBLANK(G319),ISBLANK(H319),NOT(ISBLANK(I319))),TRIM(I319),AND(NOT(ISBLANK(G319)),NOT(ISBLANK(H319)),ISBLANK(I319)),TRIM(G319)&amp;" "&amp;TRIM(H319),AND(ISBLANK(G319),NOT(ISBLANK(H319)),NOT(ISBLANK(I319))),TRIM(H319)&amp;" "&amp;TRIM(I319),AND(NOT(ISBLANK(G319)),ISBLANK(H319),NOT(ISBLANK(I319))),TRIM(G319)&amp;" "&amp;TRIM(I319),AND(ISBLANK(G319),NOT(ISBLANK(H319)),ISBLANK(I319)),TRIM(H319))</f>
        <v>Nikaniki Easseby</v>
      </c>
      <c r="B319" s="25" t="str" cm="1">
        <f t="array" ref="B319">_xlfn.IFS(AND(ISBLANK(K319),ISBLANK(L319)),"",AND(NOT(ISBLANK(K319)),NOT(ISBLANK(L319))),TRIM(K319)&amp;" "&amp;TRIM(L319),AND(NOT(ISBLANK(K319)),ISBLANK(L319)),TRIM(K319),AND(ISBLANK(K319),NOT(ISBLANK(L319))),TRIM(L319))</f>
        <v>Topicstorm</v>
      </c>
      <c r="C319" s="31"/>
      <c r="D319" s="2">
        <v>317</v>
      </c>
      <c r="E319" s="2" t="s">
        <v>24</v>
      </c>
      <c r="F319" s="2" t="s">
        <v>2532</v>
      </c>
      <c r="G319" s="2" t="s">
        <v>2533</v>
      </c>
      <c r="I319" s="2" t="s">
        <v>2534</v>
      </c>
      <c r="J319" s="2" t="s">
        <v>912</v>
      </c>
      <c r="K319" s="2" t="s">
        <v>2538</v>
      </c>
      <c r="M319" s="2" t="s">
        <v>14795</v>
      </c>
      <c r="N319" s="2" t="s">
        <v>2535</v>
      </c>
      <c r="O319" s="2" t="s">
        <v>1019</v>
      </c>
      <c r="P319" s="2" t="s">
        <v>486</v>
      </c>
      <c r="Q319" s="2" t="s">
        <v>1985</v>
      </c>
      <c r="R319" s="2">
        <v>15240</v>
      </c>
      <c r="S319" s="2" t="s">
        <v>2536</v>
      </c>
      <c r="T319" s="49" t="str" cm="1">
        <f t="array" ref="T319">_xlfn.TEXTJOIN("",TRUE,IFERROR(MID(U319,_xlfn.SEQUENCE(20),1)+0,""))</f>
        <v>3715895625</v>
      </c>
      <c r="U319" s="2" t="s">
        <v>2537</v>
      </c>
      <c r="V319" s="31"/>
    </row>
    <row r="320" spans="1:22" x14ac:dyDescent="0.25">
      <c r="A320" s="25" t="str" cm="1">
        <f t="array" ref="A320">_xlfn.IFS(AND(ISBLANK(G320),ISBLANK(H320),ISBLANK(I320)),"",AND(NOT(ISBLANK(G320)),NOT(ISBLANK(H320)),NOT(ISBLANK(I320))),TRIM(G320)&amp;" "&amp;TRIM(H320)&amp;" "&amp;TRIM(I320),AND(NOT(ISBLANK(G320)),ISBLANK(H320),ISBLANK(I320)),TRIM(G320),AND(ISBLANK(G320),ISBLANK(H320),NOT(ISBLANK(I320))),TRIM(I320),AND(NOT(ISBLANK(G320)),NOT(ISBLANK(H320)),ISBLANK(I320)),TRIM(G320)&amp;" "&amp;TRIM(H320),AND(ISBLANK(G320),NOT(ISBLANK(H320)),NOT(ISBLANK(I320))),TRIM(H320)&amp;" "&amp;TRIM(I320),AND(NOT(ISBLANK(G320)),ISBLANK(H320),NOT(ISBLANK(I320))),TRIM(G320)&amp;" "&amp;TRIM(I320),AND(ISBLANK(G320),NOT(ISBLANK(H320)),ISBLANK(I320)),TRIM(H320))</f>
        <v>Sallee McCaughren</v>
      </c>
      <c r="B320" s="25" t="str" cm="1">
        <f t="array" ref="B320">_xlfn.IFS(AND(ISBLANK(K320),ISBLANK(L320)),"",AND(NOT(ISBLANK(K320)),NOT(ISBLANK(L320))),TRIM(K320)&amp;" "&amp;TRIM(L320),AND(NOT(ISBLANK(K320)),ISBLANK(L320)),TRIM(K320),AND(ISBLANK(K320),NOT(ISBLANK(L320))),TRIM(L320))</f>
        <v>Rhynoodle</v>
      </c>
      <c r="C320" s="31"/>
      <c r="D320" s="2">
        <v>318</v>
      </c>
      <c r="E320" s="2" t="s">
        <v>14795</v>
      </c>
      <c r="F320" s="2" t="s">
        <v>2539</v>
      </c>
      <c r="G320" s="2" t="s">
        <v>2540</v>
      </c>
      <c r="I320" s="2" t="s">
        <v>2541</v>
      </c>
      <c r="J320" s="2" t="s">
        <v>103</v>
      </c>
      <c r="K320" s="2" t="s">
        <v>2547</v>
      </c>
      <c r="M320" s="2" t="s">
        <v>14795</v>
      </c>
      <c r="N320" s="2" t="s">
        <v>2542</v>
      </c>
      <c r="O320" s="2" t="s">
        <v>2543</v>
      </c>
      <c r="P320" s="2" t="s">
        <v>39</v>
      </c>
      <c r="Q320" s="2" t="s">
        <v>6</v>
      </c>
      <c r="R320" s="2" t="s">
        <v>2544</v>
      </c>
      <c r="S320" s="2" t="s">
        <v>2545</v>
      </c>
      <c r="T320" s="49" t="str" cm="1">
        <f t="array" ref="T320">_xlfn.TEXTJOIN("",TRUE,IFERROR(MID(U320,_xlfn.SEQUENCE(20),1)+0,""))</f>
        <v>2739272388</v>
      </c>
      <c r="U320" s="2" t="s">
        <v>2546</v>
      </c>
      <c r="V320" s="31"/>
    </row>
    <row r="321" spans="1:22" x14ac:dyDescent="0.25">
      <c r="A321" s="25" t="str" cm="1">
        <f t="array" ref="A321">_xlfn.IFS(AND(ISBLANK(G321),ISBLANK(H321),ISBLANK(I321)),"",AND(NOT(ISBLANK(G321)),NOT(ISBLANK(H321)),NOT(ISBLANK(I321))),TRIM(G321)&amp;" "&amp;TRIM(H321)&amp;" "&amp;TRIM(I321),AND(NOT(ISBLANK(G321)),ISBLANK(H321),ISBLANK(I321)),TRIM(G321),AND(ISBLANK(G321),ISBLANK(H321),NOT(ISBLANK(I321))),TRIM(I321),AND(NOT(ISBLANK(G321)),NOT(ISBLANK(H321)),ISBLANK(I321)),TRIM(G321)&amp;" "&amp;TRIM(H321),AND(ISBLANK(G321),NOT(ISBLANK(H321)),NOT(ISBLANK(I321))),TRIM(H321)&amp;" "&amp;TRIM(I321),AND(NOT(ISBLANK(G321)),ISBLANK(H321),NOT(ISBLANK(I321))),TRIM(G321)&amp;" "&amp;TRIM(I321),AND(ISBLANK(G321),NOT(ISBLANK(H321)),ISBLANK(I321)),TRIM(H321))</f>
        <v>Jana Amesbury</v>
      </c>
      <c r="B321" s="25" t="str" cm="1">
        <f t="array" ref="B321">_xlfn.IFS(AND(ISBLANK(K321),ISBLANK(L321)),"",AND(NOT(ISBLANK(K321)),NOT(ISBLANK(L321))),TRIM(K321)&amp;" "&amp;TRIM(L321),AND(NOT(ISBLANK(K321)),ISBLANK(L321)),TRIM(K321),AND(ISBLANK(K321),NOT(ISBLANK(L321))),TRIM(L321))</f>
        <v>Linklinks</v>
      </c>
      <c r="C321" s="31"/>
      <c r="D321" s="2">
        <v>319</v>
      </c>
      <c r="E321" s="2" t="s">
        <v>24</v>
      </c>
      <c r="F321" s="2" t="s">
        <v>2548</v>
      </c>
      <c r="G321" s="2" t="s">
        <v>2549</v>
      </c>
      <c r="I321" s="2" t="s">
        <v>2550</v>
      </c>
      <c r="J321" s="2" t="s">
        <v>260</v>
      </c>
      <c r="K321" s="2" t="s">
        <v>2556</v>
      </c>
      <c r="M321" s="2" t="s">
        <v>14795</v>
      </c>
      <c r="N321" s="2" t="s">
        <v>2551</v>
      </c>
      <c r="O321" s="2" t="s">
        <v>2552</v>
      </c>
      <c r="P321" s="2" t="s">
        <v>119</v>
      </c>
      <c r="Q321" s="2" t="s">
        <v>6</v>
      </c>
      <c r="R321" s="2" t="s">
        <v>2553</v>
      </c>
      <c r="S321" s="2" t="s">
        <v>2554</v>
      </c>
      <c r="T321" s="49" t="str" cm="1">
        <f t="array" ref="T321">_xlfn.TEXTJOIN("",TRUE,IFERROR(MID(U321,_xlfn.SEQUENCE(20),1)+0,""))</f>
        <v>2419380985</v>
      </c>
      <c r="U321" s="2" t="s">
        <v>2555</v>
      </c>
      <c r="V321" s="31"/>
    </row>
    <row r="322" spans="1:22" x14ac:dyDescent="0.25">
      <c r="A322" s="25" t="str" cm="1">
        <f t="array" ref="A322">_xlfn.IFS(AND(ISBLANK(G322),ISBLANK(H322),ISBLANK(I322)),"",AND(NOT(ISBLANK(G322)),NOT(ISBLANK(H322)),NOT(ISBLANK(I322))),TRIM(G322)&amp;" "&amp;TRIM(H322)&amp;" "&amp;TRIM(I322),AND(NOT(ISBLANK(G322)),ISBLANK(H322),ISBLANK(I322)),TRIM(G322),AND(ISBLANK(G322),ISBLANK(H322),NOT(ISBLANK(I322))),TRIM(I322),AND(NOT(ISBLANK(G322)),NOT(ISBLANK(H322)),ISBLANK(I322)),TRIM(G322)&amp;" "&amp;TRIM(H322),AND(ISBLANK(G322),NOT(ISBLANK(H322)),NOT(ISBLANK(I322))),TRIM(H322)&amp;" "&amp;TRIM(I322),AND(NOT(ISBLANK(G322)),ISBLANK(H322),NOT(ISBLANK(I322))),TRIM(G322)&amp;" "&amp;TRIM(I322),AND(ISBLANK(G322),NOT(ISBLANK(H322)),ISBLANK(I322)),TRIM(H322))</f>
        <v>Willyt Chittie</v>
      </c>
      <c r="B322" s="25" t="str" cm="1">
        <f t="array" ref="B322">_xlfn.IFS(AND(ISBLANK(K322),ISBLANK(L322)),"",AND(NOT(ISBLANK(K322)),NOT(ISBLANK(L322))),TRIM(K322)&amp;" "&amp;TRIM(L322),AND(NOT(ISBLANK(K322)),ISBLANK(L322)),TRIM(K322),AND(ISBLANK(K322),NOT(ISBLANK(L322))),TRIM(L322))</f>
        <v>Buzzster</v>
      </c>
      <c r="C322" s="31"/>
      <c r="D322" s="2">
        <v>320</v>
      </c>
      <c r="E322" s="2" t="s">
        <v>14795</v>
      </c>
      <c r="F322" s="2" t="s">
        <v>2557</v>
      </c>
      <c r="G322" s="2" t="s">
        <v>2558</v>
      </c>
      <c r="I322" s="2" t="s">
        <v>2559</v>
      </c>
      <c r="J322" s="2" t="s">
        <v>2563</v>
      </c>
      <c r="K322" s="2" t="s">
        <v>349</v>
      </c>
      <c r="M322" s="2" t="s">
        <v>14795</v>
      </c>
      <c r="N322" s="2" t="s">
        <v>2560</v>
      </c>
      <c r="O322" s="2" t="s">
        <v>78</v>
      </c>
      <c r="P322" s="2" t="s">
        <v>79</v>
      </c>
      <c r="Q322" s="2" t="s">
        <v>1985</v>
      </c>
      <c r="R322" s="2">
        <v>84125</v>
      </c>
      <c r="S322" s="2" t="s">
        <v>2561</v>
      </c>
      <c r="T322" s="49" t="str" cm="1">
        <f t="array" ref="T322">_xlfn.TEXTJOIN("",TRUE,IFERROR(MID(U322,_xlfn.SEQUENCE(20),1)+0,""))</f>
        <v>6115370349</v>
      </c>
      <c r="U322" s="2" t="s">
        <v>2562</v>
      </c>
      <c r="V322" s="31"/>
    </row>
    <row r="323" spans="1:22" x14ac:dyDescent="0.25">
      <c r="A323" s="25" t="str" cm="1">
        <f t="array" ref="A323">_xlfn.IFS(AND(ISBLANK(G323),ISBLANK(H323),ISBLANK(I323)),"",AND(NOT(ISBLANK(G323)),NOT(ISBLANK(H323)),NOT(ISBLANK(I323))),TRIM(G323)&amp;" "&amp;TRIM(H323)&amp;" "&amp;TRIM(I323),AND(NOT(ISBLANK(G323)),ISBLANK(H323),ISBLANK(I323)),TRIM(G323),AND(ISBLANK(G323),ISBLANK(H323),NOT(ISBLANK(I323))),TRIM(I323),AND(NOT(ISBLANK(G323)),NOT(ISBLANK(H323)),ISBLANK(I323)),TRIM(G323)&amp;" "&amp;TRIM(H323),AND(ISBLANK(G323),NOT(ISBLANK(H323)),NOT(ISBLANK(I323))),TRIM(H323)&amp;" "&amp;TRIM(I323),AND(NOT(ISBLANK(G323)),ISBLANK(H323),NOT(ISBLANK(I323))),TRIM(G323)&amp;" "&amp;TRIM(I323),AND(ISBLANK(G323),NOT(ISBLANK(H323)),ISBLANK(I323)),TRIM(H323))</f>
        <v>Sallyanne Crier</v>
      </c>
      <c r="B323" s="25" t="str" cm="1">
        <f t="array" ref="B323">_xlfn.IFS(AND(ISBLANK(K323),ISBLANK(L323)),"",AND(NOT(ISBLANK(K323)),NOT(ISBLANK(L323))),TRIM(K323)&amp;" "&amp;TRIM(L323),AND(NOT(ISBLANK(K323)),ISBLANK(L323)),TRIM(K323),AND(ISBLANK(K323),NOT(ISBLANK(L323))),TRIM(L323))</f>
        <v>Quimm</v>
      </c>
      <c r="C323" s="31"/>
      <c r="D323" s="2">
        <v>321</v>
      </c>
      <c r="E323" s="2" t="s">
        <v>24</v>
      </c>
      <c r="F323" s="2" t="s">
        <v>2564</v>
      </c>
      <c r="G323" s="2" t="s">
        <v>2565</v>
      </c>
      <c r="I323" s="2" t="s">
        <v>2566</v>
      </c>
      <c r="J323" s="2" t="s">
        <v>1166</v>
      </c>
      <c r="K323" s="2" t="s">
        <v>2572</v>
      </c>
      <c r="M323" s="2" t="s">
        <v>14795</v>
      </c>
      <c r="N323" s="2" t="s">
        <v>2567</v>
      </c>
      <c r="O323" s="2" t="s">
        <v>2568</v>
      </c>
      <c r="P323" s="2" t="s">
        <v>140</v>
      </c>
      <c r="Q323" s="2" t="s">
        <v>6</v>
      </c>
      <c r="R323" s="2" t="s">
        <v>2569</v>
      </c>
      <c r="S323" s="2" t="s">
        <v>2570</v>
      </c>
      <c r="T323" s="49" t="str" cm="1">
        <f t="array" ref="T323">_xlfn.TEXTJOIN("",TRUE,IFERROR(MID(U323,_xlfn.SEQUENCE(20),1)+0,""))</f>
        <v>4579187393</v>
      </c>
      <c r="U323" s="2" t="s">
        <v>2571</v>
      </c>
      <c r="V323" s="31"/>
    </row>
    <row r="324" spans="1:22" x14ac:dyDescent="0.25">
      <c r="A324" s="25" t="str" cm="1">
        <f t="array" ref="A324">_xlfn.IFS(AND(ISBLANK(G324),ISBLANK(H324),ISBLANK(I324)),"",AND(NOT(ISBLANK(G324)),NOT(ISBLANK(H324)),NOT(ISBLANK(I324))),TRIM(G324)&amp;" "&amp;TRIM(H324)&amp;" "&amp;TRIM(I324),AND(NOT(ISBLANK(G324)),ISBLANK(H324),ISBLANK(I324)),TRIM(G324),AND(ISBLANK(G324),ISBLANK(H324),NOT(ISBLANK(I324))),TRIM(I324),AND(NOT(ISBLANK(G324)),NOT(ISBLANK(H324)),ISBLANK(I324)),TRIM(G324)&amp;" "&amp;TRIM(H324),AND(ISBLANK(G324),NOT(ISBLANK(H324)),NOT(ISBLANK(I324))),TRIM(H324)&amp;" "&amp;TRIM(I324),AND(NOT(ISBLANK(G324)),ISBLANK(H324),NOT(ISBLANK(I324))),TRIM(G324)&amp;" "&amp;TRIM(I324),AND(ISBLANK(G324),NOT(ISBLANK(H324)),ISBLANK(I324)),TRIM(H324))</f>
        <v>Ferguson Stendell</v>
      </c>
      <c r="B324" s="25" t="str" cm="1">
        <f t="array" ref="B324">_xlfn.IFS(AND(ISBLANK(K324),ISBLANK(L324)),"",AND(NOT(ISBLANK(K324)),NOT(ISBLANK(L324))),TRIM(K324)&amp;" "&amp;TRIM(L324),AND(NOT(ISBLANK(K324)),ISBLANK(L324)),TRIM(K324),AND(ISBLANK(K324),NOT(ISBLANK(L324))),TRIM(L324))</f>
        <v>Livefish</v>
      </c>
      <c r="C324" s="31"/>
      <c r="D324" s="2">
        <v>322</v>
      </c>
      <c r="E324" s="2" t="s">
        <v>24</v>
      </c>
      <c r="F324" s="2" t="s">
        <v>2573</v>
      </c>
      <c r="G324" s="2" t="s">
        <v>2574</v>
      </c>
      <c r="I324" s="2" t="s">
        <v>2575</v>
      </c>
      <c r="J324" s="2" t="s">
        <v>1062</v>
      </c>
      <c r="K324" s="2" t="s">
        <v>1662</v>
      </c>
      <c r="M324" s="2" t="s">
        <v>14795</v>
      </c>
      <c r="N324" s="2" t="s">
        <v>2576</v>
      </c>
      <c r="O324" s="2" t="s">
        <v>2577</v>
      </c>
      <c r="P324" s="2" t="s">
        <v>336</v>
      </c>
      <c r="Q324" s="2" t="s">
        <v>1985</v>
      </c>
      <c r="R324" s="2">
        <v>33982</v>
      </c>
      <c r="S324" s="2" t="s">
        <v>2578</v>
      </c>
      <c r="T324" s="49" t="str" cm="1">
        <f t="array" ref="T324">_xlfn.TEXTJOIN("",TRUE,IFERROR(MID(U324,_xlfn.SEQUENCE(20),1)+0,""))</f>
        <v>1144029905</v>
      </c>
      <c r="U324" s="2" t="s">
        <v>2579</v>
      </c>
      <c r="V324" s="31"/>
    </row>
    <row r="325" spans="1:22" x14ac:dyDescent="0.25">
      <c r="A325" s="25" t="str" cm="1">
        <f t="array" ref="A325">_xlfn.IFS(AND(ISBLANK(G325),ISBLANK(H325),ISBLANK(I325)),"",AND(NOT(ISBLANK(G325)),NOT(ISBLANK(H325)),NOT(ISBLANK(I325))),TRIM(G325)&amp;" "&amp;TRIM(H325)&amp;" "&amp;TRIM(I325),AND(NOT(ISBLANK(G325)),ISBLANK(H325),ISBLANK(I325)),TRIM(G325),AND(ISBLANK(G325),ISBLANK(H325),NOT(ISBLANK(I325))),TRIM(I325),AND(NOT(ISBLANK(G325)),NOT(ISBLANK(H325)),ISBLANK(I325)),TRIM(G325)&amp;" "&amp;TRIM(H325),AND(ISBLANK(G325),NOT(ISBLANK(H325)),NOT(ISBLANK(I325))),TRIM(H325)&amp;" "&amp;TRIM(I325),AND(NOT(ISBLANK(G325)),ISBLANK(H325),NOT(ISBLANK(I325))),TRIM(G325)&amp;" "&amp;TRIM(I325),AND(ISBLANK(G325),NOT(ISBLANK(H325)),ISBLANK(I325)),TRIM(H325))</f>
        <v>Cathee Kilgour</v>
      </c>
      <c r="B325" s="25" t="str" cm="1">
        <f t="array" ref="B325">_xlfn.IFS(AND(ISBLANK(K325),ISBLANK(L325)),"",AND(NOT(ISBLANK(K325)),NOT(ISBLANK(L325))),TRIM(K325)&amp;" "&amp;TRIM(L325),AND(NOT(ISBLANK(K325)),ISBLANK(L325)),TRIM(K325),AND(ISBLANK(K325),NOT(ISBLANK(L325))),TRIM(L325))</f>
        <v>Wikido</v>
      </c>
      <c r="C325" s="31"/>
      <c r="D325" s="2">
        <v>323</v>
      </c>
      <c r="E325" s="2" t="s">
        <v>14795</v>
      </c>
      <c r="F325" s="2" t="s">
        <v>2580</v>
      </c>
      <c r="G325" s="2" t="s">
        <v>2581</v>
      </c>
      <c r="I325" s="2" t="s">
        <v>2582</v>
      </c>
      <c r="J325" s="2" t="s">
        <v>2588</v>
      </c>
      <c r="K325" s="2" t="s">
        <v>2587</v>
      </c>
      <c r="M325" s="2" t="s">
        <v>14795</v>
      </c>
      <c r="N325" s="2" t="s">
        <v>2583</v>
      </c>
      <c r="O325" s="2" t="s">
        <v>2584</v>
      </c>
      <c r="P325" s="2" t="s">
        <v>1984</v>
      </c>
      <c r="Q325" s="2" t="s">
        <v>1985</v>
      </c>
      <c r="R325" s="2">
        <v>37416</v>
      </c>
      <c r="S325" s="2" t="s">
        <v>2585</v>
      </c>
      <c r="T325" s="49" t="str" cm="1">
        <f t="array" ref="T325">_xlfn.TEXTJOIN("",TRUE,IFERROR(MID(U325,_xlfn.SEQUENCE(20),1)+0,""))</f>
        <v>5287641780</v>
      </c>
      <c r="U325" s="2" t="s">
        <v>2586</v>
      </c>
      <c r="V325" s="31"/>
    </row>
    <row r="326" spans="1:22" x14ac:dyDescent="0.25">
      <c r="A326" s="25" t="str" cm="1">
        <f t="array" ref="A326">_xlfn.IFS(AND(ISBLANK(G326),ISBLANK(H326),ISBLANK(I326)),"",AND(NOT(ISBLANK(G326)),NOT(ISBLANK(H326)),NOT(ISBLANK(I326))),TRIM(G326)&amp;" "&amp;TRIM(H326)&amp;" "&amp;TRIM(I326),AND(NOT(ISBLANK(G326)),ISBLANK(H326),ISBLANK(I326)),TRIM(G326),AND(ISBLANK(G326),ISBLANK(H326),NOT(ISBLANK(I326))),TRIM(I326),AND(NOT(ISBLANK(G326)),NOT(ISBLANK(H326)),ISBLANK(I326)),TRIM(G326)&amp;" "&amp;TRIM(H326),AND(ISBLANK(G326),NOT(ISBLANK(H326)),NOT(ISBLANK(I326))),TRIM(H326)&amp;" "&amp;TRIM(I326),AND(NOT(ISBLANK(G326)),ISBLANK(H326),NOT(ISBLANK(I326))),TRIM(G326)&amp;" "&amp;TRIM(I326),AND(ISBLANK(G326),NOT(ISBLANK(H326)),ISBLANK(I326)),TRIM(H326))</f>
        <v>Humfrey Camamill</v>
      </c>
      <c r="B326" s="25" t="str" cm="1">
        <f t="array" ref="B326">_xlfn.IFS(AND(ISBLANK(K326),ISBLANK(L326)),"",AND(NOT(ISBLANK(K326)),NOT(ISBLANK(L326))),TRIM(K326)&amp;" "&amp;TRIM(L326),AND(NOT(ISBLANK(K326)),ISBLANK(L326)),TRIM(K326),AND(ISBLANK(K326),NOT(ISBLANK(L326))),TRIM(L326))</f>
        <v>Abatz</v>
      </c>
      <c r="C326" s="31"/>
      <c r="D326" s="2">
        <v>324</v>
      </c>
      <c r="E326" s="2" t="s">
        <v>24</v>
      </c>
      <c r="F326" s="2" t="s">
        <v>2589</v>
      </c>
      <c r="G326" s="2" t="s">
        <v>2590</v>
      </c>
      <c r="I326" s="2" t="s">
        <v>2591</v>
      </c>
      <c r="J326" s="2" t="s">
        <v>260</v>
      </c>
      <c r="K326" s="2" t="s">
        <v>133</v>
      </c>
      <c r="M326" s="2" t="s">
        <v>14795</v>
      </c>
      <c r="N326" s="2" t="s">
        <v>2592</v>
      </c>
      <c r="O326" s="2" t="s">
        <v>2488</v>
      </c>
      <c r="P326" s="2" t="s">
        <v>5</v>
      </c>
      <c r="Q326" s="2" t="s">
        <v>6</v>
      </c>
      <c r="R326" s="2" t="s">
        <v>2489</v>
      </c>
      <c r="S326" s="2" t="s">
        <v>2593</v>
      </c>
      <c r="T326" s="49" t="str" cm="1">
        <f t="array" ref="T326">_xlfn.TEXTJOIN("",TRUE,IFERROR(MID(U326,_xlfn.SEQUENCE(20),1)+0,""))</f>
        <v>9277789936</v>
      </c>
      <c r="U326" s="2" t="s">
        <v>2594</v>
      </c>
      <c r="V326" s="31"/>
    </row>
    <row r="327" spans="1:22" x14ac:dyDescent="0.25">
      <c r="A327" s="25" t="str" cm="1">
        <f t="array" ref="A327">_xlfn.IFS(AND(ISBLANK(G327),ISBLANK(H327),ISBLANK(I327)),"",AND(NOT(ISBLANK(G327)),NOT(ISBLANK(H327)),NOT(ISBLANK(I327))),TRIM(G327)&amp;" "&amp;TRIM(H327)&amp;" "&amp;TRIM(I327),AND(NOT(ISBLANK(G327)),ISBLANK(H327),ISBLANK(I327)),TRIM(G327),AND(ISBLANK(G327),ISBLANK(H327),NOT(ISBLANK(I327))),TRIM(I327),AND(NOT(ISBLANK(G327)),NOT(ISBLANK(H327)),ISBLANK(I327)),TRIM(G327)&amp;" "&amp;TRIM(H327),AND(ISBLANK(G327),NOT(ISBLANK(H327)),NOT(ISBLANK(I327))),TRIM(H327)&amp;" "&amp;TRIM(I327),AND(NOT(ISBLANK(G327)),ISBLANK(H327),NOT(ISBLANK(I327))),TRIM(G327)&amp;" "&amp;TRIM(I327),AND(ISBLANK(G327),NOT(ISBLANK(H327)),ISBLANK(I327)),TRIM(H327))</f>
        <v>Rik Bucklan</v>
      </c>
      <c r="B327" s="25" t="str" cm="1">
        <f t="array" ref="B327">_xlfn.IFS(AND(ISBLANK(K327),ISBLANK(L327)),"",AND(NOT(ISBLANK(K327)),NOT(ISBLANK(L327))),TRIM(K327)&amp;" "&amp;TRIM(L327),AND(NOT(ISBLANK(K327)),ISBLANK(L327)),TRIM(K327),AND(ISBLANK(K327),NOT(ISBLANK(L327))),TRIM(L327))</f>
        <v>Realcube</v>
      </c>
      <c r="C327" s="31"/>
      <c r="D327" s="2">
        <v>325</v>
      </c>
      <c r="E327" s="2" t="s">
        <v>14795</v>
      </c>
      <c r="F327" s="2" t="s">
        <v>2595</v>
      </c>
      <c r="G327" s="2" t="s">
        <v>2596</v>
      </c>
      <c r="I327" s="2" t="s">
        <v>2597</v>
      </c>
      <c r="J327" s="2" t="s">
        <v>490</v>
      </c>
      <c r="K327" s="2" t="s">
        <v>144</v>
      </c>
      <c r="M327" s="2" t="s">
        <v>14795</v>
      </c>
      <c r="N327" s="2" t="s">
        <v>2598</v>
      </c>
      <c r="O327" s="2" t="s">
        <v>942</v>
      </c>
      <c r="P327" s="2" t="s">
        <v>297</v>
      </c>
      <c r="Q327" s="2" t="s">
        <v>1985</v>
      </c>
      <c r="R327" s="2">
        <v>79999</v>
      </c>
      <c r="S327" s="2" t="s">
        <v>2599</v>
      </c>
      <c r="T327" s="49" t="str" cm="1">
        <f t="array" ref="T327">_xlfn.TEXTJOIN("",TRUE,IFERROR(MID(U327,_xlfn.SEQUENCE(20),1)+0,""))</f>
        <v>9876597359</v>
      </c>
      <c r="U327" s="2" t="s">
        <v>2600</v>
      </c>
      <c r="V327" s="31"/>
    </row>
    <row r="328" spans="1:22" x14ac:dyDescent="0.25">
      <c r="A328" s="25" t="str" cm="1">
        <f t="array" ref="A328">_xlfn.IFS(AND(ISBLANK(G328),ISBLANK(H328),ISBLANK(I328)),"",AND(NOT(ISBLANK(G328)),NOT(ISBLANK(H328)),NOT(ISBLANK(I328))),TRIM(G328)&amp;" "&amp;TRIM(H328)&amp;" "&amp;TRIM(I328),AND(NOT(ISBLANK(G328)),ISBLANK(H328),ISBLANK(I328)),TRIM(G328),AND(ISBLANK(G328),ISBLANK(H328),NOT(ISBLANK(I328))),TRIM(I328),AND(NOT(ISBLANK(G328)),NOT(ISBLANK(H328)),ISBLANK(I328)),TRIM(G328)&amp;" "&amp;TRIM(H328),AND(ISBLANK(G328),NOT(ISBLANK(H328)),NOT(ISBLANK(I328))),TRIM(H328)&amp;" "&amp;TRIM(I328),AND(NOT(ISBLANK(G328)),ISBLANK(H328),NOT(ISBLANK(I328))),TRIM(G328)&amp;" "&amp;TRIM(I328),AND(ISBLANK(G328),NOT(ISBLANK(H328)),ISBLANK(I328)),TRIM(H328))</f>
        <v>Toiboid Heintzsch</v>
      </c>
      <c r="B328" s="25" t="str" cm="1">
        <f t="array" ref="B328">_xlfn.IFS(AND(ISBLANK(K328),ISBLANK(L328)),"",AND(NOT(ISBLANK(K328)),NOT(ISBLANK(L328))),TRIM(K328)&amp;" "&amp;TRIM(L328),AND(NOT(ISBLANK(K328)),ISBLANK(L328)),TRIM(K328),AND(ISBLANK(K328),NOT(ISBLANK(L328))),TRIM(L328))</f>
        <v>Voomm</v>
      </c>
      <c r="C328" s="31"/>
      <c r="D328" s="2">
        <v>326</v>
      </c>
      <c r="E328" s="2" t="s">
        <v>24</v>
      </c>
      <c r="F328" s="2" t="s">
        <v>2601</v>
      </c>
      <c r="G328" s="2" t="s">
        <v>2602</v>
      </c>
      <c r="I328" s="2" t="s">
        <v>2603</v>
      </c>
      <c r="J328" s="2" t="s">
        <v>1697</v>
      </c>
      <c r="K328" s="2" t="s">
        <v>154</v>
      </c>
      <c r="M328" s="2" t="s">
        <v>14795</v>
      </c>
      <c r="N328" s="2" t="s">
        <v>2604</v>
      </c>
      <c r="O328" s="2" t="s">
        <v>2605</v>
      </c>
      <c r="P328" s="2" t="s">
        <v>5</v>
      </c>
      <c r="Q328" s="2" t="s">
        <v>6</v>
      </c>
      <c r="R328" s="2" t="s">
        <v>2606</v>
      </c>
      <c r="S328" s="2" t="s">
        <v>2607</v>
      </c>
      <c r="T328" s="49" t="str" cm="1">
        <f t="array" ref="T328">_xlfn.TEXTJOIN("",TRUE,IFERROR(MID(U328,_xlfn.SEQUENCE(20),1)+0,""))</f>
        <v>8439756565</v>
      </c>
      <c r="U328" s="2" t="s">
        <v>2608</v>
      </c>
      <c r="V328" s="31"/>
    </row>
    <row r="329" spans="1:22" x14ac:dyDescent="0.25">
      <c r="A329" s="25" t="str" cm="1">
        <f t="array" ref="A329">_xlfn.IFS(AND(ISBLANK(G329),ISBLANK(H329),ISBLANK(I329)),"",AND(NOT(ISBLANK(G329)),NOT(ISBLANK(H329)),NOT(ISBLANK(I329))),TRIM(G329)&amp;" "&amp;TRIM(H329)&amp;" "&amp;TRIM(I329),AND(NOT(ISBLANK(G329)),ISBLANK(H329),ISBLANK(I329)),TRIM(G329),AND(ISBLANK(G329),ISBLANK(H329),NOT(ISBLANK(I329))),TRIM(I329),AND(NOT(ISBLANK(G329)),NOT(ISBLANK(H329)),ISBLANK(I329)),TRIM(G329)&amp;" "&amp;TRIM(H329),AND(ISBLANK(G329),NOT(ISBLANK(H329)),NOT(ISBLANK(I329))),TRIM(H329)&amp;" "&amp;TRIM(I329),AND(NOT(ISBLANK(G329)),ISBLANK(H329),NOT(ISBLANK(I329))),TRIM(G329)&amp;" "&amp;TRIM(I329),AND(ISBLANK(G329),NOT(ISBLANK(H329)),ISBLANK(I329)),TRIM(H329))</f>
        <v>Garwin Corbyn</v>
      </c>
      <c r="B329" s="25" t="str" cm="1">
        <f t="array" ref="B329">_xlfn.IFS(AND(ISBLANK(K329),ISBLANK(L329)),"",AND(NOT(ISBLANK(K329)),NOT(ISBLANK(L329))),TRIM(K329)&amp;" "&amp;TRIM(L329),AND(NOT(ISBLANK(K329)),ISBLANK(L329)),TRIM(K329),AND(ISBLANK(K329),NOT(ISBLANK(L329))),TRIM(L329))</f>
        <v>Youopia</v>
      </c>
      <c r="C329" s="31"/>
      <c r="D329" s="2">
        <v>327</v>
      </c>
      <c r="E329" s="2" t="s">
        <v>24</v>
      </c>
      <c r="F329" s="2" t="s">
        <v>2609</v>
      </c>
      <c r="G329" s="2" t="s">
        <v>2610</v>
      </c>
      <c r="I329" s="2" t="s">
        <v>2611</v>
      </c>
      <c r="J329" s="2" t="s">
        <v>1070</v>
      </c>
      <c r="K329" s="2" t="s">
        <v>165</v>
      </c>
      <c r="M329" s="2" t="s">
        <v>14795</v>
      </c>
      <c r="N329" s="2" t="s">
        <v>2612</v>
      </c>
      <c r="O329" s="2" t="s">
        <v>862</v>
      </c>
      <c r="P329" s="2" t="s">
        <v>130</v>
      </c>
      <c r="Q329" s="2" t="s">
        <v>1985</v>
      </c>
      <c r="R329" s="2">
        <v>22156</v>
      </c>
      <c r="S329" s="2" t="s">
        <v>2613</v>
      </c>
      <c r="T329" s="49" t="str" cm="1">
        <f t="array" ref="T329">_xlfn.TEXTJOIN("",TRUE,IFERROR(MID(U329,_xlfn.SEQUENCE(20),1)+0,""))</f>
        <v>1556001695</v>
      </c>
      <c r="U329" s="2" t="s">
        <v>2614</v>
      </c>
      <c r="V329" s="31"/>
    </row>
    <row r="330" spans="1:22" x14ac:dyDescent="0.25">
      <c r="A330" s="25" t="str" cm="1">
        <f t="array" ref="A330">_xlfn.IFS(AND(ISBLANK(G330),ISBLANK(H330),ISBLANK(I330)),"",AND(NOT(ISBLANK(G330)),NOT(ISBLANK(H330)),NOT(ISBLANK(I330))),TRIM(G330)&amp;" "&amp;TRIM(H330)&amp;" "&amp;TRIM(I330),AND(NOT(ISBLANK(G330)),ISBLANK(H330),ISBLANK(I330)),TRIM(G330),AND(ISBLANK(G330),ISBLANK(H330),NOT(ISBLANK(I330))),TRIM(I330),AND(NOT(ISBLANK(G330)),NOT(ISBLANK(H330)),ISBLANK(I330)),TRIM(G330)&amp;" "&amp;TRIM(H330),AND(ISBLANK(G330),NOT(ISBLANK(H330)),NOT(ISBLANK(I330))),TRIM(H330)&amp;" "&amp;TRIM(I330),AND(NOT(ISBLANK(G330)),ISBLANK(H330),NOT(ISBLANK(I330))),TRIM(G330)&amp;" "&amp;TRIM(I330),AND(ISBLANK(G330),NOT(ISBLANK(H330)),ISBLANK(I330)),TRIM(H330))</f>
        <v>Jolyn Urwin</v>
      </c>
      <c r="B330" s="25" t="str" cm="1">
        <f t="array" ref="B330">_xlfn.IFS(AND(ISBLANK(K330),ISBLANK(L330)),"",AND(NOT(ISBLANK(K330)),NOT(ISBLANK(L330))),TRIM(K330)&amp;" "&amp;TRIM(L330),AND(NOT(ISBLANK(K330)),ISBLANK(L330)),TRIM(K330),AND(ISBLANK(K330),NOT(ISBLANK(L330))),TRIM(L330))</f>
        <v>Twitternation</v>
      </c>
      <c r="C330" s="31"/>
      <c r="D330" s="2">
        <v>328</v>
      </c>
      <c r="E330" s="2" t="s">
        <v>14795</v>
      </c>
      <c r="F330" s="2" t="s">
        <v>2615</v>
      </c>
      <c r="G330" s="2" t="s">
        <v>2616</v>
      </c>
      <c r="I330" s="2" t="s">
        <v>2617</v>
      </c>
      <c r="J330" s="2" t="s">
        <v>405</v>
      </c>
      <c r="K330" s="2" t="s">
        <v>175</v>
      </c>
      <c r="M330" s="2" t="s">
        <v>14795</v>
      </c>
      <c r="N330" s="2" t="s">
        <v>2618</v>
      </c>
      <c r="O330" s="2" t="s">
        <v>2392</v>
      </c>
      <c r="P330" s="2" t="s">
        <v>266</v>
      </c>
      <c r="Q330" s="2" t="s">
        <v>1985</v>
      </c>
      <c r="R330" s="2">
        <v>55905</v>
      </c>
      <c r="S330" s="2" t="s">
        <v>2619</v>
      </c>
      <c r="T330" s="49" t="str" cm="1">
        <f t="array" ref="T330">_xlfn.TEXTJOIN("",TRUE,IFERROR(MID(U330,_xlfn.SEQUENCE(20),1)+0,""))</f>
        <v>6569187517</v>
      </c>
      <c r="U330" s="2" t="s">
        <v>2620</v>
      </c>
      <c r="V330" s="31"/>
    </row>
    <row r="331" spans="1:22" x14ac:dyDescent="0.25">
      <c r="A331" s="25" t="str" cm="1">
        <f t="array" ref="A331">_xlfn.IFS(AND(ISBLANK(G331),ISBLANK(H331),ISBLANK(I331)),"",AND(NOT(ISBLANK(G331)),NOT(ISBLANK(H331)),NOT(ISBLANK(I331))),TRIM(G331)&amp;" "&amp;TRIM(H331)&amp;" "&amp;TRIM(I331),AND(NOT(ISBLANK(G331)),ISBLANK(H331),ISBLANK(I331)),TRIM(G331),AND(ISBLANK(G331),ISBLANK(H331),NOT(ISBLANK(I331))),TRIM(I331),AND(NOT(ISBLANK(G331)),NOT(ISBLANK(H331)),ISBLANK(I331)),TRIM(G331)&amp;" "&amp;TRIM(H331),AND(ISBLANK(G331),NOT(ISBLANK(H331)),NOT(ISBLANK(I331))),TRIM(H331)&amp;" "&amp;TRIM(I331),AND(NOT(ISBLANK(G331)),ISBLANK(H331),NOT(ISBLANK(I331))),TRIM(G331)&amp;" "&amp;TRIM(I331),AND(ISBLANK(G331),NOT(ISBLANK(H331)),ISBLANK(I331)),TRIM(H331))</f>
        <v>Latrina Bulluck</v>
      </c>
      <c r="B331" s="25" t="str" cm="1">
        <f t="array" ref="B331">_xlfn.IFS(AND(ISBLANK(K331),ISBLANK(L331)),"",AND(NOT(ISBLANK(K331)),NOT(ISBLANK(L331))),TRIM(K331)&amp;" "&amp;TRIM(L331),AND(NOT(ISBLANK(K331)),ISBLANK(L331)),TRIM(K331),AND(ISBLANK(K331),NOT(ISBLANK(L331))),TRIM(L331))</f>
        <v>Yodoo</v>
      </c>
      <c r="C331" s="31"/>
      <c r="D331" s="2">
        <v>329</v>
      </c>
      <c r="E331" s="2" t="s">
        <v>14795</v>
      </c>
      <c r="F331" s="2" t="s">
        <v>2621</v>
      </c>
      <c r="G331" s="2" t="s">
        <v>2622</v>
      </c>
      <c r="I331" s="2" t="s">
        <v>2623</v>
      </c>
      <c r="J331" s="2" t="s">
        <v>2531</v>
      </c>
      <c r="K331" s="2" t="s">
        <v>184</v>
      </c>
      <c r="M331" s="2" t="s">
        <v>14795</v>
      </c>
      <c r="N331" s="2" t="s">
        <v>2624</v>
      </c>
      <c r="O331" s="2" t="s">
        <v>2625</v>
      </c>
      <c r="P331" s="2" t="s">
        <v>276</v>
      </c>
      <c r="Q331" s="2" t="s">
        <v>6</v>
      </c>
      <c r="R331" s="2" t="s">
        <v>2626</v>
      </c>
      <c r="S331" s="2" t="s">
        <v>2627</v>
      </c>
      <c r="T331" s="49" t="str" cm="1">
        <f t="array" ref="T331">_xlfn.TEXTJOIN("",TRUE,IFERROR(MID(U331,_xlfn.SEQUENCE(20),1)+0,""))</f>
        <v>2906571991</v>
      </c>
      <c r="U331" s="2" t="s">
        <v>2628</v>
      </c>
      <c r="V331" s="31"/>
    </row>
    <row r="332" spans="1:22" x14ac:dyDescent="0.25">
      <c r="A332" s="25" t="str" cm="1">
        <f t="array" ref="A332">_xlfn.IFS(AND(ISBLANK(G332),ISBLANK(H332),ISBLANK(I332)),"",AND(NOT(ISBLANK(G332)),NOT(ISBLANK(H332)),NOT(ISBLANK(I332))),TRIM(G332)&amp;" "&amp;TRIM(H332)&amp;" "&amp;TRIM(I332),AND(NOT(ISBLANK(G332)),ISBLANK(H332),ISBLANK(I332)),TRIM(G332),AND(ISBLANK(G332),ISBLANK(H332),NOT(ISBLANK(I332))),TRIM(I332),AND(NOT(ISBLANK(G332)),NOT(ISBLANK(H332)),ISBLANK(I332)),TRIM(G332)&amp;" "&amp;TRIM(H332),AND(ISBLANK(G332),NOT(ISBLANK(H332)),NOT(ISBLANK(I332))),TRIM(H332)&amp;" "&amp;TRIM(I332),AND(NOT(ISBLANK(G332)),ISBLANK(H332),NOT(ISBLANK(I332))),TRIM(G332)&amp;" "&amp;TRIM(I332),AND(ISBLANK(G332),NOT(ISBLANK(H332)),ISBLANK(I332)),TRIM(H332))</f>
        <v>Erny Howood</v>
      </c>
      <c r="B332" s="25" t="str" cm="1">
        <f t="array" ref="B332">_xlfn.IFS(AND(ISBLANK(K332),ISBLANK(L332)),"",AND(NOT(ISBLANK(K332)),NOT(ISBLANK(L332))),TRIM(K332)&amp;" "&amp;TRIM(L332),AND(NOT(ISBLANK(K332)),ISBLANK(L332)),TRIM(K332),AND(ISBLANK(K332),NOT(ISBLANK(L332))),TRIM(L332))</f>
        <v>Flipstorm</v>
      </c>
      <c r="C332" s="31"/>
      <c r="D332" s="2">
        <v>330</v>
      </c>
      <c r="E332" s="2" t="s">
        <v>24</v>
      </c>
      <c r="F332" s="2" t="s">
        <v>2629</v>
      </c>
      <c r="G332" s="2" t="s">
        <v>2630</v>
      </c>
      <c r="I332" s="2" t="s">
        <v>2631</v>
      </c>
      <c r="J332" s="2" t="s">
        <v>1393</v>
      </c>
      <c r="K332" s="2" t="s">
        <v>194</v>
      </c>
      <c r="M332" s="2" t="s">
        <v>14795</v>
      </c>
      <c r="N332" s="2" t="s">
        <v>2632</v>
      </c>
      <c r="O332" s="2" t="s">
        <v>68</v>
      </c>
      <c r="P332" s="2" t="s">
        <v>69</v>
      </c>
      <c r="Q332" s="2" t="s">
        <v>1985</v>
      </c>
      <c r="R332" s="2">
        <v>20088</v>
      </c>
      <c r="S332" s="2" t="s">
        <v>2633</v>
      </c>
      <c r="T332" s="49" t="str" cm="1">
        <f t="array" ref="T332">_xlfn.TEXTJOIN("",TRUE,IFERROR(MID(U332,_xlfn.SEQUENCE(20),1)+0,""))</f>
        <v>6944431114</v>
      </c>
      <c r="U332" s="2" t="s">
        <v>2634</v>
      </c>
      <c r="V332" s="31"/>
    </row>
    <row r="333" spans="1:22" x14ac:dyDescent="0.25">
      <c r="A333" s="25" t="str" cm="1">
        <f t="array" ref="A333">_xlfn.IFS(AND(ISBLANK(G333),ISBLANK(H333),ISBLANK(I333)),"",AND(NOT(ISBLANK(G333)),NOT(ISBLANK(H333)),NOT(ISBLANK(I333))),TRIM(G333)&amp;" "&amp;TRIM(H333)&amp;" "&amp;TRIM(I333),AND(NOT(ISBLANK(G333)),ISBLANK(H333),ISBLANK(I333)),TRIM(G333),AND(ISBLANK(G333),ISBLANK(H333),NOT(ISBLANK(I333))),TRIM(I333),AND(NOT(ISBLANK(G333)),NOT(ISBLANK(H333)),ISBLANK(I333)),TRIM(G333)&amp;" "&amp;TRIM(H333),AND(ISBLANK(G333),NOT(ISBLANK(H333)),NOT(ISBLANK(I333))),TRIM(H333)&amp;" "&amp;TRIM(I333),AND(NOT(ISBLANK(G333)),ISBLANK(H333),NOT(ISBLANK(I333))),TRIM(G333)&amp;" "&amp;TRIM(I333),AND(ISBLANK(G333),NOT(ISBLANK(H333)),ISBLANK(I333)),TRIM(H333))</f>
        <v>Phoebe Lorentz</v>
      </c>
      <c r="B333" s="25" t="str" cm="1">
        <f t="array" ref="B333">_xlfn.IFS(AND(ISBLANK(K333),ISBLANK(L333)),"",AND(NOT(ISBLANK(K333)),NOT(ISBLANK(L333))),TRIM(K333)&amp;" "&amp;TRIM(L333),AND(NOT(ISBLANK(K333)),ISBLANK(L333)),TRIM(K333),AND(ISBLANK(K333),NOT(ISBLANK(L333))),TRIM(L333))</f>
        <v>Yakidoo</v>
      </c>
      <c r="C333" s="31"/>
      <c r="D333" s="2">
        <v>331</v>
      </c>
      <c r="E333" s="2" t="s">
        <v>24</v>
      </c>
      <c r="F333" s="2" t="s">
        <v>2635</v>
      </c>
      <c r="G333" s="2" t="s">
        <v>2636</v>
      </c>
      <c r="I333" s="2" t="s">
        <v>2637</v>
      </c>
      <c r="J333" s="2" t="s">
        <v>1407</v>
      </c>
      <c r="K333" s="2" t="s">
        <v>2642</v>
      </c>
      <c r="M333" s="2" t="s">
        <v>14795</v>
      </c>
      <c r="N333" s="2" t="s">
        <v>2638</v>
      </c>
      <c r="O333" s="2" t="s">
        <v>2639</v>
      </c>
      <c r="P333" s="2" t="s">
        <v>297</v>
      </c>
      <c r="Q333" s="2" t="s">
        <v>1985</v>
      </c>
      <c r="R333" s="2">
        <v>77346</v>
      </c>
      <c r="S333" s="2" t="s">
        <v>2640</v>
      </c>
      <c r="T333" s="49" t="str" cm="1">
        <f t="array" ref="T333">_xlfn.TEXTJOIN("",TRUE,IFERROR(MID(U333,_xlfn.SEQUENCE(20),1)+0,""))</f>
        <v>7821246120</v>
      </c>
      <c r="U333" s="2" t="s">
        <v>2641</v>
      </c>
      <c r="V333" s="31"/>
    </row>
    <row r="334" spans="1:22" x14ac:dyDescent="0.25">
      <c r="A334" s="25" t="str" cm="1">
        <f t="array" ref="A334">_xlfn.IFS(AND(ISBLANK(G334),ISBLANK(H334),ISBLANK(I334)),"",AND(NOT(ISBLANK(G334)),NOT(ISBLANK(H334)),NOT(ISBLANK(I334))),TRIM(G334)&amp;" "&amp;TRIM(H334)&amp;" "&amp;TRIM(I334),AND(NOT(ISBLANK(G334)),ISBLANK(H334),ISBLANK(I334)),TRIM(G334),AND(ISBLANK(G334),ISBLANK(H334),NOT(ISBLANK(I334))),TRIM(I334),AND(NOT(ISBLANK(G334)),NOT(ISBLANK(H334)),ISBLANK(I334)),TRIM(G334)&amp;" "&amp;TRIM(H334),AND(ISBLANK(G334),NOT(ISBLANK(H334)),NOT(ISBLANK(I334))),TRIM(H334)&amp;" "&amp;TRIM(I334),AND(NOT(ISBLANK(G334)),ISBLANK(H334),NOT(ISBLANK(I334))),TRIM(G334)&amp;" "&amp;TRIM(I334),AND(ISBLANK(G334),NOT(ISBLANK(H334)),ISBLANK(I334)),TRIM(H334))</f>
        <v>Fernando MacAndreis</v>
      </c>
      <c r="B334" s="25" t="str" cm="1">
        <f t="array" ref="B334">_xlfn.IFS(AND(ISBLANK(K334),ISBLANK(L334)),"",AND(NOT(ISBLANK(K334)),NOT(ISBLANK(L334))),TRIM(K334)&amp;" "&amp;TRIM(L334),AND(NOT(ISBLANK(K334)),ISBLANK(L334)),TRIM(K334),AND(ISBLANK(K334),NOT(ISBLANK(L334))),TRIM(L334))</f>
        <v>Realbridge</v>
      </c>
      <c r="C334" s="31"/>
      <c r="D334" s="2">
        <v>332</v>
      </c>
      <c r="E334" s="2" t="s">
        <v>14795</v>
      </c>
      <c r="F334" s="2" t="s">
        <v>2643</v>
      </c>
      <c r="G334" s="2" t="s">
        <v>2644</v>
      </c>
      <c r="I334" s="2" t="s">
        <v>2645</v>
      </c>
      <c r="J334" s="2" t="s">
        <v>804</v>
      </c>
      <c r="K334" s="2" t="s">
        <v>2650</v>
      </c>
      <c r="M334" s="2" t="s">
        <v>14795</v>
      </c>
      <c r="N334" s="2" t="s">
        <v>2646</v>
      </c>
      <c r="O334" s="2" t="s">
        <v>2647</v>
      </c>
      <c r="P334" s="2" t="s">
        <v>699</v>
      </c>
      <c r="Q334" s="2" t="s">
        <v>1985</v>
      </c>
      <c r="R334" s="2">
        <v>85743</v>
      </c>
      <c r="S334" s="2" t="s">
        <v>2648</v>
      </c>
      <c r="T334" s="49" t="str" cm="1">
        <f t="array" ref="T334">_xlfn.TEXTJOIN("",TRUE,IFERROR(MID(U334,_xlfn.SEQUENCE(20),1)+0,""))</f>
        <v>4357743010</v>
      </c>
      <c r="U334" s="2" t="s">
        <v>2649</v>
      </c>
      <c r="V334" s="31"/>
    </row>
    <row r="335" spans="1:22" x14ac:dyDescent="0.25">
      <c r="A335" s="25" t="str" cm="1">
        <f t="array" ref="A335">_xlfn.IFS(AND(ISBLANK(G335),ISBLANK(H335),ISBLANK(I335)),"",AND(NOT(ISBLANK(G335)),NOT(ISBLANK(H335)),NOT(ISBLANK(I335))),TRIM(G335)&amp;" "&amp;TRIM(H335)&amp;" "&amp;TRIM(I335),AND(NOT(ISBLANK(G335)),ISBLANK(H335),ISBLANK(I335)),TRIM(G335),AND(ISBLANK(G335),ISBLANK(H335),NOT(ISBLANK(I335))),TRIM(I335),AND(NOT(ISBLANK(G335)),NOT(ISBLANK(H335)),ISBLANK(I335)),TRIM(G335)&amp;" "&amp;TRIM(H335),AND(ISBLANK(G335),NOT(ISBLANK(H335)),NOT(ISBLANK(I335))),TRIM(H335)&amp;" "&amp;TRIM(I335),AND(NOT(ISBLANK(G335)),ISBLANK(H335),NOT(ISBLANK(I335))),TRIM(G335)&amp;" "&amp;TRIM(I335),AND(ISBLANK(G335),NOT(ISBLANK(H335)),ISBLANK(I335)),TRIM(H335))</f>
        <v>Nolie Ackroyd</v>
      </c>
      <c r="B335" s="25" t="str" cm="1">
        <f t="array" ref="B335">_xlfn.IFS(AND(ISBLANK(K335),ISBLANK(L335)),"",AND(NOT(ISBLANK(K335)),NOT(ISBLANK(L335))),TRIM(K335)&amp;" "&amp;TRIM(L335),AND(NOT(ISBLANK(K335)),ISBLANK(L335)),TRIM(K335),AND(ISBLANK(K335),NOT(ISBLANK(L335))),TRIM(L335))</f>
        <v>Babbleblab</v>
      </c>
      <c r="C335" s="31"/>
      <c r="D335" s="2">
        <v>333</v>
      </c>
      <c r="E335" s="2" t="s">
        <v>14795</v>
      </c>
      <c r="F335" s="2" t="s">
        <v>2651</v>
      </c>
      <c r="G335" s="2" t="s">
        <v>2652</v>
      </c>
      <c r="I335" s="2" t="s">
        <v>2653</v>
      </c>
      <c r="J335" s="2" t="s">
        <v>405</v>
      </c>
      <c r="K335" s="2" t="s">
        <v>2658</v>
      </c>
      <c r="M335" s="2" t="s">
        <v>14795</v>
      </c>
      <c r="N335" s="2" t="s">
        <v>2654</v>
      </c>
      <c r="O335" s="2" t="s">
        <v>2655</v>
      </c>
      <c r="P335" s="2" t="s">
        <v>737</v>
      </c>
      <c r="Q335" s="2" t="s">
        <v>1985</v>
      </c>
      <c r="R335" s="2">
        <v>70179</v>
      </c>
      <c r="S335" s="2" t="s">
        <v>2656</v>
      </c>
      <c r="T335" s="49" t="str" cm="1">
        <f t="array" ref="T335">_xlfn.TEXTJOIN("",TRUE,IFERROR(MID(U335,_xlfn.SEQUENCE(20),1)+0,""))</f>
        <v>7206708833</v>
      </c>
      <c r="U335" s="2" t="s">
        <v>2657</v>
      </c>
      <c r="V335" s="31"/>
    </row>
    <row r="336" spans="1:22" x14ac:dyDescent="0.25">
      <c r="A336" s="25" t="str" cm="1">
        <f t="array" ref="A336">_xlfn.IFS(AND(ISBLANK(G336),ISBLANK(H336),ISBLANK(I336)),"",AND(NOT(ISBLANK(G336)),NOT(ISBLANK(H336)),NOT(ISBLANK(I336))),TRIM(G336)&amp;" "&amp;TRIM(H336)&amp;" "&amp;TRIM(I336),AND(NOT(ISBLANK(G336)),ISBLANK(H336),ISBLANK(I336)),TRIM(G336),AND(ISBLANK(G336),ISBLANK(H336),NOT(ISBLANK(I336))),TRIM(I336),AND(NOT(ISBLANK(G336)),NOT(ISBLANK(H336)),ISBLANK(I336)),TRIM(G336)&amp;" "&amp;TRIM(H336),AND(ISBLANK(G336),NOT(ISBLANK(H336)),NOT(ISBLANK(I336))),TRIM(H336)&amp;" "&amp;TRIM(I336),AND(NOT(ISBLANK(G336)),ISBLANK(H336),NOT(ISBLANK(I336))),TRIM(G336)&amp;" "&amp;TRIM(I336),AND(ISBLANK(G336),NOT(ISBLANK(H336)),ISBLANK(I336)),TRIM(H336))</f>
        <v>Miguela Ritchings</v>
      </c>
      <c r="B336" s="25" t="str" cm="1">
        <f t="array" ref="B336">_xlfn.IFS(AND(ISBLANK(K336),ISBLANK(L336)),"",AND(NOT(ISBLANK(K336)),NOT(ISBLANK(L336))),TRIM(K336)&amp;" "&amp;TRIM(L336),AND(NOT(ISBLANK(K336)),ISBLANK(L336)),TRIM(K336),AND(ISBLANK(K336),NOT(ISBLANK(L336))),TRIM(L336))</f>
        <v>Wordpedia</v>
      </c>
      <c r="C336" s="31"/>
      <c r="D336" s="2">
        <v>334</v>
      </c>
      <c r="E336" s="2" t="s">
        <v>14795</v>
      </c>
      <c r="F336" s="2" t="s">
        <v>2659</v>
      </c>
      <c r="G336" s="2" t="s">
        <v>2660</v>
      </c>
      <c r="I336" s="2" t="s">
        <v>2661</v>
      </c>
      <c r="J336" s="2" t="s">
        <v>1166</v>
      </c>
      <c r="K336" s="2" t="s">
        <v>10</v>
      </c>
      <c r="M336" s="2" t="s">
        <v>14795</v>
      </c>
      <c r="N336" s="2" t="s">
        <v>2662</v>
      </c>
      <c r="O336" s="2" t="s">
        <v>2663</v>
      </c>
      <c r="P336" s="2" t="s">
        <v>151</v>
      </c>
      <c r="Q336" s="2" t="s">
        <v>1985</v>
      </c>
      <c r="R336" s="2">
        <v>92645</v>
      </c>
      <c r="S336" s="2" t="s">
        <v>2664</v>
      </c>
      <c r="T336" s="49" t="str" cm="1">
        <f t="array" ref="T336">_xlfn.TEXTJOIN("",TRUE,IFERROR(MID(U336,_xlfn.SEQUENCE(20),1)+0,""))</f>
        <v>9878682967</v>
      </c>
      <c r="U336" s="2" t="s">
        <v>2665</v>
      </c>
      <c r="V336" s="31"/>
    </row>
    <row r="337" spans="1:22" x14ac:dyDescent="0.25">
      <c r="A337" s="25" t="str" cm="1">
        <f t="array" ref="A337">_xlfn.IFS(AND(ISBLANK(G337),ISBLANK(H337),ISBLANK(I337)),"",AND(NOT(ISBLANK(G337)),NOT(ISBLANK(H337)),NOT(ISBLANK(I337))),TRIM(G337)&amp;" "&amp;TRIM(H337)&amp;" "&amp;TRIM(I337),AND(NOT(ISBLANK(G337)),ISBLANK(H337),ISBLANK(I337)),TRIM(G337),AND(ISBLANK(G337),ISBLANK(H337),NOT(ISBLANK(I337))),TRIM(I337),AND(NOT(ISBLANK(G337)),NOT(ISBLANK(H337)),ISBLANK(I337)),TRIM(G337)&amp;" "&amp;TRIM(H337),AND(ISBLANK(G337),NOT(ISBLANK(H337)),NOT(ISBLANK(I337))),TRIM(H337)&amp;" "&amp;TRIM(I337),AND(NOT(ISBLANK(G337)),ISBLANK(H337),NOT(ISBLANK(I337))),TRIM(G337)&amp;" "&amp;TRIM(I337),AND(ISBLANK(G337),NOT(ISBLANK(H337)),ISBLANK(I337)),TRIM(H337))</f>
        <v>Josie Leverett</v>
      </c>
      <c r="B337" s="25" t="str" cm="1">
        <f t="array" ref="B337">_xlfn.IFS(AND(ISBLANK(K337),ISBLANK(L337)),"",AND(NOT(ISBLANK(K337)),NOT(ISBLANK(L337))),TRIM(K337)&amp;" "&amp;TRIM(L337),AND(NOT(ISBLANK(K337)),ISBLANK(L337)),TRIM(K337),AND(ISBLANK(K337),NOT(ISBLANK(L337))),TRIM(L337))</f>
        <v>Dynazzy</v>
      </c>
      <c r="C337" s="31"/>
      <c r="D337" s="2">
        <v>335</v>
      </c>
      <c r="E337" s="2" t="s">
        <v>14795</v>
      </c>
      <c r="F337" s="2" t="s">
        <v>2666</v>
      </c>
      <c r="G337" s="2" t="s">
        <v>2667</v>
      </c>
      <c r="I337" s="2" t="s">
        <v>2668</v>
      </c>
      <c r="J337" s="2" t="s">
        <v>563</v>
      </c>
      <c r="K337" s="2" t="s">
        <v>2673</v>
      </c>
      <c r="M337" s="2" t="s">
        <v>14795</v>
      </c>
      <c r="N337" s="2" t="s">
        <v>2669</v>
      </c>
      <c r="O337" s="2" t="s">
        <v>2670</v>
      </c>
      <c r="P337" s="2" t="s">
        <v>297</v>
      </c>
      <c r="Q337" s="2" t="s">
        <v>1985</v>
      </c>
      <c r="R337" s="2">
        <v>75037</v>
      </c>
      <c r="S337" s="2" t="s">
        <v>2671</v>
      </c>
      <c r="T337" s="49" t="str" cm="1">
        <f t="array" ref="T337">_xlfn.TEXTJOIN("",TRUE,IFERROR(MID(U337,_xlfn.SEQUENCE(20),1)+0,""))</f>
        <v>1652493686</v>
      </c>
      <c r="U337" s="2" t="s">
        <v>2672</v>
      </c>
      <c r="V337" s="31"/>
    </row>
    <row r="338" spans="1:22" x14ac:dyDescent="0.25">
      <c r="A338" s="25" t="str" cm="1">
        <f t="array" ref="A338">_xlfn.IFS(AND(ISBLANK(G338),ISBLANK(H338),ISBLANK(I338)),"",AND(NOT(ISBLANK(G338)),NOT(ISBLANK(H338)),NOT(ISBLANK(I338))),TRIM(G338)&amp;" "&amp;TRIM(H338)&amp;" "&amp;TRIM(I338),AND(NOT(ISBLANK(G338)),ISBLANK(H338),ISBLANK(I338)),TRIM(G338),AND(ISBLANK(G338),ISBLANK(H338),NOT(ISBLANK(I338))),TRIM(I338),AND(NOT(ISBLANK(G338)),NOT(ISBLANK(H338)),ISBLANK(I338)),TRIM(G338)&amp;" "&amp;TRIM(H338),AND(ISBLANK(G338),NOT(ISBLANK(H338)),NOT(ISBLANK(I338))),TRIM(H338)&amp;" "&amp;TRIM(I338),AND(NOT(ISBLANK(G338)),ISBLANK(H338),NOT(ISBLANK(I338))),TRIM(G338)&amp;" "&amp;TRIM(I338),AND(ISBLANK(G338),NOT(ISBLANK(H338)),ISBLANK(I338)),TRIM(H338))</f>
        <v>Anstice Davies</v>
      </c>
      <c r="B338" s="25" t="str" cm="1">
        <f t="array" ref="B338">_xlfn.IFS(AND(ISBLANK(K338),ISBLANK(L338)),"",AND(NOT(ISBLANK(K338)),NOT(ISBLANK(L338))),TRIM(K338)&amp;" "&amp;TRIM(L338),AND(NOT(ISBLANK(K338)),ISBLANK(L338)),TRIM(K338),AND(ISBLANK(K338),NOT(ISBLANK(L338))),TRIM(L338))</f>
        <v>Kazu</v>
      </c>
      <c r="C338" s="31"/>
      <c r="D338" s="2">
        <v>336</v>
      </c>
      <c r="E338" s="2" t="s">
        <v>24</v>
      </c>
      <c r="F338" s="2" t="s">
        <v>2674</v>
      </c>
      <c r="G338" s="2" t="s">
        <v>2675</v>
      </c>
      <c r="I338" s="2" t="s">
        <v>2676</v>
      </c>
      <c r="J338" s="2" t="s">
        <v>987</v>
      </c>
      <c r="K338" s="2" t="s">
        <v>414</v>
      </c>
      <c r="M338" s="2" t="s">
        <v>14795</v>
      </c>
      <c r="N338" s="2" t="s">
        <v>2677</v>
      </c>
      <c r="O338" s="2" t="s">
        <v>2678</v>
      </c>
      <c r="P338" s="2" t="s">
        <v>151</v>
      </c>
      <c r="Q338" s="2" t="s">
        <v>1985</v>
      </c>
      <c r="R338" s="2">
        <v>92415</v>
      </c>
      <c r="S338" s="2" t="s">
        <v>2679</v>
      </c>
      <c r="T338" s="49" t="str" cm="1">
        <f t="array" ref="T338">_xlfn.TEXTJOIN("",TRUE,IFERROR(MID(U338,_xlfn.SEQUENCE(20),1)+0,""))</f>
        <v>2139820681</v>
      </c>
      <c r="U338" s="2" t="s">
        <v>2680</v>
      </c>
      <c r="V338" s="31"/>
    </row>
    <row r="339" spans="1:22" x14ac:dyDescent="0.25">
      <c r="A339" s="25" t="str" cm="1">
        <f t="array" ref="A339">_xlfn.IFS(AND(ISBLANK(G339),ISBLANK(H339),ISBLANK(I339)),"",AND(NOT(ISBLANK(G339)),NOT(ISBLANK(H339)),NOT(ISBLANK(I339))),TRIM(G339)&amp;" "&amp;TRIM(H339)&amp;" "&amp;TRIM(I339),AND(NOT(ISBLANK(G339)),ISBLANK(H339),ISBLANK(I339)),TRIM(G339),AND(ISBLANK(G339),ISBLANK(H339),NOT(ISBLANK(I339))),TRIM(I339),AND(NOT(ISBLANK(G339)),NOT(ISBLANK(H339)),ISBLANK(I339)),TRIM(G339)&amp;" "&amp;TRIM(H339),AND(ISBLANK(G339),NOT(ISBLANK(H339)),NOT(ISBLANK(I339))),TRIM(H339)&amp;" "&amp;TRIM(I339),AND(NOT(ISBLANK(G339)),ISBLANK(H339),NOT(ISBLANK(I339))),TRIM(G339)&amp;" "&amp;TRIM(I339),AND(ISBLANK(G339),NOT(ISBLANK(H339)),ISBLANK(I339)),TRIM(H339))</f>
        <v>Viola Farnfield</v>
      </c>
      <c r="B339" s="25" t="str" cm="1">
        <f t="array" ref="B339">_xlfn.IFS(AND(ISBLANK(K339),ISBLANK(L339)),"",AND(NOT(ISBLANK(K339)),NOT(ISBLANK(L339))),TRIM(K339)&amp;" "&amp;TRIM(L339),AND(NOT(ISBLANK(K339)),ISBLANK(L339)),TRIM(K339),AND(ISBLANK(K339),NOT(ISBLANK(L339))),TRIM(L339))</f>
        <v>Wordtune</v>
      </c>
      <c r="C339" s="31"/>
      <c r="D339" s="2">
        <v>337</v>
      </c>
      <c r="E339" s="2" t="s">
        <v>14795</v>
      </c>
      <c r="F339" s="2" t="s">
        <v>2681</v>
      </c>
      <c r="G339" s="2" t="s">
        <v>2682</v>
      </c>
      <c r="I339" s="2" t="s">
        <v>2683</v>
      </c>
      <c r="J339" s="2" t="s">
        <v>1393</v>
      </c>
      <c r="K339" s="2" t="s">
        <v>231</v>
      </c>
      <c r="M339" s="2" t="s">
        <v>14795</v>
      </c>
      <c r="N339" s="2" t="s">
        <v>2684</v>
      </c>
      <c r="O339" s="2" t="s">
        <v>2685</v>
      </c>
      <c r="P339" s="2" t="s">
        <v>151</v>
      </c>
      <c r="Q339" s="2" t="s">
        <v>1985</v>
      </c>
      <c r="R339" s="2">
        <v>91406</v>
      </c>
      <c r="S339" s="2" t="s">
        <v>2686</v>
      </c>
      <c r="T339" s="49" t="str" cm="1">
        <f t="array" ref="T339">_xlfn.TEXTJOIN("",TRUE,IFERROR(MID(U339,_xlfn.SEQUENCE(20),1)+0,""))</f>
        <v>9047487315</v>
      </c>
      <c r="U339" s="2" t="s">
        <v>2687</v>
      </c>
      <c r="V339" s="31"/>
    </row>
    <row r="340" spans="1:22" x14ac:dyDescent="0.25">
      <c r="A340" s="25" t="str" cm="1">
        <f t="array" ref="A340">_xlfn.IFS(AND(ISBLANK(G340),ISBLANK(H340),ISBLANK(I340)),"",AND(NOT(ISBLANK(G340)),NOT(ISBLANK(H340)),NOT(ISBLANK(I340))),TRIM(G340)&amp;" "&amp;TRIM(H340)&amp;" "&amp;TRIM(I340),AND(NOT(ISBLANK(G340)),ISBLANK(H340),ISBLANK(I340)),TRIM(G340),AND(ISBLANK(G340),ISBLANK(H340),NOT(ISBLANK(I340))),TRIM(I340),AND(NOT(ISBLANK(G340)),NOT(ISBLANK(H340)),ISBLANK(I340)),TRIM(G340)&amp;" "&amp;TRIM(H340),AND(ISBLANK(G340),NOT(ISBLANK(H340)),NOT(ISBLANK(I340))),TRIM(H340)&amp;" "&amp;TRIM(I340),AND(NOT(ISBLANK(G340)),ISBLANK(H340),NOT(ISBLANK(I340))),TRIM(G340)&amp;" "&amp;TRIM(I340),AND(ISBLANK(G340),NOT(ISBLANK(H340)),ISBLANK(I340)),TRIM(H340))</f>
        <v>Devin Teasdale</v>
      </c>
      <c r="B340" s="25" t="str" cm="1">
        <f t="array" ref="B340">_xlfn.IFS(AND(ISBLANK(K340),ISBLANK(L340)),"",AND(NOT(ISBLANK(K340)),NOT(ISBLANK(L340))),TRIM(K340)&amp;" "&amp;TRIM(L340),AND(NOT(ISBLANK(K340)),ISBLANK(L340)),TRIM(K340),AND(ISBLANK(K340),NOT(ISBLANK(L340))),TRIM(L340))</f>
        <v>Shufflester</v>
      </c>
      <c r="C340" s="31"/>
      <c r="D340" s="2">
        <v>338</v>
      </c>
      <c r="E340" s="2" t="s">
        <v>24</v>
      </c>
      <c r="F340" s="2" t="s">
        <v>2688</v>
      </c>
      <c r="G340" s="2" t="s">
        <v>2689</v>
      </c>
      <c r="I340" s="2" t="s">
        <v>2690</v>
      </c>
      <c r="J340" s="2" t="s">
        <v>1437</v>
      </c>
      <c r="K340" s="2" t="s">
        <v>2695</v>
      </c>
      <c r="M340" s="2" t="s">
        <v>14795</v>
      </c>
      <c r="N340" s="2" t="s">
        <v>2691</v>
      </c>
      <c r="O340" s="2" t="s">
        <v>2692</v>
      </c>
      <c r="P340" s="2" t="s">
        <v>542</v>
      </c>
      <c r="Q340" s="2" t="s">
        <v>1985</v>
      </c>
      <c r="R340" s="2">
        <v>14905</v>
      </c>
      <c r="S340" s="2" t="s">
        <v>2693</v>
      </c>
      <c r="T340" s="49" t="str" cm="1">
        <f t="array" ref="T340">_xlfn.TEXTJOIN("",TRUE,IFERROR(MID(U340,_xlfn.SEQUENCE(20),1)+0,""))</f>
        <v>5469328921</v>
      </c>
      <c r="U340" s="2" t="s">
        <v>2694</v>
      </c>
      <c r="V340" s="31"/>
    </row>
    <row r="341" spans="1:22" x14ac:dyDescent="0.25">
      <c r="A341" s="25" t="str" cm="1">
        <f t="array" ref="A341">_xlfn.IFS(AND(ISBLANK(G341),ISBLANK(H341),ISBLANK(I341)),"",AND(NOT(ISBLANK(G341)),NOT(ISBLANK(H341)),NOT(ISBLANK(I341))),TRIM(G341)&amp;" "&amp;TRIM(H341)&amp;" "&amp;TRIM(I341),AND(NOT(ISBLANK(G341)),ISBLANK(H341),ISBLANK(I341)),TRIM(G341),AND(ISBLANK(G341),ISBLANK(H341),NOT(ISBLANK(I341))),TRIM(I341),AND(NOT(ISBLANK(G341)),NOT(ISBLANK(H341)),ISBLANK(I341)),TRIM(G341)&amp;" "&amp;TRIM(H341),AND(ISBLANK(G341),NOT(ISBLANK(H341)),NOT(ISBLANK(I341))),TRIM(H341)&amp;" "&amp;TRIM(I341),AND(NOT(ISBLANK(G341)),ISBLANK(H341),NOT(ISBLANK(I341))),TRIM(G341)&amp;" "&amp;TRIM(I341),AND(ISBLANK(G341),NOT(ISBLANK(H341)),ISBLANK(I341)),TRIM(H341))</f>
        <v>Sigvard Bettison</v>
      </c>
      <c r="B341" s="25" t="str" cm="1">
        <f t="array" ref="B341">_xlfn.IFS(AND(ISBLANK(K341),ISBLANK(L341)),"",AND(NOT(ISBLANK(K341)),NOT(ISBLANK(L341))),TRIM(K341)&amp;" "&amp;TRIM(L341),AND(NOT(ISBLANK(K341)),ISBLANK(L341)),TRIM(K341),AND(ISBLANK(K341),NOT(ISBLANK(L341))),TRIM(L341))</f>
        <v>Photobug</v>
      </c>
      <c r="C341" s="31"/>
      <c r="D341" s="2">
        <v>339</v>
      </c>
      <c r="E341" s="2" t="s">
        <v>24</v>
      </c>
      <c r="F341" s="2" t="s">
        <v>2696</v>
      </c>
      <c r="G341" s="2" t="s">
        <v>2697</v>
      </c>
      <c r="I341" s="2" t="s">
        <v>2698</v>
      </c>
      <c r="J341" s="2" t="s">
        <v>2563</v>
      </c>
      <c r="K341" s="2" t="s">
        <v>2702</v>
      </c>
      <c r="M341" s="2" t="s">
        <v>14795</v>
      </c>
      <c r="N341" s="2" t="s">
        <v>2699</v>
      </c>
      <c r="O341" s="2" t="s">
        <v>682</v>
      </c>
      <c r="P341" s="2" t="s">
        <v>151</v>
      </c>
      <c r="Q341" s="2" t="s">
        <v>1985</v>
      </c>
      <c r="R341" s="2">
        <v>94263</v>
      </c>
      <c r="S341" s="2" t="s">
        <v>2700</v>
      </c>
      <c r="T341" s="49" t="str" cm="1">
        <f t="array" ref="T341">_xlfn.TEXTJOIN("",TRUE,IFERROR(MID(U341,_xlfn.SEQUENCE(20),1)+0,""))</f>
        <v>4543378041</v>
      </c>
      <c r="U341" s="2" t="s">
        <v>2701</v>
      </c>
      <c r="V341" s="31"/>
    </row>
    <row r="342" spans="1:22" x14ac:dyDescent="0.25">
      <c r="A342" s="25" t="str" cm="1">
        <f t="array" ref="A342">_xlfn.IFS(AND(ISBLANK(G342),ISBLANK(H342),ISBLANK(I342)),"",AND(NOT(ISBLANK(G342)),NOT(ISBLANK(H342)),NOT(ISBLANK(I342))),TRIM(G342)&amp;" "&amp;TRIM(H342)&amp;" "&amp;TRIM(I342),AND(NOT(ISBLANK(G342)),ISBLANK(H342),ISBLANK(I342)),TRIM(G342),AND(ISBLANK(G342),ISBLANK(H342),NOT(ISBLANK(I342))),TRIM(I342),AND(NOT(ISBLANK(G342)),NOT(ISBLANK(H342)),ISBLANK(I342)),TRIM(G342)&amp;" "&amp;TRIM(H342),AND(ISBLANK(G342),NOT(ISBLANK(H342)),NOT(ISBLANK(I342))),TRIM(H342)&amp;" "&amp;TRIM(I342),AND(NOT(ISBLANK(G342)),ISBLANK(H342),NOT(ISBLANK(I342))),TRIM(G342)&amp;" "&amp;TRIM(I342),AND(ISBLANK(G342),NOT(ISBLANK(H342)),ISBLANK(I342)),TRIM(H342))</f>
        <v>Thomasine Truce</v>
      </c>
      <c r="B342" s="25" t="str" cm="1">
        <f t="array" ref="B342">_xlfn.IFS(AND(ISBLANK(K342),ISBLANK(L342)),"",AND(NOT(ISBLANK(K342)),NOT(ISBLANK(L342))),TRIM(K342)&amp;" "&amp;TRIM(L342),AND(NOT(ISBLANK(K342)),ISBLANK(L342)),TRIM(K342),AND(ISBLANK(K342),NOT(ISBLANK(L342))),TRIM(L342))</f>
        <v>Flashdog</v>
      </c>
      <c r="C342" s="31"/>
      <c r="D342" s="2">
        <v>340</v>
      </c>
      <c r="E342" s="2" t="s">
        <v>14795</v>
      </c>
      <c r="F342" s="2" t="s">
        <v>2703</v>
      </c>
      <c r="G342" s="2" t="s">
        <v>2704</v>
      </c>
      <c r="I342" s="2" t="s">
        <v>2705</v>
      </c>
      <c r="J342" s="2" t="s">
        <v>882</v>
      </c>
      <c r="K342" s="2" t="s">
        <v>2711</v>
      </c>
      <c r="M342" s="2" t="s">
        <v>14795</v>
      </c>
      <c r="N342" s="2" t="s">
        <v>2706</v>
      </c>
      <c r="O342" s="2" t="s">
        <v>2707</v>
      </c>
      <c r="P342" s="2" t="s">
        <v>39</v>
      </c>
      <c r="Q342" s="2" t="s">
        <v>6</v>
      </c>
      <c r="R342" s="2" t="s">
        <v>2708</v>
      </c>
      <c r="S342" s="2" t="s">
        <v>2709</v>
      </c>
      <c r="T342" s="49" t="str" cm="1">
        <f t="array" ref="T342">_xlfn.TEXTJOIN("",TRUE,IFERROR(MID(U342,_xlfn.SEQUENCE(20),1)+0,""))</f>
        <v>5614175995</v>
      </c>
      <c r="U342" s="2" t="s">
        <v>2710</v>
      </c>
      <c r="V342" s="31"/>
    </row>
    <row r="343" spans="1:22" x14ac:dyDescent="0.25">
      <c r="A343" s="25" t="str" cm="1">
        <f t="array" ref="A343">_xlfn.IFS(AND(ISBLANK(G343),ISBLANK(H343),ISBLANK(I343)),"",AND(NOT(ISBLANK(G343)),NOT(ISBLANK(H343)),NOT(ISBLANK(I343))),TRIM(G343)&amp;" "&amp;TRIM(H343)&amp;" "&amp;TRIM(I343),AND(NOT(ISBLANK(G343)),ISBLANK(H343),ISBLANK(I343)),TRIM(G343),AND(ISBLANK(G343),ISBLANK(H343),NOT(ISBLANK(I343))),TRIM(I343),AND(NOT(ISBLANK(G343)),NOT(ISBLANK(H343)),ISBLANK(I343)),TRIM(G343)&amp;" "&amp;TRIM(H343),AND(ISBLANK(G343),NOT(ISBLANK(H343)),NOT(ISBLANK(I343))),TRIM(H343)&amp;" "&amp;TRIM(I343),AND(NOT(ISBLANK(G343)),ISBLANK(H343),NOT(ISBLANK(I343))),TRIM(G343)&amp;" "&amp;TRIM(I343),AND(ISBLANK(G343),NOT(ISBLANK(H343)),ISBLANK(I343)),TRIM(H343))</f>
        <v>Em Pykerman</v>
      </c>
      <c r="B343" s="25" t="str" cm="1">
        <f t="array" ref="B343">_xlfn.IFS(AND(ISBLANK(K343),ISBLANK(L343)),"",AND(NOT(ISBLANK(K343)),NOT(ISBLANK(L343))),TRIM(K343)&amp;" "&amp;TRIM(L343),AND(NOT(ISBLANK(K343)),ISBLANK(L343)),TRIM(K343),AND(ISBLANK(K343),NOT(ISBLANK(L343))),TRIM(L343))</f>
        <v>Kamba</v>
      </c>
      <c r="C343" s="31"/>
      <c r="D343" s="2">
        <v>341</v>
      </c>
      <c r="E343" s="2" t="s">
        <v>14795</v>
      </c>
      <c r="F343" s="2" t="s">
        <v>2712</v>
      </c>
      <c r="G343" s="2" t="s">
        <v>2713</v>
      </c>
      <c r="I343" s="2" t="s">
        <v>2714</v>
      </c>
      <c r="J343" s="2" t="s">
        <v>1407</v>
      </c>
      <c r="K343" s="2" t="s">
        <v>2719</v>
      </c>
      <c r="M343" s="2" t="s">
        <v>14795</v>
      </c>
      <c r="N343" s="2" t="s">
        <v>2715</v>
      </c>
      <c r="O343" s="2" t="s">
        <v>2716</v>
      </c>
      <c r="P343" s="2" t="s">
        <v>109</v>
      </c>
      <c r="Q343" s="2" t="s">
        <v>228</v>
      </c>
      <c r="R343" s="2">
        <v>6843</v>
      </c>
      <c r="S343" s="2" t="s">
        <v>2717</v>
      </c>
      <c r="T343" s="49" t="str" cm="1">
        <f t="array" ref="T343">_xlfn.TEXTJOIN("",TRUE,IFERROR(MID(U343,_xlfn.SEQUENCE(20),1)+0,""))</f>
        <v>61270103107</v>
      </c>
      <c r="U343" s="2" t="s">
        <v>2718</v>
      </c>
      <c r="V343" s="31"/>
    </row>
    <row r="344" spans="1:22" x14ac:dyDescent="0.25">
      <c r="A344" s="25" t="str" cm="1">
        <f t="array" ref="A344">_xlfn.IFS(AND(ISBLANK(G344),ISBLANK(H344),ISBLANK(I344)),"",AND(NOT(ISBLANK(G344)),NOT(ISBLANK(H344)),NOT(ISBLANK(I344))),TRIM(G344)&amp;" "&amp;TRIM(H344)&amp;" "&amp;TRIM(I344),AND(NOT(ISBLANK(G344)),ISBLANK(H344),ISBLANK(I344)),TRIM(G344),AND(ISBLANK(G344),ISBLANK(H344),NOT(ISBLANK(I344))),TRIM(I344),AND(NOT(ISBLANK(G344)),NOT(ISBLANK(H344)),ISBLANK(I344)),TRIM(G344)&amp;" "&amp;TRIM(H344),AND(ISBLANK(G344),NOT(ISBLANK(H344)),NOT(ISBLANK(I344))),TRIM(H344)&amp;" "&amp;TRIM(I344),AND(NOT(ISBLANK(G344)),ISBLANK(H344),NOT(ISBLANK(I344))),TRIM(G344)&amp;" "&amp;TRIM(I344),AND(ISBLANK(G344),NOT(ISBLANK(H344)),ISBLANK(I344)),TRIM(H344))</f>
        <v>Mandi Dabels</v>
      </c>
      <c r="B344" s="25" t="str" cm="1">
        <f t="array" ref="B344">_xlfn.IFS(AND(ISBLANK(K344),ISBLANK(L344)),"",AND(NOT(ISBLANK(K344)),NOT(ISBLANK(L344))),TRIM(K344)&amp;" "&amp;TRIM(L344),AND(NOT(ISBLANK(K344)),ISBLANK(L344)),TRIM(K344),AND(ISBLANK(K344),NOT(ISBLANK(L344))),TRIM(L344))</f>
        <v>Skipfire</v>
      </c>
      <c r="C344" s="31"/>
      <c r="D344" s="2">
        <v>342</v>
      </c>
      <c r="E344" s="2" t="s">
        <v>24</v>
      </c>
      <c r="F344" s="2" t="s">
        <v>2720</v>
      </c>
      <c r="G344" s="2" t="s">
        <v>2721</v>
      </c>
      <c r="I344" s="2" t="s">
        <v>2722</v>
      </c>
      <c r="J344" s="2" t="s">
        <v>820</v>
      </c>
      <c r="K344" s="2" t="s">
        <v>2726</v>
      </c>
      <c r="M344" s="2" t="s">
        <v>14795</v>
      </c>
      <c r="N344" s="2" t="s">
        <v>2723</v>
      </c>
      <c r="O344" s="2" t="s">
        <v>1276</v>
      </c>
      <c r="P344" s="2" t="s">
        <v>297</v>
      </c>
      <c r="Q344" s="2" t="s">
        <v>1985</v>
      </c>
      <c r="R344" s="2">
        <v>78715</v>
      </c>
      <c r="S344" s="2" t="s">
        <v>2724</v>
      </c>
      <c r="T344" s="49" t="str" cm="1">
        <f t="array" ref="T344">_xlfn.TEXTJOIN("",TRUE,IFERROR(MID(U344,_xlfn.SEQUENCE(20),1)+0,""))</f>
        <v>9995172137</v>
      </c>
      <c r="U344" s="2" t="s">
        <v>2725</v>
      </c>
      <c r="V344" s="31"/>
    </row>
    <row r="345" spans="1:22" x14ac:dyDescent="0.25">
      <c r="A345" s="25" t="str" cm="1">
        <f t="array" ref="A345">_xlfn.IFS(AND(ISBLANK(G345),ISBLANK(H345),ISBLANK(I345)),"",AND(NOT(ISBLANK(G345)),NOT(ISBLANK(H345)),NOT(ISBLANK(I345))),TRIM(G345)&amp;" "&amp;TRIM(H345)&amp;" "&amp;TRIM(I345),AND(NOT(ISBLANK(G345)),ISBLANK(H345),ISBLANK(I345)),TRIM(G345),AND(ISBLANK(G345),ISBLANK(H345),NOT(ISBLANK(I345))),TRIM(I345),AND(NOT(ISBLANK(G345)),NOT(ISBLANK(H345)),ISBLANK(I345)),TRIM(G345)&amp;" "&amp;TRIM(H345),AND(ISBLANK(G345),NOT(ISBLANK(H345)),NOT(ISBLANK(I345))),TRIM(H345)&amp;" "&amp;TRIM(I345),AND(NOT(ISBLANK(G345)),ISBLANK(H345),NOT(ISBLANK(I345))),TRIM(G345)&amp;" "&amp;TRIM(I345),AND(ISBLANK(G345),NOT(ISBLANK(H345)),ISBLANK(I345)),TRIM(H345))</f>
        <v>Deedee Duffer</v>
      </c>
      <c r="B345" s="25" t="str" cm="1">
        <f t="array" ref="B345">_xlfn.IFS(AND(ISBLANK(K345),ISBLANK(L345)),"",AND(NOT(ISBLANK(K345)),NOT(ISBLANK(L345))),TRIM(K345)&amp;" "&amp;TRIM(L345),AND(NOT(ISBLANK(K345)),ISBLANK(L345)),TRIM(K345),AND(ISBLANK(K345),NOT(ISBLANK(L345))),TRIM(L345))</f>
        <v>Jaloo</v>
      </c>
      <c r="C345" s="31"/>
      <c r="D345" s="2">
        <v>343</v>
      </c>
      <c r="E345" s="2" t="s">
        <v>24</v>
      </c>
      <c r="F345" s="2" t="s">
        <v>2727</v>
      </c>
      <c r="G345" s="2" t="s">
        <v>2728</v>
      </c>
      <c r="I345" s="2" t="s">
        <v>2729</v>
      </c>
      <c r="J345" s="2" t="s">
        <v>395</v>
      </c>
      <c r="K345" s="2" t="s">
        <v>2219</v>
      </c>
      <c r="M345" s="2" t="s">
        <v>14795</v>
      </c>
      <c r="N345" s="2" t="s">
        <v>2730</v>
      </c>
      <c r="O345" s="2" t="s">
        <v>2731</v>
      </c>
      <c r="P345" s="2" t="s">
        <v>5</v>
      </c>
      <c r="Q345" s="2" t="s">
        <v>6</v>
      </c>
      <c r="R345" s="2" t="s">
        <v>2732</v>
      </c>
      <c r="S345" s="2" t="s">
        <v>2733</v>
      </c>
      <c r="T345" s="49" t="str" cm="1">
        <f t="array" ref="T345">_xlfn.TEXTJOIN("",TRUE,IFERROR(MID(U345,_xlfn.SEQUENCE(20),1)+0,""))</f>
        <v>5982540746</v>
      </c>
      <c r="U345" s="2" t="s">
        <v>2734</v>
      </c>
      <c r="V345" s="31"/>
    </row>
    <row r="346" spans="1:22" x14ac:dyDescent="0.25">
      <c r="A346" s="25" t="str" cm="1">
        <f t="array" ref="A346">_xlfn.IFS(AND(ISBLANK(G346),ISBLANK(H346),ISBLANK(I346)),"",AND(NOT(ISBLANK(G346)),NOT(ISBLANK(H346)),NOT(ISBLANK(I346))),TRIM(G346)&amp;" "&amp;TRIM(H346)&amp;" "&amp;TRIM(I346),AND(NOT(ISBLANK(G346)),ISBLANK(H346),ISBLANK(I346)),TRIM(G346),AND(ISBLANK(G346),ISBLANK(H346),NOT(ISBLANK(I346))),TRIM(I346),AND(NOT(ISBLANK(G346)),NOT(ISBLANK(H346)),ISBLANK(I346)),TRIM(G346)&amp;" "&amp;TRIM(H346),AND(ISBLANK(G346),NOT(ISBLANK(H346)),NOT(ISBLANK(I346))),TRIM(H346)&amp;" "&amp;TRIM(I346),AND(NOT(ISBLANK(G346)),ISBLANK(H346),NOT(ISBLANK(I346))),TRIM(G346)&amp;" "&amp;TRIM(I346),AND(ISBLANK(G346),NOT(ISBLANK(H346)),ISBLANK(I346)),TRIM(H346))</f>
        <v>Robinett Laurenzi</v>
      </c>
      <c r="B346" s="25" t="str" cm="1">
        <f t="array" ref="B346">_xlfn.IFS(AND(ISBLANK(K346),ISBLANK(L346)),"",AND(NOT(ISBLANK(K346)),NOT(ISBLANK(L346))),TRIM(K346)&amp;" "&amp;TRIM(L346),AND(NOT(ISBLANK(K346)),ISBLANK(L346)),TRIM(K346),AND(ISBLANK(K346),NOT(ISBLANK(L346))),TRIM(L346))</f>
        <v>InnoZ</v>
      </c>
      <c r="C346" s="31"/>
      <c r="D346" s="2">
        <v>344</v>
      </c>
      <c r="E346" s="2" t="s">
        <v>24</v>
      </c>
      <c r="F346" s="2" t="s">
        <v>2735</v>
      </c>
      <c r="G346" s="2" t="s">
        <v>2736</v>
      </c>
      <c r="I346" s="2" t="s">
        <v>2737</v>
      </c>
      <c r="J346" s="2" t="s">
        <v>1293</v>
      </c>
      <c r="K346" s="2" t="s">
        <v>2741</v>
      </c>
      <c r="M346" s="2" t="s">
        <v>14795</v>
      </c>
      <c r="N346" s="2" t="s">
        <v>2738</v>
      </c>
      <c r="O346" s="2" t="s">
        <v>1537</v>
      </c>
      <c r="P346" s="2" t="s">
        <v>1495</v>
      </c>
      <c r="Q346" s="2" t="s">
        <v>1985</v>
      </c>
      <c r="R346" s="2">
        <v>68110</v>
      </c>
      <c r="S346" s="2" t="s">
        <v>2739</v>
      </c>
      <c r="T346" s="49" t="str" cm="1">
        <f t="array" ref="T346">_xlfn.TEXTJOIN("",TRUE,IFERROR(MID(U346,_xlfn.SEQUENCE(20),1)+0,""))</f>
        <v>1365259108</v>
      </c>
      <c r="U346" s="2" t="s">
        <v>2740</v>
      </c>
      <c r="V346" s="31"/>
    </row>
    <row r="347" spans="1:22" x14ac:dyDescent="0.25">
      <c r="A347" s="25" t="str" cm="1">
        <f t="array" ref="A347">_xlfn.IFS(AND(ISBLANK(G347),ISBLANK(H347),ISBLANK(I347)),"",AND(NOT(ISBLANK(G347)),NOT(ISBLANK(H347)),NOT(ISBLANK(I347))),TRIM(G347)&amp;" "&amp;TRIM(H347)&amp;" "&amp;TRIM(I347),AND(NOT(ISBLANK(G347)),ISBLANK(H347),ISBLANK(I347)),TRIM(G347),AND(ISBLANK(G347),ISBLANK(H347),NOT(ISBLANK(I347))),TRIM(I347),AND(NOT(ISBLANK(G347)),NOT(ISBLANK(H347)),ISBLANK(I347)),TRIM(G347)&amp;" "&amp;TRIM(H347),AND(ISBLANK(G347),NOT(ISBLANK(H347)),NOT(ISBLANK(I347))),TRIM(H347)&amp;" "&amp;TRIM(I347),AND(NOT(ISBLANK(G347)),ISBLANK(H347),NOT(ISBLANK(I347))),TRIM(G347)&amp;" "&amp;TRIM(I347),AND(ISBLANK(G347),NOT(ISBLANK(H347)),ISBLANK(I347)),TRIM(H347))</f>
        <v>Donalt Whiscard</v>
      </c>
      <c r="B347" s="25" t="str" cm="1">
        <f t="array" ref="B347">_xlfn.IFS(AND(ISBLANK(K347),ISBLANK(L347)),"",AND(NOT(ISBLANK(K347)),NOT(ISBLANK(L347))),TRIM(K347)&amp;" "&amp;TRIM(L347),AND(NOT(ISBLANK(K347)),ISBLANK(L347)),TRIM(K347),AND(ISBLANK(K347),NOT(ISBLANK(L347))),TRIM(L347))</f>
        <v>Gigaclub</v>
      </c>
      <c r="C347" s="31"/>
      <c r="D347" s="2">
        <v>345</v>
      </c>
      <c r="E347" s="2" t="s">
        <v>24</v>
      </c>
      <c r="F347" s="2" t="s">
        <v>2742</v>
      </c>
      <c r="G347" s="2" t="s">
        <v>2743</v>
      </c>
      <c r="I347" s="2" t="s">
        <v>2744</v>
      </c>
      <c r="J347" s="2" t="s">
        <v>693</v>
      </c>
      <c r="K347" s="2" t="s">
        <v>2750</v>
      </c>
      <c r="M347" s="2" t="s">
        <v>14795</v>
      </c>
      <c r="N347" s="2" t="s">
        <v>2745</v>
      </c>
      <c r="O347" s="2" t="s">
        <v>2746</v>
      </c>
      <c r="P347" s="2" t="s">
        <v>673</v>
      </c>
      <c r="Q347" s="2" t="s">
        <v>6</v>
      </c>
      <c r="R347" s="2" t="s">
        <v>2747</v>
      </c>
      <c r="S347" s="2" t="s">
        <v>2748</v>
      </c>
      <c r="T347" s="49" t="str" cm="1">
        <f t="array" ref="T347">_xlfn.TEXTJOIN("",TRUE,IFERROR(MID(U347,_xlfn.SEQUENCE(20),1)+0,""))</f>
        <v>7842186176</v>
      </c>
      <c r="U347" s="2" t="s">
        <v>2749</v>
      </c>
      <c r="V347" s="31"/>
    </row>
    <row r="348" spans="1:22" x14ac:dyDescent="0.25">
      <c r="A348" s="25" t="str" cm="1">
        <f t="array" ref="A348">_xlfn.IFS(AND(ISBLANK(G348),ISBLANK(H348),ISBLANK(I348)),"",AND(NOT(ISBLANK(G348)),NOT(ISBLANK(H348)),NOT(ISBLANK(I348))),TRIM(G348)&amp;" "&amp;TRIM(H348)&amp;" "&amp;TRIM(I348),AND(NOT(ISBLANK(G348)),ISBLANK(H348),ISBLANK(I348)),TRIM(G348),AND(ISBLANK(G348),ISBLANK(H348),NOT(ISBLANK(I348))),TRIM(I348),AND(NOT(ISBLANK(G348)),NOT(ISBLANK(H348)),ISBLANK(I348)),TRIM(G348)&amp;" "&amp;TRIM(H348),AND(ISBLANK(G348),NOT(ISBLANK(H348)),NOT(ISBLANK(I348))),TRIM(H348)&amp;" "&amp;TRIM(I348),AND(NOT(ISBLANK(G348)),ISBLANK(H348),NOT(ISBLANK(I348))),TRIM(G348)&amp;" "&amp;TRIM(I348),AND(ISBLANK(G348),NOT(ISBLANK(H348)),ISBLANK(I348)),TRIM(H348))</f>
        <v>Richmond Hartright</v>
      </c>
      <c r="B348" s="25" t="str" cm="1">
        <f t="array" ref="B348">_xlfn.IFS(AND(ISBLANK(K348),ISBLANK(L348)),"",AND(NOT(ISBLANK(K348)),NOT(ISBLANK(L348))),TRIM(K348)&amp;" "&amp;TRIM(L348),AND(NOT(ISBLANK(K348)),ISBLANK(L348)),TRIM(K348),AND(ISBLANK(K348),NOT(ISBLANK(L348))),TRIM(L348))</f>
        <v>Devcast</v>
      </c>
      <c r="C348" s="31"/>
      <c r="D348" s="2">
        <v>346</v>
      </c>
      <c r="E348" s="2" t="s">
        <v>14795</v>
      </c>
      <c r="F348" s="2" t="s">
        <v>2751</v>
      </c>
      <c r="G348" s="2" t="s">
        <v>1067</v>
      </c>
      <c r="I348" s="2" t="s">
        <v>2752</v>
      </c>
      <c r="J348" s="2" t="s">
        <v>590</v>
      </c>
      <c r="K348" s="2" t="s">
        <v>2756</v>
      </c>
      <c r="M348" s="2" t="s">
        <v>14795</v>
      </c>
      <c r="N348" s="2" t="s">
        <v>2753</v>
      </c>
      <c r="O348" s="2" t="s">
        <v>942</v>
      </c>
      <c r="P348" s="2" t="s">
        <v>297</v>
      </c>
      <c r="Q348" s="2" t="s">
        <v>1985</v>
      </c>
      <c r="R348" s="2">
        <v>88525</v>
      </c>
      <c r="S348" s="2" t="s">
        <v>2754</v>
      </c>
      <c r="T348" s="49" t="str" cm="1">
        <f t="array" ref="T348">_xlfn.TEXTJOIN("",TRUE,IFERROR(MID(U348,_xlfn.SEQUENCE(20),1)+0,""))</f>
        <v>5648131096</v>
      </c>
      <c r="U348" s="2" t="s">
        <v>2755</v>
      </c>
      <c r="V348" s="31"/>
    </row>
    <row r="349" spans="1:22" x14ac:dyDescent="0.25">
      <c r="A349" s="25" t="str" cm="1">
        <f t="array" ref="A349">_xlfn.IFS(AND(ISBLANK(G349),ISBLANK(H349),ISBLANK(I349)),"",AND(NOT(ISBLANK(G349)),NOT(ISBLANK(H349)),NOT(ISBLANK(I349))),TRIM(G349)&amp;" "&amp;TRIM(H349)&amp;" "&amp;TRIM(I349),AND(NOT(ISBLANK(G349)),ISBLANK(H349),ISBLANK(I349)),TRIM(G349),AND(ISBLANK(G349),ISBLANK(H349),NOT(ISBLANK(I349))),TRIM(I349),AND(NOT(ISBLANK(G349)),NOT(ISBLANK(H349)),ISBLANK(I349)),TRIM(G349)&amp;" "&amp;TRIM(H349),AND(ISBLANK(G349),NOT(ISBLANK(H349)),NOT(ISBLANK(I349))),TRIM(H349)&amp;" "&amp;TRIM(I349),AND(NOT(ISBLANK(G349)),ISBLANK(H349),NOT(ISBLANK(I349))),TRIM(G349)&amp;" "&amp;TRIM(I349),AND(ISBLANK(G349),NOT(ISBLANK(H349)),ISBLANK(I349)),TRIM(H349))</f>
        <v>Ashli McNellis</v>
      </c>
      <c r="B349" s="25" t="str" cm="1">
        <f t="array" ref="B349">_xlfn.IFS(AND(ISBLANK(K349),ISBLANK(L349)),"",AND(NOT(ISBLANK(K349)),NOT(ISBLANK(L349))),TRIM(K349)&amp;" "&amp;TRIM(L349),AND(NOT(ISBLANK(K349)),ISBLANK(L349)),TRIM(K349),AND(ISBLANK(K349),NOT(ISBLANK(L349))),TRIM(L349))</f>
        <v>Tagtune</v>
      </c>
      <c r="C349" s="31"/>
      <c r="D349" s="2">
        <v>347</v>
      </c>
      <c r="E349" s="2" t="s">
        <v>24</v>
      </c>
      <c r="F349" s="2" t="s">
        <v>2757</v>
      </c>
      <c r="G349" s="2" t="s">
        <v>2758</v>
      </c>
      <c r="I349" s="2" t="s">
        <v>2759</v>
      </c>
      <c r="J349" s="2" t="s">
        <v>1639</v>
      </c>
      <c r="K349" s="2" t="s">
        <v>2765</v>
      </c>
      <c r="M349" s="2" t="s">
        <v>14795</v>
      </c>
      <c r="N349" s="2" t="s">
        <v>2760</v>
      </c>
      <c r="O349" s="2" t="s">
        <v>2761</v>
      </c>
      <c r="P349" s="2" t="s">
        <v>140</v>
      </c>
      <c r="Q349" s="2" t="s">
        <v>6</v>
      </c>
      <c r="R349" s="2" t="s">
        <v>2762</v>
      </c>
      <c r="S349" s="2" t="s">
        <v>2763</v>
      </c>
      <c r="T349" s="49" t="str" cm="1">
        <f t="array" ref="T349">_xlfn.TEXTJOIN("",TRUE,IFERROR(MID(U349,_xlfn.SEQUENCE(20),1)+0,""))</f>
        <v>2219302705</v>
      </c>
      <c r="U349" s="2" t="s">
        <v>2764</v>
      </c>
      <c r="V349" s="31"/>
    </row>
    <row r="350" spans="1:22" x14ac:dyDescent="0.25">
      <c r="A350" s="25" t="str" cm="1">
        <f t="array" ref="A350">_xlfn.IFS(AND(ISBLANK(G350),ISBLANK(H350),ISBLANK(I350)),"",AND(NOT(ISBLANK(G350)),NOT(ISBLANK(H350)),NOT(ISBLANK(I350))),TRIM(G350)&amp;" "&amp;TRIM(H350)&amp;" "&amp;TRIM(I350),AND(NOT(ISBLANK(G350)),ISBLANK(H350),ISBLANK(I350)),TRIM(G350),AND(ISBLANK(G350),ISBLANK(H350),NOT(ISBLANK(I350))),TRIM(I350),AND(NOT(ISBLANK(G350)),NOT(ISBLANK(H350)),ISBLANK(I350)),TRIM(G350)&amp;" "&amp;TRIM(H350),AND(ISBLANK(G350),NOT(ISBLANK(H350)),NOT(ISBLANK(I350))),TRIM(H350)&amp;" "&amp;TRIM(I350),AND(NOT(ISBLANK(G350)),ISBLANK(H350),NOT(ISBLANK(I350))),TRIM(G350)&amp;" "&amp;TRIM(I350),AND(ISBLANK(G350),NOT(ISBLANK(H350)),ISBLANK(I350)),TRIM(H350))</f>
        <v>Korry Biggs</v>
      </c>
      <c r="B350" s="25" t="str" cm="1">
        <f t="array" ref="B350">_xlfn.IFS(AND(ISBLANK(K350),ISBLANK(L350)),"",AND(NOT(ISBLANK(K350)),NOT(ISBLANK(L350))),TRIM(K350)&amp;" "&amp;TRIM(L350),AND(NOT(ISBLANK(K350)),ISBLANK(L350)),TRIM(K350),AND(ISBLANK(K350),NOT(ISBLANK(L350))),TRIM(L350))</f>
        <v>Mynte</v>
      </c>
      <c r="C350" s="31"/>
      <c r="D350" s="2">
        <v>348</v>
      </c>
      <c r="E350" s="2" t="s">
        <v>24</v>
      </c>
      <c r="F350" s="2" t="s">
        <v>2766</v>
      </c>
      <c r="G350" s="2" t="s">
        <v>2767</v>
      </c>
      <c r="I350" s="2" t="s">
        <v>2768</v>
      </c>
      <c r="J350" s="2" t="s">
        <v>1799</v>
      </c>
      <c r="K350" s="2" t="s">
        <v>2003</v>
      </c>
      <c r="M350" s="2" t="s">
        <v>14795</v>
      </c>
      <c r="N350" s="2" t="s">
        <v>2769</v>
      </c>
      <c r="O350" s="2" t="s">
        <v>2770</v>
      </c>
      <c r="P350" s="2" t="s">
        <v>2771</v>
      </c>
      <c r="Q350" s="2" t="s">
        <v>1985</v>
      </c>
      <c r="R350" s="2">
        <v>99599</v>
      </c>
      <c r="S350" s="2" t="s">
        <v>2772</v>
      </c>
      <c r="T350" s="49" t="str" cm="1">
        <f t="array" ref="T350">_xlfn.TEXTJOIN("",TRUE,IFERROR(MID(U350,_xlfn.SEQUENCE(20),1)+0,""))</f>
        <v>7373759615</v>
      </c>
      <c r="U350" s="2" t="s">
        <v>2773</v>
      </c>
      <c r="V350" s="31"/>
    </row>
    <row r="351" spans="1:22" x14ac:dyDescent="0.25">
      <c r="A351" s="25" t="str" cm="1">
        <f t="array" ref="A351">_xlfn.IFS(AND(ISBLANK(G351),ISBLANK(H351),ISBLANK(I351)),"",AND(NOT(ISBLANK(G351)),NOT(ISBLANK(H351)),NOT(ISBLANK(I351))),TRIM(G351)&amp;" "&amp;TRIM(H351)&amp;" "&amp;TRIM(I351),AND(NOT(ISBLANK(G351)),ISBLANK(H351),ISBLANK(I351)),TRIM(G351),AND(ISBLANK(G351),ISBLANK(H351),NOT(ISBLANK(I351))),TRIM(I351),AND(NOT(ISBLANK(G351)),NOT(ISBLANK(H351)),ISBLANK(I351)),TRIM(G351)&amp;" "&amp;TRIM(H351),AND(ISBLANK(G351),NOT(ISBLANK(H351)),NOT(ISBLANK(I351))),TRIM(H351)&amp;" "&amp;TRIM(I351),AND(NOT(ISBLANK(G351)),ISBLANK(H351),NOT(ISBLANK(I351))),TRIM(G351)&amp;" "&amp;TRIM(I351),AND(ISBLANK(G351),NOT(ISBLANK(H351)),ISBLANK(I351)),TRIM(H351))</f>
        <v>Stinky McGhie</v>
      </c>
      <c r="B351" s="25" t="str" cm="1">
        <f t="array" ref="B351">_xlfn.IFS(AND(ISBLANK(K351),ISBLANK(L351)),"",AND(NOT(ISBLANK(K351)),NOT(ISBLANK(L351))),TRIM(K351)&amp;" "&amp;TRIM(L351),AND(NOT(ISBLANK(K351)),ISBLANK(L351)),TRIM(K351),AND(ISBLANK(K351),NOT(ISBLANK(L351))),TRIM(L351))</f>
        <v>Voonix</v>
      </c>
      <c r="C351" s="31"/>
      <c r="D351" s="2">
        <v>349</v>
      </c>
      <c r="E351" s="2" t="s">
        <v>14795</v>
      </c>
      <c r="F351" s="2" t="s">
        <v>2774</v>
      </c>
      <c r="G351" s="2" t="s">
        <v>2775</v>
      </c>
      <c r="I351" s="2" t="s">
        <v>2776</v>
      </c>
      <c r="J351" s="2" t="s">
        <v>2780</v>
      </c>
      <c r="K351" s="2" t="s">
        <v>459</v>
      </c>
      <c r="M351" s="2" t="s">
        <v>14795</v>
      </c>
      <c r="N351" s="2" t="s">
        <v>2777</v>
      </c>
      <c r="O351" s="2" t="s">
        <v>1147</v>
      </c>
      <c r="P351" s="2" t="s">
        <v>151</v>
      </c>
      <c r="Q351" s="2" t="s">
        <v>1985</v>
      </c>
      <c r="R351" s="2">
        <v>93704</v>
      </c>
      <c r="S351" s="2" t="s">
        <v>2778</v>
      </c>
      <c r="T351" s="49" t="str" cm="1">
        <f t="array" ref="T351">_xlfn.TEXTJOIN("",TRUE,IFERROR(MID(U351,_xlfn.SEQUENCE(20),1)+0,""))</f>
        <v>6875697832</v>
      </c>
      <c r="U351" s="2" t="s">
        <v>2779</v>
      </c>
      <c r="V351" s="31"/>
    </row>
    <row r="352" spans="1:22" x14ac:dyDescent="0.25">
      <c r="A352" s="25" t="str" cm="1">
        <f t="array" ref="A352">_xlfn.IFS(AND(ISBLANK(G352),ISBLANK(H352),ISBLANK(I352)),"",AND(NOT(ISBLANK(G352)),NOT(ISBLANK(H352)),NOT(ISBLANK(I352))),TRIM(G352)&amp;" "&amp;TRIM(H352)&amp;" "&amp;TRIM(I352),AND(NOT(ISBLANK(G352)),ISBLANK(H352),ISBLANK(I352)),TRIM(G352),AND(ISBLANK(G352),ISBLANK(H352),NOT(ISBLANK(I352))),TRIM(I352),AND(NOT(ISBLANK(G352)),NOT(ISBLANK(H352)),ISBLANK(I352)),TRIM(G352)&amp;" "&amp;TRIM(H352),AND(ISBLANK(G352),NOT(ISBLANK(H352)),NOT(ISBLANK(I352))),TRIM(H352)&amp;" "&amp;TRIM(I352),AND(NOT(ISBLANK(G352)),ISBLANK(H352),NOT(ISBLANK(I352))),TRIM(G352)&amp;" "&amp;TRIM(I352),AND(ISBLANK(G352),NOT(ISBLANK(H352)),ISBLANK(I352)),TRIM(H352))</f>
        <v>Sumner Labusquiere</v>
      </c>
      <c r="B352" s="25" t="str" cm="1">
        <f t="array" ref="B352">_xlfn.IFS(AND(ISBLANK(K352),ISBLANK(L352)),"",AND(NOT(ISBLANK(K352)),NOT(ISBLANK(L352))),TRIM(K352)&amp;" "&amp;TRIM(L352),AND(NOT(ISBLANK(K352)),ISBLANK(L352)),TRIM(K352),AND(ISBLANK(K352),NOT(ISBLANK(L352))),TRIM(L352))</f>
        <v>Realcube</v>
      </c>
      <c r="C352" s="31"/>
      <c r="D352" s="2">
        <v>350</v>
      </c>
      <c r="E352" s="2" t="s">
        <v>24</v>
      </c>
      <c r="F352" s="2" t="s">
        <v>2781</v>
      </c>
      <c r="G352" s="2" t="s">
        <v>2782</v>
      </c>
      <c r="I352" s="2" t="s">
        <v>2783</v>
      </c>
      <c r="J352" s="2" t="s">
        <v>2788</v>
      </c>
      <c r="K352" s="2" t="s">
        <v>144</v>
      </c>
      <c r="M352" s="2" t="s">
        <v>14795</v>
      </c>
      <c r="N352" s="2" t="s">
        <v>2784</v>
      </c>
      <c r="O352" s="2" t="s">
        <v>2785</v>
      </c>
      <c r="P352" s="2" t="s">
        <v>161</v>
      </c>
      <c r="Q352" s="2" t="s">
        <v>162</v>
      </c>
      <c r="R352" s="2" t="s">
        <v>2786</v>
      </c>
      <c r="S352" s="2" t="s">
        <v>2787</v>
      </c>
      <c r="T352" s="49" t="str" cm="1">
        <f t="array" ref="T352">_xlfn.TEXTJOIN("",TRUE,IFERROR(MID(U352,_xlfn.SEQUENCE(20),1)+0,""))</f>
        <v/>
      </c>
      <c r="V352" s="31"/>
    </row>
    <row r="353" spans="1:22" x14ac:dyDescent="0.25">
      <c r="A353" s="25" t="str" cm="1">
        <f t="array" ref="A353">_xlfn.IFS(AND(ISBLANK(G353),ISBLANK(H353),ISBLANK(I353)),"",AND(NOT(ISBLANK(G353)),NOT(ISBLANK(H353)),NOT(ISBLANK(I353))),TRIM(G353)&amp;" "&amp;TRIM(H353)&amp;" "&amp;TRIM(I353),AND(NOT(ISBLANK(G353)),ISBLANK(H353),ISBLANK(I353)),TRIM(G353),AND(ISBLANK(G353),ISBLANK(H353),NOT(ISBLANK(I353))),TRIM(I353),AND(NOT(ISBLANK(G353)),NOT(ISBLANK(H353)),ISBLANK(I353)),TRIM(G353)&amp;" "&amp;TRIM(H353),AND(ISBLANK(G353),NOT(ISBLANK(H353)),NOT(ISBLANK(I353))),TRIM(H353)&amp;" "&amp;TRIM(I353),AND(NOT(ISBLANK(G353)),ISBLANK(H353),NOT(ISBLANK(I353))),TRIM(G353)&amp;" "&amp;TRIM(I353),AND(ISBLANK(G353),NOT(ISBLANK(H353)),ISBLANK(I353)),TRIM(H353))</f>
        <v>Conant Hawthorne</v>
      </c>
      <c r="B353" s="25" t="str" cm="1">
        <f t="array" ref="B353">_xlfn.IFS(AND(ISBLANK(K353),ISBLANK(L353)),"",AND(NOT(ISBLANK(K353)),NOT(ISBLANK(L353))),TRIM(K353)&amp;" "&amp;TRIM(L353),AND(NOT(ISBLANK(K353)),ISBLANK(L353)),TRIM(K353),AND(ISBLANK(K353),NOT(ISBLANK(L353))),TRIM(L353))</f>
        <v>Buzzster</v>
      </c>
      <c r="C353" s="31"/>
      <c r="D353" s="2">
        <v>351</v>
      </c>
      <c r="E353" s="2" t="s">
        <v>24</v>
      </c>
      <c r="F353" s="2" t="s">
        <v>2789</v>
      </c>
      <c r="G353" s="2" t="s">
        <v>2790</v>
      </c>
      <c r="I353" s="2" t="s">
        <v>2791</v>
      </c>
      <c r="J353" s="2" t="s">
        <v>2498</v>
      </c>
      <c r="K353" s="2" t="s">
        <v>349</v>
      </c>
      <c r="M353" s="2" t="s">
        <v>14795</v>
      </c>
      <c r="N353" s="2" t="s">
        <v>2792</v>
      </c>
      <c r="O353" s="2" t="s">
        <v>108</v>
      </c>
      <c r="P353" s="2" t="s">
        <v>109</v>
      </c>
      <c r="Q353" s="2" t="s">
        <v>1985</v>
      </c>
      <c r="R353" s="2">
        <v>98447</v>
      </c>
      <c r="S353" s="2" t="s">
        <v>2793</v>
      </c>
      <c r="T353" s="49" t="str" cm="1">
        <f t="array" ref="T353">_xlfn.TEXTJOIN("",TRUE,IFERROR(MID(U353,_xlfn.SEQUENCE(20),1)+0,""))</f>
        <v>5883972744</v>
      </c>
      <c r="U353" s="2" t="s">
        <v>2794</v>
      </c>
      <c r="V353" s="31"/>
    </row>
    <row r="354" spans="1:22" x14ac:dyDescent="0.25">
      <c r="A354" s="25" t="str" cm="1">
        <f t="array" ref="A354">_xlfn.IFS(AND(ISBLANK(G354),ISBLANK(H354),ISBLANK(I354)),"",AND(NOT(ISBLANK(G354)),NOT(ISBLANK(H354)),NOT(ISBLANK(I354))),TRIM(G354)&amp;" "&amp;TRIM(H354)&amp;" "&amp;TRIM(I354),AND(NOT(ISBLANK(G354)),ISBLANK(H354),ISBLANK(I354)),TRIM(G354),AND(ISBLANK(G354),ISBLANK(H354),NOT(ISBLANK(I354))),TRIM(I354),AND(NOT(ISBLANK(G354)),NOT(ISBLANK(H354)),ISBLANK(I354)),TRIM(G354)&amp;" "&amp;TRIM(H354),AND(ISBLANK(G354),NOT(ISBLANK(H354)),NOT(ISBLANK(I354))),TRIM(H354)&amp;" "&amp;TRIM(I354),AND(NOT(ISBLANK(G354)),ISBLANK(H354),NOT(ISBLANK(I354))),TRIM(G354)&amp;" "&amp;TRIM(I354),AND(ISBLANK(G354),NOT(ISBLANK(H354)),ISBLANK(I354)),TRIM(H354))</f>
        <v>Gaultiero Kingsman</v>
      </c>
      <c r="B354" s="25" t="str" cm="1">
        <f t="array" ref="B354">_xlfn.IFS(AND(ISBLANK(K354),ISBLANK(L354)),"",AND(NOT(ISBLANK(K354)),NOT(ISBLANK(L354))),TRIM(K354)&amp;" "&amp;TRIM(L354),AND(NOT(ISBLANK(K354)),ISBLANK(L354)),TRIM(K354),AND(ISBLANK(K354),NOT(ISBLANK(L354))),TRIM(L354))</f>
        <v>Topdrive</v>
      </c>
      <c r="C354" s="31"/>
      <c r="D354" s="2">
        <v>352</v>
      </c>
      <c r="E354" s="2" t="s">
        <v>14795</v>
      </c>
      <c r="F354" s="2" t="s">
        <v>2795</v>
      </c>
      <c r="G354" s="2" t="s">
        <v>2796</v>
      </c>
      <c r="I354" s="2" t="s">
        <v>2797</v>
      </c>
      <c r="J354" s="2" t="s">
        <v>176</v>
      </c>
      <c r="K354" s="2" t="s">
        <v>2801</v>
      </c>
      <c r="M354" s="2" t="s">
        <v>14795</v>
      </c>
      <c r="N354" s="2" t="s">
        <v>2798</v>
      </c>
      <c r="O354" s="2" t="s">
        <v>576</v>
      </c>
      <c r="P354" s="2" t="s">
        <v>140</v>
      </c>
      <c r="Q354" s="2" t="s">
        <v>6</v>
      </c>
      <c r="R354" s="2" t="s">
        <v>577</v>
      </c>
      <c r="S354" s="2" t="s">
        <v>2799</v>
      </c>
      <c r="T354" s="49" t="str" cm="1">
        <f t="array" ref="T354">_xlfn.TEXTJOIN("",TRUE,IFERROR(MID(U354,_xlfn.SEQUENCE(20),1)+0,""))</f>
        <v>2746533395</v>
      </c>
      <c r="U354" s="2" t="s">
        <v>2800</v>
      </c>
      <c r="V354" s="31"/>
    </row>
    <row r="355" spans="1:22" x14ac:dyDescent="0.25">
      <c r="A355" s="25" t="str" cm="1">
        <f t="array" ref="A355">_xlfn.IFS(AND(ISBLANK(G355),ISBLANK(H355),ISBLANK(I355)),"",AND(NOT(ISBLANK(G355)),NOT(ISBLANK(H355)),NOT(ISBLANK(I355))),TRIM(G355)&amp;" "&amp;TRIM(H355)&amp;" "&amp;TRIM(I355),AND(NOT(ISBLANK(G355)),ISBLANK(H355),ISBLANK(I355)),TRIM(G355),AND(ISBLANK(G355),ISBLANK(H355),NOT(ISBLANK(I355))),TRIM(I355),AND(NOT(ISBLANK(G355)),NOT(ISBLANK(H355)),ISBLANK(I355)),TRIM(G355)&amp;" "&amp;TRIM(H355),AND(ISBLANK(G355),NOT(ISBLANK(H355)),NOT(ISBLANK(I355))),TRIM(H355)&amp;" "&amp;TRIM(I355),AND(NOT(ISBLANK(G355)),ISBLANK(H355),NOT(ISBLANK(I355))),TRIM(G355)&amp;" "&amp;TRIM(I355),AND(ISBLANK(G355),NOT(ISBLANK(H355)),ISBLANK(I355)),TRIM(H355))</f>
        <v>Mada Lowten</v>
      </c>
      <c r="B355" s="25" t="str" cm="1">
        <f t="array" ref="B355">_xlfn.IFS(AND(ISBLANK(K355),ISBLANK(L355)),"",AND(NOT(ISBLANK(K355)),NOT(ISBLANK(L355))),TRIM(K355)&amp;" "&amp;TRIM(L355),AND(NOT(ISBLANK(K355)),ISBLANK(L355)),TRIM(K355),AND(ISBLANK(K355),NOT(ISBLANK(L355))),TRIM(L355))</f>
        <v>Agivu</v>
      </c>
      <c r="C355" s="31"/>
      <c r="D355" s="2">
        <v>353</v>
      </c>
      <c r="E355" s="2" t="s">
        <v>14795</v>
      </c>
      <c r="F355" s="2" t="s">
        <v>2802</v>
      </c>
      <c r="G355" s="2" t="s">
        <v>2803</v>
      </c>
      <c r="I355" s="2" t="s">
        <v>2804</v>
      </c>
      <c r="J355" s="2" t="s">
        <v>2809</v>
      </c>
      <c r="K355" s="2" t="s">
        <v>2808</v>
      </c>
      <c r="M355" s="2" t="s">
        <v>14795</v>
      </c>
      <c r="N355" s="2" t="s">
        <v>2805</v>
      </c>
      <c r="O355" s="2" t="s">
        <v>559</v>
      </c>
      <c r="P355" s="2" t="s">
        <v>297</v>
      </c>
      <c r="Q355" s="2" t="s">
        <v>1985</v>
      </c>
      <c r="R355" s="2">
        <v>76110</v>
      </c>
      <c r="S355" s="2" t="s">
        <v>2806</v>
      </c>
      <c r="T355" s="49" t="str" cm="1">
        <f t="array" ref="T355">_xlfn.TEXTJOIN("",TRUE,IFERROR(MID(U355,_xlfn.SEQUENCE(20),1)+0,""))</f>
        <v>8626920336</v>
      </c>
      <c r="U355" s="2" t="s">
        <v>2807</v>
      </c>
      <c r="V355" s="31"/>
    </row>
    <row r="356" spans="1:22" x14ac:dyDescent="0.25">
      <c r="A356" s="25" t="str" cm="1">
        <f t="array" ref="A356">_xlfn.IFS(AND(ISBLANK(G356),ISBLANK(H356),ISBLANK(I356)),"",AND(NOT(ISBLANK(G356)),NOT(ISBLANK(H356)),NOT(ISBLANK(I356))),TRIM(G356)&amp;" "&amp;TRIM(H356)&amp;" "&amp;TRIM(I356),AND(NOT(ISBLANK(G356)),ISBLANK(H356),ISBLANK(I356)),TRIM(G356),AND(ISBLANK(G356),ISBLANK(H356),NOT(ISBLANK(I356))),TRIM(I356),AND(NOT(ISBLANK(G356)),NOT(ISBLANK(H356)),ISBLANK(I356)),TRIM(G356)&amp;" "&amp;TRIM(H356),AND(ISBLANK(G356),NOT(ISBLANK(H356)),NOT(ISBLANK(I356))),TRIM(H356)&amp;" "&amp;TRIM(I356),AND(NOT(ISBLANK(G356)),ISBLANK(H356),NOT(ISBLANK(I356))),TRIM(G356)&amp;" "&amp;TRIM(I356),AND(ISBLANK(G356),NOT(ISBLANK(H356)),ISBLANK(I356)),TRIM(H356))</f>
        <v>Arnie Bridgewater</v>
      </c>
      <c r="B356" s="25" t="str" cm="1">
        <f t="array" ref="B356">_xlfn.IFS(AND(ISBLANK(K356),ISBLANK(L356)),"",AND(NOT(ISBLANK(K356)),NOT(ISBLANK(L356))),TRIM(K356)&amp;" "&amp;TRIM(L356),AND(NOT(ISBLANK(K356)),ISBLANK(L356)),TRIM(K356),AND(ISBLANK(K356),NOT(ISBLANK(L356))),TRIM(L356))</f>
        <v>Linkbridge</v>
      </c>
      <c r="C356" s="31"/>
      <c r="D356" s="2">
        <v>354</v>
      </c>
      <c r="E356" s="2" t="s">
        <v>24</v>
      </c>
      <c r="F356" s="2" t="s">
        <v>2810</v>
      </c>
      <c r="G356" s="2" t="s">
        <v>2811</v>
      </c>
      <c r="I356" s="2" t="s">
        <v>2812</v>
      </c>
      <c r="J356" s="2" t="s">
        <v>301</v>
      </c>
      <c r="K356" s="2" t="s">
        <v>2818</v>
      </c>
      <c r="M356" s="2" t="s">
        <v>14795</v>
      </c>
      <c r="N356" s="2" t="s">
        <v>2813</v>
      </c>
      <c r="O356" s="2" t="s">
        <v>2814</v>
      </c>
      <c r="P356" s="2" t="s">
        <v>39</v>
      </c>
      <c r="Q356" s="2" t="s">
        <v>6</v>
      </c>
      <c r="R356" s="2" t="s">
        <v>2815</v>
      </c>
      <c r="S356" s="2" t="s">
        <v>2816</v>
      </c>
      <c r="T356" s="49" t="str" cm="1">
        <f t="array" ref="T356">_xlfn.TEXTJOIN("",TRUE,IFERROR(MID(U356,_xlfn.SEQUENCE(20),1)+0,""))</f>
        <v>4989459624</v>
      </c>
      <c r="U356" s="2" t="s">
        <v>2817</v>
      </c>
      <c r="V356" s="31"/>
    </row>
    <row r="357" spans="1:22" x14ac:dyDescent="0.25">
      <c r="A357" s="25" t="str" cm="1">
        <f t="array" ref="A357">_xlfn.IFS(AND(ISBLANK(G357),ISBLANK(H357),ISBLANK(I357)),"",AND(NOT(ISBLANK(G357)),NOT(ISBLANK(H357)),NOT(ISBLANK(I357))),TRIM(G357)&amp;" "&amp;TRIM(H357)&amp;" "&amp;TRIM(I357),AND(NOT(ISBLANK(G357)),ISBLANK(H357),ISBLANK(I357)),TRIM(G357),AND(ISBLANK(G357),ISBLANK(H357),NOT(ISBLANK(I357))),TRIM(I357),AND(NOT(ISBLANK(G357)),NOT(ISBLANK(H357)),ISBLANK(I357)),TRIM(G357)&amp;" "&amp;TRIM(H357),AND(ISBLANK(G357),NOT(ISBLANK(H357)),NOT(ISBLANK(I357))),TRIM(H357)&amp;" "&amp;TRIM(I357),AND(NOT(ISBLANK(G357)),ISBLANK(H357),NOT(ISBLANK(I357))),TRIM(G357)&amp;" "&amp;TRIM(I357),AND(ISBLANK(G357),NOT(ISBLANK(H357)),ISBLANK(I357)),TRIM(H357))</f>
        <v>Filberto Flowitt</v>
      </c>
      <c r="B357" s="25" t="str" cm="1">
        <f t="array" ref="B357">_xlfn.IFS(AND(ISBLANK(K357),ISBLANK(L357)),"",AND(NOT(ISBLANK(K357)),NOT(ISBLANK(L357))),TRIM(K357)&amp;" "&amp;TRIM(L357),AND(NOT(ISBLANK(K357)),ISBLANK(L357)),TRIM(K357),AND(ISBLANK(K357),NOT(ISBLANK(L357))),TRIM(L357))</f>
        <v>Oyoyo</v>
      </c>
      <c r="C357" s="31"/>
      <c r="D357" s="2">
        <v>355</v>
      </c>
      <c r="E357" s="2" t="s">
        <v>24</v>
      </c>
      <c r="F357" s="2" t="s">
        <v>2819</v>
      </c>
      <c r="G357" s="2" t="s">
        <v>2820</v>
      </c>
      <c r="I357" s="2" t="s">
        <v>2821</v>
      </c>
      <c r="J357" s="2" t="s">
        <v>359</v>
      </c>
      <c r="K357" s="2" t="s">
        <v>632</v>
      </c>
      <c r="M357" s="2" t="s">
        <v>14795</v>
      </c>
      <c r="N357" s="2" t="s">
        <v>2822</v>
      </c>
      <c r="O357" s="2" t="s">
        <v>2096</v>
      </c>
      <c r="P357" s="2" t="s">
        <v>1193</v>
      </c>
      <c r="Q357" s="2" t="s">
        <v>6</v>
      </c>
      <c r="R357" s="2" t="s">
        <v>2097</v>
      </c>
      <c r="S357" s="2" t="s">
        <v>2823</v>
      </c>
      <c r="T357" s="49" t="str" cm="1">
        <f t="array" ref="T357">_xlfn.TEXTJOIN("",TRUE,IFERROR(MID(U357,_xlfn.SEQUENCE(20),1)+0,""))</f>
        <v>6835215475</v>
      </c>
      <c r="U357" s="2" t="s">
        <v>2824</v>
      </c>
      <c r="V357" s="31"/>
    </row>
    <row r="358" spans="1:22" x14ac:dyDescent="0.25">
      <c r="A358" s="25" t="str" cm="1">
        <f t="array" ref="A358">_xlfn.IFS(AND(ISBLANK(G358),ISBLANK(H358),ISBLANK(I358)),"",AND(NOT(ISBLANK(G358)),NOT(ISBLANK(H358)),NOT(ISBLANK(I358))),TRIM(G358)&amp;" "&amp;TRIM(H358)&amp;" "&amp;TRIM(I358),AND(NOT(ISBLANK(G358)),ISBLANK(H358),ISBLANK(I358)),TRIM(G358),AND(ISBLANK(G358),ISBLANK(H358),NOT(ISBLANK(I358))),TRIM(I358),AND(NOT(ISBLANK(G358)),NOT(ISBLANK(H358)),ISBLANK(I358)),TRIM(G358)&amp;" "&amp;TRIM(H358),AND(ISBLANK(G358),NOT(ISBLANK(H358)),NOT(ISBLANK(I358))),TRIM(H358)&amp;" "&amp;TRIM(I358),AND(NOT(ISBLANK(G358)),ISBLANK(H358),NOT(ISBLANK(I358))),TRIM(G358)&amp;" "&amp;TRIM(I358),AND(ISBLANK(G358),NOT(ISBLANK(H358)),ISBLANK(I358)),TRIM(H358))</f>
        <v>Laurie Young</v>
      </c>
      <c r="B358" s="25" t="str" cm="1">
        <f t="array" ref="B358">_xlfn.IFS(AND(ISBLANK(K358),ISBLANK(L358)),"",AND(NOT(ISBLANK(K358)),NOT(ISBLANK(L358))),TRIM(K358)&amp;" "&amp;TRIM(L358),AND(NOT(ISBLANK(K358)),ISBLANK(L358)),TRIM(K358),AND(ISBLANK(K358),NOT(ISBLANK(L358))),TRIM(L358))</f>
        <v>Pixope</v>
      </c>
      <c r="C358" s="31"/>
      <c r="D358" s="2">
        <v>356</v>
      </c>
      <c r="E358" s="2" t="s">
        <v>14795</v>
      </c>
      <c r="F358" s="2" t="s">
        <v>2825</v>
      </c>
      <c r="G358" s="2" t="s">
        <v>2826</v>
      </c>
      <c r="I358" s="2" t="s">
        <v>2827</v>
      </c>
      <c r="J358" s="2" t="s">
        <v>2832</v>
      </c>
      <c r="K358" s="2" t="s">
        <v>394</v>
      </c>
      <c r="M358" s="2" t="s">
        <v>14795</v>
      </c>
      <c r="N358" s="2" t="s">
        <v>2828</v>
      </c>
      <c r="O358" s="2" t="s">
        <v>2829</v>
      </c>
      <c r="P358" s="2" t="s">
        <v>1871</v>
      </c>
      <c r="Q358" s="2" t="s">
        <v>1985</v>
      </c>
      <c r="R358" s="2">
        <v>89105</v>
      </c>
      <c r="S358" s="2" t="s">
        <v>2830</v>
      </c>
      <c r="T358" s="49" t="str" cm="1">
        <f t="array" ref="T358">_xlfn.TEXTJOIN("",TRUE,IFERROR(MID(U358,_xlfn.SEQUENCE(20),1)+0,""))</f>
        <v>4928850838</v>
      </c>
      <c r="U358" s="2" t="s">
        <v>2831</v>
      </c>
      <c r="V358" s="31"/>
    </row>
    <row r="359" spans="1:22" x14ac:dyDescent="0.25">
      <c r="A359" s="25" t="str" cm="1">
        <f t="array" ref="A359">_xlfn.IFS(AND(ISBLANK(G359),ISBLANK(H359),ISBLANK(I359)),"",AND(NOT(ISBLANK(G359)),NOT(ISBLANK(H359)),NOT(ISBLANK(I359))),TRIM(G359)&amp;" "&amp;TRIM(H359)&amp;" "&amp;TRIM(I359),AND(NOT(ISBLANK(G359)),ISBLANK(H359),ISBLANK(I359)),TRIM(G359),AND(ISBLANK(G359),ISBLANK(H359),NOT(ISBLANK(I359))),TRIM(I359),AND(NOT(ISBLANK(G359)),NOT(ISBLANK(H359)),ISBLANK(I359)),TRIM(G359)&amp;" "&amp;TRIM(H359),AND(ISBLANK(G359),NOT(ISBLANK(H359)),NOT(ISBLANK(I359))),TRIM(H359)&amp;" "&amp;TRIM(I359),AND(NOT(ISBLANK(G359)),ISBLANK(H359),NOT(ISBLANK(I359))),TRIM(G359)&amp;" "&amp;TRIM(I359),AND(ISBLANK(G359),NOT(ISBLANK(H359)),ISBLANK(I359)),TRIM(H359))</f>
        <v>Morgan Guilbert</v>
      </c>
      <c r="B359" s="25" t="str" cm="1">
        <f t="array" ref="B359">_xlfn.IFS(AND(ISBLANK(K359),ISBLANK(L359)),"",AND(NOT(ISBLANK(K359)),NOT(ISBLANK(L359))),TRIM(K359)&amp;" "&amp;TRIM(L359),AND(NOT(ISBLANK(K359)),ISBLANK(L359)),TRIM(K359),AND(ISBLANK(K359),NOT(ISBLANK(L359))),TRIM(L359))</f>
        <v>Realmix</v>
      </c>
      <c r="C359" s="31"/>
      <c r="D359" s="2">
        <v>357</v>
      </c>
      <c r="E359" s="2" t="s">
        <v>14795</v>
      </c>
      <c r="F359" s="2" t="s">
        <v>2833</v>
      </c>
      <c r="G359" s="2" t="s">
        <v>2834</v>
      </c>
      <c r="I359" s="2" t="s">
        <v>2835</v>
      </c>
      <c r="J359" s="2" t="s">
        <v>2841</v>
      </c>
      <c r="K359" s="2" t="s">
        <v>1696</v>
      </c>
      <c r="M359" s="2" t="s">
        <v>14795</v>
      </c>
      <c r="N359" s="2" t="s">
        <v>2836</v>
      </c>
      <c r="O359" s="2" t="s">
        <v>2837</v>
      </c>
      <c r="P359" s="2" t="s">
        <v>39</v>
      </c>
      <c r="Q359" s="2" t="s">
        <v>6</v>
      </c>
      <c r="R359" s="2" t="s">
        <v>2838</v>
      </c>
      <c r="S359" s="2" t="s">
        <v>2839</v>
      </c>
      <c r="T359" s="49" t="str" cm="1">
        <f t="array" ref="T359">_xlfn.TEXTJOIN("",TRUE,IFERROR(MID(U359,_xlfn.SEQUENCE(20),1)+0,""))</f>
        <v>6048878196</v>
      </c>
      <c r="U359" s="2" t="s">
        <v>2840</v>
      </c>
      <c r="V359" s="31"/>
    </row>
    <row r="360" spans="1:22" x14ac:dyDescent="0.25">
      <c r="A360" s="25" t="str" cm="1">
        <f t="array" ref="A360">_xlfn.IFS(AND(ISBLANK(G360),ISBLANK(H360),ISBLANK(I360)),"",AND(NOT(ISBLANK(G360)),NOT(ISBLANK(H360)),NOT(ISBLANK(I360))),TRIM(G360)&amp;" "&amp;TRIM(H360)&amp;" "&amp;TRIM(I360),AND(NOT(ISBLANK(G360)),ISBLANK(H360),ISBLANK(I360)),TRIM(G360),AND(ISBLANK(G360),ISBLANK(H360),NOT(ISBLANK(I360))),TRIM(I360),AND(NOT(ISBLANK(G360)),NOT(ISBLANK(H360)),ISBLANK(I360)),TRIM(G360)&amp;" "&amp;TRIM(H360),AND(ISBLANK(G360),NOT(ISBLANK(H360)),NOT(ISBLANK(I360))),TRIM(H360)&amp;" "&amp;TRIM(I360),AND(NOT(ISBLANK(G360)),ISBLANK(H360),NOT(ISBLANK(I360))),TRIM(G360)&amp;" "&amp;TRIM(I360),AND(ISBLANK(G360),NOT(ISBLANK(H360)),ISBLANK(I360)),TRIM(H360))</f>
        <v>Abel Egger</v>
      </c>
      <c r="B360" s="25" t="str" cm="1">
        <f t="array" ref="B360">_xlfn.IFS(AND(ISBLANK(K360),ISBLANK(L360)),"",AND(NOT(ISBLANK(K360)),NOT(ISBLANK(L360))),TRIM(K360)&amp;" "&amp;TRIM(L360),AND(NOT(ISBLANK(K360)),ISBLANK(L360)),TRIM(K360),AND(ISBLANK(K360),NOT(ISBLANK(L360))),TRIM(L360))</f>
        <v>Cogibox</v>
      </c>
      <c r="C360" s="31"/>
      <c r="D360" s="2">
        <v>358</v>
      </c>
      <c r="E360" s="2" t="s">
        <v>24</v>
      </c>
      <c r="F360" s="2" t="s">
        <v>2842</v>
      </c>
      <c r="G360" s="2" t="s">
        <v>2843</v>
      </c>
      <c r="I360" s="2" t="s">
        <v>2844</v>
      </c>
      <c r="J360" s="2" t="s">
        <v>221</v>
      </c>
      <c r="K360" s="2" t="s">
        <v>2849</v>
      </c>
      <c r="M360" s="2" t="s">
        <v>14795</v>
      </c>
      <c r="N360" s="2" t="s">
        <v>2845</v>
      </c>
      <c r="O360" s="2" t="s">
        <v>2846</v>
      </c>
      <c r="P360" s="2" t="s">
        <v>39</v>
      </c>
      <c r="Q360" s="2" t="s">
        <v>6</v>
      </c>
      <c r="R360" s="2" t="s">
        <v>1993</v>
      </c>
      <c r="S360" s="2" t="s">
        <v>2847</v>
      </c>
      <c r="T360" s="49" t="str" cm="1">
        <f t="array" ref="T360">_xlfn.TEXTJOIN("",TRUE,IFERROR(MID(U360,_xlfn.SEQUENCE(20),1)+0,""))</f>
        <v>3258402188</v>
      </c>
      <c r="U360" s="2" t="s">
        <v>2848</v>
      </c>
      <c r="V360" s="31"/>
    </row>
    <row r="361" spans="1:22" x14ac:dyDescent="0.25">
      <c r="A361" s="25" t="str" cm="1">
        <f t="array" ref="A361">_xlfn.IFS(AND(ISBLANK(G361),ISBLANK(H361),ISBLANK(I361)),"",AND(NOT(ISBLANK(G361)),NOT(ISBLANK(H361)),NOT(ISBLANK(I361))),TRIM(G361)&amp;" "&amp;TRIM(H361)&amp;" "&amp;TRIM(I361),AND(NOT(ISBLANK(G361)),ISBLANK(H361),ISBLANK(I361)),TRIM(G361),AND(ISBLANK(G361),ISBLANK(H361),NOT(ISBLANK(I361))),TRIM(I361),AND(NOT(ISBLANK(G361)),NOT(ISBLANK(H361)),ISBLANK(I361)),TRIM(G361)&amp;" "&amp;TRIM(H361),AND(ISBLANK(G361),NOT(ISBLANK(H361)),NOT(ISBLANK(I361))),TRIM(H361)&amp;" "&amp;TRIM(I361),AND(NOT(ISBLANK(G361)),ISBLANK(H361),NOT(ISBLANK(I361))),TRIM(G361)&amp;" "&amp;TRIM(I361),AND(ISBLANK(G361),NOT(ISBLANK(H361)),ISBLANK(I361)),TRIM(H361))</f>
        <v>Griselda Foulcher</v>
      </c>
      <c r="B361" s="25" t="str" cm="1">
        <f t="array" ref="B361">_xlfn.IFS(AND(ISBLANK(K361),ISBLANK(L361)),"",AND(NOT(ISBLANK(K361)),NOT(ISBLANK(L361))),TRIM(K361)&amp;" "&amp;TRIM(L361),AND(NOT(ISBLANK(K361)),ISBLANK(L361)),TRIM(K361),AND(ISBLANK(K361),NOT(ISBLANK(L361))),TRIM(L361))</f>
        <v>Jayo</v>
      </c>
      <c r="C361" s="31"/>
      <c r="D361" s="2">
        <v>359</v>
      </c>
      <c r="E361" s="2" t="s">
        <v>24</v>
      </c>
      <c r="F361" s="2" t="s">
        <v>2850</v>
      </c>
      <c r="G361" s="2" t="s">
        <v>2851</v>
      </c>
      <c r="I361" s="2" t="s">
        <v>2852</v>
      </c>
      <c r="J361" s="2" t="s">
        <v>1336</v>
      </c>
      <c r="K361" s="2" t="s">
        <v>2856</v>
      </c>
      <c r="M361" s="2" t="s">
        <v>14795</v>
      </c>
      <c r="N361" s="2" t="s">
        <v>2853</v>
      </c>
      <c r="O361" s="2" t="s">
        <v>1059</v>
      </c>
      <c r="P361" s="2" t="s">
        <v>151</v>
      </c>
      <c r="Q361" s="2" t="s">
        <v>1985</v>
      </c>
      <c r="R361" s="2">
        <v>95194</v>
      </c>
      <c r="S361" s="2" t="s">
        <v>2854</v>
      </c>
      <c r="T361" s="49" t="str" cm="1">
        <f t="array" ref="T361">_xlfn.TEXTJOIN("",TRUE,IFERROR(MID(U361,_xlfn.SEQUENCE(20),1)+0,""))</f>
        <v>2091191023</v>
      </c>
      <c r="U361" s="2" t="s">
        <v>2855</v>
      </c>
      <c r="V361" s="31"/>
    </row>
    <row r="362" spans="1:22" x14ac:dyDescent="0.25">
      <c r="A362" s="25" t="str" cm="1">
        <f t="array" ref="A362">_xlfn.IFS(AND(ISBLANK(G362),ISBLANK(H362),ISBLANK(I362)),"",AND(NOT(ISBLANK(G362)),NOT(ISBLANK(H362)),NOT(ISBLANK(I362))),TRIM(G362)&amp;" "&amp;TRIM(H362)&amp;" "&amp;TRIM(I362),AND(NOT(ISBLANK(G362)),ISBLANK(H362),ISBLANK(I362)),TRIM(G362),AND(ISBLANK(G362),ISBLANK(H362),NOT(ISBLANK(I362))),TRIM(I362),AND(NOT(ISBLANK(G362)),NOT(ISBLANK(H362)),ISBLANK(I362)),TRIM(G362)&amp;" "&amp;TRIM(H362),AND(ISBLANK(G362),NOT(ISBLANK(H362)),NOT(ISBLANK(I362))),TRIM(H362)&amp;" "&amp;TRIM(I362),AND(NOT(ISBLANK(G362)),ISBLANK(H362),NOT(ISBLANK(I362))),TRIM(G362)&amp;" "&amp;TRIM(I362),AND(ISBLANK(G362),NOT(ISBLANK(H362)),ISBLANK(I362)),TRIM(H362))</f>
        <v>Estrellita Bramah</v>
      </c>
      <c r="B362" s="25" t="str" cm="1">
        <f t="array" ref="B362">_xlfn.IFS(AND(ISBLANK(K362),ISBLANK(L362)),"",AND(NOT(ISBLANK(K362)),NOT(ISBLANK(L362))),TRIM(K362)&amp;" "&amp;TRIM(L362),AND(NOT(ISBLANK(K362)),ISBLANK(L362)),TRIM(K362),AND(ISBLANK(K362),NOT(ISBLANK(L362))),TRIM(L362))</f>
        <v>Gabtune</v>
      </c>
      <c r="C362" s="31"/>
      <c r="D362" s="2">
        <v>360</v>
      </c>
      <c r="E362" s="2" t="s">
        <v>24</v>
      </c>
      <c r="F362" s="2" t="s">
        <v>2857</v>
      </c>
      <c r="G362" s="2" t="s">
        <v>2858</v>
      </c>
      <c r="I362" s="2" t="s">
        <v>2859</v>
      </c>
      <c r="J362" s="2" t="s">
        <v>387</v>
      </c>
      <c r="K362" s="2" t="s">
        <v>2864</v>
      </c>
      <c r="M362" s="2" t="s">
        <v>14795</v>
      </c>
      <c r="N362" s="2" t="s">
        <v>2860</v>
      </c>
      <c r="O362" s="2" t="s">
        <v>2861</v>
      </c>
      <c r="P362" s="2" t="s">
        <v>161</v>
      </c>
      <c r="Q362" s="2" t="s">
        <v>162</v>
      </c>
      <c r="R362" s="2" t="s">
        <v>2862</v>
      </c>
      <c r="S362" s="2" t="s">
        <v>2863</v>
      </c>
      <c r="T362" s="49" t="str" cm="1">
        <f t="array" ref="T362">_xlfn.TEXTJOIN("",TRUE,IFERROR(MID(U362,_xlfn.SEQUENCE(20),1)+0,""))</f>
        <v/>
      </c>
      <c r="V362" s="31"/>
    </row>
    <row r="363" spans="1:22" x14ac:dyDescent="0.25">
      <c r="A363" s="25" t="str" cm="1">
        <f t="array" ref="A363">_xlfn.IFS(AND(ISBLANK(G363),ISBLANK(H363),ISBLANK(I363)),"",AND(NOT(ISBLANK(G363)),NOT(ISBLANK(H363)),NOT(ISBLANK(I363))),TRIM(G363)&amp;" "&amp;TRIM(H363)&amp;" "&amp;TRIM(I363),AND(NOT(ISBLANK(G363)),ISBLANK(H363),ISBLANK(I363)),TRIM(G363),AND(ISBLANK(G363),ISBLANK(H363),NOT(ISBLANK(I363))),TRIM(I363),AND(NOT(ISBLANK(G363)),NOT(ISBLANK(H363)),ISBLANK(I363)),TRIM(G363)&amp;" "&amp;TRIM(H363),AND(ISBLANK(G363),NOT(ISBLANK(H363)),NOT(ISBLANK(I363))),TRIM(H363)&amp;" "&amp;TRIM(I363),AND(NOT(ISBLANK(G363)),ISBLANK(H363),NOT(ISBLANK(I363))),TRIM(G363)&amp;" "&amp;TRIM(I363),AND(ISBLANK(G363),NOT(ISBLANK(H363)),ISBLANK(I363)),TRIM(H363))</f>
        <v>Judon Harvard</v>
      </c>
      <c r="B363" s="25" t="str" cm="1">
        <f t="array" ref="B363">_xlfn.IFS(AND(ISBLANK(K363),ISBLANK(L363)),"",AND(NOT(ISBLANK(K363)),NOT(ISBLANK(L363))),TRIM(K363)&amp;" "&amp;TRIM(L363),AND(NOT(ISBLANK(K363)),ISBLANK(L363)),TRIM(K363),AND(ISBLANK(K363),NOT(ISBLANK(L363))),TRIM(L363))</f>
        <v>Omba</v>
      </c>
      <c r="C363" s="31"/>
      <c r="D363" s="2">
        <v>361</v>
      </c>
      <c r="E363" s="2" t="s">
        <v>14795</v>
      </c>
      <c r="F363" s="2" t="s">
        <v>2865</v>
      </c>
      <c r="G363" s="2" t="s">
        <v>2866</v>
      </c>
      <c r="I363" s="2" t="s">
        <v>2867</v>
      </c>
      <c r="J363" s="2" t="s">
        <v>1286</v>
      </c>
      <c r="K363" s="2" t="s">
        <v>2873</v>
      </c>
      <c r="M363" s="2" t="s">
        <v>14795</v>
      </c>
      <c r="N363" s="2" t="s">
        <v>2868</v>
      </c>
      <c r="O363" s="2" t="s">
        <v>2869</v>
      </c>
      <c r="P363" s="2" t="s">
        <v>5</v>
      </c>
      <c r="Q363" s="2" t="s">
        <v>6</v>
      </c>
      <c r="R363" s="2" t="s">
        <v>2870</v>
      </c>
      <c r="S363" s="2" t="s">
        <v>2871</v>
      </c>
      <c r="T363" s="49" t="str" cm="1">
        <f t="array" ref="T363">_xlfn.TEXTJOIN("",TRUE,IFERROR(MID(U363,_xlfn.SEQUENCE(20),1)+0,""))</f>
        <v>9366412529</v>
      </c>
      <c r="U363" s="2" t="s">
        <v>2872</v>
      </c>
      <c r="V363" s="31"/>
    </row>
    <row r="364" spans="1:22" x14ac:dyDescent="0.25">
      <c r="A364" s="25" t="str" cm="1">
        <f t="array" ref="A364">_xlfn.IFS(AND(ISBLANK(G364),ISBLANK(H364),ISBLANK(I364)),"",AND(NOT(ISBLANK(G364)),NOT(ISBLANK(H364)),NOT(ISBLANK(I364))),TRIM(G364)&amp;" "&amp;TRIM(H364)&amp;" "&amp;TRIM(I364),AND(NOT(ISBLANK(G364)),ISBLANK(H364),ISBLANK(I364)),TRIM(G364),AND(ISBLANK(G364),ISBLANK(H364),NOT(ISBLANK(I364))),TRIM(I364),AND(NOT(ISBLANK(G364)),NOT(ISBLANK(H364)),ISBLANK(I364)),TRIM(G364)&amp;" "&amp;TRIM(H364),AND(ISBLANK(G364),NOT(ISBLANK(H364)),NOT(ISBLANK(I364))),TRIM(H364)&amp;" "&amp;TRIM(I364),AND(NOT(ISBLANK(G364)),ISBLANK(H364),NOT(ISBLANK(I364))),TRIM(G364)&amp;" "&amp;TRIM(I364),AND(ISBLANK(G364),NOT(ISBLANK(H364)),ISBLANK(I364)),TRIM(H364))</f>
        <v>Georgianne Cowe</v>
      </c>
      <c r="B364" s="25" t="str" cm="1">
        <f t="array" ref="B364">_xlfn.IFS(AND(ISBLANK(K364),ISBLANK(L364)),"",AND(NOT(ISBLANK(K364)),NOT(ISBLANK(L364))),TRIM(K364)&amp;" "&amp;TRIM(L364),AND(NOT(ISBLANK(K364)),ISBLANK(L364)),TRIM(K364),AND(ISBLANK(K364),NOT(ISBLANK(L364))),TRIM(L364))</f>
        <v>Trunyx</v>
      </c>
      <c r="C364" s="31"/>
      <c r="D364" s="2">
        <v>362</v>
      </c>
      <c r="E364" s="2" t="s">
        <v>14795</v>
      </c>
      <c r="F364" s="2" t="s">
        <v>2874</v>
      </c>
      <c r="G364" s="2" t="s">
        <v>516</v>
      </c>
      <c r="I364" s="2" t="s">
        <v>2875</v>
      </c>
      <c r="J364" s="2" t="s">
        <v>1421</v>
      </c>
      <c r="K364" s="2" t="s">
        <v>2879</v>
      </c>
      <c r="M364" s="2" t="s">
        <v>14795</v>
      </c>
      <c r="N364" s="2" t="s">
        <v>2876</v>
      </c>
      <c r="O364" s="2" t="s">
        <v>2224</v>
      </c>
      <c r="P364" s="2" t="s">
        <v>297</v>
      </c>
      <c r="Q364" s="2" t="s">
        <v>1985</v>
      </c>
      <c r="R364" s="2">
        <v>76210</v>
      </c>
      <c r="S364" s="2" t="s">
        <v>2877</v>
      </c>
      <c r="T364" s="49" t="str" cm="1">
        <f t="array" ref="T364">_xlfn.TEXTJOIN("",TRUE,IFERROR(MID(U364,_xlfn.SEQUENCE(20),1)+0,""))</f>
        <v>6614579692</v>
      </c>
      <c r="U364" s="2" t="s">
        <v>2878</v>
      </c>
      <c r="V364" s="31"/>
    </row>
    <row r="365" spans="1:22" x14ac:dyDescent="0.25">
      <c r="A365" s="25" t="str" cm="1">
        <f t="array" ref="A365">_xlfn.IFS(AND(ISBLANK(G365),ISBLANK(H365),ISBLANK(I365)),"",AND(NOT(ISBLANK(G365)),NOT(ISBLANK(H365)),NOT(ISBLANK(I365))),TRIM(G365)&amp;" "&amp;TRIM(H365)&amp;" "&amp;TRIM(I365),AND(NOT(ISBLANK(G365)),ISBLANK(H365),ISBLANK(I365)),TRIM(G365),AND(ISBLANK(G365),ISBLANK(H365),NOT(ISBLANK(I365))),TRIM(I365),AND(NOT(ISBLANK(G365)),NOT(ISBLANK(H365)),ISBLANK(I365)),TRIM(G365)&amp;" "&amp;TRIM(H365),AND(ISBLANK(G365),NOT(ISBLANK(H365)),NOT(ISBLANK(I365))),TRIM(H365)&amp;" "&amp;TRIM(I365),AND(NOT(ISBLANK(G365)),ISBLANK(H365),NOT(ISBLANK(I365))),TRIM(G365)&amp;" "&amp;TRIM(I365),AND(ISBLANK(G365),NOT(ISBLANK(H365)),ISBLANK(I365)),TRIM(H365))</f>
        <v>Gael Rogans</v>
      </c>
      <c r="B365" s="25" t="str" cm="1">
        <f t="array" ref="B365">_xlfn.IFS(AND(ISBLANK(K365),ISBLANK(L365)),"",AND(NOT(ISBLANK(K365)),NOT(ISBLANK(L365))),TRIM(K365)&amp;" "&amp;TRIM(L365),AND(NOT(ISBLANK(K365)),ISBLANK(L365)),TRIM(K365),AND(ISBLANK(K365),NOT(ISBLANK(L365))),TRIM(L365))</f>
        <v>Kazu</v>
      </c>
      <c r="C365" s="31"/>
      <c r="D365" s="2">
        <v>363</v>
      </c>
      <c r="E365" s="2" t="s">
        <v>14795</v>
      </c>
      <c r="F365" s="2" t="s">
        <v>2880</v>
      </c>
      <c r="G365" s="2" t="s">
        <v>2881</v>
      </c>
      <c r="I365" s="2" t="s">
        <v>2882</v>
      </c>
      <c r="J365" s="2" t="s">
        <v>545</v>
      </c>
      <c r="K365" s="2" t="s">
        <v>414</v>
      </c>
      <c r="M365" s="2" t="s">
        <v>14795</v>
      </c>
      <c r="N365" s="2" t="s">
        <v>2883</v>
      </c>
      <c r="O365" s="2" t="s">
        <v>502</v>
      </c>
      <c r="P365" s="2" t="s">
        <v>503</v>
      </c>
      <c r="Q365" s="2" t="s">
        <v>1985</v>
      </c>
      <c r="R365" s="2">
        <v>2203</v>
      </c>
      <c r="S365" s="2" t="s">
        <v>2884</v>
      </c>
      <c r="T365" s="49" t="str" cm="1">
        <f t="array" ref="T365">_xlfn.TEXTJOIN("",TRUE,IFERROR(MID(U365,_xlfn.SEQUENCE(20),1)+0,""))</f>
        <v>1713253943</v>
      </c>
      <c r="U365" s="2" t="s">
        <v>2885</v>
      </c>
      <c r="V365" s="31"/>
    </row>
    <row r="366" spans="1:22" x14ac:dyDescent="0.25">
      <c r="A366" s="25" t="str" cm="1">
        <f t="array" ref="A366">_xlfn.IFS(AND(ISBLANK(G366),ISBLANK(H366),ISBLANK(I366)),"",AND(NOT(ISBLANK(G366)),NOT(ISBLANK(H366)),NOT(ISBLANK(I366))),TRIM(G366)&amp;" "&amp;TRIM(H366)&amp;" "&amp;TRIM(I366),AND(NOT(ISBLANK(G366)),ISBLANK(H366),ISBLANK(I366)),TRIM(G366),AND(ISBLANK(G366),ISBLANK(H366),NOT(ISBLANK(I366))),TRIM(I366),AND(NOT(ISBLANK(G366)),NOT(ISBLANK(H366)),ISBLANK(I366)),TRIM(G366)&amp;" "&amp;TRIM(H366),AND(ISBLANK(G366),NOT(ISBLANK(H366)),NOT(ISBLANK(I366))),TRIM(H366)&amp;" "&amp;TRIM(I366),AND(NOT(ISBLANK(G366)),ISBLANK(H366),NOT(ISBLANK(I366))),TRIM(G366)&amp;" "&amp;TRIM(I366),AND(ISBLANK(G366),NOT(ISBLANK(H366)),ISBLANK(I366)),TRIM(H366))</f>
        <v>Gerrie Bachman</v>
      </c>
      <c r="B366" s="25" t="str" cm="1">
        <f t="array" ref="B366">_xlfn.IFS(AND(ISBLANK(K366),ISBLANK(L366)),"",AND(NOT(ISBLANK(K366)),NOT(ISBLANK(L366))),TRIM(K366)&amp;" "&amp;TRIM(L366),AND(NOT(ISBLANK(K366)),ISBLANK(L366)),TRIM(K366),AND(ISBLANK(K366),NOT(ISBLANK(L366))),TRIM(L366))</f>
        <v>Kare</v>
      </c>
      <c r="C366" s="31"/>
      <c r="D366" s="2">
        <v>364</v>
      </c>
      <c r="E366" s="2" t="s">
        <v>24</v>
      </c>
      <c r="F366" s="2" t="s">
        <v>2886</v>
      </c>
      <c r="G366" s="2" t="s">
        <v>2887</v>
      </c>
      <c r="I366" s="2" t="s">
        <v>2888</v>
      </c>
      <c r="J366" s="2" t="s">
        <v>1229</v>
      </c>
      <c r="K366" s="2" t="s">
        <v>2894</v>
      </c>
      <c r="M366" s="2" t="s">
        <v>14795</v>
      </c>
      <c r="N366" s="2" t="s">
        <v>2889</v>
      </c>
      <c r="O366" s="2" t="s">
        <v>2890</v>
      </c>
      <c r="P366" s="2" t="s">
        <v>5</v>
      </c>
      <c r="Q366" s="2" t="s">
        <v>6</v>
      </c>
      <c r="R366" s="2" t="s">
        <v>2891</v>
      </c>
      <c r="S366" s="2" t="s">
        <v>2892</v>
      </c>
      <c r="T366" s="49" t="str" cm="1">
        <f t="array" ref="T366">_xlfn.TEXTJOIN("",TRUE,IFERROR(MID(U366,_xlfn.SEQUENCE(20),1)+0,""))</f>
        <v>5457791993</v>
      </c>
      <c r="U366" s="2" t="s">
        <v>2893</v>
      </c>
      <c r="V366" s="31"/>
    </row>
    <row r="367" spans="1:22" x14ac:dyDescent="0.25">
      <c r="A367" s="25" t="str" cm="1">
        <f t="array" ref="A367">_xlfn.IFS(AND(ISBLANK(G367),ISBLANK(H367),ISBLANK(I367)),"",AND(NOT(ISBLANK(G367)),NOT(ISBLANK(H367)),NOT(ISBLANK(I367))),TRIM(G367)&amp;" "&amp;TRIM(H367)&amp;" "&amp;TRIM(I367),AND(NOT(ISBLANK(G367)),ISBLANK(H367),ISBLANK(I367)),TRIM(G367),AND(ISBLANK(G367),ISBLANK(H367),NOT(ISBLANK(I367))),TRIM(I367),AND(NOT(ISBLANK(G367)),NOT(ISBLANK(H367)),ISBLANK(I367)),TRIM(G367)&amp;" "&amp;TRIM(H367),AND(ISBLANK(G367),NOT(ISBLANK(H367)),NOT(ISBLANK(I367))),TRIM(H367)&amp;" "&amp;TRIM(I367),AND(NOT(ISBLANK(G367)),ISBLANK(H367),NOT(ISBLANK(I367))),TRIM(G367)&amp;" "&amp;TRIM(I367),AND(ISBLANK(G367),NOT(ISBLANK(H367)),ISBLANK(I367)),TRIM(H367))</f>
        <v>Shaw Ettery</v>
      </c>
      <c r="B367" s="25" t="str" cm="1">
        <f t="array" ref="B367">_xlfn.IFS(AND(ISBLANK(K367),ISBLANK(L367)),"",AND(NOT(ISBLANK(K367)),NOT(ISBLANK(L367))),TRIM(K367)&amp;" "&amp;TRIM(L367),AND(NOT(ISBLANK(K367)),ISBLANK(L367)),TRIM(K367),AND(ISBLANK(K367),NOT(ISBLANK(L367))),TRIM(L367))</f>
        <v>Feedspan</v>
      </c>
      <c r="C367" s="31"/>
      <c r="D367" s="2">
        <v>365</v>
      </c>
      <c r="E367" s="2" t="s">
        <v>14795</v>
      </c>
      <c r="F367" s="2" t="s">
        <v>2895</v>
      </c>
      <c r="G367" s="2" t="s">
        <v>2896</v>
      </c>
      <c r="I367" s="2" t="s">
        <v>2897</v>
      </c>
      <c r="J367" s="2" t="s">
        <v>425</v>
      </c>
      <c r="K367" s="2" t="s">
        <v>2902</v>
      </c>
      <c r="M367" s="2" t="s">
        <v>14795</v>
      </c>
      <c r="N367" s="2" t="s">
        <v>2898</v>
      </c>
      <c r="O367" s="2" t="s">
        <v>2899</v>
      </c>
      <c r="P367" s="2" t="s">
        <v>401</v>
      </c>
      <c r="Q367" s="2" t="s">
        <v>1985</v>
      </c>
      <c r="R367" s="2">
        <v>47812</v>
      </c>
      <c r="S367" s="2" t="s">
        <v>2900</v>
      </c>
      <c r="T367" s="49" t="str" cm="1">
        <f t="array" ref="T367">_xlfn.TEXTJOIN("",TRUE,IFERROR(MID(U367,_xlfn.SEQUENCE(20),1)+0,""))</f>
        <v>5546910448</v>
      </c>
      <c r="U367" s="2" t="s">
        <v>2901</v>
      </c>
      <c r="V367" s="31"/>
    </row>
    <row r="368" spans="1:22" x14ac:dyDescent="0.25">
      <c r="A368" s="25" t="str" cm="1">
        <f t="array" ref="A368">_xlfn.IFS(AND(ISBLANK(G368),ISBLANK(H368),ISBLANK(I368)),"",AND(NOT(ISBLANK(G368)),NOT(ISBLANK(H368)),NOT(ISBLANK(I368))),TRIM(G368)&amp;" "&amp;TRIM(H368)&amp;" "&amp;TRIM(I368),AND(NOT(ISBLANK(G368)),ISBLANK(H368),ISBLANK(I368)),TRIM(G368),AND(ISBLANK(G368),ISBLANK(H368),NOT(ISBLANK(I368))),TRIM(I368),AND(NOT(ISBLANK(G368)),NOT(ISBLANK(H368)),ISBLANK(I368)),TRIM(G368)&amp;" "&amp;TRIM(H368),AND(ISBLANK(G368),NOT(ISBLANK(H368)),NOT(ISBLANK(I368))),TRIM(H368)&amp;" "&amp;TRIM(I368),AND(NOT(ISBLANK(G368)),ISBLANK(H368),NOT(ISBLANK(I368))),TRIM(G368)&amp;" "&amp;TRIM(I368),AND(ISBLANK(G368),NOT(ISBLANK(H368)),ISBLANK(I368)),TRIM(H368))</f>
        <v>Wylma Ferrieroi</v>
      </c>
      <c r="B368" s="25" t="str" cm="1">
        <f t="array" ref="B368">_xlfn.IFS(AND(ISBLANK(K368),ISBLANK(L368)),"",AND(NOT(ISBLANK(K368)),NOT(ISBLANK(L368))),TRIM(K368)&amp;" "&amp;TRIM(L368),AND(NOT(ISBLANK(K368)),ISBLANK(L368)),TRIM(K368),AND(ISBLANK(K368),NOT(ISBLANK(L368))),TRIM(L368))</f>
        <v>Blogpad</v>
      </c>
      <c r="C368" s="31"/>
      <c r="D368" s="2">
        <v>366</v>
      </c>
      <c r="E368" s="2" t="s">
        <v>24</v>
      </c>
      <c r="F368" s="2" t="s">
        <v>2903</v>
      </c>
      <c r="G368" s="2" t="s">
        <v>2012</v>
      </c>
      <c r="I368" s="2" t="s">
        <v>2904</v>
      </c>
      <c r="J368" s="2" t="s">
        <v>979</v>
      </c>
      <c r="K368" s="2" t="s">
        <v>2910</v>
      </c>
      <c r="M368" s="2" t="s">
        <v>14795</v>
      </c>
      <c r="N368" s="2" t="s">
        <v>2905</v>
      </c>
      <c r="O368" s="2" t="s">
        <v>2906</v>
      </c>
      <c r="P368" s="2" t="s">
        <v>276</v>
      </c>
      <c r="Q368" s="2" t="s">
        <v>6</v>
      </c>
      <c r="R368" s="2" t="s">
        <v>2907</v>
      </c>
      <c r="S368" s="2" t="s">
        <v>2908</v>
      </c>
      <c r="T368" s="49" t="str" cm="1">
        <f t="array" ref="T368">_xlfn.TEXTJOIN("",TRUE,IFERROR(MID(U368,_xlfn.SEQUENCE(20),1)+0,""))</f>
        <v>3278076756</v>
      </c>
      <c r="U368" s="2" t="s">
        <v>2909</v>
      </c>
      <c r="V368" s="31"/>
    </row>
    <row r="369" spans="1:22" x14ac:dyDescent="0.25">
      <c r="A369" s="25" t="str" cm="1">
        <f t="array" ref="A369">_xlfn.IFS(AND(ISBLANK(G369),ISBLANK(H369),ISBLANK(I369)),"",AND(NOT(ISBLANK(G369)),NOT(ISBLANK(H369)),NOT(ISBLANK(I369))),TRIM(G369)&amp;" "&amp;TRIM(H369)&amp;" "&amp;TRIM(I369),AND(NOT(ISBLANK(G369)),ISBLANK(H369),ISBLANK(I369)),TRIM(G369),AND(ISBLANK(G369),ISBLANK(H369),NOT(ISBLANK(I369))),TRIM(I369),AND(NOT(ISBLANK(G369)),NOT(ISBLANK(H369)),ISBLANK(I369)),TRIM(G369)&amp;" "&amp;TRIM(H369),AND(ISBLANK(G369),NOT(ISBLANK(H369)),NOT(ISBLANK(I369))),TRIM(H369)&amp;" "&amp;TRIM(I369),AND(NOT(ISBLANK(G369)),ISBLANK(H369),NOT(ISBLANK(I369))),TRIM(G369)&amp;" "&amp;TRIM(I369),AND(ISBLANK(G369),NOT(ISBLANK(H369)),ISBLANK(I369)),TRIM(H369))</f>
        <v>Ariel Rustich</v>
      </c>
      <c r="B369" s="25" t="str" cm="1">
        <f t="array" ref="B369">_xlfn.IFS(AND(ISBLANK(K369),ISBLANK(L369)),"",AND(NOT(ISBLANK(K369)),NOT(ISBLANK(L369))),TRIM(K369)&amp;" "&amp;TRIM(L369),AND(NOT(ISBLANK(K369)),ISBLANK(L369)),TRIM(K369),AND(ISBLANK(K369),NOT(ISBLANK(L369))),TRIM(L369))</f>
        <v>Twitterwire</v>
      </c>
      <c r="C369" s="31"/>
      <c r="D369" s="2">
        <v>367</v>
      </c>
      <c r="E369" s="2" t="s">
        <v>24</v>
      </c>
      <c r="F369" s="2" t="s">
        <v>2911</v>
      </c>
      <c r="G369" s="2" t="s">
        <v>2912</v>
      </c>
      <c r="I369" s="2" t="s">
        <v>2913</v>
      </c>
      <c r="J369" s="2" t="s">
        <v>2919</v>
      </c>
      <c r="K369" s="2" t="s">
        <v>450</v>
      </c>
      <c r="M369" s="2" t="s">
        <v>14795</v>
      </c>
      <c r="N369" s="2" t="s">
        <v>2914</v>
      </c>
      <c r="O369" s="2" t="s">
        <v>2915</v>
      </c>
      <c r="P369" s="2" t="s">
        <v>161</v>
      </c>
      <c r="Q369" s="2" t="s">
        <v>2916</v>
      </c>
      <c r="R369" s="2" t="s">
        <v>2917</v>
      </c>
      <c r="S369" s="2" t="s">
        <v>2918</v>
      </c>
      <c r="T369" s="49" t="str" cm="1">
        <f t="array" ref="T369">_xlfn.TEXTJOIN("",TRUE,IFERROR(MID(U369,_xlfn.SEQUENCE(20),1)+0,""))</f>
        <v/>
      </c>
      <c r="V369" s="31"/>
    </row>
    <row r="370" spans="1:22" x14ac:dyDescent="0.25">
      <c r="A370" s="25" t="str" cm="1">
        <f t="array" ref="A370">_xlfn.IFS(AND(ISBLANK(G370),ISBLANK(H370),ISBLANK(I370)),"",AND(NOT(ISBLANK(G370)),NOT(ISBLANK(H370)),NOT(ISBLANK(I370))),TRIM(G370)&amp;" "&amp;TRIM(H370)&amp;" "&amp;TRIM(I370),AND(NOT(ISBLANK(G370)),ISBLANK(H370),ISBLANK(I370)),TRIM(G370),AND(ISBLANK(G370),ISBLANK(H370),NOT(ISBLANK(I370))),TRIM(I370),AND(NOT(ISBLANK(G370)),NOT(ISBLANK(H370)),ISBLANK(I370)),TRIM(G370)&amp;" "&amp;TRIM(H370),AND(ISBLANK(G370),NOT(ISBLANK(H370)),NOT(ISBLANK(I370))),TRIM(H370)&amp;" "&amp;TRIM(I370),AND(NOT(ISBLANK(G370)),ISBLANK(H370),NOT(ISBLANK(I370))),TRIM(G370)&amp;" "&amp;TRIM(I370),AND(ISBLANK(G370),NOT(ISBLANK(H370)),ISBLANK(I370)),TRIM(H370))</f>
        <v>Ruprecht Metham</v>
      </c>
      <c r="B370" s="25" t="str" cm="1">
        <f t="array" ref="B370">_xlfn.IFS(AND(ISBLANK(K370),ISBLANK(L370)),"",AND(NOT(ISBLANK(K370)),NOT(ISBLANK(L370))),TRIM(K370)&amp;" "&amp;TRIM(L370),AND(NOT(ISBLANK(K370)),ISBLANK(L370)),TRIM(K370),AND(ISBLANK(K370),NOT(ISBLANK(L370))),TRIM(L370))</f>
        <v>Kare</v>
      </c>
      <c r="C370" s="31"/>
      <c r="D370" s="2">
        <v>368</v>
      </c>
      <c r="E370" s="2" t="s">
        <v>24</v>
      </c>
      <c r="F370" s="2" t="s">
        <v>2920</v>
      </c>
      <c r="G370" s="2" t="s">
        <v>2921</v>
      </c>
      <c r="I370" s="2" t="s">
        <v>2314</v>
      </c>
      <c r="J370" s="2" t="s">
        <v>1407</v>
      </c>
      <c r="K370" s="2" t="s">
        <v>2894</v>
      </c>
      <c r="M370" s="2" t="s">
        <v>14795</v>
      </c>
      <c r="N370" s="2" t="s">
        <v>2922</v>
      </c>
      <c r="O370" s="2" t="s">
        <v>2034</v>
      </c>
      <c r="P370" s="2" t="s">
        <v>130</v>
      </c>
      <c r="Q370" s="2" t="s">
        <v>1985</v>
      </c>
      <c r="R370" s="2">
        <v>22908</v>
      </c>
      <c r="S370" s="2" t="s">
        <v>2923</v>
      </c>
      <c r="T370" s="49" t="str" cm="1">
        <f t="array" ref="T370">_xlfn.TEXTJOIN("",TRUE,IFERROR(MID(U370,_xlfn.SEQUENCE(20),1)+0,""))</f>
        <v>8567381504</v>
      </c>
      <c r="U370" s="2" t="s">
        <v>2924</v>
      </c>
      <c r="V370" s="31"/>
    </row>
    <row r="371" spans="1:22" x14ac:dyDescent="0.25">
      <c r="A371" s="25" t="str" cm="1">
        <f t="array" ref="A371">_xlfn.IFS(AND(ISBLANK(G371),ISBLANK(H371),ISBLANK(I371)),"",AND(NOT(ISBLANK(G371)),NOT(ISBLANK(H371)),NOT(ISBLANK(I371))),TRIM(G371)&amp;" "&amp;TRIM(H371)&amp;" "&amp;TRIM(I371),AND(NOT(ISBLANK(G371)),ISBLANK(H371),ISBLANK(I371)),TRIM(G371),AND(ISBLANK(G371),ISBLANK(H371),NOT(ISBLANK(I371))),TRIM(I371),AND(NOT(ISBLANK(G371)),NOT(ISBLANK(H371)),ISBLANK(I371)),TRIM(G371)&amp;" "&amp;TRIM(H371),AND(ISBLANK(G371),NOT(ISBLANK(H371)),NOT(ISBLANK(I371))),TRIM(H371)&amp;" "&amp;TRIM(I371),AND(NOT(ISBLANK(G371)),ISBLANK(H371),NOT(ISBLANK(I371))),TRIM(G371)&amp;" "&amp;TRIM(I371),AND(ISBLANK(G371),NOT(ISBLANK(H371)),ISBLANK(I371)),TRIM(H371))</f>
        <v>Parry Luckham</v>
      </c>
      <c r="B371" s="25" t="str" cm="1">
        <f t="array" ref="B371">_xlfn.IFS(AND(ISBLANK(K371),ISBLANK(L371)),"",AND(NOT(ISBLANK(K371)),NOT(ISBLANK(L371))),TRIM(K371)&amp;" "&amp;TRIM(L371),AND(NOT(ISBLANK(K371)),ISBLANK(L371)),TRIM(K371),AND(ISBLANK(K371),NOT(ISBLANK(L371))),TRIM(L371))</f>
        <v>Realblab</v>
      </c>
      <c r="C371" s="31"/>
      <c r="D371" s="2">
        <v>369</v>
      </c>
      <c r="E371" s="2" t="s">
        <v>14795</v>
      </c>
      <c r="F371" s="2" t="s">
        <v>2925</v>
      </c>
      <c r="G371" s="2" t="s">
        <v>2926</v>
      </c>
      <c r="I371" s="2" t="s">
        <v>2927</v>
      </c>
      <c r="J371" s="2" t="s">
        <v>113</v>
      </c>
      <c r="K371" s="2" t="s">
        <v>1220</v>
      </c>
      <c r="M371" s="2" t="s">
        <v>14795</v>
      </c>
      <c r="N371" s="2" t="s">
        <v>2928</v>
      </c>
      <c r="O371" s="2" t="s">
        <v>2929</v>
      </c>
      <c r="P371" s="2" t="s">
        <v>161</v>
      </c>
      <c r="Q371" s="2" t="s">
        <v>2916</v>
      </c>
      <c r="R371" s="2" t="s">
        <v>2930</v>
      </c>
      <c r="S371" s="2" t="s">
        <v>2931</v>
      </c>
      <c r="T371" s="49" t="str" cm="1">
        <f t="array" ref="T371">_xlfn.TEXTJOIN("",TRUE,IFERROR(MID(U371,_xlfn.SEQUENCE(20),1)+0,""))</f>
        <v/>
      </c>
      <c r="V371" s="31"/>
    </row>
    <row r="372" spans="1:22" x14ac:dyDescent="0.25">
      <c r="A372" s="25" t="str" cm="1">
        <f t="array" ref="A372">_xlfn.IFS(AND(ISBLANK(G372),ISBLANK(H372),ISBLANK(I372)),"",AND(NOT(ISBLANK(G372)),NOT(ISBLANK(H372)),NOT(ISBLANK(I372))),TRIM(G372)&amp;" "&amp;TRIM(H372)&amp;" "&amp;TRIM(I372),AND(NOT(ISBLANK(G372)),ISBLANK(H372),ISBLANK(I372)),TRIM(G372),AND(ISBLANK(G372),ISBLANK(H372),NOT(ISBLANK(I372))),TRIM(I372),AND(NOT(ISBLANK(G372)),NOT(ISBLANK(H372)),ISBLANK(I372)),TRIM(G372)&amp;" "&amp;TRIM(H372),AND(ISBLANK(G372),NOT(ISBLANK(H372)),NOT(ISBLANK(I372))),TRIM(H372)&amp;" "&amp;TRIM(I372),AND(NOT(ISBLANK(G372)),ISBLANK(H372),NOT(ISBLANK(I372))),TRIM(G372)&amp;" "&amp;TRIM(I372),AND(ISBLANK(G372),NOT(ISBLANK(H372)),ISBLANK(I372)),TRIM(H372))</f>
        <v>Nil Bootell</v>
      </c>
      <c r="B372" s="25" t="str" cm="1">
        <f t="array" ref="B372">_xlfn.IFS(AND(ISBLANK(K372),ISBLANK(L372)),"",AND(NOT(ISBLANK(K372)),NOT(ISBLANK(L372))),TRIM(K372)&amp;" "&amp;TRIM(L372),AND(NOT(ISBLANK(K372)),ISBLANK(L372)),TRIM(K372),AND(ISBLANK(K372),NOT(ISBLANK(L372))),TRIM(L372))</f>
        <v>Voonix</v>
      </c>
      <c r="C372" s="31"/>
      <c r="D372" s="2">
        <v>370</v>
      </c>
      <c r="E372" s="2" t="s">
        <v>24</v>
      </c>
      <c r="F372" s="2" t="s">
        <v>2932</v>
      </c>
      <c r="G372" s="2" t="s">
        <v>2933</v>
      </c>
      <c r="I372" s="2" t="s">
        <v>2934</v>
      </c>
      <c r="J372" s="2" t="s">
        <v>2938</v>
      </c>
      <c r="K372" s="2" t="s">
        <v>459</v>
      </c>
      <c r="M372" s="2" t="s">
        <v>14795</v>
      </c>
      <c r="N372" s="2" t="s">
        <v>2935</v>
      </c>
      <c r="O372" s="2" t="s">
        <v>942</v>
      </c>
      <c r="P372" s="2" t="s">
        <v>297</v>
      </c>
      <c r="Q372" s="2" t="s">
        <v>1985</v>
      </c>
      <c r="R372" s="2">
        <v>79934</v>
      </c>
      <c r="S372" s="2" t="s">
        <v>2936</v>
      </c>
      <c r="T372" s="49" t="str" cm="1">
        <f t="array" ref="T372">_xlfn.TEXTJOIN("",TRUE,IFERROR(MID(U372,_xlfn.SEQUENCE(20),1)+0,""))</f>
        <v>9768333111</v>
      </c>
      <c r="U372" s="2" t="s">
        <v>2937</v>
      </c>
      <c r="V372" s="31"/>
    </row>
    <row r="373" spans="1:22" x14ac:dyDescent="0.25">
      <c r="A373" s="25" t="str" cm="1">
        <f t="array" ref="A373">_xlfn.IFS(AND(ISBLANK(G373),ISBLANK(H373),ISBLANK(I373)),"",AND(NOT(ISBLANK(G373)),NOT(ISBLANK(H373)),NOT(ISBLANK(I373))),TRIM(G373)&amp;" "&amp;TRIM(H373)&amp;" "&amp;TRIM(I373),AND(NOT(ISBLANK(G373)),ISBLANK(H373),ISBLANK(I373)),TRIM(G373),AND(ISBLANK(G373),ISBLANK(H373),NOT(ISBLANK(I373))),TRIM(I373),AND(NOT(ISBLANK(G373)),NOT(ISBLANK(H373)),ISBLANK(I373)),TRIM(G373)&amp;" "&amp;TRIM(H373),AND(ISBLANK(G373),NOT(ISBLANK(H373)),NOT(ISBLANK(I373))),TRIM(H373)&amp;" "&amp;TRIM(I373),AND(NOT(ISBLANK(G373)),ISBLANK(H373),NOT(ISBLANK(I373))),TRIM(G373)&amp;" "&amp;TRIM(I373),AND(ISBLANK(G373),NOT(ISBLANK(H373)),ISBLANK(I373)),TRIM(H373))</f>
        <v>Annadiane Tomaszczyk</v>
      </c>
      <c r="B373" s="25" t="str" cm="1">
        <f t="array" ref="B373">_xlfn.IFS(AND(ISBLANK(K373),ISBLANK(L373)),"",AND(NOT(ISBLANK(K373)),NOT(ISBLANK(L373))),TRIM(K373)&amp;" "&amp;TRIM(L373),AND(NOT(ISBLANK(K373)),ISBLANK(L373)),TRIM(K373),AND(ISBLANK(K373),NOT(ISBLANK(L373))),TRIM(L373))</f>
        <v>Realcube</v>
      </c>
      <c r="C373" s="31"/>
      <c r="D373" s="2">
        <v>371</v>
      </c>
      <c r="E373" s="2" t="s">
        <v>14795</v>
      </c>
      <c r="F373" s="2" t="s">
        <v>2939</v>
      </c>
      <c r="G373" s="2" t="s">
        <v>2940</v>
      </c>
      <c r="I373" s="2" t="s">
        <v>2941</v>
      </c>
      <c r="J373" s="2" t="s">
        <v>83</v>
      </c>
      <c r="K373" s="2" t="s">
        <v>144</v>
      </c>
      <c r="M373" s="2" t="s">
        <v>14795</v>
      </c>
      <c r="N373" s="2" t="s">
        <v>2942</v>
      </c>
      <c r="O373" s="2" t="s">
        <v>2943</v>
      </c>
      <c r="P373" s="2" t="s">
        <v>336</v>
      </c>
      <c r="Q373" s="2" t="s">
        <v>1985</v>
      </c>
      <c r="R373" s="2">
        <v>33141</v>
      </c>
      <c r="S373" s="2" t="s">
        <v>2944</v>
      </c>
      <c r="T373" s="49" t="str" cm="1">
        <f t="array" ref="T373">_xlfn.TEXTJOIN("",TRUE,IFERROR(MID(U373,_xlfn.SEQUENCE(20),1)+0,""))</f>
        <v>3949953794</v>
      </c>
      <c r="U373" s="2" t="s">
        <v>2945</v>
      </c>
      <c r="V373" s="31"/>
    </row>
    <row r="374" spans="1:22" x14ac:dyDescent="0.25">
      <c r="A374" s="25" t="str" cm="1">
        <f t="array" ref="A374">_xlfn.IFS(AND(ISBLANK(G374),ISBLANK(H374),ISBLANK(I374)),"",AND(NOT(ISBLANK(G374)),NOT(ISBLANK(H374)),NOT(ISBLANK(I374))),TRIM(G374)&amp;" "&amp;TRIM(H374)&amp;" "&amp;TRIM(I374),AND(NOT(ISBLANK(G374)),ISBLANK(H374),ISBLANK(I374)),TRIM(G374),AND(ISBLANK(G374),ISBLANK(H374),NOT(ISBLANK(I374))),TRIM(I374),AND(NOT(ISBLANK(G374)),NOT(ISBLANK(H374)),ISBLANK(I374)),TRIM(G374)&amp;" "&amp;TRIM(H374),AND(ISBLANK(G374),NOT(ISBLANK(H374)),NOT(ISBLANK(I374))),TRIM(H374)&amp;" "&amp;TRIM(I374),AND(NOT(ISBLANK(G374)),ISBLANK(H374),NOT(ISBLANK(I374))),TRIM(G374)&amp;" "&amp;TRIM(I374),AND(ISBLANK(G374),NOT(ISBLANK(H374)),ISBLANK(I374)),TRIM(H374))</f>
        <v>Fairleigh Domelow</v>
      </c>
      <c r="B374" s="25" t="str" cm="1">
        <f t="array" ref="B374">_xlfn.IFS(AND(ISBLANK(K374),ISBLANK(L374)),"",AND(NOT(ISBLANK(K374)),NOT(ISBLANK(L374))),TRIM(K374)&amp;" "&amp;TRIM(L374),AND(NOT(ISBLANK(K374)),ISBLANK(L374)),TRIM(K374),AND(ISBLANK(K374),NOT(ISBLANK(L374))),TRIM(L374))</f>
        <v>Fadeo</v>
      </c>
      <c r="C374" s="31"/>
      <c r="D374" s="2">
        <v>372</v>
      </c>
      <c r="E374" s="2" t="s">
        <v>24</v>
      </c>
      <c r="F374" s="2" t="s">
        <v>2946</v>
      </c>
      <c r="G374" s="2" t="s">
        <v>2947</v>
      </c>
      <c r="I374" s="2" t="s">
        <v>2948</v>
      </c>
      <c r="J374" s="2" t="s">
        <v>442</v>
      </c>
      <c r="K374" s="2" t="s">
        <v>650</v>
      </c>
      <c r="M374" s="2" t="s">
        <v>14795</v>
      </c>
      <c r="N374" s="2" t="s">
        <v>2949</v>
      </c>
      <c r="O374" s="2" t="s">
        <v>2950</v>
      </c>
      <c r="P374" s="2" t="s">
        <v>276</v>
      </c>
      <c r="Q374" s="2" t="s">
        <v>6</v>
      </c>
      <c r="R374" s="2" t="s">
        <v>2951</v>
      </c>
      <c r="S374" s="2" t="s">
        <v>2952</v>
      </c>
      <c r="T374" s="49" t="str" cm="1">
        <f t="array" ref="T374">_xlfn.TEXTJOIN("",TRUE,IFERROR(MID(U374,_xlfn.SEQUENCE(20),1)+0,""))</f>
        <v>9382027177</v>
      </c>
      <c r="U374" s="2" t="s">
        <v>2953</v>
      </c>
      <c r="V374" s="31"/>
    </row>
    <row r="375" spans="1:22" x14ac:dyDescent="0.25">
      <c r="A375" s="25" t="str" cm="1">
        <f t="array" ref="A375">_xlfn.IFS(AND(ISBLANK(G375),ISBLANK(H375),ISBLANK(I375)),"",AND(NOT(ISBLANK(G375)),NOT(ISBLANK(H375)),NOT(ISBLANK(I375))),TRIM(G375)&amp;" "&amp;TRIM(H375)&amp;" "&amp;TRIM(I375),AND(NOT(ISBLANK(G375)),ISBLANK(H375),ISBLANK(I375)),TRIM(G375),AND(ISBLANK(G375),ISBLANK(H375),NOT(ISBLANK(I375))),TRIM(I375),AND(NOT(ISBLANK(G375)),NOT(ISBLANK(H375)),ISBLANK(I375)),TRIM(G375)&amp;" "&amp;TRIM(H375),AND(ISBLANK(G375),NOT(ISBLANK(H375)),NOT(ISBLANK(I375))),TRIM(H375)&amp;" "&amp;TRIM(I375),AND(NOT(ISBLANK(G375)),ISBLANK(H375),NOT(ISBLANK(I375))),TRIM(G375)&amp;" "&amp;TRIM(I375),AND(ISBLANK(G375),NOT(ISBLANK(H375)),ISBLANK(I375)),TRIM(H375))</f>
        <v>Albie Elecum</v>
      </c>
      <c r="B375" s="25" t="str" cm="1">
        <f t="array" ref="B375">_xlfn.IFS(AND(ISBLANK(K375),ISBLANK(L375)),"",AND(NOT(ISBLANK(K375)),NOT(ISBLANK(L375))),TRIM(K375)&amp;" "&amp;TRIM(L375),AND(NOT(ISBLANK(K375)),ISBLANK(L375)),TRIM(K375),AND(ISBLANK(K375),NOT(ISBLANK(L375))),TRIM(L375))</f>
        <v>Yoveo</v>
      </c>
      <c r="C375" s="31"/>
      <c r="D375" s="2">
        <v>373</v>
      </c>
      <c r="E375" s="2" t="s">
        <v>24</v>
      </c>
      <c r="F375" s="2" t="s">
        <v>2954</v>
      </c>
      <c r="G375" s="2" t="s">
        <v>2955</v>
      </c>
      <c r="I375" s="2" t="s">
        <v>2956</v>
      </c>
      <c r="J375" s="2" t="s">
        <v>2961</v>
      </c>
      <c r="K375" s="2" t="s">
        <v>2960</v>
      </c>
      <c r="M375" s="2" t="s">
        <v>14795</v>
      </c>
      <c r="N375" s="2" t="s">
        <v>2957</v>
      </c>
      <c r="O375" s="2" t="s">
        <v>2183</v>
      </c>
      <c r="P375" s="2" t="s">
        <v>542</v>
      </c>
      <c r="Q375" s="2" t="s">
        <v>1985</v>
      </c>
      <c r="R375" s="2">
        <v>11355</v>
      </c>
      <c r="S375" s="2" t="s">
        <v>2958</v>
      </c>
      <c r="T375" s="49" t="str" cm="1">
        <f t="array" ref="T375">_xlfn.TEXTJOIN("",TRUE,IFERROR(MID(U375,_xlfn.SEQUENCE(20),1)+0,""))</f>
        <v>9777459140</v>
      </c>
      <c r="U375" s="2" t="s">
        <v>2959</v>
      </c>
      <c r="V375" s="31"/>
    </row>
    <row r="376" spans="1:22" x14ac:dyDescent="0.25">
      <c r="A376" s="25" t="str" cm="1">
        <f t="array" ref="A376">_xlfn.IFS(AND(ISBLANK(G376),ISBLANK(H376),ISBLANK(I376)),"",AND(NOT(ISBLANK(G376)),NOT(ISBLANK(H376)),NOT(ISBLANK(I376))),TRIM(G376)&amp;" "&amp;TRIM(H376)&amp;" "&amp;TRIM(I376),AND(NOT(ISBLANK(G376)),ISBLANK(H376),ISBLANK(I376)),TRIM(G376),AND(ISBLANK(G376),ISBLANK(H376),NOT(ISBLANK(I376))),TRIM(I376),AND(NOT(ISBLANK(G376)),NOT(ISBLANK(H376)),ISBLANK(I376)),TRIM(G376)&amp;" "&amp;TRIM(H376),AND(ISBLANK(G376),NOT(ISBLANK(H376)),NOT(ISBLANK(I376))),TRIM(H376)&amp;" "&amp;TRIM(I376),AND(NOT(ISBLANK(G376)),ISBLANK(H376),NOT(ISBLANK(I376))),TRIM(G376)&amp;" "&amp;TRIM(I376),AND(ISBLANK(G376),NOT(ISBLANK(H376)),ISBLANK(I376)),TRIM(H376))</f>
        <v>Kristel Posselt</v>
      </c>
      <c r="B376" s="25" t="str" cm="1">
        <f t="array" ref="B376">_xlfn.IFS(AND(ISBLANK(K376),ISBLANK(L376)),"",AND(NOT(ISBLANK(K376)),NOT(ISBLANK(L376))),TRIM(K376)&amp;" "&amp;TRIM(L376),AND(NOT(ISBLANK(K376)),ISBLANK(L376)),TRIM(K376),AND(ISBLANK(K376),NOT(ISBLANK(L376))),TRIM(L376))</f>
        <v>Roombo</v>
      </c>
      <c r="C376" s="31"/>
      <c r="D376" s="2">
        <v>374</v>
      </c>
      <c r="E376" s="2" t="s">
        <v>14795</v>
      </c>
      <c r="F376" s="2" t="s">
        <v>2962</v>
      </c>
      <c r="G376" s="2" t="s">
        <v>2963</v>
      </c>
      <c r="I376" s="2" t="s">
        <v>2964</v>
      </c>
      <c r="J376" s="2" t="s">
        <v>93</v>
      </c>
      <c r="K376" s="2" t="s">
        <v>2968</v>
      </c>
      <c r="M376" s="2" t="s">
        <v>14795</v>
      </c>
      <c r="N376" s="2" t="s">
        <v>2965</v>
      </c>
      <c r="O376" s="2" t="s">
        <v>68</v>
      </c>
      <c r="P376" s="2" t="s">
        <v>69</v>
      </c>
      <c r="Q376" s="2" t="s">
        <v>1985</v>
      </c>
      <c r="R376" s="2">
        <v>20067</v>
      </c>
      <c r="S376" s="2" t="s">
        <v>2966</v>
      </c>
      <c r="T376" s="49" t="str" cm="1">
        <f t="array" ref="T376">_xlfn.TEXTJOIN("",TRUE,IFERROR(MID(U376,_xlfn.SEQUENCE(20),1)+0,""))</f>
        <v>7289363100</v>
      </c>
      <c r="U376" s="2" t="s">
        <v>2967</v>
      </c>
      <c r="V376" s="31"/>
    </row>
    <row r="377" spans="1:22" x14ac:dyDescent="0.25">
      <c r="A377" s="25" t="str" cm="1">
        <f t="array" ref="A377">_xlfn.IFS(AND(ISBLANK(G377),ISBLANK(H377),ISBLANK(I377)),"",AND(NOT(ISBLANK(G377)),NOT(ISBLANK(H377)),NOT(ISBLANK(I377))),TRIM(G377)&amp;" "&amp;TRIM(H377)&amp;" "&amp;TRIM(I377),AND(NOT(ISBLANK(G377)),ISBLANK(H377),ISBLANK(I377)),TRIM(G377),AND(ISBLANK(G377),ISBLANK(H377),NOT(ISBLANK(I377))),TRIM(I377),AND(NOT(ISBLANK(G377)),NOT(ISBLANK(H377)),ISBLANK(I377)),TRIM(G377)&amp;" "&amp;TRIM(H377),AND(ISBLANK(G377),NOT(ISBLANK(H377)),NOT(ISBLANK(I377))),TRIM(H377)&amp;" "&amp;TRIM(I377),AND(NOT(ISBLANK(G377)),ISBLANK(H377),NOT(ISBLANK(I377))),TRIM(G377)&amp;" "&amp;TRIM(I377),AND(ISBLANK(G377),NOT(ISBLANK(H377)),ISBLANK(I377)),TRIM(H377))</f>
        <v>Keriann Champe</v>
      </c>
      <c r="B377" s="25" t="str" cm="1">
        <f t="array" ref="B377">_xlfn.IFS(AND(ISBLANK(K377),ISBLANK(L377)),"",AND(NOT(ISBLANK(K377)),NOT(ISBLANK(L377))),TRIM(K377)&amp;" "&amp;TRIM(L377),AND(NOT(ISBLANK(K377)),ISBLANK(L377)),TRIM(K377),AND(ISBLANK(K377),NOT(ISBLANK(L377))),TRIM(L377))</f>
        <v>Abatz</v>
      </c>
      <c r="C377" s="31"/>
      <c r="D377" s="2">
        <v>375</v>
      </c>
      <c r="E377" s="2" t="s">
        <v>24</v>
      </c>
      <c r="F377" s="2" t="s">
        <v>2969</v>
      </c>
      <c r="G377" s="2" t="s">
        <v>2970</v>
      </c>
      <c r="I377" s="2" t="s">
        <v>2971</v>
      </c>
      <c r="J377" s="2" t="s">
        <v>1639</v>
      </c>
      <c r="K377" s="2" t="s">
        <v>133</v>
      </c>
      <c r="M377" s="2" t="s">
        <v>14795</v>
      </c>
      <c r="N377" s="2" t="s">
        <v>2972</v>
      </c>
      <c r="O377" s="2" t="s">
        <v>817</v>
      </c>
      <c r="P377" s="2" t="s">
        <v>151</v>
      </c>
      <c r="Q377" s="2" t="s">
        <v>1985</v>
      </c>
      <c r="R377" s="2">
        <v>92170</v>
      </c>
      <c r="S377" s="2" t="s">
        <v>2973</v>
      </c>
      <c r="T377" s="49" t="str" cm="1">
        <f t="array" ref="T377">_xlfn.TEXTJOIN("",TRUE,IFERROR(MID(U377,_xlfn.SEQUENCE(20),1)+0,""))</f>
        <v>2544041657</v>
      </c>
      <c r="U377" s="2" t="s">
        <v>2974</v>
      </c>
      <c r="V377" s="31"/>
    </row>
    <row r="378" spans="1:22" x14ac:dyDescent="0.25">
      <c r="A378" s="25" t="str" cm="1">
        <f t="array" ref="A378">_xlfn.IFS(AND(ISBLANK(G378),ISBLANK(H378),ISBLANK(I378)),"",AND(NOT(ISBLANK(G378)),NOT(ISBLANK(H378)),NOT(ISBLANK(I378))),TRIM(G378)&amp;" "&amp;TRIM(H378)&amp;" "&amp;TRIM(I378),AND(NOT(ISBLANK(G378)),ISBLANK(H378),ISBLANK(I378)),TRIM(G378),AND(ISBLANK(G378),ISBLANK(H378),NOT(ISBLANK(I378))),TRIM(I378),AND(NOT(ISBLANK(G378)),NOT(ISBLANK(H378)),ISBLANK(I378)),TRIM(G378)&amp;" "&amp;TRIM(H378),AND(ISBLANK(G378),NOT(ISBLANK(H378)),NOT(ISBLANK(I378))),TRIM(H378)&amp;" "&amp;TRIM(I378),AND(NOT(ISBLANK(G378)),ISBLANK(H378),NOT(ISBLANK(I378))),TRIM(G378)&amp;" "&amp;TRIM(I378),AND(ISBLANK(G378),NOT(ISBLANK(H378)),ISBLANK(I378)),TRIM(H378))</f>
        <v>Rafaello Gromley</v>
      </c>
      <c r="B378" s="25" t="str" cm="1">
        <f t="array" ref="B378">_xlfn.IFS(AND(ISBLANK(K378),ISBLANK(L378)),"",AND(NOT(ISBLANK(K378)),NOT(ISBLANK(L378))),TRIM(K378)&amp;" "&amp;TRIM(L378),AND(NOT(ISBLANK(K378)),ISBLANK(L378)),TRIM(K378),AND(ISBLANK(K378),NOT(ISBLANK(L378))),TRIM(L378))</f>
        <v>Realcube</v>
      </c>
      <c r="C378" s="31"/>
      <c r="D378" s="2">
        <v>376</v>
      </c>
      <c r="E378" s="2" t="s">
        <v>14795</v>
      </c>
      <c r="F378" s="2" t="s">
        <v>2975</v>
      </c>
      <c r="G378" s="2" t="s">
        <v>2976</v>
      </c>
      <c r="I378" s="2" t="s">
        <v>2977</v>
      </c>
      <c r="J378" s="2" t="s">
        <v>2980</v>
      </c>
      <c r="K378" s="2" t="s">
        <v>144</v>
      </c>
      <c r="M378" s="2" t="s">
        <v>14795</v>
      </c>
      <c r="N378" s="2" t="s">
        <v>2978</v>
      </c>
      <c r="O378" s="2" t="s">
        <v>1718</v>
      </c>
      <c r="P378" s="2" t="s">
        <v>1719</v>
      </c>
      <c r="Q378" s="2" t="s">
        <v>2916</v>
      </c>
      <c r="R378" s="2" t="s">
        <v>1720</v>
      </c>
      <c r="S378" s="2" t="s">
        <v>2979</v>
      </c>
      <c r="T378" s="49" t="str" cm="1">
        <f t="array" ref="T378">_xlfn.TEXTJOIN("",TRUE,IFERROR(MID(U378,_xlfn.SEQUENCE(20),1)+0,""))</f>
        <v/>
      </c>
      <c r="V378" s="31"/>
    </row>
    <row r="379" spans="1:22" x14ac:dyDescent="0.25">
      <c r="A379" s="25" t="str" cm="1">
        <f t="array" ref="A379">_xlfn.IFS(AND(ISBLANK(G379),ISBLANK(H379),ISBLANK(I379)),"",AND(NOT(ISBLANK(G379)),NOT(ISBLANK(H379)),NOT(ISBLANK(I379))),TRIM(G379)&amp;" "&amp;TRIM(H379)&amp;" "&amp;TRIM(I379),AND(NOT(ISBLANK(G379)),ISBLANK(H379),ISBLANK(I379)),TRIM(G379),AND(ISBLANK(G379),ISBLANK(H379),NOT(ISBLANK(I379))),TRIM(I379),AND(NOT(ISBLANK(G379)),NOT(ISBLANK(H379)),ISBLANK(I379)),TRIM(G379)&amp;" "&amp;TRIM(H379),AND(ISBLANK(G379),NOT(ISBLANK(H379)),NOT(ISBLANK(I379))),TRIM(H379)&amp;" "&amp;TRIM(I379),AND(NOT(ISBLANK(G379)),ISBLANK(H379),NOT(ISBLANK(I379))),TRIM(G379)&amp;" "&amp;TRIM(I379),AND(ISBLANK(G379),NOT(ISBLANK(H379)),ISBLANK(I379)),TRIM(H379))</f>
        <v>Fae Trevarthen</v>
      </c>
      <c r="B379" s="25" t="str" cm="1">
        <f t="array" ref="B379">_xlfn.IFS(AND(ISBLANK(K379),ISBLANK(L379)),"",AND(NOT(ISBLANK(K379)),NOT(ISBLANK(L379))),TRIM(K379)&amp;" "&amp;TRIM(L379),AND(NOT(ISBLANK(K379)),ISBLANK(L379)),TRIM(K379),AND(ISBLANK(K379),NOT(ISBLANK(L379))),TRIM(L379))</f>
        <v>Voomm</v>
      </c>
      <c r="C379" s="31"/>
      <c r="D379" s="2">
        <v>377</v>
      </c>
      <c r="E379" s="2" t="s">
        <v>24</v>
      </c>
      <c r="F379" s="2" t="s">
        <v>2981</v>
      </c>
      <c r="G379" s="2" t="s">
        <v>2982</v>
      </c>
      <c r="I379" s="2" t="s">
        <v>2983</v>
      </c>
      <c r="J379" s="2" t="s">
        <v>1437</v>
      </c>
      <c r="K379" s="2" t="s">
        <v>154</v>
      </c>
      <c r="M379" s="2" t="s">
        <v>14795</v>
      </c>
      <c r="N379" s="2" t="s">
        <v>2984</v>
      </c>
      <c r="O379" s="2" t="s">
        <v>2985</v>
      </c>
      <c r="P379" s="2" t="s">
        <v>870</v>
      </c>
      <c r="Q379" s="2" t="s">
        <v>1985</v>
      </c>
      <c r="R379" s="2">
        <v>87505</v>
      </c>
      <c r="S379" s="2" t="s">
        <v>2986</v>
      </c>
      <c r="T379" s="49" t="str" cm="1">
        <f t="array" ref="T379">_xlfn.TEXTJOIN("",TRUE,IFERROR(MID(U379,_xlfn.SEQUENCE(20),1)+0,""))</f>
        <v>5018242818</v>
      </c>
      <c r="U379" s="2" t="s">
        <v>2987</v>
      </c>
      <c r="V379" s="31"/>
    </row>
    <row r="380" spans="1:22" x14ac:dyDescent="0.25">
      <c r="A380" s="25" t="str" cm="1">
        <f t="array" ref="A380">_xlfn.IFS(AND(ISBLANK(G380),ISBLANK(H380),ISBLANK(I380)),"",AND(NOT(ISBLANK(G380)),NOT(ISBLANK(H380)),NOT(ISBLANK(I380))),TRIM(G380)&amp;" "&amp;TRIM(H380)&amp;" "&amp;TRIM(I380),AND(NOT(ISBLANK(G380)),ISBLANK(H380),ISBLANK(I380)),TRIM(G380),AND(ISBLANK(G380),ISBLANK(H380),NOT(ISBLANK(I380))),TRIM(I380),AND(NOT(ISBLANK(G380)),NOT(ISBLANK(H380)),ISBLANK(I380)),TRIM(G380)&amp;" "&amp;TRIM(H380),AND(ISBLANK(G380),NOT(ISBLANK(H380)),NOT(ISBLANK(I380))),TRIM(H380)&amp;" "&amp;TRIM(I380),AND(NOT(ISBLANK(G380)),ISBLANK(H380),NOT(ISBLANK(I380))),TRIM(G380)&amp;" "&amp;TRIM(I380),AND(ISBLANK(G380),NOT(ISBLANK(H380)),ISBLANK(I380)),TRIM(H380))</f>
        <v>Ruth Morrow</v>
      </c>
      <c r="B380" s="25" t="str" cm="1">
        <f t="array" ref="B380">_xlfn.IFS(AND(ISBLANK(K380),ISBLANK(L380)),"",AND(NOT(ISBLANK(K380)),NOT(ISBLANK(L380))),TRIM(K380)&amp;" "&amp;TRIM(L380),AND(NOT(ISBLANK(K380)),ISBLANK(L380)),TRIM(K380),AND(ISBLANK(K380),NOT(ISBLANK(L380))),TRIM(L380))</f>
        <v>Youopia</v>
      </c>
      <c r="C380" s="31"/>
      <c r="D380" s="2">
        <v>378</v>
      </c>
      <c r="E380" s="2" t="s">
        <v>24</v>
      </c>
      <c r="F380" s="2" t="s">
        <v>2988</v>
      </c>
      <c r="G380" s="2" t="s">
        <v>2989</v>
      </c>
      <c r="I380" s="2" t="s">
        <v>2990</v>
      </c>
      <c r="J380" s="2" t="s">
        <v>2475</v>
      </c>
      <c r="K380" s="2" t="s">
        <v>165</v>
      </c>
      <c r="M380" s="2" t="s">
        <v>14795</v>
      </c>
      <c r="N380" s="2" t="s">
        <v>2991</v>
      </c>
      <c r="O380" s="2" t="s">
        <v>68</v>
      </c>
      <c r="P380" s="2" t="s">
        <v>69</v>
      </c>
      <c r="Q380" s="2" t="s">
        <v>1985</v>
      </c>
      <c r="R380" s="2">
        <v>20057</v>
      </c>
      <c r="S380" s="2" t="s">
        <v>2992</v>
      </c>
      <c r="T380" s="49" t="str" cm="1">
        <f t="array" ref="T380">_xlfn.TEXTJOIN("",TRUE,IFERROR(MID(U380,_xlfn.SEQUENCE(20),1)+0,""))</f>
        <v>3947200238</v>
      </c>
      <c r="U380" s="2" t="s">
        <v>2993</v>
      </c>
      <c r="V380" s="31"/>
    </row>
    <row r="381" spans="1:22" x14ac:dyDescent="0.25">
      <c r="A381" s="25" t="str" cm="1">
        <f t="array" ref="A381">_xlfn.IFS(AND(ISBLANK(G381),ISBLANK(H381),ISBLANK(I381)),"",AND(NOT(ISBLANK(G381)),NOT(ISBLANK(H381)),NOT(ISBLANK(I381))),TRIM(G381)&amp;" "&amp;TRIM(H381)&amp;" "&amp;TRIM(I381),AND(NOT(ISBLANK(G381)),ISBLANK(H381),ISBLANK(I381)),TRIM(G381),AND(ISBLANK(G381),ISBLANK(H381),NOT(ISBLANK(I381))),TRIM(I381),AND(NOT(ISBLANK(G381)),NOT(ISBLANK(H381)),ISBLANK(I381)),TRIM(G381)&amp;" "&amp;TRIM(H381),AND(ISBLANK(G381),NOT(ISBLANK(H381)),NOT(ISBLANK(I381))),TRIM(H381)&amp;" "&amp;TRIM(I381),AND(NOT(ISBLANK(G381)),ISBLANK(H381),NOT(ISBLANK(I381))),TRIM(G381)&amp;" "&amp;TRIM(I381),AND(ISBLANK(G381),NOT(ISBLANK(H381)),ISBLANK(I381)),TRIM(H381))</f>
        <v>Renae Olkowicz</v>
      </c>
      <c r="B381" s="25" t="str" cm="1">
        <f t="array" ref="B381">_xlfn.IFS(AND(ISBLANK(K381),ISBLANK(L381)),"",AND(NOT(ISBLANK(K381)),NOT(ISBLANK(L381))),TRIM(K381)&amp;" "&amp;TRIM(L381),AND(NOT(ISBLANK(K381)),ISBLANK(L381)),TRIM(K381),AND(ISBLANK(K381),NOT(ISBLANK(L381))),TRIM(L381))</f>
        <v>Twitternation</v>
      </c>
      <c r="C381" s="31"/>
      <c r="D381" s="2">
        <v>379</v>
      </c>
      <c r="E381" s="2" t="s">
        <v>14795</v>
      </c>
      <c r="F381" s="2" t="s">
        <v>2994</v>
      </c>
      <c r="G381" s="2" t="s">
        <v>2995</v>
      </c>
      <c r="I381" s="2" t="s">
        <v>2996</v>
      </c>
      <c r="J381" s="2" t="s">
        <v>1663</v>
      </c>
      <c r="K381" s="2" t="s">
        <v>175</v>
      </c>
      <c r="M381" s="2" t="s">
        <v>14795</v>
      </c>
      <c r="N381" s="2" t="s">
        <v>2997</v>
      </c>
      <c r="O381" s="2" t="s">
        <v>180</v>
      </c>
      <c r="P381" s="2" t="s">
        <v>181</v>
      </c>
      <c r="Q381" s="2" t="s">
        <v>1985</v>
      </c>
      <c r="R381" s="2">
        <v>63104</v>
      </c>
      <c r="S381" s="2" t="s">
        <v>2998</v>
      </c>
      <c r="T381" s="49" t="str" cm="1">
        <f t="array" ref="T381">_xlfn.TEXTJOIN("",TRUE,IFERROR(MID(U381,_xlfn.SEQUENCE(20),1)+0,""))</f>
        <v>5588032777</v>
      </c>
      <c r="U381" s="2" t="s">
        <v>2999</v>
      </c>
      <c r="V381" s="31"/>
    </row>
    <row r="382" spans="1:22" x14ac:dyDescent="0.25">
      <c r="A382" s="25" t="str" cm="1">
        <f t="array" ref="A382">_xlfn.IFS(AND(ISBLANK(G382),ISBLANK(H382),ISBLANK(I382)),"",AND(NOT(ISBLANK(G382)),NOT(ISBLANK(H382)),NOT(ISBLANK(I382))),TRIM(G382)&amp;" "&amp;TRIM(H382)&amp;" "&amp;TRIM(I382),AND(NOT(ISBLANK(G382)),ISBLANK(H382),ISBLANK(I382)),TRIM(G382),AND(ISBLANK(G382),ISBLANK(H382),NOT(ISBLANK(I382))),TRIM(I382),AND(NOT(ISBLANK(G382)),NOT(ISBLANK(H382)),ISBLANK(I382)),TRIM(G382)&amp;" "&amp;TRIM(H382),AND(ISBLANK(G382),NOT(ISBLANK(H382)),NOT(ISBLANK(I382))),TRIM(H382)&amp;" "&amp;TRIM(I382),AND(NOT(ISBLANK(G382)),ISBLANK(H382),NOT(ISBLANK(I382))),TRIM(G382)&amp;" "&amp;TRIM(I382),AND(ISBLANK(G382),NOT(ISBLANK(H382)),ISBLANK(I382)),TRIM(H382))</f>
        <v>Travers Parry</v>
      </c>
      <c r="B382" s="25" t="str" cm="1">
        <f t="array" ref="B382">_xlfn.IFS(AND(ISBLANK(K382),ISBLANK(L382)),"",AND(NOT(ISBLANK(K382)),NOT(ISBLANK(L382))),TRIM(K382)&amp;" "&amp;TRIM(L382),AND(NOT(ISBLANK(K382)),ISBLANK(L382)),TRIM(K382),AND(ISBLANK(K382),NOT(ISBLANK(L382))),TRIM(L382))</f>
        <v>Yodoo</v>
      </c>
      <c r="C382" s="31"/>
      <c r="D382" s="2">
        <v>380</v>
      </c>
      <c r="E382" s="2" t="s">
        <v>14795</v>
      </c>
      <c r="F382" s="2" t="s">
        <v>3000</v>
      </c>
      <c r="G382" s="2" t="s">
        <v>3001</v>
      </c>
      <c r="I382" s="2" t="s">
        <v>2926</v>
      </c>
      <c r="J382" s="2" t="s">
        <v>1150</v>
      </c>
      <c r="K382" s="2" t="s">
        <v>184</v>
      </c>
      <c r="M382" s="2" t="s">
        <v>14795</v>
      </c>
      <c r="N382" s="2" t="s">
        <v>3002</v>
      </c>
      <c r="O382" s="2" t="s">
        <v>746</v>
      </c>
      <c r="P382" s="2" t="s">
        <v>130</v>
      </c>
      <c r="Q382" s="2" t="s">
        <v>1985</v>
      </c>
      <c r="R382" s="2">
        <v>23514</v>
      </c>
      <c r="S382" s="2" t="s">
        <v>3003</v>
      </c>
      <c r="T382" s="49" t="str" cm="1">
        <f t="array" ref="T382">_xlfn.TEXTJOIN("",TRUE,IFERROR(MID(U382,_xlfn.SEQUENCE(20),1)+0,""))</f>
        <v>4568944479</v>
      </c>
      <c r="U382" s="2" t="s">
        <v>3004</v>
      </c>
      <c r="V382" s="31"/>
    </row>
    <row r="383" spans="1:22" x14ac:dyDescent="0.25">
      <c r="A383" s="25" t="str" cm="1">
        <f t="array" ref="A383">_xlfn.IFS(AND(ISBLANK(G383),ISBLANK(H383),ISBLANK(I383)),"",AND(NOT(ISBLANK(G383)),NOT(ISBLANK(H383)),NOT(ISBLANK(I383))),TRIM(G383)&amp;" "&amp;TRIM(H383)&amp;" "&amp;TRIM(I383),AND(NOT(ISBLANK(G383)),ISBLANK(H383),ISBLANK(I383)),TRIM(G383),AND(ISBLANK(G383),ISBLANK(H383),NOT(ISBLANK(I383))),TRIM(I383),AND(NOT(ISBLANK(G383)),NOT(ISBLANK(H383)),ISBLANK(I383)),TRIM(G383)&amp;" "&amp;TRIM(H383),AND(ISBLANK(G383),NOT(ISBLANK(H383)),NOT(ISBLANK(I383))),TRIM(H383)&amp;" "&amp;TRIM(I383),AND(NOT(ISBLANK(G383)),ISBLANK(H383),NOT(ISBLANK(I383))),TRIM(G383)&amp;" "&amp;TRIM(I383),AND(ISBLANK(G383),NOT(ISBLANK(H383)),ISBLANK(I383)),TRIM(H383))</f>
        <v>Nessie Durtnel</v>
      </c>
      <c r="B383" s="25" t="str" cm="1">
        <f t="array" ref="B383">_xlfn.IFS(AND(ISBLANK(K383),ISBLANK(L383)),"",AND(NOT(ISBLANK(K383)),NOT(ISBLANK(L383))),TRIM(K383)&amp;" "&amp;TRIM(L383),AND(NOT(ISBLANK(K383)),ISBLANK(L383)),TRIM(K383),AND(ISBLANK(K383),NOT(ISBLANK(L383))),TRIM(L383))</f>
        <v>Flipstorm</v>
      </c>
      <c r="C383" s="31"/>
      <c r="D383" s="2">
        <v>381</v>
      </c>
      <c r="E383" s="2" t="s">
        <v>24</v>
      </c>
      <c r="F383" s="2" t="s">
        <v>3005</v>
      </c>
      <c r="G383" s="2" t="s">
        <v>3006</v>
      </c>
      <c r="I383" s="2" t="s">
        <v>3007</v>
      </c>
      <c r="J383" s="2" t="s">
        <v>3010</v>
      </c>
      <c r="K383" s="2" t="s">
        <v>194</v>
      </c>
      <c r="M383" s="2" t="s">
        <v>14795</v>
      </c>
      <c r="N383" s="2" t="s">
        <v>3008</v>
      </c>
      <c r="O383" s="2" t="s">
        <v>862</v>
      </c>
      <c r="P383" s="2" t="s">
        <v>1544</v>
      </c>
      <c r="Q383" s="2" t="s">
        <v>1985</v>
      </c>
      <c r="R383" s="2">
        <v>62705</v>
      </c>
      <c r="S383" s="2" t="s">
        <v>3009</v>
      </c>
      <c r="T383" s="49" t="str" cm="1">
        <f t="array" ref="T383">_xlfn.TEXTJOIN("",TRUE,IFERROR(MID(U383,_xlfn.SEQUENCE(20),1)+0,""))</f>
        <v>2177886789</v>
      </c>
      <c r="U383" s="2">
        <v>2177886789</v>
      </c>
      <c r="V383" s="31"/>
    </row>
    <row r="384" spans="1:22" x14ac:dyDescent="0.25">
      <c r="A384" s="25" t="str" cm="1">
        <f t="array" ref="A384">_xlfn.IFS(AND(ISBLANK(G384),ISBLANK(H384),ISBLANK(I384)),"",AND(NOT(ISBLANK(G384)),NOT(ISBLANK(H384)),NOT(ISBLANK(I384))),TRIM(G384)&amp;" "&amp;TRIM(H384)&amp;" "&amp;TRIM(I384),AND(NOT(ISBLANK(G384)),ISBLANK(H384),ISBLANK(I384)),TRIM(G384),AND(ISBLANK(G384),ISBLANK(H384),NOT(ISBLANK(I384))),TRIM(I384),AND(NOT(ISBLANK(G384)),NOT(ISBLANK(H384)),ISBLANK(I384)),TRIM(G384)&amp;" "&amp;TRIM(H384),AND(ISBLANK(G384),NOT(ISBLANK(H384)),NOT(ISBLANK(I384))),TRIM(H384)&amp;" "&amp;TRIM(I384),AND(NOT(ISBLANK(G384)),ISBLANK(H384),NOT(ISBLANK(I384))),TRIM(G384)&amp;" "&amp;TRIM(I384),AND(ISBLANK(G384),NOT(ISBLANK(H384)),ISBLANK(I384)),TRIM(H384))</f>
        <v>Elysha Chmarny</v>
      </c>
      <c r="B384" s="25" t="str" cm="1">
        <f t="array" ref="B384">_xlfn.IFS(AND(ISBLANK(K384),ISBLANK(L384)),"",AND(NOT(ISBLANK(K384)),NOT(ISBLANK(L384))),TRIM(K384)&amp;" "&amp;TRIM(L384),AND(NOT(ISBLANK(K384)),ISBLANK(L384)),TRIM(K384),AND(ISBLANK(K384),NOT(ISBLANK(L384))),TRIM(L384))</f>
        <v>Devpulse</v>
      </c>
      <c r="C384" s="31"/>
      <c r="D384" s="2">
        <v>382</v>
      </c>
      <c r="E384" s="2" t="s">
        <v>24</v>
      </c>
      <c r="F384" s="2" t="s">
        <v>3011</v>
      </c>
      <c r="G384" s="2" t="s">
        <v>3012</v>
      </c>
      <c r="I384" s="2" t="s">
        <v>3013</v>
      </c>
      <c r="J384" s="2" t="s">
        <v>221</v>
      </c>
      <c r="K384" s="2" t="s">
        <v>1881</v>
      </c>
      <c r="M384" s="2" t="s">
        <v>14795</v>
      </c>
      <c r="N384" s="2" t="s">
        <v>3014</v>
      </c>
      <c r="O384" s="2" t="s">
        <v>3015</v>
      </c>
      <c r="P384" s="2" t="s">
        <v>1558</v>
      </c>
      <c r="Q384" s="2" t="s">
        <v>1985</v>
      </c>
      <c r="R384" s="2">
        <v>40266</v>
      </c>
      <c r="S384" s="2" t="s">
        <v>3016</v>
      </c>
      <c r="T384" s="49" t="str" cm="1">
        <f t="array" ref="T384">_xlfn.TEXTJOIN("",TRUE,IFERROR(MID(U384,_xlfn.SEQUENCE(20),1)+0,""))</f>
        <v>5028704540</v>
      </c>
      <c r="U384" s="2">
        <v>5028704540</v>
      </c>
      <c r="V384" s="31"/>
    </row>
    <row r="385" spans="1:22" x14ac:dyDescent="0.25">
      <c r="A385" s="25" t="str" cm="1">
        <f t="array" ref="A385">_xlfn.IFS(AND(ISBLANK(G385),ISBLANK(H385),ISBLANK(I385)),"",AND(NOT(ISBLANK(G385)),NOT(ISBLANK(H385)),NOT(ISBLANK(I385))),TRIM(G385)&amp;" "&amp;TRIM(H385)&amp;" "&amp;TRIM(I385),AND(NOT(ISBLANK(G385)),ISBLANK(H385),ISBLANK(I385)),TRIM(G385),AND(ISBLANK(G385),ISBLANK(H385),NOT(ISBLANK(I385))),TRIM(I385),AND(NOT(ISBLANK(G385)),NOT(ISBLANK(H385)),ISBLANK(I385)),TRIM(G385)&amp;" "&amp;TRIM(H385),AND(ISBLANK(G385),NOT(ISBLANK(H385)),NOT(ISBLANK(I385))),TRIM(H385)&amp;" "&amp;TRIM(I385),AND(NOT(ISBLANK(G385)),ISBLANK(H385),NOT(ISBLANK(I385))),TRIM(G385)&amp;" "&amp;TRIM(I385),AND(ISBLANK(G385),NOT(ISBLANK(H385)),ISBLANK(I385)),TRIM(H385))</f>
        <v>Brooke Curtain</v>
      </c>
      <c r="B385" s="25" t="str" cm="1">
        <f t="array" ref="B385">_xlfn.IFS(AND(ISBLANK(K385),ISBLANK(L385)),"",AND(NOT(ISBLANK(K385)),NOT(ISBLANK(L385))),TRIM(K385)&amp;" "&amp;TRIM(L385),AND(NOT(ISBLANK(K385)),ISBLANK(L385)),TRIM(K385),AND(ISBLANK(K385),NOT(ISBLANK(L385))),TRIM(L385))</f>
        <v>Ntags</v>
      </c>
      <c r="C385" s="31"/>
      <c r="D385" s="2">
        <v>383</v>
      </c>
      <c r="E385" s="2" t="s">
        <v>14795</v>
      </c>
      <c r="F385" s="2" t="s">
        <v>3017</v>
      </c>
      <c r="G385" s="2" t="s">
        <v>3018</v>
      </c>
      <c r="I385" s="2" t="s">
        <v>3019</v>
      </c>
      <c r="J385" s="2" t="s">
        <v>291</v>
      </c>
      <c r="K385" s="2" t="s">
        <v>2043</v>
      </c>
      <c r="M385" s="2" t="s">
        <v>14795</v>
      </c>
      <c r="N385" s="2" t="s">
        <v>3020</v>
      </c>
      <c r="O385" s="2" t="s">
        <v>78</v>
      </c>
      <c r="P385" s="2" t="s">
        <v>79</v>
      </c>
      <c r="Q385" s="2" t="s">
        <v>1985</v>
      </c>
      <c r="R385" s="2">
        <v>84125</v>
      </c>
      <c r="S385" s="2" t="s">
        <v>3021</v>
      </c>
      <c r="T385" s="49" t="str" cm="1">
        <f t="array" ref="T385">_xlfn.TEXTJOIN("",TRUE,IFERROR(MID(U385,_xlfn.SEQUENCE(20),1)+0,""))</f>
        <v>8017547664</v>
      </c>
      <c r="U385" s="2">
        <v>8017547664</v>
      </c>
      <c r="V385" s="31"/>
    </row>
    <row r="386" spans="1:22" x14ac:dyDescent="0.25">
      <c r="A386" s="25" t="str" cm="1">
        <f t="array" ref="A386">_xlfn.IFS(AND(ISBLANK(G386),ISBLANK(H386),ISBLANK(I386)),"",AND(NOT(ISBLANK(G386)),NOT(ISBLANK(H386)),NOT(ISBLANK(I386))),TRIM(G386)&amp;" "&amp;TRIM(H386)&amp;" "&amp;TRIM(I386),AND(NOT(ISBLANK(G386)),ISBLANK(H386),ISBLANK(I386)),TRIM(G386),AND(ISBLANK(G386),ISBLANK(H386),NOT(ISBLANK(I386))),TRIM(I386),AND(NOT(ISBLANK(G386)),NOT(ISBLANK(H386)),ISBLANK(I386)),TRIM(G386)&amp;" "&amp;TRIM(H386),AND(ISBLANK(G386),NOT(ISBLANK(H386)),NOT(ISBLANK(I386))),TRIM(H386)&amp;" "&amp;TRIM(I386),AND(NOT(ISBLANK(G386)),ISBLANK(H386),NOT(ISBLANK(I386))),TRIM(G386)&amp;" "&amp;TRIM(I386),AND(ISBLANK(G386),NOT(ISBLANK(H386)),ISBLANK(I386)),TRIM(H386))</f>
        <v>Bili Giannotti</v>
      </c>
      <c r="B386" s="25" t="str" cm="1">
        <f t="array" ref="B386">_xlfn.IFS(AND(ISBLANK(K386),ISBLANK(L386)),"",AND(NOT(ISBLANK(K386)),NOT(ISBLANK(L386))),TRIM(K386)&amp;" "&amp;TRIM(L386),AND(NOT(ISBLANK(K386)),ISBLANK(L386)),TRIM(K386),AND(ISBLANK(K386),NOT(ISBLANK(L386))),TRIM(L386))</f>
        <v>Riffpedia</v>
      </c>
      <c r="C386" s="31"/>
      <c r="D386" s="2">
        <v>384</v>
      </c>
      <c r="E386" s="2" t="s">
        <v>14795</v>
      </c>
      <c r="F386" s="2" t="s">
        <v>3022</v>
      </c>
      <c r="G386" s="2" t="s">
        <v>3023</v>
      </c>
      <c r="I386" s="2" t="s">
        <v>3024</v>
      </c>
      <c r="J386" s="2" t="s">
        <v>2475</v>
      </c>
      <c r="K386" s="2" t="s">
        <v>3028</v>
      </c>
      <c r="M386" s="2" t="s">
        <v>14795</v>
      </c>
      <c r="N386" s="2" t="s">
        <v>3025</v>
      </c>
      <c r="O386" s="2" t="s">
        <v>2625</v>
      </c>
      <c r="P386" s="2" t="s">
        <v>276</v>
      </c>
      <c r="Q386" s="2" t="s">
        <v>6</v>
      </c>
      <c r="R386" s="2" t="s">
        <v>2626</v>
      </c>
      <c r="S386" s="2" t="s">
        <v>3026</v>
      </c>
      <c r="T386" s="49" t="str" cm="1">
        <f t="array" ref="T386">_xlfn.TEXTJOIN("",TRUE,IFERROR(MID(U386,_xlfn.SEQUENCE(20),1)+0,""))</f>
        <v>2196564910</v>
      </c>
      <c r="U386" s="2" t="s">
        <v>3027</v>
      </c>
      <c r="V386" s="31"/>
    </row>
    <row r="387" spans="1:22" x14ac:dyDescent="0.25">
      <c r="A387" s="25" t="str" cm="1">
        <f t="array" ref="A387">_xlfn.IFS(AND(ISBLANK(G387),ISBLANK(H387),ISBLANK(I387)),"",AND(NOT(ISBLANK(G387)),NOT(ISBLANK(H387)),NOT(ISBLANK(I387))),TRIM(G387)&amp;" "&amp;TRIM(H387)&amp;" "&amp;TRIM(I387),AND(NOT(ISBLANK(G387)),ISBLANK(H387),ISBLANK(I387)),TRIM(G387),AND(ISBLANK(G387),ISBLANK(H387),NOT(ISBLANK(I387))),TRIM(I387),AND(NOT(ISBLANK(G387)),NOT(ISBLANK(H387)),ISBLANK(I387)),TRIM(G387)&amp;" "&amp;TRIM(H387),AND(ISBLANK(G387),NOT(ISBLANK(H387)),NOT(ISBLANK(I387))),TRIM(H387)&amp;" "&amp;TRIM(I387),AND(NOT(ISBLANK(G387)),ISBLANK(H387),NOT(ISBLANK(I387))),TRIM(G387)&amp;" "&amp;TRIM(I387),AND(ISBLANK(G387),NOT(ISBLANK(H387)),ISBLANK(I387)),TRIM(H387))</f>
        <v>Vaclav Sansbury</v>
      </c>
      <c r="B387" s="25" t="str" cm="1">
        <f t="array" ref="B387">_xlfn.IFS(AND(ISBLANK(K387),ISBLANK(L387)),"",AND(NOT(ISBLANK(K387)),NOT(ISBLANK(L387))),TRIM(K387)&amp;" "&amp;TRIM(L387),AND(NOT(ISBLANK(K387)),ISBLANK(L387)),TRIM(K387),AND(ISBLANK(K387),NOT(ISBLANK(L387))),TRIM(L387))</f>
        <v>Abata</v>
      </c>
      <c r="C387" s="31"/>
      <c r="D387" s="2">
        <v>385</v>
      </c>
      <c r="E387" s="2" t="s">
        <v>24</v>
      </c>
      <c r="F387" s="2" t="s">
        <v>3029</v>
      </c>
      <c r="G387" s="2" t="s">
        <v>3030</v>
      </c>
      <c r="I387" s="2" t="s">
        <v>3031</v>
      </c>
      <c r="J387" s="2" t="s">
        <v>741</v>
      </c>
      <c r="K387" s="2" t="s">
        <v>43</v>
      </c>
      <c r="M387" s="2" t="s">
        <v>14795</v>
      </c>
      <c r="N387" s="2" t="s">
        <v>3032</v>
      </c>
      <c r="O387" s="2" t="s">
        <v>942</v>
      </c>
      <c r="P387" s="2" t="s">
        <v>297</v>
      </c>
      <c r="Q387" s="2" t="s">
        <v>1985</v>
      </c>
      <c r="R387" s="2">
        <v>88546</v>
      </c>
      <c r="S387" s="2" t="s">
        <v>3033</v>
      </c>
      <c r="T387" s="49" t="str" cm="1">
        <f t="array" ref="T387">_xlfn.TEXTJOIN("",TRUE,IFERROR(MID(U387,_xlfn.SEQUENCE(20),1)+0,""))</f>
        <v>9152177123</v>
      </c>
      <c r="U387" s="2">
        <v>9152177123</v>
      </c>
      <c r="V387" s="31"/>
    </row>
    <row r="388" spans="1:22" x14ac:dyDescent="0.25">
      <c r="A388" s="25" t="str" cm="1">
        <f t="array" ref="A388">_xlfn.IFS(AND(ISBLANK(G388),ISBLANK(H388),ISBLANK(I388)),"",AND(NOT(ISBLANK(G388)),NOT(ISBLANK(H388)),NOT(ISBLANK(I388))),TRIM(G388)&amp;" "&amp;TRIM(H388)&amp;" "&amp;TRIM(I388),AND(NOT(ISBLANK(G388)),ISBLANK(H388),ISBLANK(I388)),TRIM(G388),AND(ISBLANK(G388),ISBLANK(H388),NOT(ISBLANK(I388))),TRIM(I388),AND(NOT(ISBLANK(G388)),NOT(ISBLANK(H388)),ISBLANK(I388)),TRIM(G388)&amp;" "&amp;TRIM(H388),AND(ISBLANK(G388),NOT(ISBLANK(H388)),NOT(ISBLANK(I388))),TRIM(H388)&amp;" "&amp;TRIM(I388),AND(NOT(ISBLANK(G388)),ISBLANK(H388),NOT(ISBLANK(I388))),TRIM(G388)&amp;" "&amp;TRIM(I388),AND(ISBLANK(G388),NOT(ISBLANK(H388)),ISBLANK(I388)),TRIM(H388))</f>
        <v>Demott Saiger</v>
      </c>
      <c r="B388" s="25" t="str" cm="1">
        <f t="array" ref="B388">_xlfn.IFS(AND(ISBLANK(K388),ISBLANK(L388)),"",AND(NOT(ISBLANK(K388)),NOT(ISBLANK(L388))),TRIM(K388)&amp;" "&amp;TRIM(L388),AND(NOT(ISBLANK(K388)),ISBLANK(L388)),TRIM(K388),AND(ISBLANK(K388),NOT(ISBLANK(L388))),TRIM(L388))</f>
        <v>Jazzy</v>
      </c>
      <c r="C388" s="31"/>
      <c r="D388" s="2">
        <v>386</v>
      </c>
      <c r="E388" s="2" t="s">
        <v>24</v>
      </c>
      <c r="F388" s="2" t="s">
        <v>3034</v>
      </c>
      <c r="G388" s="2" t="s">
        <v>3035</v>
      </c>
      <c r="I388" s="2" t="s">
        <v>3036</v>
      </c>
      <c r="J388" s="2" t="s">
        <v>2563</v>
      </c>
      <c r="K388" s="2" t="s">
        <v>3042</v>
      </c>
      <c r="M388" s="2" t="s">
        <v>14795</v>
      </c>
      <c r="N388" s="2" t="s">
        <v>3037</v>
      </c>
      <c r="O388" s="2" t="s">
        <v>3038</v>
      </c>
      <c r="P388" s="2" t="s">
        <v>276</v>
      </c>
      <c r="Q388" s="2" t="s">
        <v>6</v>
      </c>
      <c r="R388" s="2" t="s">
        <v>3039</v>
      </c>
      <c r="S388" s="2" t="s">
        <v>3040</v>
      </c>
      <c r="T388" s="49" t="str" cm="1">
        <f t="array" ref="T388">_xlfn.TEXTJOIN("",TRUE,IFERROR(MID(U388,_xlfn.SEQUENCE(20),1)+0,""))</f>
        <v>9759719846</v>
      </c>
      <c r="U388" s="2" t="s">
        <v>3041</v>
      </c>
      <c r="V388" s="31"/>
    </row>
    <row r="389" spans="1:22" x14ac:dyDescent="0.25">
      <c r="A389" s="25" t="str" cm="1">
        <f t="array" ref="A389">_xlfn.IFS(AND(ISBLANK(G389),ISBLANK(H389),ISBLANK(I389)),"",AND(NOT(ISBLANK(G389)),NOT(ISBLANK(H389)),NOT(ISBLANK(I389))),TRIM(G389)&amp;" "&amp;TRIM(H389)&amp;" "&amp;TRIM(I389),AND(NOT(ISBLANK(G389)),ISBLANK(H389),ISBLANK(I389)),TRIM(G389),AND(ISBLANK(G389),ISBLANK(H389),NOT(ISBLANK(I389))),TRIM(I389),AND(NOT(ISBLANK(G389)),NOT(ISBLANK(H389)),ISBLANK(I389)),TRIM(G389)&amp;" "&amp;TRIM(H389),AND(ISBLANK(G389),NOT(ISBLANK(H389)),NOT(ISBLANK(I389))),TRIM(H389)&amp;" "&amp;TRIM(I389),AND(NOT(ISBLANK(G389)),ISBLANK(H389),NOT(ISBLANK(I389))),TRIM(G389)&amp;" "&amp;TRIM(I389),AND(ISBLANK(G389),NOT(ISBLANK(H389)),ISBLANK(I389)),TRIM(H389))</f>
        <v>Mirna Rogan</v>
      </c>
      <c r="B389" s="25" t="str" cm="1">
        <f t="array" ref="B389">_xlfn.IFS(AND(ISBLANK(K389),ISBLANK(L389)),"",AND(NOT(ISBLANK(K389)),NOT(ISBLANK(L389))),TRIM(K389)&amp;" "&amp;TRIM(L389),AND(NOT(ISBLANK(K389)),ISBLANK(L389)),TRIM(K389),AND(ISBLANK(K389),NOT(ISBLANK(L389))),TRIM(L389))</f>
        <v>Jaloo</v>
      </c>
      <c r="C389" s="31"/>
      <c r="D389" s="2">
        <v>387</v>
      </c>
      <c r="E389" s="2" t="s">
        <v>24</v>
      </c>
      <c r="F389" s="2" t="s">
        <v>3043</v>
      </c>
      <c r="G389" s="2" t="s">
        <v>3044</v>
      </c>
      <c r="I389" s="2" t="s">
        <v>3045</v>
      </c>
      <c r="J389" s="2" t="s">
        <v>415</v>
      </c>
      <c r="K389" s="2" t="s">
        <v>2219</v>
      </c>
      <c r="M389" s="2" t="s">
        <v>14795</v>
      </c>
      <c r="N389" s="2" t="s">
        <v>3046</v>
      </c>
      <c r="O389" s="2" t="s">
        <v>3047</v>
      </c>
      <c r="P389" s="2" t="s">
        <v>151</v>
      </c>
      <c r="Q389" s="2" t="s">
        <v>1985</v>
      </c>
      <c r="R389" s="2">
        <v>94611</v>
      </c>
      <c r="S389" s="2" t="s">
        <v>3048</v>
      </c>
      <c r="T389" s="49" t="str" cm="1">
        <f t="array" ref="T389">_xlfn.TEXTJOIN("",TRUE,IFERROR(MID(U389,_xlfn.SEQUENCE(20),1)+0,""))</f>
        <v>4154400325</v>
      </c>
      <c r="U389" s="2">
        <v>4154400325</v>
      </c>
      <c r="V389" s="31"/>
    </row>
    <row r="390" spans="1:22" x14ac:dyDescent="0.25">
      <c r="A390" s="25" t="str" cm="1">
        <f t="array" ref="A390">_xlfn.IFS(AND(ISBLANK(G390),ISBLANK(H390),ISBLANK(I390)),"",AND(NOT(ISBLANK(G390)),NOT(ISBLANK(H390)),NOT(ISBLANK(I390))),TRIM(G390)&amp;" "&amp;TRIM(H390)&amp;" "&amp;TRIM(I390),AND(NOT(ISBLANK(G390)),ISBLANK(H390),ISBLANK(I390)),TRIM(G390),AND(ISBLANK(G390),ISBLANK(H390),NOT(ISBLANK(I390))),TRIM(I390),AND(NOT(ISBLANK(G390)),NOT(ISBLANK(H390)),ISBLANK(I390)),TRIM(G390)&amp;" "&amp;TRIM(H390),AND(ISBLANK(G390),NOT(ISBLANK(H390)),NOT(ISBLANK(I390))),TRIM(H390)&amp;" "&amp;TRIM(I390),AND(NOT(ISBLANK(G390)),ISBLANK(H390),NOT(ISBLANK(I390))),TRIM(G390)&amp;" "&amp;TRIM(I390),AND(ISBLANK(G390),NOT(ISBLANK(H390)),ISBLANK(I390)),TRIM(H390))</f>
        <v>Geoffry MacAllan</v>
      </c>
      <c r="B390" s="25" t="str" cm="1">
        <f t="array" ref="B390">_xlfn.IFS(AND(ISBLANK(K390),ISBLANK(L390)),"",AND(NOT(ISBLANK(K390)),NOT(ISBLANK(L390))),TRIM(K390)&amp;" "&amp;TRIM(L390),AND(NOT(ISBLANK(K390)),ISBLANK(L390)),TRIM(K390),AND(ISBLANK(K390),NOT(ISBLANK(L390))),TRIM(L390))</f>
        <v>Yamia</v>
      </c>
      <c r="C390" s="31"/>
      <c r="D390" s="2">
        <v>388</v>
      </c>
      <c r="E390" s="2" t="s">
        <v>14795</v>
      </c>
      <c r="F390" s="2" t="s">
        <v>3049</v>
      </c>
      <c r="G390" s="2" t="s">
        <v>3050</v>
      </c>
      <c r="I390" s="2" t="s">
        <v>3051</v>
      </c>
      <c r="J390" s="2" t="s">
        <v>387</v>
      </c>
      <c r="K390" s="2" t="s">
        <v>3054</v>
      </c>
      <c r="M390" s="2" t="s">
        <v>14795</v>
      </c>
      <c r="N390" s="2" t="s">
        <v>3052</v>
      </c>
      <c r="O390" s="2" t="s">
        <v>541</v>
      </c>
      <c r="P390" s="2" t="s">
        <v>542</v>
      </c>
      <c r="Q390" s="2" t="s">
        <v>1985</v>
      </c>
      <c r="R390" s="2">
        <v>10131</v>
      </c>
      <c r="S390" s="2" t="s">
        <v>3053</v>
      </c>
      <c r="T390" s="49" t="str" cm="1">
        <f t="array" ref="T390">_xlfn.TEXTJOIN("",TRUE,IFERROR(MID(U390,_xlfn.SEQUENCE(20),1)+0,""))</f>
        <v>2124506854</v>
      </c>
      <c r="U390" s="2">
        <v>2124506854</v>
      </c>
      <c r="V390" s="31"/>
    </row>
    <row r="391" spans="1:22" x14ac:dyDescent="0.25">
      <c r="A391" s="25" t="str" cm="1">
        <f t="array" ref="A391">_xlfn.IFS(AND(ISBLANK(G391),ISBLANK(H391),ISBLANK(I391)),"",AND(NOT(ISBLANK(G391)),NOT(ISBLANK(H391)),NOT(ISBLANK(I391))),TRIM(G391)&amp;" "&amp;TRIM(H391)&amp;" "&amp;TRIM(I391),AND(NOT(ISBLANK(G391)),ISBLANK(H391),ISBLANK(I391)),TRIM(G391),AND(ISBLANK(G391),ISBLANK(H391),NOT(ISBLANK(I391))),TRIM(I391),AND(NOT(ISBLANK(G391)),NOT(ISBLANK(H391)),ISBLANK(I391)),TRIM(G391)&amp;" "&amp;TRIM(H391),AND(ISBLANK(G391),NOT(ISBLANK(H391)),NOT(ISBLANK(I391))),TRIM(H391)&amp;" "&amp;TRIM(I391),AND(NOT(ISBLANK(G391)),ISBLANK(H391),NOT(ISBLANK(I391))),TRIM(G391)&amp;" "&amp;TRIM(I391),AND(ISBLANK(G391),NOT(ISBLANK(H391)),ISBLANK(I391)),TRIM(H391))</f>
        <v>Charissa Skipsea</v>
      </c>
      <c r="B391" s="25" t="str" cm="1">
        <f t="array" ref="B391">_xlfn.IFS(AND(ISBLANK(K391),ISBLANK(L391)),"",AND(NOT(ISBLANK(K391)),NOT(ISBLANK(L391))),TRIM(K391)&amp;" "&amp;TRIM(L391),AND(NOT(ISBLANK(K391)),ISBLANK(L391)),TRIM(K391),AND(ISBLANK(K391),NOT(ISBLANK(L391))),TRIM(L391))</f>
        <v>Skimia</v>
      </c>
      <c r="C391" s="31"/>
      <c r="D391" s="2">
        <v>389</v>
      </c>
      <c r="E391" s="2" t="s">
        <v>14795</v>
      </c>
      <c r="F391" s="2" t="s">
        <v>3055</v>
      </c>
      <c r="G391" s="2" t="s">
        <v>3056</v>
      </c>
      <c r="I391" s="2" t="s">
        <v>3057</v>
      </c>
      <c r="J391" s="2" t="s">
        <v>103</v>
      </c>
      <c r="K391" s="2" t="s">
        <v>32</v>
      </c>
      <c r="M391" s="2" t="s">
        <v>14795</v>
      </c>
      <c r="N391" s="2" t="s">
        <v>3058</v>
      </c>
      <c r="O391" s="2" t="s">
        <v>3059</v>
      </c>
      <c r="P391" s="2" t="s">
        <v>5</v>
      </c>
      <c r="Q391" s="2" t="s">
        <v>6</v>
      </c>
      <c r="R391" s="2" t="s">
        <v>3060</v>
      </c>
      <c r="S391" s="2" t="s">
        <v>3061</v>
      </c>
      <c r="T391" s="49" t="str" cm="1">
        <f t="array" ref="T391">_xlfn.TEXTJOIN("",TRUE,IFERROR(MID(U391,_xlfn.SEQUENCE(20),1)+0,""))</f>
        <v>2564789571</v>
      </c>
      <c r="U391" s="2" t="s">
        <v>3062</v>
      </c>
      <c r="V391" s="31"/>
    </row>
    <row r="392" spans="1:22" x14ac:dyDescent="0.25">
      <c r="A392" s="25" t="str" cm="1">
        <f t="array" ref="A392">_xlfn.IFS(AND(ISBLANK(G392),ISBLANK(H392),ISBLANK(I392)),"",AND(NOT(ISBLANK(G392)),NOT(ISBLANK(H392)),NOT(ISBLANK(I392))),TRIM(G392)&amp;" "&amp;TRIM(H392)&amp;" "&amp;TRIM(I392),AND(NOT(ISBLANK(G392)),ISBLANK(H392),ISBLANK(I392)),TRIM(G392),AND(ISBLANK(G392),ISBLANK(H392),NOT(ISBLANK(I392))),TRIM(I392),AND(NOT(ISBLANK(G392)),NOT(ISBLANK(H392)),ISBLANK(I392)),TRIM(G392)&amp;" "&amp;TRIM(H392),AND(ISBLANK(G392),NOT(ISBLANK(H392)),NOT(ISBLANK(I392))),TRIM(H392)&amp;" "&amp;TRIM(I392),AND(NOT(ISBLANK(G392)),ISBLANK(H392),NOT(ISBLANK(I392))),TRIM(G392)&amp;" "&amp;TRIM(I392),AND(ISBLANK(G392),NOT(ISBLANK(H392)),ISBLANK(I392)),TRIM(H392))</f>
        <v>Sholom Figge</v>
      </c>
      <c r="B392" s="25" t="str" cm="1">
        <f t="array" ref="B392">_xlfn.IFS(AND(ISBLANK(K392),ISBLANK(L392)),"",AND(NOT(ISBLANK(K392)),NOT(ISBLANK(L392))),TRIM(K392)&amp;" "&amp;TRIM(L392),AND(NOT(ISBLANK(K392)),ISBLANK(L392)),TRIM(K392),AND(ISBLANK(K392),NOT(ISBLANK(L392))),TRIM(L392))</f>
        <v>Photofeed</v>
      </c>
      <c r="C392" s="31"/>
      <c r="D392" s="2">
        <v>390</v>
      </c>
      <c r="E392" s="2" t="s">
        <v>14795</v>
      </c>
      <c r="F392" s="2" t="s">
        <v>3063</v>
      </c>
      <c r="G392" s="2" t="s">
        <v>3064</v>
      </c>
      <c r="I392" s="2" t="s">
        <v>3065</v>
      </c>
      <c r="J392" s="2" t="s">
        <v>1519</v>
      </c>
      <c r="K392" s="2" t="s">
        <v>3071</v>
      </c>
      <c r="M392" s="2" t="s">
        <v>14795</v>
      </c>
      <c r="N392" s="2" t="s">
        <v>3066</v>
      </c>
      <c r="O392" s="2" t="s">
        <v>3067</v>
      </c>
      <c r="P392" s="2" t="s">
        <v>1125</v>
      </c>
      <c r="Q392" s="2" t="s">
        <v>6</v>
      </c>
      <c r="R392" s="2" t="s">
        <v>3068</v>
      </c>
      <c r="S392" s="2" t="s">
        <v>3069</v>
      </c>
      <c r="T392" s="49" t="str" cm="1">
        <f t="array" ref="T392">_xlfn.TEXTJOIN("",TRUE,IFERROR(MID(U392,_xlfn.SEQUENCE(20),1)+0,""))</f>
        <v>7085989458</v>
      </c>
      <c r="U392" s="2" t="s">
        <v>3070</v>
      </c>
      <c r="V392" s="31"/>
    </row>
    <row r="393" spans="1:22" x14ac:dyDescent="0.25">
      <c r="A393" s="25" t="str" cm="1">
        <f t="array" ref="A393">_xlfn.IFS(AND(ISBLANK(G393),ISBLANK(H393),ISBLANK(I393)),"",AND(NOT(ISBLANK(G393)),NOT(ISBLANK(H393)),NOT(ISBLANK(I393))),TRIM(G393)&amp;" "&amp;TRIM(H393)&amp;" "&amp;TRIM(I393),AND(NOT(ISBLANK(G393)),ISBLANK(H393),ISBLANK(I393)),TRIM(G393),AND(ISBLANK(G393),ISBLANK(H393),NOT(ISBLANK(I393))),TRIM(I393),AND(NOT(ISBLANK(G393)),NOT(ISBLANK(H393)),ISBLANK(I393)),TRIM(G393)&amp;" "&amp;TRIM(H393),AND(ISBLANK(G393),NOT(ISBLANK(H393)),NOT(ISBLANK(I393))),TRIM(H393)&amp;" "&amp;TRIM(I393),AND(NOT(ISBLANK(G393)),ISBLANK(H393),NOT(ISBLANK(I393))),TRIM(G393)&amp;" "&amp;TRIM(I393),AND(ISBLANK(G393),NOT(ISBLANK(H393)),ISBLANK(I393)),TRIM(H393))</f>
        <v>Brittaney Birk</v>
      </c>
      <c r="B393" s="25" t="str" cm="1">
        <f t="array" ref="B393">_xlfn.IFS(AND(ISBLANK(K393),ISBLANK(L393)),"",AND(NOT(ISBLANK(K393)),NOT(ISBLANK(L393))),TRIM(K393)&amp;" "&amp;TRIM(L393),AND(NOT(ISBLANK(K393)),ISBLANK(L393)),TRIM(K393),AND(ISBLANK(K393),NOT(ISBLANK(L393))),TRIM(L393))</f>
        <v>Kaymbo</v>
      </c>
      <c r="C393" s="31"/>
      <c r="D393" s="2">
        <v>391</v>
      </c>
      <c r="E393" s="2" t="s">
        <v>14795</v>
      </c>
      <c r="F393" s="2" t="s">
        <v>3072</v>
      </c>
      <c r="G393" s="2" t="s">
        <v>3073</v>
      </c>
      <c r="I393" s="2" t="s">
        <v>3074</v>
      </c>
      <c r="J393" s="2" t="s">
        <v>3078</v>
      </c>
      <c r="K393" s="2" t="s">
        <v>3077</v>
      </c>
      <c r="M393" s="2" t="s">
        <v>14795</v>
      </c>
      <c r="N393" s="2" t="s">
        <v>3075</v>
      </c>
      <c r="O393" s="2" t="s">
        <v>485</v>
      </c>
      <c r="P393" s="2" t="s">
        <v>486</v>
      </c>
      <c r="Q393" s="2" t="s">
        <v>1985</v>
      </c>
      <c r="R393" s="2">
        <v>19191</v>
      </c>
      <c r="S393" s="2" t="s">
        <v>3076</v>
      </c>
      <c r="T393" s="49" t="str" cm="1">
        <f t="array" ref="T393">_xlfn.TEXTJOIN("",TRUE,IFERROR(MID(U393,_xlfn.SEQUENCE(20),1)+0,""))</f>
        <v>2159324967</v>
      </c>
      <c r="U393" s="2">
        <v>2159324967</v>
      </c>
      <c r="V393" s="31"/>
    </row>
    <row r="394" spans="1:22" x14ac:dyDescent="0.25">
      <c r="A394" s="25" t="str" cm="1">
        <f t="array" ref="A394">_xlfn.IFS(AND(ISBLANK(G394),ISBLANK(H394),ISBLANK(I394)),"",AND(NOT(ISBLANK(G394)),NOT(ISBLANK(H394)),NOT(ISBLANK(I394))),TRIM(G394)&amp;" "&amp;TRIM(H394)&amp;" "&amp;TRIM(I394),AND(NOT(ISBLANK(G394)),ISBLANK(H394),ISBLANK(I394)),TRIM(G394),AND(ISBLANK(G394),ISBLANK(H394),NOT(ISBLANK(I394))),TRIM(I394),AND(NOT(ISBLANK(G394)),NOT(ISBLANK(H394)),ISBLANK(I394)),TRIM(G394)&amp;" "&amp;TRIM(H394),AND(ISBLANK(G394),NOT(ISBLANK(H394)),NOT(ISBLANK(I394))),TRIM(H394)&amp;" "&amp;TRIM(I394),AND(NOT(ISBLANK(G394)),ISBLANK(H394),NOT(ISBLANK(I394))),TRIM(G394)&amp;" "&amp;TRIM(I394),AND(ISBLANK(G394),NOT(ISBLANK(H394)),ISBLANK(I394)),TRIM(H394))</f>
        <v>Angeli Bison</v>
      </c>
      <c r="B394" s="25" t="str" cm="1">
        <f t="array" ref="B394">_xlfn.IFS(AND(ISBLANK(K394),ISBLANK(L394)),"",AND(NOT(ISBLANK(K394)),NOT(ISBLANK(L394))),TRIM(K394)&amp;" "&amp;TRIM(L394),AND(NOT(ISBLANK(K394)),ISBLANK(L394)),TRIM(K394),AND(ISBLANK(K394),NOT(ISBLANK(L394))),TRIM(L394))</f>
        <v>Eire</v>
      </c>
      <c r="C394" s="31"/>
      <c r="D394" s="2">
        <v>392</v>
      </c>
      <c r="E394" s="2" t="s">
        <v>14795</v>
      </c>
      <c r="F394" s="2" t="s">
        <v>3079</v>
      </c>
      <c r="G394" s="2" t="s">
        <v>3080</v>
      </c>
      <c r="I394" s="2" t="s">
        <v>3081</v>
      </c>
      <c r="J394" s="2" t="s">
        <v>1639</v>
      </c>
      <c r="K394" s="2" t="s">
        <v>3084</v>
      </c>
      <c r="M394" s="2" t="s">
        <v>14795</v>
      </c>
      <c r="N394" s="2" t="s">
        <v>3082</v>
      </c>
      <c r="O394" s="2" t="s">
        <v>68</v>
      </c>
      <c r="P394" s="2" t="s">
        <v>69</v>
      </c>
      <c r="Q394" s="2" t="s">
        <v>1985</v>
      </c>
      <c r="R394" s="2">
        <v>20380</v>
      </c>
      <c r="S394" s="2" t="s">
        <v>3083</v>
      </c>
      <c r="T394" s="49" t="str" cm="1">
        <f t="array" ref="T394">_xlfn.TEXTJOIN("",TRUE,IFERROR(MID(U394,_xlfn.SEQUENCE(20),1)+0,""))</f>
        <v>2024995660</v>
      </c>
      <c r="U394" s="2">
        <v>2024995660</v>
      </c>
      <c r="V394" s="31"/>
    </row>
    <row r="395" spans="1:22" x14ac:dyDescent="0.25">
      <c r="A395" s="25" t="str" cm="1">
        <f t="array" ref="A395">_xlfn.IFS(AND(ISBLANK(G395),ISBLANK(H395),ISBLANK(I395)),"",AND(NOT(ISBLANK(G395)),NOT(ISBLANK(H395)),NOT(ISBLANK(I395))),TRIM(G395)&amp;" "&amp;TRIM(H395)&amp;" "&amp;TRIM(I395),AND(NOT(ISBLANK(G395)),ISBLANK(H395),ISBLANK(I395)),TRIM(G395),AND(ISBLANK(G395),ISBLANK(H395),NOT(ISBLANK(I395))),TRIM(I395),AND(NOT(ISBLANK(G395)),NOT(ISBLANK(H395)),ISBLANK(I395)),TRIM(G395)&amp;" "&amp;TRIM(H395),AND(ISBLANK(G395),NOT(ISBLANK(H395)),NOT(ISBLANK(I395))),TRIM(H395)&amp;" "&amp;TRIM(I395),AND(NOT(ISBLANK(G395)),ISBLANK(H395),NOT(ISBLANK(I395))),TRIM(G395)&amp;" "&amp;TRIM(I395),AND(ISBLANK(G395),NOT(ISBLANK(H395)),ISBLANK(I395)),TRIM(H395))</f>
        <v>Obie Joney</v>
      </c>
      <c r="B395" s="25" t="str" cm="1">
        <f t="array" ref="B395">_xlfn.IFS(AND(ISBLANK(K395),ISBLANK(L395)),"",AND(NOT(ISBLANK(K395)),NOT(ISBLANK(L395))),TRIM(K395)&amp;" "&amp;TRIM(L395),AND(NOT(ISBLANK(K395)),ISBLANK(L395)),TRIM(K395),AND(ISBLANK(K395),NOT(ISBLANK(L395))),TRIM(L395))</f>
        <v>Divape</v>
      </c>
      <c r="C395" s="31"/>
      <c r="D395" s="2">
        <v>393</v>
      </c>
      <c r="E395" s="2" t="s">
        <v>24</v>
      </c>
      <c r="F395" s="2" t="s">
        <v>3085</v>
      </c>
      <c r="G395" s="2" t="s">
        <v>3086</v>
      </c>
      <c r="I395" s="2" t="s">
        <v>3087</v>
      </c>
      <c r="J395" s="2" t="s">
        <v>3091</v>
      </c>
      <c r="K395" s="2" t="s">
        <v>3090</v>
      </c>
      <c r="M395" s="2" t="s">
        <v>14795</v>
      </c>
      <c r="N395" s="2" t="s">
        <v>3088</v>
      </c>
      <c r="O395" s="2" t="s">
        <v>2370</v>
      </c>
      <c r="P395" s="2" t="s">
        <v>346</v>
      </c>
      <c r="Q395" s="2" t="s">
        <v>1985</v>
      </c>
      <c r="R395" s="2">
        <v>30358</v>
      </c>
      <c r="S395" s="2" t="s">
        <v>3089</v>
      </c>
      <c r="T395" s="49" t="str" cm="1">
        <f t="array" ref="T395">_xlfn.TEXTJOIN("",TRUE,IFERROR(MID(U395,_xlfn.SEQUENCE(20),1)+0,""))</f>
        <v>4046737679</v>
      </c>
      <c r="U395" s="2">
        <v>4046737679</v>
      </c>
      <c r="V395" s="31"/>
    </row>
    <row r="396" spans="1:22" x14ac:dyDescent="0.25">
      <c r="A396" s="25" t="str" cm="1">
        <f t="array" ref="A396">_xlfn.IFS(AND(ISBLANK(G396),ISBLANK(H396),ISBLANK(I396)),"",AND(NOT(ISBLANK(G396)),NOT(ISBLANK(H396)),NOT(ISBLANK(I396))),TRIM(G396)&amp;" "&amp;TRIM(H396)&amp;" "&amp;TRIM(I396),AND(NOT(ISBLANK(G396)),ISBLANK(H396),ISBLANK(I396)),TRIM(G396),AND(ISBLANK(G396),ISBLANK(H396),NOT(ISBLANK(I396))),TRIM(I396),AND(NOT(ISBLANK(G396)),NOT(ISBLANK(H396)),ISBLANK(I396)),TRIM(G396)&amp;" "&amp;TRIM(H396),AND(ISBLANK(G396),NOT(ISBLANK(H396)),NOT(ISBLANK(I396))),TRIM(H396)&amp;" "&amp;TRIM(I396),AND(NOT(ISBLANK(G396)),ISBLANK(H396),NOT(ISBLANK(I396))),TRIM(G396)&amp;" "&amp;TRIM(I396),AND(ISBLANK(G396),NOT(ISBLANK(H396)),ISBLANK(I396)),TRIM(H396))</f>
        <v>Helenka Longmuir</v>
      </c>
      <c r="B396" s="25" t="str" cm="1">
        <f t="array" ref="B396">_xlfn.IFS(AND(ISBLANK(K396),ISBLANK(L396)),"",AND(NOT(ISBLANK(K396)),NOT(ISBLANK(L396))),TRIM(K396)&amp;" "&amp;TRIM(L396),AND(NOT(ISBLANK(K396)),ISBLANK(L396)),TRIM(K396),AND(ISBLANK(K396),NOT(ISBLANK(L396))),TRIM(L396))</f>
        <v>Realpoint</v>
      </c>
      <c r="C396" s="31"/>
      <c r="D396" s="2">
        <v>394</v>
      </c>
      <c r="E396" s="2" t="s">
        <v>14795</v>
      </c>
      <c r="F396" s="2" t="s">
        <v>3092</v>
      </c>
      <c r="G396" s="2" t="s">
        <v>3093</v>
      </c>
      <c r="I396" s="2" t="s">
        <v>3094</v>
      </c>
      <c r="J396" s="2" t="s">
        <v>22</v>
      </c>
      <c r="K396" s="2" t="s">
        <v>1964</v>
      </c>
      <c r="M396" s="2" t="s">
        <v>14795</v>
      </c>
      <c r="N396" s="2" t="s">
        <v>3095</v>
      </c>
      <c r="O396" s="2" t="s">
        <v>3096</v>
      </c>
      <c r="P396" s="2" t="s">
        <v>119</v>
      </c>
      <c r="Q396" s="2" t="s">
        <v>6</v>
      </c>
      <c r="R396" s="2" t="s">
        <v>3097</v>
      </c>
      <c r="S396" s="2" t="s">
        <v>3098</v>
      </c>
      <c r="T396" s="49" t="str" cm="1">
        <f t="array" ref="T396">_xlfn.TEXTJOIN("",TRUE,IFERROR(MID(U396,_xlfn.SEQUENCE(20),1)+0,""))</f>
        <v>4125667155</v>
      </c>
      <c r="U396" s="2" t="s">
        <v>3099</v>
      </c>
      <c r="V396" s="31"/>
    </row>
    <row r="397" spans="1:22" x14ac:dyDescent="0.25">
      <c r="A397" s="25" t="str" cm="1">
        <f t="array" ref="A397">_xlfn.IFS(AND(ISBLANK(G397),ISBLANK(H397),ISBLANK(I397)),"",AND(NOT(ISBLANK(G397)),NOT(ISBLANK(H397)),NOT(ISBLANK(I397))),TRIM(G397)&amp;" "&amp;TRIM(H397)&amp;" "&amp;TRIM(I397),AND(NOT(ISBLANK(G397)),ISBLANK(H397),ISBLANK(I397)),TRIM(G397),AND(ISBLANK(G397),ISBLANK(H397),NOT(ISBLANK(I397))),TRIM(I397),AND(NOT(ISBLANK(G397)),NOT(ISBLANK(H397)),ISBLANK(I397)),TRIM(G397)&amp;" "&amp;TRIM(H397),AND(ISBLANK(G397),NOT(ISBLANK(H397)),NOT(ISBLANK(I397))),TRIM(H397)&amp;" "&amp;TRIM(I397),AND(NOT(ISBLANK(G397)),ISBLANK(H397),NOT(ISBLANK(I397))),TRIM(G397)&amp;" "&amp;TRIM(I397),AND(ISBLANK(G397),NOT(ISBLANK(H397)),ISBLANK(I397)),TRIM(H397))</f>
        <v>Roarke Kinnen</v>
      </c>
      <c r="B397" s="25" t="str" cm="1">
        <f t="array" ref="B397">_xlfn.IFS(AND(ISBLANK(K397),ISBLANK(L397)),"",AND(NOT(ISBLANK(K397)),NOT(ISBLANK(L397))),TRIM(K397)&amp;" "&amp;TRIM(L397),AND(NOT(ISBLANK(K397)),ISBLANK(L397)),TRIM(K397),AND(ISBLANK(K397),NOT(ISBLANK(L397))),TRIM(L397))</f>
        <v>Oyoba</v>
      </c>
      <c r="C397" s="31"/>
      <c r="D397" s="2">
        <v>395</v>
      </c>
      <c r="E397" s="2" t="s">
        <v>24</v>
      </c>
      <c r="F397" s="2" t="s">
        <v>3100</v>
      </c>
      <c r="G397" s="2" t="s">
        <v>3101</v>
      </c>
      <c r="I397" s="2" t="s">
        <v>3102</v>
      </c>
      <c r="J397" s="2" t="s">
        <v>1158</v>
      </c>
      <c r="K397" s="2" t="s">
        <v>3105</v>
      </c>
      <c r="M397" s="2" t="s">
        <v>14795</v>
      </c>
      <c r="N397" s="2" t="s">
        <v>3103</v>
      </c>
      <c r="O397" s="2" t="s">
        <v>746</v>
      </c>
      <c r="P397" s="2" t="s">
        <v>130</v>
      </c>
      <c r="Q397" s="2" t="s">
        <v>1985</v>
      </c>
      <c r="R397" s="2">
        <v>23504</v>
      </c>
      <c r="S397" s="2" t="s">
        <v>3104</v>
      </c>
      <c r="T397" s="49" t="str" cm="1">
        <f t="array" ref="T397">_xlfn.TEXTJOIN("",TRUE,IFERROR(MID(U397,_xlfn.SEQUENCE(20),1)+0,""))</f>
        <v>7577904004</v>
      </c>
      <c r="U397" s="2">
        <v>7577904004</v>
      </c>
      <c r="V397" s="31"/>
    </row>
    <row r="398" spans="1:22" x14ac:dyDescent="0.25">
      <c r="A398" s="25" t="str" cm="1">
        <f t="array" ref="A398">_xlfn.IFS(AND(ISBLANK(G398),ISBLANK(H398),ISBLANK(I398)),"",AND(NOT(ISBLANK(G398)),NOT(ISBLANK(H398)),NOT(ISBLANK(I398))),TRIM(G398)&amp;" "&amp;TRIM(H398)&amp;" "&amp;TRIM(I398),AND(NOT(ISBLANK(G398)),ISBLANK(H398),ISBLANK(I398)),TRIM(G398),AND(ISBLANK(G398),ISBLANK(H398),NOT(ISBLANK(I398))),TRIM(I398),AND(NOT(ISBLANK(G398)),NOT(ISBLANK(H398)),ISBLANK(I398)),TRIM(G398)&amp;" "&amp;TRIM(H398),AND(ISBLANK(G398),NOT(ISBLANK(H398)),NOT(ISBLANK(I398))),TRIM(H398)&amp;" "&amp;TRIM(I398),AND(NOT(ISBLANK(G398)),ISBLANK(H398),NOT(ISBLANK(I398))),TRIM(G398)&amp;" "&amp;TRIM(I398),AND(ISBLANK(G398),NOT(ISBLANK(H398)),ISBLANK(I398)),TRIM(H398))</f>
        <v>Hamel Sawle</v>
      </c>
      <c r="B398" s="25" t="str" cm="1">
        <f t="array" ref="B398">_xlfn.IFS(AND(ISBLANK(K398),ISBLANK(L398)),"",AND(NOT(ISBLANK(K398)),NOT(ISBLANK(L398))),TRIM(K398)&amp;" "&amp;TRIM(L398),AND(NOT(ISBLANK(K398)),ISBLANK(L398)),TRIM(K398),AND(ISBLANK(K398),NOT(ISBLANK(L398))),TRIM(L398))</f>
        <v>Skipstorm</v>
      </c>
      <c r="C398" s="31"/>
      <c r="D398" s="2">
        <v>396</v>
      </c>
      <c r="E398" s="2" t="s">
        <v>24</v>
      </c>
      <c r="F398" s="2" t="s">
        <v>3106</v>
      </c>
      <c r="G398" s="2" t="s">
        <v>3107</v>
      </c>
      <c r="I398" s="2" t="s">
        <v>3108</v>
      </c>
      <c r="J398" s="2" t="s">
        <v>442</v>
      </c>
      <c r="K398" s="2" t="s">
        <v>3114</v>
      </c>
      <c r="M398" s="2" t="s">
        <v>14795</v>
      </c>
      <c r="N398" s="2" t="s">
        <v>3109</v>
      </c>
      <c r="O398" s="2" t="s">
        <v>3110</v>
      </c>
      <c r="P398" s="2" t="s">
        <v>1193</v>
      </c>
      <c r="Q398" s="2" t="s">
        <v>6</v>
      </c>
      <c r="R398" s="2" t="s">
        <v>3111</v>
      </c>
      <c r="S398" s="2" t="s">
        <v>3112</v>
      </c>
      <c r="T398" s="49" t="str" cm="1">
        <f t="array" ref="T398">_xlfn.TEXTJOIN("",TRUE,IFERROR(MID(U398,_xlfn.SEQUENCE(20),1)+0,""))</f>
        <v>6879377592</v>
      </c>
      <c r="U398" s="2" t="s">
        <v>3113</v>
      </c>
      <c r="V398" s="31"/>
    </row>
    <row r="399" spans="1:22" x14ac:dyDescent="0.25">
      <c r="A399" s="25" t="str" cm="1">
        <f t="array" ref="A399">_xlfn.IFS(AND(ISBLANK(G399),ISBLANK(H399),ISBLANK(I399)),"",AND(NOT(ISBLANK(G399)),NOT(ISBLANK(H399)),NOT(ISBLANK(I399))),TRIM(G399)&amp;" "&amp;TRIM(H399)&amp;" "&amp;TRIM(I399),AND(NOT(ISBLANK(G399)),ISBLANK(H399),ISBLANK(I399)),TRIM(G399),AND(ISBLANK(G399),ISBLANK(H399),NOT(ISBLANK(I399))),TRIM(I399),AND(NOT(ISBLANK(G399)),NOT(ISBLANK(H399)),ISBLANK(I399)),TRIM(G399)&amp;" "&amp;TRIM(H399),AND(ISBLANK(G399),NOT(ISBLANK(H399)),NOT(ISBLANK(I399))),TRIM(H399)&amp;" "&amp;TRIM(I399),AND(NOT(ISBLANK(G399)),ISBLANK(H399),NOT(ISBLANK(I399))),TRIM(G399)&amp;" "&amp;TRIM(I399),AND(ISBLANK(G399),NOT(ISBLANK(H399)),ISBLANK(I399)),TRIM(H399))</f>
        <v>Nikkie Gosdin</v>
      </c>
      <c r="B399" s="25" t="str" cm="1">
        <f t="array" ref="B399">_xlfn.IFS(AND(ISBLANK(K399),ISBLANK(L399)),"",AND(NOT(ISBLANK(K399)),NOT(ISBLANK(L399))),TRIM(K399)&amp;" "&amp;TRIM(L399),AND(NOT(ISBLANK(K399)),ISBLANK(L399)),TRIM(K399),AND(ISBLANK(K399),NOT(ISBLANK(L399))),TRIM(L399))</f>
        <v>Myworks</v>
      </c>
      <c r="C399" s="31"/>
      <c r="D399" s="2">
        <v>397</v>
      </c>
      <c r="E399" s="2" t="s">
        <v>14795</v>
      </c>
      <c r="F399" s="2" t="s">
        <v>3115</v>
      </c>
      <c r="G399" s="2" t="s">
        <v>2221</v>
      </c>
      <c r="I399" s="2" t="s">
        <v>3116</v>
      </c>
      <c r="J399" s="2" t="s">
        <v>1421</v>
      </c>
      <c r="K399" s="2" t="s">
        <v>3121</v>
      </c>
      <c r="M399" s="2" t="s">
        <v>14795</v>
      </c>
      <c r="N399" s="2" t="s">
        <v>3117</v>
      </c>
      <c r="O399" s="2" t="s">
        <v>3118</v>
      </c>
      <c r="P399" s="2" t="s">
        <v>3119</v>
      </c>
      <c r="Q399" s="2" t="s">
        <v>1985</v>
      </c>
      <c r="R399" s="2">
        <v>97240</v>
      </c>
      <c r="S399" s="2" t="s">
        <v>3120</v>
      </c>
      <c r="T399" s="49" t="str" cm="1">
        <f t="array" ref="T399">_xlfn.TEXTJOIN("",TRUE,IFERROR(MID(U399,_xlfn.SEQUENCE(20),1)+0,""))</f>
        <v>9718007600</v>
      </c>
      <c r="U399" s="2">
        <v>9718007600</v>
      </c>
      <c r="V399" s="31"/>
    </row>
    <row r="400" spans="1:22" x14ac:dyDescent="0.25">
      <c r="A400" s="25" t="str" cm="1">
        <f t="array" ref="A400">_xlfn.IFS(AND(ISBLANK(G400),ISBLANK(H400),ISBLANK(I400)),"",AND(NOT(ISBLANK(G400)),NOT(ISBLANK(H400)),NOT(ISBLANK(I400))),TRIM(G400)&amp;" "&amp;TRIM(H400)&amp;" "&amp;TRIM(I400),AND(NOT(ISBLANK(G400)),ISBLANK(H400),ISBLANK(I400)),TRIM(G400),AND(ISBLANK(G400),ISBLANK(H400),NOT(ISBLANK(I400))),TRIM(I400),AND(NOT(ISBLANK(G400)),NOT(ISBLANK(H400)),ISBLANK(I400)),TRIM(G400)&amp;" "&amp;TRIM(H400),AND(ISBLANK(G400),NOT(ISBLANK(H400)),NOT(ISBLANK(I400))),TRIM(H400)&amp;" "&amp;TRIM(I400),AND(NOT(ISBLANK(G400)),ISBLANK(H400),NOT(ISBLANK(I400))),TRIM(G400)&amp;" "&amp;TRIM(I400),AND(ISBLANK(G400),NOT(ISBLANK(H400)),ISBLANK(I400)),TRIM(H400))</f>
        <v>Shane Glisenan</v>
      </c>
      <c r="B400" s="25" t="str" cm="1">
        <f t="array" ref="B400">_xlfn.IFS(AND(ISBLANK(K400),ISBLANK(L400)),"",AND(NOT(ISBLANK(K400)),NOT(ISBLANK(L400))),TRIM(K400)&amp;" "&amp;TRIM(L400),AND(NOT(ISBLANK(K400)),ISBLANK(L400)),TRIM(K400),AND(ISBLANK(K400),NOT(ISBLANK(L400))),TRIM(L400))</f>
        <v>Riffpedia</v>
      </c>
      <c r="C400" s="31"/>
      <c r="D400" s="2">
        <v>398</v>
      </c>
      <c r="E400" s="2" t="s">
        <v>14795</v>
      </c>
      <c r="F400" s="2" t="s">
        <v>3122</v>
      </c>
      <c r="G400" s="2" t="s">
        <v>3123</v>
      </c>
      <c r="I400" s="2" t="s">
        <v>3124</v>
      </c>
      <c r="J400" s="2" t="s">
        <v>2131</v>
      </c>
      <c r="K400" s="2" t="s">
        <v>3028</v>
      </c>
      <c r="M400" s="2" t="s">
        <v>14795</v>
      </c>
      <c r="N400" s="2" t="s">
        <v>3125</v>
      </c>
      <c r="O400" s="2" t="s">
        <v>98</v>
      </c>
      <c r="P400" s="2" t="s">
        <v>99</v>
      </c>
      <c r="Q400" s="2" t="s">
        <v>1985</v>
      </c>
      <c r="R400" s="2">
        <v>83722</v>
      </c>
      <c r="S400" s="2" t="s">
        <v>3126</v>
      </c>
      <c r="T400" s="49" t="str" cm="1">
        <f t="array" ref="T400">_xlfn.TEXTJOIN("",TRUE,IFERROR(MID(U400,_xlfn.SEQUENCE(20),1)+0,""))</f>
        <v>2081576057</v>
      </c>
      <c r="U400" s="2">
        <v>2081576057</v>
      </c>
      <c r="V400" s="31"/>
    </row>
    <row r="401" spans="1:22" x14ac:dyDescent="0.25">
      <c r="A401" s="25" t="str" cm="1">
        <f t="array" ref="A401">_xlfn.IFS(AND(ISBLANK(G401),ISBLANK(H401),ISBLANK(I401)),"",AND(NOT(ISBLANK(G401)),NOT(ISBLANK(H401)),NOT(ISBLANK(I401))),TRIM(G401)&amp;" "&amp;TRIM(H401)&amp;" "&amp;TRIM(I401),AND(NOT(ISBLANK(G401)),ISBLANK(H401),ISBLANK(I401)),TRIM(G401),AND(ISBLANK(G401),ISBLANK(H401),NOT(ISBLANK(I401))),TRIM(I401),AND(NOT(ISBLANK(G401)),NOT(ISBLANK(H401)),ISBLANK(I401)),TRIM(G401)&amp;" "&amp;TRIM(H401),AND(ISBLANK(G401),NOT(ISBLANK(H401)),NOT(ISBLANK(I401))),TRIM(H401)&amp;" "&amp;TRIM(I401),AND(NOT(ISBLANK(G401)),ISBLANK(H401),NOT(ISBLANK(I401))),TRIM(G401)&amp;" "&amp;TRIM(I401),AND(ISBLANK(G401),NOT(ISBLANK(H401)),ISBLANK(I401)),TRIM(H401))</f>
        <v>Nichole Bowman</v>
      </c>
      <c r="B401" s="25" t="str" cm="1">
        <f t="array" ref="B401">_xlfn.IFS(AND(ISBLANK(K401),ISBLANK(L401)),"",AND(NOT(ISBLANK(K401)),NOT(ISBLANK(L401))),TRIM(K401)&amp;" "&amp;TRIM(L401),AND(NOT(ISBLANK(K401)),ISBLANK(L401)),TRIM(K401),AND(ISBLANK(K401),NOT(ISBLANK(L401))),TRIM(L401))</f>
        <v>Janyx</v>
      </c>
      <c r="C401" s="31"/>
      <c r="D401" s="2">
        <v>399</v>
      </c>
      <c r="E401" s="2" t="s">
        <v>24</v>
      </c>
      <c r="F401" s="2" t="s">
        <v>3127</v>
      </c>
      <c r="G401" s="2" t="s">
        <v>3128</v>
      </c>
      <c r="I401" s="2" t="s">
        <v>3129</v>
      </c>
      <c r="J401" s="2" t="s">
        <v>1158</v>
      </c>
      <c r="K401" s="2" t="s">
        <v>731</v>
      </c>
      <c r="M401" s="2" t="s">
        <v>14795</v>
      </c>
      <c r="N401" s="2" t="s">
        <v>3130</v>
      </c>
      <c r="O401" s="2" t="s">
        <v>1298</v>
      </c>
      <c r="P401" s="2" t="s">
        <v>276</v>
      </c>
      <c r="Q401" s="2" t="s">
        <v>6</v>
      </c>
      <c r="R401" s="2" t="s">
        <v>1299</v>
      </c>
      <c r="S401" s="2" t="s">
        <v>3131</v>
      </c>
      <c r="T401" s="49" t="str" cm="1">
        <f t="array" ref="T401">_xlfn.TEXTJOIN("",TRUE,IFERROR(MID(U401,_xlfn.SEQUENCE(20),1)+0,""))</f>
        <v>7087842971</v>
      </c>
      <c r="U401" s="2" t="s">
        <v>3132</v>
      </c>
      <c r="V401" s="31"/>
    </row>
    <row r="402" spans="1:22" x14ac:dyDescent="0.25">
      <c r="A402" s="25" t="str" cm="1">
        <f t="array" ref="A402">_xlfn.IFS(AND(ISBLANK(G402),ISBLANK(H402),ISBLANK(I402)),"",AND(NOT(ISBLANK(G402)),NOT(ISBLANK(H402)),NOT(ISBLANK(I402))),TRIM(G402)&amp;" "&amp;TRIM(H402)&amp;" "&amp;TRIM(I402),AND(NOT(ISBLANK(G402)),ISBLANK(H402),ISBLANK(I402)),TRIM(G402),AND(ISBLANK(G402),ISBLANK(H402),NOT(ISBLANK(I402))),TRIM(I402),AND(NOT(ISBLANK(G402)),NOT(ISBLANK(H402)),ISBLANK(I402)),TRIM(G402)&amp;" "&amp;TRIM(H402),AND(ISBLANK(G402),NOT(ISBLANK(H402)),NOT(ISBLANK(I402))),TRIM(H402)&amp;" "&amp;TRIM(I402),AND(NOT(ISBLANK(G402)),ISBLANK(H402),NOT(ISBLANK(I402))),TRIM(G402)&amp;" "&amp;TRIM(I402),AND(ISBLANK(G402),NOT(ISBLANK(H402)),ISBLANK(I402)),TRIM(H402))</f>
        <v>Marc Ambrosetti</v>
      </c>
      <c r="B402" s="25" t="str" cm="1">
        <f t="array" ref="B402">_xlfn.IFS(AND(ISBLANK(K402),ISBLANK(L402)),"",AND(NOT(ISBLANK(K402)),NOT(ISBLANK(L402))),TRIM(K402)&amp;" "&amp;TRIM(L402),AND(NOT(ISBLANK(K402)),ISBLANK(L402)),TRIM(K402),AND(ISBLANK(K402),NOT(ISBLANK(L402))),TRIM(L402))</f>
        <v>Wordpedia</v>
      </c>
      <c r="C402" s="31"/>
      <c r="D402" s="2">
        <v>400</v>
      </c>
      <c r="E402" s="2" t="s">
        <v>24</v>
      </c>
      <c r="F402" s="2" t="s">
        <v>3133</v>
      </c>
      <c r="G402" s="2" t="s">
        <v>3134</v>
      </c>
      <c r="I402" s="2" t="s">
        <v>3135</v>
      </c>
      <c r="J402" s="2" t="s">
        <v>615</v>
      </c>
      <c r="K402" s="2" t="s">
        <v>10</v>
      </c>
      <c r="M402" s="2" t="s">
        <v>14795</v>
      </c>
      <c r="N402" s="2" t="s">
        <v>3136</v>
      </c>
      <c r="O402" s="2" t="s">
        <v>3137</v>
      </c>
      <c r="P402" s="2" t="s">
        <v>130</v>
      </c>
      <c r="Q402" s="2" t="s">
        <v>1985</v>
      </c>
      <c r="R402" s="2">
        <v>23454</v>
      </c>
      <c r="S402" s="2" t="s">
        <v>3138</v>
      </c>
      <c r="T402" s="49" t="str" cm="1">
        <f t="array" ref="T402">_xlfn.TEXTJOIN("",TRUE,IFERROR(MID(U402,_xlfn.SEQUENCE(20),1)+0,""))</f>
        <v>7572553117</v>
      </c>
      <c r="U402" s="2">
        <v>7572553117</v>
      </c>
      <c r="V402" s="31"/>
    </row>
    <row r="403" spans="1:22" x14ac:dyDescent="0.25">
      <c r="A403" s="25" t="str" cm="1">
        <f t="array" ref="A403">_xlfn.IFS(AND(ISBLANK(G403),ISBLANK(H403),ISBLANK(I403)),"",AND(NOT(ISBLANK(G403)),NOT(ISBLANK(H403)),NOT(ISBLANK(I403))),TRIM(G403)&amp;" "&amp;TRIM(H403)&amp;" "&amp;TRIM(I403),AND(NOT(ISBLANK(G403)),ISBLANK(H403),ISBLANK(I403)),TRIM(G403),AND(ISBLANK(G403),ISBLANK(H403),NOT(ISBLANK(I403))),TRIM(I403),AND(NOT(ISBLANK(G403)),NOT(ISBLANK(H403)),ISBLANK(I403)),TRIM(G403)&amp;" "&amp;TRIM(H403),AND(ISBLANK(G403),NOT(ISBLANK(H403)),NOT(ISBLANK(I403))),TRIM(H403)&amp;" "&amp;TRIM(I403),AND(NOT(ISBLANK(G403)),ISBLANK(H403),NOT(ISBLANK(I403))),TRIM(G403)&amp;" "&amp;TRIM(I403),AND(ISBLANK(G403),NOT(ISBLANK(H403)),ISBLANK(I403)),TRIM(H403))</f>
        <v>Morgan Bonsey</v>
      </c>
      <c r="B403" s="25" t="str" cm="1">
        <f t="array" ref="B403">_xlfn.IFS(AND(ISBLANK(K403),ISBLANK(L403)),"",AND(NOT(ISBLANK(K403)),NOT(ISBLANK(L403))),TRIM(K403)&amp;" "&amp;TRIM(L403),AND(NOT(ISBLANK(K403)),ISBLANK(L403)),TRIM(K403),AND(ISBLANK(K403),NOT(ISBLANK(L403))),TRIM(L403))</f>
        <v>Camido</v>
      </c>
      <c r="C403" s="31"/>
      <c r="D403" s="2">
        <v>401</v>
      </c>
      <c r="E403" s="2" t="s">
        <v>24</v>
      </c>
      <c r="F403" s="2" t="s">
        <v>3139</v>
      </c>
      <c r="G403" s="2" t="s">
        <v>2834</v>
      </c>
      <c r="I403" s="2" t="s">
        <v>3140</v>
      </c>
      <c r="J403" s="2" t="s">
        <v>3146</v>
      </c>
      <c r="K403" s="2" t="s">
        <v>21</v>
      </c>
      <c r="M403" s="2" t="s">
        <v>14795</v>
      </c>
      <c r="N403" s="2" t="s">
        <v>3141</v>
      </c>
      <c r="O403" s="2" t="s">
        <v>3142</v>
      </c>
      <c r="P403" s="2" t="s">
        <v>5</v>
      </c>
      <c r="Q403" s="2" t="s">
        <v>6</v>
      </c>
      <c r="R403" s="2" t="s">
        <v>3143</v>
      </c>
      <c r="S403" s="2" t="s">
        <v>3144</v>
      </c>
      <c r="T403" s="49" t="str" cm="1">
        <f t="array" ref="T403">_xlfn.TEXTJOIN("",TRUE,IFERROR(MID(U403,_xlfn.SEQUENCE(20),1)+0,""))</f>
        <v>7607528891</v>
      </c>
      <c r="U403" s="2" t="s">
        <v>3145</v>
      </c>
      <c r="V403" s="31"/>
    </row>
    <row r="404" spans="1:22" x14ac:dyDescent="0.25">
      <c r="A404" s="25" t="str" cm="1">
        <f t="array" ref="A404">_xlfn.IFS(AND(ISBLANK(G404),ISBLANK(H404),ISBLANK(I404)),"",AND(NOT(ISBLANK(G404)),NOT(ISBLANK(H404)),NOT(ISBLANK(I404))),TRIM(G404)&amp;" "&amp;TRIM(H404)&amp;" "&amp;TRIM(I404),AND(NOT(ISBLANK(G404)),ISBLANK(H404),ISBLANK(I404)),TRIM(G404),AND(ISBLANK(G404),ISBLANK(H404),NOT(ISBLANK(I404))),TRIM(I404),AND(NOT(ISBLANK(G404)),NOT(ISBLANK(H404)),ISBLANK(I404)),TRIM(G404)&amp;" "&amp;TRIM(H404),AND(ISBLANK(G404),NOT(ISBLANK(H404)),NOT(ISBLANK(I404))),TRIM(H404)&amp;" "&amp;TRIM(I404),AND(NOT(ISBLANK(G404)),ISBLANK(H404),NOT(ISBLANK(I404))),TRIM(G404)&amp;" "&amp;TRIM(I404),AND(ISBLANK(G404),NOT(ISBLANK(H404)),ISBLANK(I404)),TRIM(H404))</f>
        <v>Amata Kittles</v>
      </c>
      <c r="B404" s="25" t="str" cm="1">
        <f t="array" ref="B404">_xlfn.IFS(AND(ISBLANK(K404),ISBLANK(L404)),"",AND(NOT(ISBLANK(K404)),NOT(ISBLANK(L404))),TRIM(K404)&amp;" "&amp;TRIM(L404),AND(NOT(ISBLANK(K404)),ISBLANK(L404)),TRIM(K404),AND(ISBLANK(K404),NOT(ISBLANK(L404))),TRIM(L404))</f>
        <v>Skimia</v>
      </c>
      <c r="C404" s="31"/>
      <c r="D404" s="2">
        <v>402</v>
      </c>
      <c r="E404" s="2" t="s">
        <v>24</v>
      </c>
      <c r="F404" s="2" t="s">
        <v>3147</v>
      </c>
      <c r="G404" s="2" t="s">
        <v>3148</v>
      </c>
      <c r="I404" s="2" t="s">
        <v>3149</v>
      </c>
      <c r="J404" s="2" t="s">
        <v>1166</v>
      </c>
      <c r="K404" s="2" t="s">
        <v>32</v>
      </c>
      <c r="M404" s="2" t="s">
        <v>14795</v>
      </c>
      <c r="N404" s="2" t="s">
        <v>3150</v>
      </c>
      <c r="O404" s="2" t="s">
        <v>3151</v>
      </c>
      <c r="P404" s="2" t="s">
        <v>151</v>
      </c>
      <c r="Q404" s="2" t="s">
        <v>1985</v>
      </c>
      <c r="R404" s="2">
        <v>90045</v>
      </c>
      <c r="S404" s="2" t="s">
        <v>3152</v>
      </c>
      <c r="T404" s="49" t="str" cm="1">
        <f t="array" ref="T404">_xlfn.TEXTJOIN("",TRUE,IFERROR(MID(U404,_xlfn.SEQUENCE(20),1)+0,""))</f>
        <v>3106643862</v>
      </c>
      <c r="U404" s="2">
        <v>3106643862</v>
      </c>
      <c r="V404" s="31"/>
    </row>
    <row r="405" spans="1:22" x14ac:dyDescent="0.25">
      <c r="A405" s="25" t="str" cm="1">
        <f t="array" ref="A405">_xlfn.IFS(AND(ISBLANK(G405),ISBLANK(H405),ISBLANK(I405)),"",AND(NOT(ISBLANK(G405)),NOT(ISBLANK(H405)),NOT(ISBLANK(I405))),TRIM(G405)&amp;" "&amp;TRIM(H405)&amp;" "&amp;TRIM(I405),AND(NOT(ISBLANK(G405)),ISBLANK(H405),ISBLANK(I405)),TRIM(G405),AND(ISBLANK(G405),ISBLANK(H405),NOT(ISBLANK(I405))),TRIM(I405),AND(NOT(ISBLANK(G405)),NOT(ISBLANK(H405)),ISBLANK(I405)),TRIM(G405)&amp;" "&amp;TRIM(H405),AND(ISBLANK(G405),NOT(ISBLANK(H405)),NOT(ISBLANK(I405))),TRIM(H405)&amp;" "&amp;TRIM(I405),AND(NOT(ISBLANK(G405)),ISBLANK(H405),NOT(ISBLANK(I405))),TRIM(G405)&amp;" "&amp;TRIM(I405),AND(ISBLANK(G405),NOT(ISBLANK(H405)),ISBLANK(I405)),TRIM(H405))</f>
        <v>Vinny Backshell</v>
      </c>
      <c r="B405" s="25" t="str" cm="1">
        <f t="array" ref="B405">_xlfn.IFS(AND(ISBLANK(K405),ISBLANK(L405)),"",AND(NOT(ISBLANK(K405)),NOT(ISBLANK(L405))),TRIM(K405)&amp;" "&amp;TRIM(L405),AND(NOT(ISBLANK(K405)),ISBLANK(L405)),TRIM(K405),AND(ISBLANK(K405),NOT(ISBLANK(L405))),TRIM(L405))</f>
        <v>Abata</v>
      </c>
      <c r="C405" s="31"/>
      <c r="D405" s="2">
        <v>403</v>
      </c>
      <c r="E405" s="2" t="s">
        <v>14795</v>
      </c>
      <c r="F405" s="2" t="s">
        <v>3153</v>
      </c>
      <c r="G405" s="2" t="s">
        <v>3154</v>
      </c>
      <c r="I405" s="2" t="s">
        <v>3155</v>
      </c>
      <c r="J405" s="2" t="s">
        <v>359</v>
      </c>
      <c r="K405" s="2" t="s">
        <v>43</v>
      </c>
      <c r="M405" s="2" t="s">
        <v>14795</v>
      </c>
      <c r="N405" s="2" t="s">
        <v>3156</v>
      </c>
      <c r="O405" s="2" t="s">
        <v>862</v>
      </c>
      <c r="P405" s="2" t="s">
        <v>130</v>
      </c>
      <c r="Q405" s="2" t="s">
        <v>1985</v>
      </c>
      <c r="R405" s="2">
        <v>22156</v>
      </c>
      <c r="S405" s="2" t="s">
        <v>3157</v>
      </c>
      <c r="T405" s="49" t="str" cm="1">
        <f t="array" ref="T405">_xlfn.TEXTJOIN("",TRUE,IFERROR(MID(U405,_xlfn.SEQUENCE(20),1)+0,""))</f>
        <v>5714777450</v>
      </c>
      <c r="U405" s="2">
        <v>5714777450</v>
      </c>
      <c r="V405" s="31"/>
    </row>
    <row r="406" spans="1:22" x14ac:dyDescent="0.25">
      <c r="A406" s="25" t="str" cm="1">
        <f t="array" ref="A406">_xlfn.IFS(AND(ISBLANK(G406),ISBLANK(H406),ISBLANK(I406)),"",AND(NOT(ISBLANK(G406)),NOT(ISBLANK(H406)),NOT(ISBLANK(I406))),TRIM(G406)&amp;" "&amp;TRIM(H406)&amp;" "&amp;TRIM(I406),AND(NOT(ISBLANK(G406)),ISBLANK(H406),ISBLANK(I406)),TRIM(G406),AND(ISBLANK(G406),ISBLANK(H406),NOT(ISBLANK(I406))),TRIM(I406),AND(NOT(ISBLANK(G406)),NOT(ISBLANK(H406)),ISBLANK(I406)),TRIM(G406)&amp;" "&amp;TRIM(H406),AND(ISBLANK(G406),NOT(ISBLANK(H406)),NOT(ISBLANK(I406))),TRIM(H406)&amp;" "&amp;TRIM(I406),AND(NOT(ISBLANK(G406)),ISBLANK(H406),NOT(ISBLANK(I406))),TRIM(G406)&amp;" "&amp;TRIM(I406),AND(ISBLANK(G406),NOT(ISBLANK(H406)),ISBLANK(I406)),TRIM(H406))</f>
        <v>Marian Dalton</v>
      </c>
      <c r="B406" s="25" t="str" cm="1">
        <f t="array" ref="B406">_xlfn.IFS(AND(ISBLANK(K406),ISBLANK(L406)),"",AND(NOT(ISBLANK(K406)),NOT(ISBLANK(L406))),TRIM(K406)&amp;" "&amp;TRIM(L406),AND(NOT(ISBLANK(K406)),ISBLANK(L406)),TRIM(K406),AND(ISBLANK(K406),NOT(ISBLANK(L406))),TRIM(L406))</f>
        <v>Yotz</v>
      </c>
      <c r="C406" s="31"/>
      <c r="D406" s="2">
        <v>404</v>
      </c>
      <c r="E406" s="2" t="s">
        <v>24</v>
      </c>
      <c r="F406" s="2" t="s">
        <v>3158</v>
      </c>
      <c r="G406" s="2" t="s">
        <v>3159</v>
      </c>
      <c r="I406" s="2" t="s">
        <v>3160</v>
      </c>
      <c r="J406" s="2" t="s">
        <v>113</v>
      </c>
      <c r="K406" s="2" t="s">
        <v>52</v>
      </c>
      <c r="M406" s="2" t="s">
        <v>14795</v>
      </c>
      <c r="N406" s="2" t="s">
        <v>3161</v>
      </c>
      <c r="O406" s="2" t="s">
        <v>1811</v>
      </c>
      <c r="P406" s="2" t="s">
        <v>29</v>
      </c>
      <c r="Q406" s="2" t="s">
        <v>1985</v>
      </c>
      <c r="R406" s="2">
        <v>44511</v>
      </c>
      <c r="S406" s="2" t="s">
        <v>3162</v>
      </c>
      <c r="T406" s="49" t="str" cm="1">
        <f t="array" ref="T406">_xlfn.TEXTJOIN("",TRUE,IFERROR(MID(U406,_xlfn.SEQUENCE(20),1)+0,""))</f>
        <v>3306074422</v>
      </c>
      <c r="U406" s="2">
        <v>3306074422</v>
      </c>
      <c r="V406" s="31"/>
    </row>
    <row r="407" spans="1:22" x14ac:dyDescent="0.25">
      <c r="A407" s="25" t="str" cm="1">
        <f t="array" ref="A407">_xlfn.IFS(AND(ISBLANK(G407),ISBLANK(H407),ISBLANK(I407)),"",AND(NOT(ISBLANK(G407)),NOT(ISBLANK(H407)),NOT(ISBLANK(I407))),TRIM(G407)&amp;" "&amp;TRIM(H407)&amp;" "&amp;TRIM(I407),AND(NOT(ISBLANK(G407)),ISBLANK(H407),ISBLANK(I407)),TRIM(G407),AND(ISBLANK(G407),ISBLANK(H407),NOT(ISBLANK(I407))),TRIM(I407),AND(NOT(ISBLANK(G407)),NOT(ISBLANK(H407)),ISBLANK(I407)),TRIM(G407)&amp;" "&amp;TRIM(H407),AND(ISBLANK(G407),NOT(ISBLANK(H407)),NOT(ISBLANK(I407))),TRIM(H407)&amp;" "&amp;TRIM(I407),AND(NOT(ISBLANK(G407)),ISBLANK(H407),NOT(ISBLANK(I407))),TRIM(G407)&amp;" "&amp;TRIM(I407),AND(ISBLANK(G407),NOT(ISBLANK(H407)),ISBLANK(I407)),TRIM(H407))</f>
        <v>Burr Brunt</v>
      </c>
      <c r="B407" s="25" t="str" cm="1">
        <f t="array" ref="B407">_xlfn.IFS(AND(ISBLANK(K407),ISBLANK(L407)),"",AND(NOT(ISBLANK(K407)),NOT(ISBLANK(L407))),TRIM(K407)&amp;" "&amp;TRIM(L407),AND(NOT(ISBLANK(K407)),ISBLANK(L407)),TRIM(K407),AND(ISBLANK(K407),NOT(ISBLANK(L407))),TRIM(L407))</f>
        <v>Brainlounge</v>
      </c>
      <c r="C407" s="31"/>
      <c r="D407" s="2">
        <v>405</v>
      </c>
      <c r="E407" s="2" t="s">
        <v>24</v>
      </c>
      <c r="F407" s="2" t="s">
        <v>3163</v>
      </c>
      <c r="G407" s="2" t="s">
        <v>1736</v>
      </c>
      <c r="I407" s="2" t="s">
        <v>3164</v>
      </c>
      <c r="J407" s="2" t="s">
        <v>83</v>
      </c>
      <c r="K407" s="2" t="s">
        <v>62</v>
      </c>
      <c r="M407" s="2" t="s">
        <v>14795</v>
      </c>
      <c r="N407" s="2" t="s">
        <v>3165</v>
      </c>
      <c r="O407" s="2" t="s">
        <v>3166</v>
      </c>
      <c r="P407" s="2" t="s">
        <v>374</v>
      </c>
      <c r="Q407" s="2" t="s">
        <v>1985</v>
      </c>
      <c r="R407" s="2">
        <v>36205</v>
      </c>
      <c r="S407" s="2" t="s">
        <v>3167</v>
      </c>
      <c r="T407" s="49" t="str" cm="1">
        <f t="array" ref="T407">_xlfn.TEXTJOIN("",TRUE,IFERROR(MID(U407,_xlfn.SEQUENCE(20),1)+0,""))</f>
        <v>2568773325</v>
      </c>
      <c r="U407" s="2">
        <v>2568773325</v>
      </c>
      <c r="V407" s="31"/>
    </row>
    <row r="408" spans="1:22" x14ac:dyDescent="0.25">
      <c r="A408" s="25" t="str" cm="1">
        <f t="array" ref="A408">_xlfn.IFS(AND(ISBLANK(G408),ISBLANK(H408),ISBLANK(I408)),"",AND(NOT(ISBLANK(G408)),NOT(ISBLANK(H408)),NOT(ISBLANK(I408))),TRIM(G408)&amp;" "&amp;TRIM(H408)&amp;" "&amp;TRIM(I408),AND(NOT(ISBLANK(G408)),ISBLANK(H408),ISBLANK(I408)),TRIM(G408),AND(ISBLANK(G408),ISBLANK(H408),NOT(ISBLANK(I408))),TRIM(I408),AND(NOT(ISBLANK(G408)),NOT(ISBLANK(H408)),ISBLANK(I408)),TRIM(G408)&amp;" "&amp;TRIM(H408),AND(ISBLANK(G408),NOT(ISBLANK(H408)),NOT(ISBLANK(I408))),TRIM(H408)&amp;" "&amp;TRIM(I408),AND(NOT(ISBLANK(G408)),ISBLANK(H408),NOT(ISBLANK(I408))),TRIM(G408)&amp;" "&amp;TRIM(I408),AND(ISBLANK(G408),NOT(ISBLANK(H408)),ISBLANK(I408)),TRIM(H408))</f>
        <v>Karylin Habercham</v>
      </c>
      <c r="B408" s="25" t="str" cm="1">
        <f t="array" ref="B408">_xlfn.IFS(AND(ISBLANK(K408),ISBLANK(L408)),"",AND(NOT(ISBLANK(K408)),NOT(ISBLANK(L408))),TRIM(K408)&amp;" "&amp;TRIM(L408),AND(NOT(ISBLANK(K408)),ISBLANK(L408)),TRIM(K408),AND(ISBLANK(K408),NOT(ISBLANK(L408))),TRIM(L408))</f>
        <v>Topicware</v>
      </c>
      <c r="C408" s="31"/>
      <c r="D408" s="2">
        <v>406</v>
      </c>
      <c r="E408" s="2" t="s">
        <v>14795</v>
      </c>
      <c r="F408" s="2" t="s">
        <v>3168</v>
      </c>
      <c r="G408" s="2" t="s">
        <v>3169</v>
      </c>
      <c r="I408" s="2" t="s">
        <v>3170</v>
      </c>
      <c r="J408" s="2" t="s">
        <v>2498</v>
      </c>
      <c r="K408" s="2" t="s">
        <v>72</v>
      </c>
      <c r="M408" s="2" t="s">
        <v>14795</v>
      </c>
      <c r="N408" s="2" t="s">
        <v>3171</v>
      </c>
      <c r="O408" s="2" t="s">
        <v>2384</v>
      </c>
      <c r="P408" s="2" t="s">
        <v>39</v>
      </c>
      <c r="Q408" s="2" t="s">
        <v>6</v>
      </c>
      <c r="R408" s="2" t="s">
        <v>2385</v>
      </c>
      <c r="S408" s="2" t="s">
        <v>3172</v>
      </c>
      <c r="T408" s="49" t="str" cm="1">
        <f t="array" ref="T408">_xlfn.TEXTJOIN("",TRUE,IFERROR(MID(U408,_xlfn.SEQUENCE(20),1)+0,""))</f>
        <v>3972466739</v>
      </c>
      <c r="U408" s="2" t="s">
        <v>3173</v>
      </c>
      <c r="V408" s="31"/>
    </row>
    <row r="409" spans="1:22" x14ac:dyDescent="0.25">
      <c r="A409" s="25" t="str" cm="1">
        <f t="array" ref="A409">_xlfn.IFS(AND(ISBLANK(G409),ISBLANK(H409),ISBLANK(I409)),"",AND(NOT(ISBLANK(G409)),NOT(ISBLANK(H409)),NOT(ISBLANK(I409))),TRIM(G409)&amp;" "&amp;TRIM(H409)&amp;" "&amp;TRIM(I409),AND(NOT(ISBLANK(G409)),ISBLANK(H409),ISBLANK(I409)),TRIM(G409),AND(ISBLANK(G409),ISBLANK(H409),NOT(ISBLANK(I409))),TRIM(I409),AND(NOT(ISBLANK(G409)),NOT(ISBLANK(H409)),ISBLANK(I409)),TRIM(G409)&amp;" "&amp;TRIM(H409),AND(ISBLANK(G409),NOT(ISBLANK(H409)),NOT(ISBLANK(I409))),TRIM(H409)&amp;" "&amp;TRIM(I409),AND(NOT(ISBLANK(G409)),ISBLANK(H409),NOT(ISBLANK(I409))),TRIM(G409)&amp;" "&amp;TRIM(I409),AND(ISBLANK(G409),NOT(ISBLANK(H409)),ISBLANK(I409)),TRIM(H409))</f>
        <v>Katerine Alty</v>
      </c>
      <c r="B409" s="25" t="str" cm="1">
        <f t="array" ref="B409">_xlfn.IFS(AND(ISBLANK(K409),ISBLANK(L409)),"",AND(NOT(ISBLANK(K409)),NOT(ISBLANK(L409))),TRIM(K409)&amp;" "&amp;TRIM(L409),AND(NOT(ISBLANK(K409)),ISBLANK(L409)),TRIM(K409),AND(ISBLANK(K409),NOT(ISBLANK(L409))),TRIM(L409))</f>
        <v>Wikibox</v>
      </c>
      <c r="C409" s="31"/>
      <c r="D409" s="2">
        <v>407</v>
      </c>
      <c r="E409" s="2" t="s">
        <v>24</v>
      </c>
      <c r="F409" s="2" t="s">
        <v>3174</v>
      </c>
      <c r="G409" s="2" t="s">
        <v>3175</v>
      </c>
      <c r="I409" s="2" t="s">
        <v>3176</v>
      </c>
      <c r="J409" s="2" t="s">
        <v>633</v>
      </c>
      <c r="K409" s="2" t="s">
        <v>82</v>
      </c>
      <c r="M409" s="2" t="s">
        <v>14795</v>
      </c>
      <c r="N409" s="2" t="s">
        <v>3177</v>
      </c>
      <c r="O409" s="2" t="s">
        <v>559</v>
      </c>
      <c r="P409" s="2" t="s">
        <v>297</v>
      </c>
      <c r="Q409" s="2" t="s">
        <v>1985</v>
      </c>
      <c r="R409" s="2">
        <v>76105</v>
      </c>
      <c r="S409" s="2" t="s">
        <v>3178</v>
      </c>
      <c r="T409" s="49" t="str" cm="1">
        <f t="array" ref="T409">_xlfn.TEXTJOIN("",TRUE,IFERROR(MID(U409,_xlfn.SEQUENCE(20),1)+0,""))</f>
        <v>8178526496</v>
      </c>
      <c r="U409" s="2">
        <v>8178526496</v>
      </c>
      <c r="V409" s="31"/>
    </row>
    <row r="410" spans="1:22" x14ac:dyDescent="0.25">
      <c r="A410" s="25" t="str" cm="1">
        <f t="array" ref="A410">_xlfn.IFS(AND(ISBLANK(G410),ISBLANK(H410),ISBLANK(I410)),"",AND(NOT(ISBLANK(G410)),NOT(ISBLANK(H410)),NOT(ISBLANK(I410))),TRIM(G410)&amp;" "&amp;TRIM(H410)&amp;" "&amp;TRIM(I410),AND(NOT(ISBLANK(G410)),ISBLANK(H410),ISBLANK(I410)),TRIM(G410),AND(ISBLANK(G410),ISBLANK(H410),NOT(ISBLANK(I410))),TRIM(I410),AND(NOT(ISBLANK(G410)),NOT(ISBLANK(H410)),ISBLANK(I410)),TRIM(G410)&amp;" "&amp;TRIM(H410),AND(ISBLANK(G410),NOT(ISBLANK(H410)),NOT(ISBLANK(I410))),TRIM(H410)&amp;" "&amp;TRIM(I410),AND(NOT(ISBLANK(G410)),ISBLANK(H410),NOT(ISBLANK(I410))),TRIM(G410)&amp;" "&amp;TRIM(I410),AND(ISBLANK(G410),NOT(ISBLANK(H410)),ISBLANK(I410)),TRIM(H410))</f>
        <v>Bianca Eake</v>
      </c>
      <c r="B410" s="25" t="str" cm="1">
        <f t="array" ref="B410">_xlfn.IFS(AND(ISBLANK(K410),ISBLANK(L410)),"",AND(NOT(ISBLANK(K410)),NOT(ISBLANK(L410))),TRIM(K410)&amp;" "&amp;TRIM(L410),AND(NOT(ISBLANK(K410)),ISBLANK(L410)),TRIM(K410),AND(ISBLANK(K410),NOT(ISBLANK(L410))),TRIM(L410))</f>
        <v>Kazio</v>
      </c>
      <c r="C410" s="31"/>
      <c r="D410" s="2">
        <v>408</v>
      </c>
      <c r="E410" s="2" t="s">
        <v>24</v>
      </c>
      <c r="F410" s="2" t="s">
        <v>3179</v>
      </c>
      <c r="G410" s="2" t="s">
        <v>3180</v>
      </c>
      <c r="I410" s="2" t="s">
        <v>3181</v>
      </c>
      <c r="J410" s="2" t="s">
        <v>124</v>
      </c>
      <c r="K410" s="2" t="s">
        <v>92</v>
      </c>
      <c r="M410" s="2" t="s">
        <v>14795</v>
      </c>
      <c r="N410" s="2" t="s">
        <v>3182</v>
      </c>
      <c r="O410" s="2" t="s">
        <v>1804</v>
      </c>
      <c r="P410" s="2" t="s">
        <v>503</v>
      </c>
      <c r="Q410" s="2" t="s">
        <v>1985</v>
      </c>
      <c r="R410" s="2">
        <v>2162</v>
      </c>
      <c r="S410" s="2" t="s">
        <v>3183</v>
      </c>
      <c r="T410" s="49" t="str" cm="1">
        <f t="array" ref="T410">_xlfn.TEXTJOIN("",TRUE,IFERROR(MID(U410,_xlfn.SEQUENCE(20),1)+0,""))</f>
        <v>6171155540</v>
      </c>
      <c r="U410" s="2">
        <v>6171155540</v>
      </c>
      <c r="V410" s="31"/>
    </row>
    <row r="411" spans="1:22" x14ac:dyDescent="0.25">
      <c r="A411" s="25" t="str" cm="1">
        <f t="array" ref="A411">_xlfn.IFS(AND(ISBLANK(G411),ISBLANK(H411),ISBLANK(I411)),"",AND(NOT(ISBLANK(G411)),NOT(ISBLANK(H411)),NOT(ISBLANK(I411))),TRIM(G411)&amp;" "&amp;TRIM(H411)&amp;" "&amp;TRIM(I411),AND(NOT(ISBLANK(G411)),ISBLANK(H411),ISBLANK(I411)),TRIM(G411),AND(ISBLANK(G411),ISBLANK(H411),NOT(ISBLANK(I411))),TRIM(I411),AND(NOT(ISBLANK(G411)),NOT(ISBLANK(H411)),ISBLANK(I411)),TRIM(G411)&amp;" "&amp;TRIM(H411),AND(ISBLANK(G411),NOT(ISBLANK(H411)),NOT(ISBLANK(I411))),TRIM(H411)&amp;" "&amp;TRIM(I411),AND(NOT(ISBLANK(G411)),ISBLANK(H411),NOT(ISBLANK(I411))),TRIM(G411)&amp;" "&amp;TRIM(I411),AND(ISBLANK(G411),NOT(ISBLANK(H411)),ISBLANK(I411)),TRIM(H411))</f>
        <v>Delmore Siberry</v>
      </c>
      <c r="B411" s="25" t="str" cm="1">
        <f t="array" ref="B411">_xlfn.IFS(AND(ISBLANK(K411),ISBLANK(L411)),"",AND(NOT(ISBLANK(K411)),NOT(ISBLANK(L411))),TRIM(K411)&amp;" "&amp;TRIM(L411),AND(NOT(ISBLANK(K411)),ISBLANK(L411)),TRIM(K411),AND(ISBLANK(K411),NOT(ISBLANK(L411))),TRIM(L411))</f>
        <v>Devify</v>
      </c>
      <c r="C411" s="31"/>
      <c r="D411" s="2">
        <v>409</v>
      </c>
      <c r="E411" s="2" t="s">
        <v>14795</v>
      </c>
      <c r="F411" s="2" t="s">
        <v>3184</v>
      </c>
      <c r="G411" s="2" t="s">
        <v>3185</v>
      </c>
      <c r="I411" s="2" t="s">
        <v>3186</v>
      </c>
      <c r="J411" s="2" t="s">
        <v>554</v>
      </c>
      <c r="K411" s="2" t="s">
        <v>102</v>
      </c>
      <c r="M411" s="2" t="s">
        <v>14795</v>
      </c>
      <c r="N411" s="2" t="s">
        <v>3187</v>
      </c>
      <c r="O411" s="2" t="s">
        <v>3188</v>
      </c>
      <c r="P411" s="2" t="s">
        <v>1544</v>
      </c>
      <c r="Q411" s="2" t="s">
        <v>1985</v>
      </c>
      <c r="R411" s="2">
        <v>60663</v>
      </c>
      <c r="S411" s="2" t="s">
        <v>3189</v>
      </c>
      <c r="T411" s="49" t="str" cm="1">
        <f t="array" ref="T411">_xlfn.TEXTJOIN("",TRUE,IFERROR(MID(U411,_xlfn.SEQUENCE(20),1)+0,""))</f>
        <v>3126434143</v>
      </c>
      <c r="U411" s="2">
        <v>3126434143</v>
      </c>
      <c r="V411" s="31"/>
    </row>
    <row r="412" spans="1:22" x14ac:dyDescent="0.25">
      <c r="A412" s="25" t="str" cm="1">
        <f t="array" ref="A412">_xlfn.IFS(AND(ISBLANK(G412),ISBLANK(H412),ISBLANK(I412)),"",AND(NOT(ISBLANK(G412)),NOT(ISBLANK(H412)),NOT(ISBLANK(I412))),TRIM(G412)&amp;" "&amp;TRIM(H412)&amp;" "&amp;TRIM(I412),AND(NOT(ISBLANK(G412)),ISBLANK(H412),ISBLANK(I412)),TRIM(G412),AND(ISBLANK(G412),ISBLANK(H412),NOT(ISBLANK(I412))),TRIM(I412),AND(NOT(ISBLANK(G412)),NOT(ISBLANK(H412)),ISBLANK(I412)),TRIM(G412)&amp;" "&amp;TRIM(H412),AND(ISBLANK(G412),NOT(ISBLANK(H412)),NOT(ISBLANK(I412))),TRIM(H412)&amp;" "&amp;TRIM(I412),AND(NOT(ISBLANK(G412)),ISBLANK(H412),NOT(ISBLANK(I412))),TRIM(G412)&amp;" "&amp;TRIM(I412),AND(ISBLANK(G412),NOT(ISBLANK(H412)),ISBLANK(I412)),TRIM(H412))</f>
        <v>Teddy Crassweller</v>
      </c>
      <c r="B412" s="25" t="str" cm="1">
        <f t="array" ref="B412">_xlfn.IFS(AND(ISBLANK(K412),ISBLANK(L412)),"",AND(NOT(ISBLANK(K412)),NOT(ISBLANK(L412))),TRIM(K412)&amp;" "&amp;TRIM(L412),AND(NOT(ISBLANK(K412)),ISBLANK(L412)),TRIM(K412),AND(ISBLANK(K412),NOT(ISBLANK(L412))),TRIM(L412))</f>
        <v>Buzzbean</v>
      </c>
      <c r="C412" s="31"/>
      <c r="D412" s="2">
        <v>410</v>
      </c>
      <c r="E412" s="2" t="s">
        <v>14795</v>
      </c>
      <c r="F412" s="2" t="s">
        <v>3190</v>
      </c>
      <c r="G412" s="2" t="s">
        <v>3191</v>
      </c>
      <c r="I412" s="2" t="s">
        <v>3192</v>
      </c>
      <c r="J412" s="2" t="s">
        <v>3195</v>
      </c>
      <c r="K412" s="2" t="s">
        <v>112</v>
      </c>
      <c r="M412" s="2" t="s">
        <v>14795</v>
      </c>
      <c r="N412" s="2" t="s">
        <v>3193</v>
      </c>
      <c r="O412" s="2" t="s">
        <v>959</v>
      </c>
      <c r="P412" s="2" t="s">
        <v>130</v>
      </c>
      <c r="Q412" s="2" t="s">
        <v>1985</v>
      </c>
      <c r="R412" s="2">
        <v>20195</v>
      </c>
      <c r="S412" s="2" t="s">
        <v>3194</v>
      </c>
      <c r="T412" s="49" t="str" cm="1">
        <f t="array" ref="T412">_xlfn.TEXTJOIN("",TRUE,IFERROR(MID(U412,_xlfn.SEQUENCE(20),1)+0,""))</f>
        <v>7035564307</v>
      </c>
      <c r="U412" s="2">
        <v>7035564307</v>
      </c>
      <c r="V412" s="31"/>
    </row>
    <row r="413" spans="1:22" x14ac:dyDescent="0.25">
      <c r="A413" s="25" t="str" cm="1">
        <f t="array" ref="A413">_xlfn.IFS(AND(ISBLANK(G413),ISBLANK(H413),ISBLANK(I413)),"",AND(NOT(ISBLANK(G413)),NOT(ISBLANK(H413)),NOT(ISBLANK(I413))),TRIM(G413)&amp;" "&amp;TRIM(H413)&amp;" "&amp;TRIM(I413),AND(NOT(ISBLANK(G413)),ISBLANK(H413),ISBLANK(I413)),TRIM(G413),AND(ISBLANK(G413),ISBLANK(H413),NOT(ISBLANK(I413))),TRIM(I413),AND(NOT(ISBLANK(G413)),NOT(ISBLANK(H413)),ISBLANK(I413)),TRIM(G413)&amp;" "&amp;TRIM(H413),AND(ISBLANK(G413),NOT(ISBLANK(H413)),NOT(ISBLANK(I413))),TRIM(H413)&amp;" "&amp;TRIM(I413),AND(NOT(ISBLANK(G413)),ISBLANK(H413),NOT(ISBLANK(I413))),TRIM(G413)&amp;" "&amp;TRIM(I413),AND(ISBLANK(G413),NOT(ISBLANK(H413)),ISBLANK(I413)),TRIM(H413))</f>
        <v>Florry Matejka</v>
      </c>
      <c r="B413" s="25" t="str" cm="1">
        <f t="array" ref="B413">_xlfn.IFS(AND(ISBLANK(K413),ISBLANK(L413)),"",AND(NOT(ISBLANK(K413)),NOT(ISBLANK(L413))),TRIM(K413)&amp;" "&amp;TRIM(L413),AND(NOT(ISBLANK(K413)),ISBLANK(L413)),TRIM(K413),AND(ISBLANK(K413),NOT(ISBLANK(L413))),TRIM(L413))</f>
        <v>Rhycero</v>
      </c>
      <c r="C413" s="31"/>
      <c r="D413" s="2">
        <v>411</v>
      </c>
      <c r="E413" s="2" t="s">
        <v>24</v>
      </c>
      <c r="F413" s="2" t="s">
        <v>3196</v>
      </c>
      <c r="G413" s="2" t="s">
        <v>3197</v>
      </c>
      <c r="I413" s="2" t="s">
        <v>3198</v>
      </c>
      <c r="J413" s="2" t="s">
        <v>1393</v>
      </c>
      <c r="K413" s="2" t="s">
        <v>123</v>
      </c>
      <c r="M413" s="2" t="s">
        <v>14795</v>
      </c>
      <c r="N413" s="2" t="s">
        <v>3199</v>
      </c>
      <c r="O413" s="2" t="s">
        <v>1313</v>
      </c>
      <c r="P413" s="2" t="s">
        <v>374</v>
      </c>
      <c r="Q413" s="2" t="s">
        <v>1985</v>
      </c>
      <c r="R413" s="2">
        <v>35805</v>
      </c>
      <c r="S413" s="2" t="s">
        <v>3200</v>
      </c>
      <c r="T413" s="49" t="str" cm="1">
        <f t="array" ref="T413">_xlfn.TEXTJOIN("",TRUE,IFERROR(MID(U413,_xlfn.SEQUENCE(20),1)+0,""))</f>
        <v>2567467780</v>
      </c>
      <c r="U413" s="2">
        <v>2567467780</v>
      </c>
      <c r="V413" s="31"/>
    </row>
    <row r="414" spans="1:22" x14ac:dyDescent="0.25">
      <c r="A414" s="25" t="str" cm="1">
        <f t="array" ref="A414">_xlfn.IFS(AND(ISBLANK(G414),ISBLANK(H414),ISBLANK(I414)),"",AND(NOT(ISBLANK(G414)),NOT(ISBLANK(H414)),NOT(ISBLANK(I414))),TRIM(G414)&amp;" "&amp;TRIM(H414)&amp;" "&amp;TRIM(I414),AND(NOT(ISBLANK(G414)),ISBLANK(H414),ISBLANK(I414)),TRIM(G414),AND(ISBLANK(G414),ISBLANK(H414),NOT(ISBLANK(I414))),TRIM(I414),AND(NOT(ISBLANK(G414)),NOT(ISBLANK(H414)),ISBLANK(I414)),TRIM(G414)&amp;" "&amp;TRIM(H414),AND(ISBLANK(G414),NOT(ISBLANK(H414)),NOT(ISBLANK(I414))),TRIM(H414)&amp;" "&amp;TRIM(I414),AND(NOT(ISBLANK(G414)),ISBLANK(H414),NOT(ISBLANK(I414))),TRIM(G414)&amp;" "&amp;TRIM(I414),AND(ISBLANK(G414),NOT(ISBLANK(H414)),ISBLANK(I414)),TRIM(H414))</f>
        <v>Ki Maddigan</v>
      </c>
      <c r="B414" s="25" t="str" cm="1">
        <f t="array" ref="B414">_xlfn.IFS(AND(ISBLANK(K414),ISBLANK(L414)),"",AND(NOT(ISBLANK(K414)),NOT(ISBLANK(L414))),TRIM(K414)&amp;" "&amp;TRIM(L414),AND(NOT(ISBLANK(K414)),ISBLANK(L414)),TRIM(K414),AND(ISBLANK(K414),NOT(ISBLANK(L414))),TRIM(L414))</f>
        <v>Demimbu</v>
      </c>
      <c r="C414" s="31"/>
      <c r="D414" s="2">
        <v>412</v>
      </c>
      <c r="E414" s="2" t="s">
        <v>24</v>
      </c>
      <c r="F414" s="2" t="s">
        <v>3201</v>
      </c>
      <c r="G414" s="2" t="s">
        <v>3202</v>
      </c>
      <c r="I414" s="2" t="s">
        <v>3203</v>
      </c>
      <c r="J414" s="2" t="s">
        <v>882</v>
      </c>
      <c r="K414" s="2" t="s">
        <v>1244</v>
      </c>
      <c r="M414" s="2" t="s">
        <v>14795</v>
      </c>
      <c r="N414" s="2" t="s">
        <v>3204</v>
      </c>
      <c r="O414" s="2" t="s">
        <v>2458</v>
      </c>
      <c r="P414" s="2" t="s">
        <v>346</v>
      </c>
      <c r="Q414" s="2" t="s">
        <v>1985</v>
      </c>
      <c r="R414" s="2">
        <v>31422</v>
      </c>
      <c r="S414" s="2" t="s">
        <v>3205</v>
      </c>
      <c r="T414" s="49" t="str" cm="1">
        <f t="array" ref="T414">_xlfn.TEXTJOIN("",TRUE,IFERROR(MID(U414,_xlfn.SEQUENCE(20),1)+0,""))</f>
        <v>4786415436</v>
      </c>
      <c r="U414" s="2">
        <v>4786415436</v>
      </c>
      <c r="V414" s="31"/>
    </row>
    <row r="415" spans="1:22" x14ac:dyDescent="0.25">
      <c r="A415" s="25" t="str" cm="1">
        <f t="array" ref="A415">_xlfn.IFS(AND(ISBLANK(G415),ISBLANK(H415),ISBLANK(I415)),"",AND(NOT(ISBLANK(G415)),NOT(ISBLANK(H415)),NOT(ISBLANK(I415))),TRIM(G415)&amp;" "&amp;TRIM(H415)&amp;" "&amp;TRIM(I415),AND(NOT(ISBLANK(G415)),ISBLANK(H415),ISBLANK(I415)),TRIM(G415),AND(ISBLANK(G415),ISBLANK(H415),NOT(ISBLANK(I415))),TRIM(I415),AND(NOT(ISBLANK(G415)),NOT(ISBLANK(H415)),ISBLANK(I415)),TRIM(G415)&amp;" "&amp;TRIM(H415),AND(ISBLANK(G415),NOT(ISBLANK(H415)),NOT(ISBLANK(I415))),TRIM(H415)&amp;" "&amp;TRIM(I415),AND(NOT(ISBLANK(G415)),ISBLANK(H415),NOT(ISBLANK(I415))),TRIM(G415)&amp;" "&amp;TRIM(I415),AND(ISBLANK(G415),NOT(ISBLANK(H415)),ISBLANK(I415)),TRIM(H415))</f>
        <v>Kacy Gothard</v>
      </c>
      <c r="B415" s="25" t="str" cm="1">
        <f t="array" ref="B415">_xlfn.IFS(AND(ISBLANK(K415),ISBLANK(L415)),"",AND(NOT(ISBLANK(K415)),NOT(ISBLANK(L415))),TRIM(K415)&amp;" "&amp;TRIM(L415),AND(NOT(ISBLANK(K415)),ISBLANK(L415)),TRIM(K415),AND(ISBLANK(K415),NOT(ISBLANK(L415))),TRIM(L415))</f>
        <v>Innotype</v>
      </c>
      <c r="C415" s="31"/>
      <c r="D415" s="2">
        <v>413</v>
      </c>
      <c r="E415" s="2" t="s">
        <v>14795</v>
      </c>
      <c r="F415" s="2" t="s">
        <v>3206</v>
      </c>
      <c r="G415" s="2" t="s">
        <v>3207</v>
      </c>
      <c r="I415" s="2" t="s">
        <v>3208</v>
      </c>
      <c r="J415" s="2" t="s">
        <v>1799</v>
      </c>
      <c r="K415" s="2" t="s">
        <v>1360</v>
      </c>
      <c r="M415" s="2" t="s">
        <v>14795</v>
      </c>
      <c r="N415" s="2" t="s">
        <v>3209</v>
      </c>
      <c r="O415" s="2" t="s">
        <v>1147</v>
      </c>
      <c r="P415" s="2" t="s">
        <v>151</v>
      </c>
      <c r="Q415" s="2" t="s">
        <v>1985</v>
      </c>
      <c r="R415" s="2">
        <v>93726</v>
      </c>
      <c r="S415" s="2" t="s">
        <v>3210</v>
      </c>
      <c r="T415" s="49" t="str" cm="1">
        <f t="array" ref="T415">_xlfn.TEXTJOIN("",TRUE,IFERROR(MID(U415,_xlfn.SEQUENCE(20),1)+0,""))</f>
        <v>2093141017</v>
      </c>
      <c r="U415" s="2">
        <v>2093141017</v>
      </c>
      <c r="V415" s="31"/>
    </row>
    <row r="416" spans="1:22" x14ac:dyDescent="0.25">
      <c r="A416" s="25" t="str" cm="1">
        <f t="array" ref="A416">_xlfn.IFS(AND(ISBLANK(G416),ISBLANK(H416),ISBLANK(I416)),"",AND(NOT(ISBLANK(G416)),NOT(ISBLANK(H416)),NOT(ISBLANK(I416))),TRIM(G416)&amp;" "&amp;TRIM(H416)&amp;" "&amp;TRIM(I416),AND(NOT(ISBLANK(G416)),ISBLANK(H416),ISBLANK(I416)),TRIM(G416),AND(ISBLANK(G416),ISBLANK(H416),NOT(ISBLANK(I416))),TRIM(I416),AND(NOT(ISBLANK(G416)),NOT(ISBLANK(H416)),ISBLANK(I416)),TRIM(G416)&amp;" "&amp;TRIM(H416),AND(ISBLANK(G416),NOT(ISBLANK(H416)),NOT(ISBLANK(I416))),TRIM(H416)&amp;" "&amp;TRIM(I416),AND(NOT(ISBLANK(G416)),ISBLANK(H416),NOT(ISBLANK(I416))),TRIM(G416)&amp;" "&amp;TRIM(I416),AND(ISBLANK(G416),NOT(ISBLANK(H416)),ISBLANK(I416)),TRIM(H416))</f>
        <v>Amabelle McGarry</v>
      </c>
      <c r="B416" s="25" t="str" cm="1">
        <f t="array" ref="B416">_xlfn.IFS(AND(ISBLANK(K416),ISBLANK(L416)),"",AND(NOT(ISBLANK(K416)),NOT(ISBLANK(L416))),TRIM(K416)&amp;" "&amp;TRIM(L416),AND(NOT(ISBLANK(K416)),ISBLANK(L416)),TRIM(K416),AND(ISBLANK(K416),NOT(ISBLANK(L416))),TRIM(L416))</f>
        <v>Skippad</v>
      </c>
      <c r="C416" s="31"/>
      <c r="D416" s="2">
        <v>414</v>
      </c>
      <c r="E416" s="2" t="s">
        <v>14795</v>
      </c>
      <c r="F416" s="2" t="s">
        <v>3211</v>
      </c>
      <c r="G416" s="2" t="s">
        <v>3212</v>
      </c>
      <c r="I416" s="2" t="s">
        <v>3213</v>
      </c>
      <c r="J416" s="2" t="s">
        <v>514</v>
      </c>
      <c r="K416" s="2" t="s">
        <v>881</v>
      </c>
      <c r="M416" s="2" t="s">
        <v>14795</v>
      </c>
      <c r="N416" s="2" t="s">
        <v>3214</v>
      </c>
      <c r="O416" s="2" t="s">
        <v>465</v>
      </c>
      <c r="P416" s="2" t="s">
        <v>466</v>
      </c>
      <c r="Q416" s="2" t="s">
        <v>1985</v>
      </c>
      <c r="R416" s="2">
        <v>53234</v>
      </c>
      <c r="S416" s="2" t="s">
        <v>3215</v>
      </c>
      <c r="T416" s="49" t="str" cm="1">
        <f t="array" ref="T416">_xlfn.TEXTJOIN("",TRUE,IFERROR(MID(U416,_xlfn.SEQUENCE(20),1)+0,""))</f>
        <v>4149961419</v>
      </c>
      <c r="U416" s="2">
        <v>4149961419</v>
      </c>
      <c r="V416" s="31"/>
    </row>
    <row r="417" spans="1:22" x14ac:dyDescent="0.25">
      <c r="A417" s="25" t="str" cm="1">
        <f t="array" ref="A417">_xlfn.IFS(AND(ISBLANK(G417),ISBLANK(H417),ISBLANK(I417)),"",AND(NOT(ISBLANK(G417)),NOT(ISBLANK(H417)),NOT(ISBLANK(I417))),TRIM(G417)&amp;" "&amp;TRIM(H417)&amp;" "&amp;TRIM(I417),AND(NOT(ISBLANK(G417)),ISBLANK(H417),ISBLANK(I417)),TRIM(G417),AND(ISBLANK(G417),ISBLANK(H417),NOT(ISBLANK(I417))),TRIM(I417),AND(NOT(ISBLANK(G417)),NOT(ISBLANK(H417)),ISBLANK(I417)),TRIM(G417)&amp;" "&amp;TRIM(H417),AND(ISBLANK(G417),NOT(ISBLANK(H417)),NOT(ISBLANK(I417))),TRIM(H417)&amp;" "&amp;TRIM(I417),AND(NOT(ISBLANK(G417)),ISBLANK(H417),NOT(ISBLANK(I417))),TRIM(G417)&amp;" "&amp;TRIM(I417),AND(ISBLANK(G417),NOT(ISBLANK(H417)),ISBLANK(I417)),TRIM(H417))</f>
        <v>Caprice Tumioto</v>
      </c>
      <c r="B417" s="25" t="str" cm="1">
        <f t="array" ref="B417">_xlfn.IFS(AND(ISBLANK(K417),ISBLANK(L417)),"",AND(NOT(ISBLANK(K417)),NOT(ISBLANK(L417))),TRIM(K417)&amp;" "&amp;TRIM(L417),AND(NOT(ISBLANK(K417)),ISBLANK(L417)),TRIM(K417),AND(ISBLANK(K417),NOT(ISBLANK(L417))),TRIM(L417))</f>
        <v>Quatz</v>
      </c>
      <c r="C417" s="31"/>
      <c r="D417" s="2">
        <v>415</v>
      </c>
      <c r="E417" s="2" t="s">
        <v>24</v>
      </c>
      <c r="F417" s="2" t="s">
        <v>3216</v>
      </c>
      <c r="G417" s="2" t="s">
        <v>3217</v>
      </c>
      <c r="I417" s="2" t="s">
        <v>3218</v>
      </c>
      <c r="J417" s="2" t="s">
        <v>600</v>
      </c>
      <c r="K417" s="2" t="s">
        <v>891</v>
      </c>
      <c r="M417" s="2" t="s">
        <v>14795</v>
      </c>
      <c r="N417" s="2" t="s">
        <v>3219</v>
      </c>
      <c r="O417" s="2" t="s">
        <v>718</v>
      </c>
      <c r="P417" s="2" t="s">
        <v>466</v>
      </c>
      <c r="Q417" s="2" t="s">
        <v>1985</v>
      </c>
      <c r="R417" s="2">
        <v>53726</v>
      </c>
      <c r="S417" s="2" t="s">
        <v>3220</v>
      </c>
      <c r="T417" s="49" t="str" cm="1">
        <f t="array" ref="T417">_xlfn.TEXTJOIN("",TRUE,IFERROR(MID(U417,_xlfn.SEQUENCE(20),1)+0,""))</f>
        <v>6085343473</v>
      </c>
      <c r="U417" s="2">
        <v>6085343473</v>
      </c>
      <c r="V417" s="31"/>
    </row>
    <row r="418" spans="1:22" x14ac:dyDescent="0.25">
      <c r="A418" s="25" t="str" cm="1">
        <f t="array" ref="A418">_xlfn.IFS(AND(ISBLANK(G418),ISBLANK(H418),ISBLANK(I418)),"",AND(NOT(ISBLANK(G418)),NOT(ISBLANK(H418)),NOT(ISBLANK(I418))),TRIM(G418)&amp;" "&amp;TRIM(H418)&amp;" "&amp;TRIM(I418),AND(NOT(ISBLANK(G418)),ISBLANK(H418),ISBLANK(I418)),TRIM(G418),AND(ISBLANK(G418),ISBLANK(H418),NOT(ISBLANK(I418))),TRIM(I418),AND(NOT(ISBLANK(G418)),NOT(ISBLANK(H418)),ISBLANK(I418)),TRIM(G418)&amp;" "&amp;TRIM(H418),AND(ISBLANK(G418),NOT(ISBLANK(H418)),NOT(ISBLANK(I418))),TRIM(H418)&amp;" "&amp;TRIM(I418),AND(NOT(ISBLANK(G418)),ISBLANK(H418),NOT(ISBLANK(I418))),TRIM(G418)&amp;" "&amp;TRIM(I418),AND(ISBLANK(G418),NOT(ISBLANK(H418)),ISBLANK(I418)),TRIM(H418))</f>
        <v>Rolland Hunnicutt</v>
      </c>
      <c r="B418" s="25" t="str" cm="1">
        <f t="array" ref="B418">_xlfn.IFS(AND(ISBLANK(K418),ISBLANK(L418)),"",AND(NOT(ISBLANK(K418)),NOT(ISBLANK(L418))),TRIM(K418)&amp;" "&amp;TRIM(L418),AND(NOT(ISBLANK(K418)),ISBLANK(L418)),TRIM(K418),AND(ISBLANK(K418),NOT(ISBLANK(L418))),TRIM(L418))</f>
        <v>Dynava</v>
      </c>
      <c r="C418" s="31"/>
      <c r="D418" s="2">
        <v>416</v>
      </c>
      <c r="E418" s="2" t="s">
        <v>24</v>
      </c>
      <c r="F418" s="2" t="s">
        <v>3221</v>
      </c>
      <c r="G418" s="2" t="s">
        <v>3222</v>
      </c>
      <c r="I418" s="2" t="s">
        <v>3223</v>
      </c>
      <c r="J418" s="2" t="s">
        <v>1639</v>
      </c>
      <c r="K418" s="2" t="s">
        <v>901</v>
      </c>
      <c r="M418" s="2" t="s">
        <v>14795</v>
      </c>
      <c r="N418" s="2" t="s">
        <v>3224</v>
      </c>
      <c r="O418" s="2" t="s">
        <v>2224</v>
      </c>
      <c r="P418" s="2" t="s">
        <v>161</v>
      </c>
      <c r="Q418" s="2" t="s">
        <v>2916</v>
      </c>
      <c r="R418" s="2" t="s">
        <v>2225</v>
      </c>
      <c r="S418" s="2" t="s">
        <v>3225</v>
      </c>
      <c r="T418" s="49" t="str" cm="1">
        <f t="array" ref="T418">_xlfn.TEXTJOIN("",TRUE,IFERROR(MID(U418,_xlfn.SEQUENCE(20),1)+0,""))</f>
        <v/>
      </c>
      <c r="V418" s="31"/>
    </row>
    <row r="419" spans="1:22" x14ac:dyDescent="0.25">
      <c r="A419" s="25" t="str" cm="1">
        <f t="array" ref="A419">_xlfn.IFS(AND(ISBLANK(G419),ISBLANK(H419),ISBLANK(I419)),"",AND(NOT(ISBLANK(G419)),NOT(ISBLANK(H419)),NOT(ISBLANK(I419))),TRIM(G419)&amp;" "&amp;TRIM(H419)&amp;" "&amp;TRIM(I419),AND(NOT(ISBLANK(G419)),ISBLANK(H419),ISBLANK(I419)),TRIM(G419),AND(ISBLANK(G419),ISBLANK(H419),NOT(ISBLANK(I419))),TRIM(I419),AND(NOT(ISBLANK(G419)),NOT(ISBLANK(H419)),ISBLANK(I419)),TRIM(G419)&amp;" "&amp;TRIM(H419),AND(ISBLANK(G419),NOT(ISBLANK(H419)),NOT(ISBLANK(I419))),TRIM(H419)&amp;" "&amp;TRIM(I419),AND(NOT(ISBLANK(G419)),ISBLANK(H419),NOT(ISBLANK(I419))),TRIM(G419)&amp;" "&amp;TRIM(I419),AND(ISBLANK(G419),NOT(ISBLANK(H419)),ISBLANK(I419)),TRIM(H419))</f>
        <v>Vinita Drummer</v>
      </c>
      <c r="B419" s="25" t="str" cm="1">
        <f t="array" ref="B419">_xlfn.IFS(AND(ISBLANK(K419),ISBLANK(L419)),"",AND(NOT(ISBLANK(K419)),NOT(ISBLANK(L419))),TRIM(K419)&amp;" "&amp;TRIM(L419),AND(NOT(ISBLANK(K419)),ISBLANK(L419)),TRIM(K419),AND(ISBLANK(K419),NOT(ISBLANK(L419))),TRIM(L419))</f>
        <v>Roodel</v>
      </c>
      <c r="C419" s="31"/>
      <c r="D419" s="2">
        <v>417</v>
      </c>
      <c r="E419" s="2" t="s">
        <v>24</v>
      </c>
      <c r="F419" s="2" t="s">
        <v>3226</v>
      </c>
      <c r="G419" s="2" t="s">
        <v>3227</v>
      </c>
      <c r="I419" s="2" t="s">
        <v>3228</v>
      </c>
      <c r="J419" s="2" t="s">
        <v>73</v>
      </c>
      <c r="K419" s="2" t="s">
        <v>911</v>
      </c>
      <c r="M419" s="2" t="s">
        <v>14795</v>
      </c>
      <c r="N419" s="2" t="s">
        <v>3229</v>
      </c>
      <c r="O419" s="2" t="s">
        <v>2183</v>
      </c>
      <c r="P419" s="2" t="s">
        <v>542</v>
      </c>
      <c r="Q419" s="2" t="s">
        <v>1985</v>
      </c>
      <c r="R419" s="2">
        <v>11388</v>
      </c>
      <c r="S419" s="2" t="s">
        <v>3230</v>
      </c>
      <c r="T419" s="49" t="str" cm="1">
        <f t="array" ref="T419">_xlfn.TEXTJOIN("",TRUE,IFERROR(MID(U419,_xlfn.SEQUENCE(20),1)+0,""))</f>
        <v>7189795247</v>
      </c>
      <c r="U419" s="2">
        <v>7189795247</v>
      </c>
      <c r="V419" s="31"/>
    </row>
    <row r="420" spans="1:22" x14ac:dyDescent="0.25">
      <c r="A420" s="25" t="str" cm="1">
        <f t="array" ref="A420">_xlfn.IFS(AND(ISBLANK(G420),ISBLANK(H420),ISBLANK(I420)),"",AND(NOT(ISBLANK(G420)),NOT(ISBLANK(H420)),NOT(ISBLANK(I420))),TRIM(G420)&amp;" "&amp;TRIM(H420)&amp;" "&amp;TRIM(I420),AND(NOT(ISBLANK(G420)),ISBLANK(H420),ISBLANK(I420)),TRIM(G420),AND(ISBLANK(G420),ISBLANK(H420),NOT(ISBLANK(I420))),TRIM(I420),AND(NOT(ISBLANK(G420)),NOT(ISBLANK(H420)),ISBLANK(I420)),TRIM(G420)&amp;" "&amp;TRIM(H420),AND(ISBLANK(G420),NOT(ISBLANK(H420)),NOT(ISBLANK(I420))),TRIM(H420)&amp;" "&amp;TRIM(I420),AND(NOT(ISBLANK(G420)),ISBLANK(H420),NOT(ISBLANK(I420))),TRIM(G420)&amp;" "&amp;TRIM(I420),AND(ISBLANK(G420),NOT(ISBLANK(H420)),ISBLANK(I420)),TRIM(H420))</f>
        <v>Casie Sainsberry</v>
      </c>
      <c r="B420" s="25" t="str" cm="1">
        <f t="array" ref="B420">_xlfn.IFS(AND(ISBLANK(K420),ISBLANK(L420)),"",AND(NOT(ISBLANK(K420)),NOT(ISBLANK(L420))),TRIM(K420)&amp;" "&amp;TRIM(L420),AND(NOT(ISBLANK(K420)),ISBLANK(L420)),TRIM(K420),AND(ISBLANK(K420),NOT(ISBLANK(L420))),TRIM(L420))</f>
        <v>Oyondu</v>
      </c>
      <c r="C420" s="31"/>
      <c r="D420" s="2">
        <v>418</v>
      </c>
      <c r="E420" s="2" t="s">
        <v>14795</v>
      </c>
      <c r="F420" s="2" t="s">
        <v>3231</v>
      </c>
      <c r="G420" s="2" t="s">
        <v>3232</v>
      </c>
      <c r="I420" s="2" t="s">
        <v>3233</v>
      </c>
      <c r="J420" s="2" t="s">
        <v>1407</v>
      </c>
      <c r="K420" s="2" t="s">
        <v>920</v>
      </c>
      <c r="M420" s="2" t="s">
        <v>14795</v>
      </c>
      <c r="N420" s="2" t="s">
        <v>3234</v>
      </c>
      <c r="O420" s="2" t="s">
        <v>3235</v>
      </c>
      <c r="P420" s="2" t="s">
        <v>276</v>
      </c>
      <c r="Q420" s="2" t="s">
        <v>6</v>
      </c>
      <c r="R420" s="2" t="s">
        <v>3236</v>
      </c>
      <c r="S420" s="2" t="s">
        <v>3237</v>
      </c>
      <c r="T420" s="49" t="str" cm="1">
        <f t="array" ref="T420">_xlfn.TEXTJOIN("",TRUE,IFERROR(MID(U420,_xlfn.SEQUENCE(20),1)+0,""))</f>
        <v>2383085113</v>
      </c>
      <c r="U420" s="2" t="s">
        <v>3238</v>
      </c>
      <c r="V420" s="31"/>
    </row>
    <row r="421" spans="1:22" x14ac:dyDescent="0.25">
      <c r="A421" s="25" t="str" cm="1">
        <f t="array" ref="A421">_xlfn.IFS(AND(ISBLANK(G421),ISBLANK(H421),ISBLANK(I421)),"",AND(NOT(ISBLANK(G421)),NOT(ISBLANK(H421)),NOT(ISBLANK(I421))),TRIM(G421)&amp;" "&amp;TRIM(H421)&amp;" "&amp;TRIM(I421),AND(NOT(ISBLANK(G421)),ISBLANK(H421),ISBLANK(I421)),TRIM(G421),AND(ISBLANK(G421),ISBLANK(H421),NOT(ISBLANK(I421))),TRIM(I421),AND(NOT(ISBLANK(G421)),NOT(ISBLANK(H421)),ISBLANK(I421)),TRIM(G421)&amp;" "&amp;TRIM(H421),AND(ISBLANK(G421),NOT(ISBLANK(H421)),NOT(ISBLANK(I421))),TRIM(H421)&amp;" "&amp;TRIM(I421),AND(NOT(ISBLANK(G421)),ISBLANK(H421),NOT(ISBLANK(I421))),TRIM(G421)&amp;" "&amp;TRIM(I421),AND(ISBLANK(G421),NOT(ISBLANK(H421)),ISBLANK(I421)),TRIM(H421))</f>
        <v>Barnie Spondley</v>
      </c>
      <c r="B421" s="25" t="str" cm="1">
        <f t="array" ref="B421">_xlfn.IFS(AND(ISBLANK(K421),ISBLANK(L421)),"",AND(NOT(ISBLANK(K421)),NOT(ISBLANK(L421))),TRIM(K421)&amp;" "&amp;TRIM(L421),AND(NOT(ISBLANK(K421)),ISBLANK(L421)),TRIM(K421),AND(ISBLANK(K421),NOT(ISBLANK(L421))),TRIM(L421))</f>
        <v>Quaxo</v>
      </c>
      <c r="C421" s="31"/>
      <c r="D421" s="2">
        <v>419</v>
      </c>
      <c r="E421" s="2" t="s">
        <v>14795</v>
      </c>
      <c r="F421" s="2" t="s">
        <v>3239</v>
      </c>
      <c r="G421" s="2" t="s">
        <v>3240</v>
      </c>
      <c r="I421" s="2" t="s">
        <v>3241</v>
      </c>
      <c r="J421" s="2" t="s">
        <v>53</v>
      </c>
      <c r="K421" s="2" t="s">
        <v>203</v>
      </c>
      <c r="M421" s="2" t="s">
        <v>14795</v>
      </c>
      <c r="N421" s="2" t="s">
        <v>3242</v>
      </c>
      <c r="O421" s="2" t="s">
        <v>98</v>
      </c>
      <c r="P421" s="2" t="s">
        <v>99</v>
      </c>
      <c r="Q421" s="2" t="s">
        <v>1985</v>
      </c>
      <c r="R421" s="2">
        <v>83722</v>
      </c>
      <c r="S421" s="2" t="s">
        <v>3243</v>
      </c>
      <c r="T421" s="49" t="str" cm="1">
        <f t="array" ref="T421">_xlfn.TEXTJOIN("",TRUE,IFERROR(MID(U421,_xlfn.SEQUENCE(20),1)+0,""))</f>
        <v>2088956667</v>
      </c>
      <c r="U421" s="2">
        <v>2088956667</v>
      </c>
      <c r="V421" s="31"/>
    </row>
    <row r="422" spans="1:22" x14ac:dyDescent="0.25">
      <c r="A422" s="25" t="str" cm="1">
        <f t="array" ref="A422">_xlfn.IFS(AND(ISBLANK(G422),ISBLANK(H422),ISBLANK(I422)),"",AND(NOT(ISBLANK(G422)),NOT(ISBLANK(H422)),NOT(ISBLANK(I422))),TRIM(G422)&amp;" "&amp;TRIM(H422)&amp;" "&amp;TRIM(I422),AND(NOT(ISBLANK(G422)),ISBLANK(H422),ISBLANK(I422)),TRIM(G422),AND(ISBLANK(G422),ISBLANK(H422),NOT(ISBLANK(I422))),TRIM(I422),AND(NOT(ISBLANK(G422)),NOT(ISBLANK(H422)),ISBLANK(I422)),TRIM(G422)&amp;" "&amp;TRIM(H422),AND(ISBLANK(G422),NOT(ISBLANK(H422)),NOT(ISBLANK(I422))),TRIM(H422)&amp;" "&amp;TRIM(I422),AND(NOT(ISBLANK(G422)),ISBLANK(H422),NOT(ISBLANK(I422))),TRIM(G422)&amp;" "&amp;TRIM(I422),AND(ISBLANK(G422),NOT(ISBLANK(H422)),ISBLANK(I422)),TRIM(H422))</f>
        <v>Amerigo Lawfull</v>
      </c>
      <c r="B422" s="25" t="str" cm="1">
        <f t="array" ref="B422">_xlfn.IFS(AND(ISBLANK(K422),ISBLANK(L422)),"",AND(NOT(ISBLANK(K422)),NOT(ISBLANK(L422))),TRIM(K422)&amp;" "&amp;TRIM(L422),AND(NOT(ISBLANK(K422)),ISBLANK(L422)),TRIM(K422),AND(ISBLANK(K422),NOT(ISBLANK(L422))),TRIM(L422))</f>
        <v>Abatz</v>
      </c>
      <c r="C422" s="31"/>
      <c r="D422" s="2">
        <v>420</v>
      </c>
      <c r="E422" s="2" t="s">
        <v>14795</v>
      </c>
      <c r="F422" s="2" t="s">
        <v>3244</v>
      </c>
      <c r="G422" s="2" t="s">
        <v>3245</v>
      </c>
      <c r="I422" s="2" t="s">
        <v>3246</v>
      </c>
      <c r="J422" s="2" t="s">
        <v>311</v>
      </c>
      <c r="K422" s="2" t="s">
        <v>133</v>
      </c>
      <c r="M422" s="2" t="s">
        <v>14795</v>
      </c>
      <c r="N422" s="2" t="s">
        <v>3247</v>
      </c>
      <c r="O422" s="2" t="s">
        <v>1053</v>
      </c>
      <c r="P422" s="2" t="s">
        <v>227</v>
      </c>
      <c r="Q422" s="2" t="s">
        <v>228</v>
      </c>
      <c r="R422" s="2">
        <v>1109</v>
      </c>
      <c r="S422" s="2" t="s">
        <v>3248</v>
      </c>
      <c r="T422" s="49" t="str" cm="1">
        <f t="array" ref="T422">_xlfn.TEXTJOIN("",TRUE,IFERROR(MID(U422,_xlfn.SEQUENCE(20),1)+0,""))</f>
        <v>61255507040</v>
      </c>
      <c r="U422" s="2" t="s">
        <v>3249</v>
      </c>
      <c r="V422" s="31"/>
    </row>
    <row r="423" spans="1:22" x14ac:dyDescent="0.25">
      <c r="A423" s="25" t="str" cm="1">
        <f t="array" ref="A423">_xlfn.IFS(AND(ISBLANK(G423),ISBLANK(H423),ISBLANK(I423)),"",AND(NOT(ISBLANK(G423)),NOT(ISBLANK(H423)),NOT(ISBLANK(I423))),TRIM(G423)&amp;" "&amp;TRIM(H423)&amp;" "&amp;TRIM(I423),AND(NOT(ISBLANK(G423)),ISBLANK(H423),ISBLANK(I423)),TRIM(G423),AND(ISBLANK(G423),ISBLANK(H423),NOT(ISBLANK(I423))),TRIM(I423),AND(NOT(ISBLANK(G423)),NOT(ISBLANK(H423)),ISBLANK(I423)),TRIM(G423)&amp;" "&amp;TRIM(H423),AND(ISBLANK(G423),NOT(ISBLANK(H423)),NOT(ISBLANK(I423))),TRIM(H423)&amp;" "&amp;TRIM(I423),AND(NOT(ISBLANK(G423)),ISBLANK(H423),NOT(ISBLANK(I423))),TRIM(G423)&amp;" "&amp;TRIM(I423),AND(ISBLANK(G423),NOT(ISBLANK(H423)),ISBLANK(I423)),TRIM(H423))</f>
        <v>Jamill Parry</v>
      </c>
      <c r="B423" s="25" t="str" cm="1">
        <f t="array" ref="B423">_xlfn.IFS(AND(ISBLANK(K423),ISBLANK(L423)),"",AND(NOT(ISBLANK(K423)),NOT(ISBLANK(L423))),TRIM(K423)&amp;" "&amp;TRIM(L423),AND(NOT(ISBLANK(K423)),ISBLANK(L423)),TRIM(K423),AND(ISBLANK(K423),NOT(ISBLANK(L423))),TRIM(L423))</f>
        <v>Realcube</v>
      </c>
      <c r="C423" s="31"/>
      <c r="D423" s="2">
        <v>421</v>
      </c>
      <c r="E423" s="2" t="s">
        <v>24</v>
      </c>
      <c r="F423" s="2" t="s">
        <v>3250</v>
      </c>
      <c r="G423" s="2" t="s">
        <v>3251</v>
      </c>
      <c r="I423" s="2" t="s">
        <v>2926</v>
      </c>
      <c r="J423" s="2" t="s">
        <v>954</v>
      </c>
      <c r="K423" s="2" t="s">
        <v>144</v>
      </c>
      <c r="M423" s="2" t="s">
        <v>14795</v>
      </c>
      <c r="N423" s="2" t="s">
        <v>3252</v>
      </c>
      <c r="O423" s="2" t="s">
        <v>1441</v>
      </c>
      <c r="P423" s="2" t="s">
        <v>39</v>
      </c>
      <c r="Q423" s="2" t="s">
        <v>6</v>
      </c>
      <c r="R423" s="2" t="s">
        <v>1442</v>
      </c>
      <c r="S423" s="2" t="s">
        <v>3253</v>
      </c>
      <c r="T423" s="49" t="str" cm="1">
        <f t="array" ref="T423">_xlfn.TEXTJOIN("",TRUE,IFERROR(MID(U423,_xlfn.SEQUENCE(20),1)+0,""))</f>
        <v>9309918299</v>
      </c>
      <c r="U423" s="2" t="s">
        <v>3254</v>
      </c>
      <c r="V423" s="31"/>
    </row>
    <row r="424" spans="1:22" x14ac:dyDescent="0.25">
      <c r="A424" s="25" t="str" cm="1">
        <f t="array" ref="A424">_xlfn.IFS(AND(ISBLANK(G424),ISBLANK(H424),ISBLANK(I424)),"",AND(NOT(ISBLANK(G424)),NOT(ISBLANK(H424)),NOT(ISBLANK(I424))),TRIM(G424)&amp;" "&amp;TRIM(H424)&amp;" "&amp;TRIM(I424),AND(NOT(ISBLANK(G424)),ISBLANK(H424),ISBLANK(I424)),TRIM(G424),AND(ISBLANK(G424),ISBLANK(H424),NOT(ISBLANK(I424))),TRIM(I424),AND(NOT(ISBLANK(G424)),NOT(ISBLANK(H424)),ISBLANK(I424)),TRIM(G424)&amp;" "&amp;TRIM(H424),AND(ISBLANK(G424),NOT(ISBLANK(H424)),NOT(ISBLANK(I424))),TRIM(H424)&amp;" "&amp;TRIM(I424),AND(NOT(ISBLANK(G424)),ISBLANK(H424),NOT(ISBLANK(I424))),TRIM(G424)&amp;" "&amp;TRIM(I424),AND(ISBLANK(G424),NOT(ISBLANK(H424)),ISBLANK(I424)),TRIM(H424))</f>
        <v>Miof mela Keay</v>
      </c>
      <c r="B424" s="25" t="str" cm="1">
        <f t="array" ref="B424">_xlfn.IFS(AND(ISBLANK(K424),ISBLANK(L424)),"",AND(NOT(ISBLANK(K424)),NOT(ISBLANK(L424))),TRIM(K424)&amp;" "&amp;TRIM(L424),AND(NOT(ISBLANK(K424)),ISBLANK(L424)),TRIM(K424),AND(ISBLANK(K424),NOT(ISBLANK(L424))),TRIM(L424))</f>
        <v>Voomm</v>
      </c>
      <c r="C424" s="31"/>
      <c r="D424" s="2">
        <v>422</v>
      </c>
      <c r="E424" s="2" t="s">
        <v>14795</v>
      </c>
      <c r="F424" s="2" t="s">
        <v>3255</v>
      </c>
      <c r="G424" s="2" t="s">
        <v>3256</v>
      </c>
      <c r="I424" s="2" t="s">
        <v>3257</v>
      </c>
      <c r="J424" s="2" t="s">
        <v>1286</v>
      </c>
      <c r="K424" s="2" t="s">
        <v>154</v>
      </c>
      <c r="M424" s="2" t="s">
        <v>14795</v>
      </c>
      <c r="N424" s="2" t="s">
        <v>3258</v>
      </c>
      <c r="O424" s="2" t="s">
        <v>3259</v>
      </c>
      <c r="P424" s="2" t="s">
        <v>181</v>
      </c>
      <c r="Q424" s="2" t="s">
        <v>1985</v>
      </c>
      <c r="R424" s="2">
        <v>64130</v>
      </c>
      <c r="S424" s="2" t="s">
        <v>3260</v>
      </c>
      <c r="T424" s="49" t="str" cm="1">
        <f t="array" ref="T424">_xlfn.TEXTJOIN("",TRUE,IFERROR(MID(U424,_xlfn.SEQUENCE(20),1)+0,""))</f>
        <v>8169812244</v>
      </c>
      <c r="U424" s="2">
        <v>8169812244</v>
      </c>
      <c r="V424" s="31"/>
    </row>
    <row r="425" spans="1:22" x14ac:dyDescent="0.25">
      <c r="A425" s="25" t="str" cm="1">
        <f t="array" ref="A425">_xlfn.IFS(AND(ISBLANK(G425),ISBLANK(H425),ISBLANK(I425)),"",AND(NOT(ISBLANK(G425)),NOT(ISBLANK(H425)),NOT(ISBLANK(I425))),TRIM(G425)&amp;" "&amp;TRIM(H425)&amp;" "&amp;TRIM(I425),AND(NOT(ISBLANK(G425)),ISBLANK(H425),ISBLANK(I425)),TRIM(G425),AND(ISBLANK(G425),ISBLANK(H425),NOT(ISBLANK(I425))),TRIM(I425),AND(NOT(ISBLANK(G425)),NOT(ISBLANK(H425)),ISBLANK(I425)),TRIM(G425)&amp;" "&amp;TRIM(H425),AND(ISBLANK(G425),NOT(ISBLANK(H425)),NOT(ISBLANK(I425))),TRIM(H425)&amp;" "&amp;TRIM(I425),AND(NOT(ISBLANK(G425)),ISBLANK(H425),NOT(ISBLANK(I425))),TRIM(G425)&amp;" "&amp;TRIM(I425),AND(ISBLANK(G425),NOT(ISBLANK(H425)),ISBLANK(I425)),TRIM(H425))</f>
        <v>Kristel Goutcher</v>
      </c>
      <c r="B425" s="25" t="str" cm="1">
        <f t="array" ref="B425">_xlfn.IFS(AND(ISBLANK(K425),ISBLANK(L425)),"",AND(NOT(ISBLANK(K425)),NOT(ISBLANK(L425))),TRIM(K425)&amp;" "&amp;TRIM(L425),AND(NOT(ISBLANK(K425)),ISBLANK(L425)),TRIM(K425),AND(ISBLANK(K425),NOT(ISBLANK(L425))),TRIM(L425))</f>
        <v>Youopia</v>
      </c>
      <c r="C425" s="31"/>
      <c r="D425" s="2">
        <v>423</v>
      </c>
      <c r="E425" s="2" t="s">
        <v>24</v>
      </c>
      <c r="F425" s="2" t="s">
        <v>3261</v>
      </c>
      <c r="G425" s="2" t="s">
        <v>2963</v>
      </c>
      <c r="I425" s="2" t="s">
        <v>3262</v>
      </c>
      <c r="J425" s="2" t="s">
        <v>3266</v>
      </c>
      <c r="K425" s="2" t="s">
        <v>165</v>
      </c>
      <c r="M425" s="2" t="s">
        <v>14795</v>
      </c>
      <c r="N425" s="2" t="s">
        <v>3263</v>
      </c>
      <c r="O425" s="2" t="s">
        <v>3264</v>
      </c>
      <c r="P425" s="2" t="s">
        <v>297</v>
      </c>
      <c r="Q425" s="2" t="s">
        <v>1985</v>
      </c>
      <c r="R425" s="2">
        <v>79764</v>
      </c>
      <c r="S425" s="2" t="s">
        <v>3265</v>
      </c>
      <c r="T425" s="49" t="str" cm="1">
        <f t="array" ref="T425">_xlfn.TEXTJOIN("",TRUE,IFERROR(MID(U425,_xlfn.SEQUENCE(20),1)+0,""))</f>
        <v>4322108055</v>
      </c>
      <c r="U425" s="2">
        <v>4322108055</v>
      </c>
      <c r="V425" s="31"/>
    </row>
    <row r="426" spans="1:22" x14ac:dyDescent="0.25">
      <c r="A426" s="25" t="str" cm="1">
        <f t="array" ref="A426">_xlfn.IFS(AND(ISBLANK(G426),ISBLANK(H426),ISBLANK(I426)),"",AND(NOT(ISBLANK(G426)),NOT(ISBLANK(H426)),NOT(ISBLANK(I426))),TRIM(G426)&amp;" "&amp;TRIM(H426)&amp;" "&amp;TRIM(I426),AND(NOT(ISBLANK(G426)),ISBLANK(H426),ISBLANK(I426)),TRIM(G426),AND(ISBLANK(G426),ISBLANK(H426),NOT(ISBLANK(I426))),TRIM(I426),AND(NOT(ISBLANK(G426)),NOT(ISBLANK(H426)),ISBLANK(I426)),TRIM(G426)&amp;" "&amp;TRIM(H426),AND(ISBLANK(G426),NOT(ISBLANK(H426)),NOT(ISBLANK(I426))),TRIM(H426)&amp;" "&amp;TRIM(I426),AND(NOT(ISBLANK(G426)),ISBLANK(H426),NOT(ISBLANK(I426))),TRIM(G426)&amp;" "&amp;TRIM(I426),AND(ISBLANK(G426),NOT(ISBLANK(H426)),ISBLANK(I426)),TRIM(H426))</f>
        <v>Sioux Yakobowitz</v>
      </c>
      <c r="B426" s="25" t="str" cm="1">
        <f t="array" ref="B426">_xlfn.IFS(AND(ISBLANK(K426),ISBLANK(L426)),"",AND(NOT(ISBLANK(K426)),NOT(ISBLANK(L426))),TRIM(K426)&amp;" "&amp;TRIM(L426),AND(NOT(ISBLANK(K426)),ISBLANK(L426)),TRIM(K426),AND(ISBLANK(K426),NOT(ISBLANK(L426))),TRIM(L426))</f>
        <v>Twitternation</v>
      </c>
      <c r="C426" s="31"/>
      <c r="D426" s="2">
        <v>424</v>
      </c>
      <c r="E426" s="2" t="s">
        <v>24</v>
      </c>
      <c r="F426" s="2" t="s">
        <v>3267</v>
      </c>
      <c r="G426" s="2" t="s">
        <v>3268</v>
      </c>
      <c r="I426" s="2" t="s">
        <v>3269</v>
      </c>
      <c r="J426" s="2" t="s">
        <v>1858</v>
      </c>
      <c r="K426" s="2" t="s">
        <v>175</v>
      </c>
      <c r="M426" s="2" t="s">
        <v>14795</v>
      </c>
      <c r="N426" s="2" t="s">
        <v>3270</v>
      </c>
      <c r="O426" s="2" t="s">
        <v>3271</v>
      </c>
      <c r="P426" s="2" t="s">
        <v>5</v>
      </c>
      <c r="Q426" s="2" t="s">
        <v>6</v>
      </c>
      <c r="R426" s="2" t="s">
        <v>3272</v>
      </c>
      <c r="S426" s="2" t="s">
        <v>3273</v>
      </c>
      <c r="T426" s="49" t="str" cm="1">
        <f t="array" ref="T426">_xlfn.TEXTJOIN("",TRUE,IFERROR(MID(U426,_xlfn.SEQUENCE(20),1)+0,""))</f>
        <v>9226512955</v>
      </c>
      <c r="U426" s="2" t="s">
        <v>3274</v>
      </c>
      <c r="V426" s="31"/>
    </row>
    <row r="427" spans="1:22" x14ac:dyDescent="0.25">
      <c r="A427" s="25" t="str" cm="1">
        <f t="array" ref="A427">_xlfn.IFS(AND(ISBLANK(G427),ISBLANK(H427),ISBLANK(I427)),"",AND(NOT(ISBLANK(G427)),NOT(ISBLANK(H427)),NOT(ISBLANK(I427))),TRIM(G427)&amp;" "&amp;TRIM(H427)&amp;" "&amp;TRIM(I427),AND(NOT(ISBLANK(G427)),ISBLANK(H427),ISBLANK(I427)),TRIM(G427),AND(ISBLANK(G427),ISBLANK(H427),NOT(ISBLANK(I427))),TRIM(I427),AND(NOT(ISBLANK(G427)),NOT(ISBLANK(H427)),ISBLANK(I427)),TRIM(G427)&amp;" "&amp;TRIM(H427),AND(ISBLANK(G427),NOT(ISBLANK(H427)),NOT(ISBLANK(I427))),TRIM(H427)&amp;" "&amp;TRIM(I427),AND(NOT(ISBLANK(G427)),ISBLANK(H427),NOT(ISBLANK(I427))),TRIM(G427)&amp;" "&amp;TRIM(I427),AND(ISBLANK(G427),NOT(ISBLANK(H427)),ISBLANK(I427)),TRIM(H427))</f>
        <v>Rae Delagnes</v>
      </c>
      <c r="B427" s="25" t="str" cm="1">
        <f t="array" ref="B427">_xlfn.IFS(AND(ISBLANK(K427),ISBLANK(L427)),"",AND(NOT(ISBLANK(K427)),NOT(ISBLANK(L427))),TRIM(K427)&amp;" "&amp;TRIM(L427),AND(NOT(ISBLANK(K427)),ISBLANK(L427)),TRIM(K427),AND(ISBLANK(K427),NOT(ISBLANK(L427))),TRIM(L427))</f>
        <v>Yodoo</v>
      </c>
      <c r="C427" s="31"/>
      <c r="D427" s="2">
        <v>425</v>
      </c>
      <c r="E427" s="2" t="s">
        <v>24</v>
      </c>
      <c r="F427" s="2" t="s">
        <v>3275</v>
      </c>
      <c r="G427" s="2" t="s">
        <v>3276</v>
      </c>
      <c r="I427" s="2" t="s">
        <v>3277</v>
      </c>
      <c r="J427" s="2" t="s">
        <v>1229</v>
      </c>
      <c r="K427" s="2" t="s">
        <v>184</v>
      </c>
      <c r="M427" s="2" t="s">
        <v>14795</v>
      </c>
      <c r="N427" s="2" t="s">
        <v>3278</v>
      </c>
      <c r="O427" s="2" t="s">
        <v>2120</v>
      </c>
      <c r="P427" s="2" t="s">
        <v>5</v>
      </c>
      <c r="Q427" s="2" t="s">
        <v>6</v>
      </c>
      <c r="R427" s="2" t="s">
        <v>2121</v>
      </c>
      <c r="S427" s="2" t="s">
        <v>3279</v>
      </c>
      <c r="T427" s="49" t="str" cm="1">
        <f t="array" ref="T427">_xlfn.TEXTJOIN("",TRUE,IFERROR(MID(U427,_xlfn.SEQUENCE(20),1)+0,""))</f>
        <v>2308788160</v>
      </c>
      <c r="U427" s="2" t="s">
        <v>3280</v>
      </c>
      <c r="V427" s="31"/>
    </row>
    <row r="428" spans="1:22" x14ac:dyDescent="0.25">
      <c r="A428" s="25" t="str" cm="1">
        <f t="array" ref="A428">_xlfn.IFS(AND(ISBLANK(G428),ISBLANK(H428),ISBLANK(I428)),"",AND(NOT(ISBLANK(G428)),NOT(ISBLANK(H428)),NOT(ISBLANK(I428))),TRIM(G428)&amp;" "&amp;TRIM(H428)&amp;" "&amp;TRIM(I428),AND(NOT(ISBLANK(G428)),ISBLANK(H428),ISBLANK(I428)),TRIM(G428),AND(ISBLANK(G428),ISBLANK(H428),NOT(ISBLANK(I428))),TRIM(I428),AND(NOT(ISBLANK(G428)),NOT(ISBLANK(H428)),ISBLANK(I428)),TRIM(G428)&amp;" "&amp;TRIM(H428),AND(ISBLANK(G428),NOT(ISBLANK(H428)),NOT(ISBLANK(I428))),TRIM(H428)&amp;" "&amp;TRIM(I428),AND(NOT(ISBLANK(G428)),ISBLANK(H428),NOT(ISBLANK(I428))),TRIM(G428)&amp;" "&amp;TRIM(I428),AND(ISBLANK(G428),NOT(ISBLANK(H428)),ISBLANK(I428)),TRIM(H428))</f>
        <v>Desiri Kelsall</v>
      </c>
      <c r="B428" s="25" t="str" cm="1">
        <f t="array" ref="B428">_xlfn.IFS(AND(ISBLANK(K428),ISBLANK(L428)),"",AND(NOT(ISBLANK(K428)),NOT(ISBLANK(L428))),TRIM(K428)&amp;" "&amp;TRIM(L428),AND(NOT(ISBLANK(K428)),ISBLANK(L428)),TRIM(K428),AND(ISBLANK(K428),NOT(ISBLANK(L428))),TRIM(L428))</f>
        <v>Flipstorm</v>
      </c>
      <c r="C428" s="31"/>
      <c r="D428" s="2">
        <v>426</v>
      </c>
      <c r="E428" s="2" t="s">
        <v>14795</v>
      </c>
      <c r="F428" s="2" t="s">
        <v>3281</v>
      </c>
      <c r="G428" s="2" t="s">
        <v>3282</v>
      </c>
      <c r="I428" s="2" t="s">
        <v>3283</v>
      </c>
      <c r="J428" s="2" t="s">
        <v>522</v>
      </c>
      <c r="K428" s="2" t="s">
        <v>194</v>
      </c>
      <c r="M428" s="2" t="s">
        <v>14795</v>
      </c>
      <c r="N428" s="2" t="s">
        <v>3284</v>
      </c>
      <c r="O428" s="2" t="s">
        <v>1772</v>
      </c>
      <c r="P428" s="2" t="s">
        <v>130</v>
      </c>
      <c r="Q428" s="2" t="s">
        <v>1985</v>
      </c>
      <c r="R428" s="2">
        <v>22301</v>
      </c>
      <c r="S428" s="2" t="s">
        <v>3285</v>
      </c>
      <c r="T428" s="49" t="str" cm="1">
        <f t="array" ref="T428">_xlfn.TEXTJOIN("",TRUE,IFERROR(MID(U428,_xlfn.SEQUENCE(20),1)+0,""))</f>
        <v>7038735406</v>
      </c>
      <c r="U428" s="2">
        <v>7038735406</v>
      </c>
      <c r="V428" s="31"/>
    </row>
    <row r="429" spans="1:22" x14ac:dyDescent="0.25">
      <c r="A429" s="25" t="str" cm="1">
        <f t="array" ref="A429">_xlfn.IFS(AND(ISBLANK(G429),ISBLANK(H429),ISBLANK(I429)),"",AND(NOT(ISBLANK(G429)),NOT(ISBLANK(H429)),NOT(ISBLANK(I429))),TRIM(G429)&amp;" "&amp;TRIM(H429)&amp;" "&amp;TRIM(I429),AND(NOT(ISBLANK(G429)),ISBLANK(H429),ISBLANK(I429)),TRIM(G429),AND(ISBLANK(G429),ISBLANK(H429),NOT(ISBLANK(I429))),TRIM(I429),AND(NOT(ISBLANK(G429)),NOT(ISBLANK(H429)),ISBLANK(I429)),TRIM(G429)&amp;" "&amp;TRIM(H429),AND(ISBLANK(G429),NOT(ISBLANK(H429)),NOT(ISBLANK(I429))),TRIM(H429)&amp;" "&amp;TRIM(I429),AND(NOT(ISBLANK(G429)),ISBLANK(H429),NOT(ISBLANK(I429))),TRIM(G429)&amp;" "&amp;TRIM(I429),AND(ISBLANK(G429),NOT(ISBLANK(H429)),ISBLANK(I429)),TRIM(H429))</f>
        <v>Olva Irvine</v>
      </c>
      <c r="B429" s="25" t="str" cm="1">
        <f t="array" ref="B429">_xlfn.IFS(AND(ISBLANK(K429),ISBLANK(L429)),"",AND(NOT(ISBLANK(K429)),NOT(ISBLANK(L429))),TRIM(K429)&amp;" "&amp;TRIM(L429),AND(NOT(ISBLANK(K429)),ISBLANK(L429)),TRIM(K429),AND(ISBLANK(K429),NOT(ISBLANK(L429))),TRIM(L429))</f>
        <v>Katz</v>
      </c>
      <c r="C429" s="31"/>
      <c r="D429" s="2">
        <v>427</v>
      </c>
      <c r="E429" s="2" t="s">
        <v>24</v>
      </c>
      <c r="F429" s="2" t="s">
        <v>3286</v>
      </c>
      <c r="G429" s="2" t="s">
        <v>3287</v>
      </c>
      <c r="I429" s="2" t="s">
        <v>3288</v>
      </c>
      <c r="J429" s="2" t="s">
        <v>3291</v>
      </c>
      <c r="K429" s="2" t="s">
        <v>280</v>
      </c>
      <c r="M429" s="2" t="s">
        <v>14795</v>
      </c>
      <c r="N429" s="2" t="s">
        <v>3289</v>
      </c>
      <c r="O429" s="2" t="s">
        <v>430</v>
      </c>
      <c r="P429" s="2" t="s">
        <v>29</v>
      </c>
      <c r="Q429" s="2" t="s">
        <v>1985</v>
      </c>
      <c r="R429" s="2">
        <v>44310</v>
      </c>
      <c r="S429" s="2" t="s">
        <v>3290</v>
      </c>
      <c r="T429" s="49" t="str" cm="1">
        <f t="array" ref="T429">_xlfn.TEXTJOIN("",TRUE,IFERROR(MID(U429,_xlfn.SEQUENCE(20),1)+0,""))</f>
        <v>3301248272</v>
      </c>
      <c r="U429" s="2">
        <v>3301248272</v>
      </c>
      <c r="V429" s="31"/>
    </row>
    <row r="430" spans="1:22" x14ac:dyDescent="0.25">
      <c r="A430" s="25" t="str" cm="1">
        <f t="array" ref="A430">_xlfn.IFS(AND(ISBLANK(G430),ISBLANK(H430),ISBLANK(I430)),"",AND(NOT(ISBLANK(G430)),NOT(ISBLANK(H430)),NOT(ISBLANK(I430))),TRIM(G430)&amp;" "&amp;TRIM(H430)&amp;" "&amp;TRIM(I430),AND(NOT(ISBLANK(G430)),ISBLANK(H430),ISBLANK(I430)),TRIM(G430),AND(ISBLANK(G430),ISBLANK(H430),NOT(ISBLANK(I430))),TRIM(I430),AND(NOT(ISBLANK(G430)),NOT(ISBLANK(H430)),ISBLANK(I430)),TRIM(G430)&amp;" "&amp;TRIM(H430),AND(ISBLANK(G430),NOT(ISBLANK(H430)),NOT(ISBLANK(I430))),TRIM(H430)&amp;" "&amp;TRIM(I430),AND(NOT(ISBLANK(G430)),ISBLANK(H430),NOT(ISBLANK(I430))),TRIM(G430)&amp;" "&amp;TRIM(I430),AND(ISBLANK(G430),NOT(ISBLANK(H430)),ISBLANK(I430)),TRIM(H430))</f>
        <v>Francklyn Spearman</v>
      </c>
      <c r="B430" s="25" t="str" cm="1">
        <f t="array" ref="B430">_xlfn.IFS(AND(ISBLANK(K430),ISBLANK(L430)),"",AND(NOT(ISBLANK(K430)),NOT(ISBLANK(L430))),TRIM(K430)&amp;" "&amp;TRIM(L430),AND(NOT(ISBLANK(K430)),ISBLANK(L430)),TRIM(K430),AND(ISBLANK(K430),NOT(ISBLANK(L430))),TRIM(L430))</f>
        <v>Quinu</v>
      </c>
      <c r="C430" s="31"/>
      <c r="D430" s="2">
        <v>428</v>
      </c>
      <c r="E430" s="2" t="s">
        <v>14795</v>
      </c>
      <c r="F430" s="2" t="s">
        <v>3292</v>
      </c>
      <c r="G430" s="2" t="s">
        <v>3293</v>
      </c>
      <c r="I430" s="2" t="s">
        <v>3294</v>
      </c>
      <c r="J430" s="2" t="s">
        <v>3299</v>
      </c>
      <c r="K430" s="2" t="s">
        <v>290</v>
      </c>
      <c r="M430" s="2" t="s">
        <v>14795</v>
      </c>
      <c r="N430" s="2" t="s">
        <v>3295</v>
      </c>
      <c r="O430" s="2" t="s">
        <v>3296</v>
      </c>
      <c r="P430" s="2" t="s">
        <v>161</v>
      </c>
      <c r="Q430" s="2" t="s">
        <v>2916</v>
      </c>
      <c r="R430" s="2" t="s">
        <v>3297</v>
      </c>
      <c r="S430" s="2" t="s">
        <v>3298</v>
      </c>
      <c r="T430" s="49" t="str" cm="1">
        <f t="array" ref="T430">_xlfn.TEXTJOIN("",TRUE,IFERROR(MID(U430,_xlfn.SEQUENCE(20),1)+0,""))</f>
        <v/>
      </c>
      <c r="V430" s="31"/>
    </row>
    <row r="431" spans="1:22" x14ac:dyDescent="0.25">
      <c r="A431" s="25" t="str" cm="1">
        <f t="array" ref="A431">_xlfn.IFS(AND(ISBLANK(G431),ISBLANK(H431),ISBLANK(I431)),"",AND(NOT(ISBLANK(G431)),NOT(ISBLANK(H431)),NOT(ISBLANK(I431))),TRIM(G431)&amp;" "&amp;TRIM(H431)&amp;" "&amp;TRIM(I431),AND(NOT(ISBLANK(G431)),ISBLANK(H431),ISBLANK(I431)),TRIM(G431),AND(ISBLANK(G431),ISBLANK(H431),NOT(ISBLANK(I431))),TRIM(I431),AND(NOT(ISBLANK(G431)),NOT(ISBLANK(H431)),ISBLANK(I431)),TRIM(G431)&amp;" "&amp;TRIM(H431),AND(ISBLANK(G431),NOT(ISBLANK(H431)),NOT(ISBLANK(I431))),TRIM(H431)&amp;" "&amp;TRIM(I431),AND(NOT(ISBLANK(G431)),ISBLANK(H431),NOT(ISBLANK(I431))),TRIM(G431)&amp;" "&amp;TRIM(I431),AND(ISBLANK(G431),NOT(ISBLANK(H431)),ISBLANK(I431)),TRIM(H431))</f>
        <v>Britney Greguoli</v>
      </c>
      <c r="B431" s="25" t="str" cm="1">
        <f t="array" ref="B431">_xlfn.IFS(AND(ISBLANK(K431),ISBLANK(L431)),"",AND(NOT(ISBLANK(K431)),NOT(ISBLANK(L431))),TRIM(K431)&amp;" "&amp;TRIM(L431),AND(NOT(ISBLANK(K431)),ISBLANK(L431)),TRIM(K431),AND(ISBLANK(K431),NOT(ISBLANK(L431))),TRIM(L431))</f>
        <v>Bubblebox</v>
      </c>
      <c r="C431" s="31"/>
      <c r="D431" s="2">
        <v>429</v>
      </c>
      <c r="E431" s="2" t="s">
        <v>24</v>
      </c>
      <c r="F431" s="2" t="s">
        <v>3300</v>
      </c>
      <c r="G431" s="2" t="s">
        <v>3301</v>
      </c>
      <c r="I431" s="2" t="s">
        <v>3302</v>
      </c>
      <c r="J431" s="2" t="s">
        <v>211</v>
      </c>
      <c r="K431" s="2" t="s">
        <v>300</v>
      </c>
      <c r="M431" s="2" t="s">
        <v>14795</v>
      </c>
      <c r="N431" s="2" t="s">
        <v>3303</v>
      </c>
      <c r="O431" s="2" t="s">
        <v>1089</v>
      </c>
      <c r="P431" s="2" t="s">
        <v>486</v>
      </c>
      <c r="Q431" s="2" t="s">
        <v>1985</v>
      </c>
      <c r="R431" s="2">
        <v>16505</v>
      </c>
      <c r="S431" s="2" t="s">
        <v>3304</v>
      </c>
      <c r="T431" s="49" t="str" cm="1">
        <f t="array" ref="T431">_xlfn.TEXTJOIN("",TRUE,IFERROR(MID(U431,_xlfn.SEQUENCE(20),1)+0,""))</f>
        <v>8144785939</v>
      </c>
      <c r="U431" s="2">
        <v>8144785939</v>
      </c>
      <c r="V431" s="31"/>
    </row>
    <row r="432" spans="1:22" x14ac:dyDescent="0.25">
      <c r="A432" s="25" t="str" cm="1">
        <f t="array" ref="A432">_xlfn.IFS(AND(ISBLANK(G432),ISBLANK(H432),ISBLANK(I432)),"",AND(NOT(ISBLANK(G432)),NOT(ISBLANK(H432)),NOT(ISBLANK(I432))),TRIM(G432)&amp;" "&amp;TRIM(H432)&amp;" "&amp;TRIM(I432),AND(NOT(ISBLANK(G432)),ISBLANK(H432),ISBLANK(I432)),TRIM(G432),AND(ISBLANK(G432),ISBLANK(H432),NOT(ISBLANK(I432))),TRIM(I432),AND(NOT(ISBLANK(G432)),NOT(ISBLANK(H432)),ISBLANK(I432)),TRIM(G432)&amp;" "&amp;TRIM(H432),AND(ISBLANK(G432),NOT(ISBLANK(H432)),NOT(ISBLANK(I432))),TRIM(H432)&amp;" "&amp;TRIM(I432),AND(NOT(ISBLANK(G432)),ISBLANK(H432),NOT(ISBLANK(I432))),TRIM(G432)&amp;" "&amp;TRIM(I432),AND(ISBLANK(G432),NOT(ISBLANK(H432)),ISBLANK(I432)),TRIM(H432))</f>
        <v>Marnia Kneaphsey</v>
      </c>
      <c r="B432" s="25" t="str" cm="1">
        <f t="array" ref="B432">_xlfn.IFS(AND(ISBLANK(K432),ISBLANK(L432)),"",AND(NOT(ISBLANK(K432)),NOT(ISBLANK(L432))),TRIM(K432)&amp;" "&amp;TRIM(L432),AND(NOT(ISBLANK(K432)),ISBLANK(L432)),TRIM(K432),AND(ISBLANK(K432),NOT(ISBLANK(L432))),TRIM(L432))</f>
        <v>Oba</v>
      </c>
      <c r="C432" s="31"/>
      <c r="D432" s="2">
        <v>430</v>
      </c>
      <c r="E432" s="2" t="s">
        <v>24</v>
      </c>
      <c r="F432" s="2" t="s">
        <v>3305</v>
      </c>
      <c r="G432" s="2" t="s">
        <v>3306</v>
      </c>
      <c r="I432" s="2" t="s">
        <v>3307</v>
      </c>
      <c r="J432" s="2" t="s">
        <v>1229</v>
      </c>
      <c r="K432" s="2" t="s">
        <v>310</v>
      </c>
      <c r="M432" s="2" t="s">
        <v>14795</v>
      </c>
      <c r="N432" s="2" t="s">
        <v>3308</v>
      </c>
      <c r="O432" s="2" t="s">
        <v>550</v>
      </c>
      <c r="P432" s="2" t="s">
        <v>336</v>
      </c>
      <c r="Q432" s="2" t="s">
        <v>1985</v>
      </c>
      <c r="R432" s="2">
        <v>32244</v>
      </c>
      <c r="S432" s="2" t="s">
        <v>3309</v>
      </c>
      <c r="T432" s="49" t="str" cm="1">
        <f t="array" ref="T432">_xlfn.TEXTJOIN("",TRUE,IFERROR(MID(U432,_xlfn.SEQUENCE(20),1)+0,""))</f>
        <v>9045431611</v>
      </c>
      <c r="U432" s="2">
        <v>9045431611</v>
      </c>
      <c r="V432" s="31"/>
    </row>
    <row r="433" spans="1:22" x14ac:dyDescent="0.25">
      <c r="A433" s="25" t="str" cm="1">
        <f t="array" ref="A433">_xlfn.IFS(AND(ISBLANK(G433),ISBLANK(H433),ISBLANK(I433)),"",AND(NOT(ISBLANK(G433)),NOT(ISBLANK(H433)),NOT(ISBLANK(I433))),TRIM(G433)&amp;" "&amp;TRIM(H433)&amp;" "&amp;TRIM(I433),AND(NOT(ISBLANK(G433)),ISBLANK(H433),ISBLANK(I433)),TRIM(G433),AND(ISBLANK(G433),ISBLANK(H433),NOT(ISBLANK(I433))),TRIM(I433),AND(NOT(ISBLANK(G433)),NOT(ISBLANK(H433)),ISBLANK(I433)),TRIM(G433)&amp;" "&amp;TRIM(H433),AND(ISBLANK(G433),NOT(ISBLANK(H433)),NOT(ISBLANK(I433))),TRIM(H433)&amp;" "&amp;TRIM(I433),AND(NOT(ISBLANK(G433)),ISBLANK(H433),NOT(ISBLANK(I433))),TRIM(G433)&amp;" "&amp;TRIM(I433),AND(ISBLANK(G433),NOT(ISBLANK(H433)),ISBLANK(I433)),TRIM(H433))</f>
        <v>Petr Sutcliffe</v>
      </c>
      <c r="B433" s="25" t="str" cm="1">
        <f t="array" ref="B433">_xlfn.IFS(AND(ISBLANK(K433),ISBLANK(L433)),"",AND(NOT(ISBLANK(K433)),NOT(ISBLANK(L433))),TRIM(K433)&amp;" "&amp;TRIM(L433),AND(NOT(ISBLANK(K433)),ISBLANK(L433)),TRIM(K433),AND(ISBLANK(K433),NOT(ISBLANK(L433))),TRIM(L433))</f>
        <v>Jetwire</v>
      </c>
      <c r="C433" s="31"/>
      <c r="D433" s="2">
        <v>431</v>
      </c>
      <c r="E433" s="2" t="s">
        <v>14795</v>
      </c>
      <c r="F433" s="2" t="s">
        <v>3310</v>
      </c>
      <c r="G433" s="2" t="s">
        <v>3311</v>
      </c>
      <c r="I433" s="2" t="s">
        <v>3312</v>
      </c>
      <c r="J433" s="2" t="s">
        <v>93</v>
      </c>
      <c r="K433" s="2" t="s">
        <v>320</v>
      </c>
      <c r="M433" s="2" t="s">
        <v>14795</v>
      </c>
      <c r="N433" s="2" t="s">
        <v>3313</v>
      </c>
      <c r="O433" s="2" t="s">
        <v>1894</v>
      </c>
      <c r="P433" s="2" t="s">
        <v>140</v>
      </c>
      <c r="Q433" s="2" t="s">
        <v>6</v>
      </c>
      <c r="R433" s="2" t="s">
        <v>1895</v>
      </c>
      <c r="S433" s="2" t="s">
        <v>3314</v>
      </c>
      <c r="T433" s="49" t="str" cm="1">
        <f t="array" ref="T433">_xlfn.TEXTJOIN("",TRUE,IFERROR(MID(U433,_xlfn.SEQUENCE(20),1)+0,""))</f>
        <v>8188237298</v>
      </c>
      <c r="U433" s="2" t="s">
        <v>3315</v>
      </c>
      <c r="V433" s="31"/>
    </row>
    <row r="434" spans="1:22" x14ac:dyDescent="0.25">
      <c r="A434" s="25" t="str" cm="1">
        <f t="array" ref="A434">_xlfn.IFS(AND(ISBLANK(G434),ISBLANK(H434),ISBLANK(I434)),"",AND(NOT(ISBLANK(G434)),NOT(ISBLANK(H434)),NOT(ISBLANK(I434))),TRIM(G434)&amp;" "&amp;TRIM(H434)&amp;" "&amp;TRIM(I434),AND(NOT(ISBLANK(G434)),ISBLANK(H434),ISBLANK(I434)),TRIM(G434),AND(ISBLANK(G434),ISBLANK(H434),NOT(ISBLANK(I434))),TRIM(I434),AND(NOT(ISBLANK(G434)),NOT(ISBLANK(H434)),ISBLANK(I434)),TRIM(G434)&amp;" "&amp;TRIM(H434),AND(ISBLANK(G434),NOT(ISBLANK(H434)),NOT(ISBLANK(I434))),TRIM(H434)&amp;" "&amp;TRIM(I434),AND(NOT(ISBLANK(G434)),ISBLANK(H434),NOT(ISBLANK(I434))),TRIM(G434)&amp;" "&amp;TRIM(I434),AND(ISBLANK(G434),NOT(ISBLANK(H434)),ISBLANK(I434)),TRIM(H434))</f>
        <v>Terra Cassel</v>
      </c>
      <c r="B434" s="25" t="str" cm="1">
        <f t="array" ref="B434">_xlfn.IFS(AND(ISBLANK(K434),ISBLANK(L434)),"",AND(NOT(ISBLANK(K434)),NOT(ISBLANK(L434))),TRIM(K434)&amp;" "&amp;TRIM(L434),AND(NOT(ISBLANK(K434)),ISBLANK(L434)),TRIM(K434),AND(ISBLANK(K434),NOT(ISBLANK(L434))),TRIM(L434))</f>
        <v>Twitterworks</v>
      </c>
      <c r="C434" s="31"/>
      <c r="D434" s="2">
        <v>432</v>
      </c>
      <c r="E434" s="2" t="s">
        <v>24</v>
      </c>
      <c r="F434" s="2" t="s">
        <v>3316</v>
      </c>
      <c r="G434" s="2" t="s">
        <v>3317</v>
      </c>
      <c r="I434" s="2" t="s">
        <v>3318</v>
      </c>
      <c r="J434" s="2" t="s">
        <v>2498</v>
      </c>
      <c r="K434" s="2" t="s">
        <v>329</v>
      </c>
      <c r="M434" s="2" t="s">
        <v>14795</v>
      </c>
      <c r="N434" s="2" t="s">
        <v>3319</v>
      </c>
      <c r="O434" s="2" t="s">
        <v>3320</v>
      </c>
      <c r="P434" s="2" t="s">
        <v>5</v>
      </c>
      <c r="Q434" s="2" t="s">
        <v>6</v>
      </c>
      <c r="R434" s="2" t="s">
        <v>3321</v>
      </c>
      <c r="S434" s="2" t="s">
        <v>3322</v>
      </c>
      <c r="T434" s="49" t="str" cm="1">
        <f t="array" ref="T434">_xlfn.TEXTJOIN("",TRUE,IFERROR(MID(U434,_xlfn.SEQUENCE(20),1)+0,""))</f>
        <v>9144994093</v>
      </c>
      <c r="U434" s="2" t="s">
        <v>3323</v>
      </c>
      <c r="V434" s="31"/>
    </row>
    <row r="435" spans="1:22" x14ac:dyDescent="0.25">
      <c r="A435" s="25" t="str" cm="1">
        <f t="array" ref="A435">_xlfn.IFS(AND(ISBLANK(G435),ISBLANK(H435),ISBLANK(I435)),"",AND(NOT(ISBLANK(G435)),NOT(ISBLANK(H435)),NOT(ISBLANK(I435))),TRIM(G435)&amp;" "&amp;TRIM(H435)&amp;" "&amp;TRIM(I435),AND(NOT(ISBLANK(G435)),ISBLANK(H435),ISBLANK(I435)),TRIM(G435),AND(ISBLANK(G435),ISBLANK(H435),NOT(ISBLANK(I435))),TRIM(I435),AND(NOT(ISBLANK(G435)),NOT(ISBLANK(H435)),ISBLANK(I435)),TRIM(G435)&amp;" "&amp;TRIM(H435),AND(ISBLANK(G435),NOT(ISBLANK(H435)),NOT(ISBLANK(I435))),TRIM(H435)&amp;" "&amp;TRIM(I435),AND(NOT(ISBLANK(G435)),ISBLANK(H435),NOT(ISBLANK(I435))),TRIM(G435)&amp;" "&amp;TRIM(I435),AND(ISBLANK(G435),NOT(ISBLANK(H435)),ISBLANK(I435)),TRIM(H435))</f>
        <v>Hashim H. Witherden</v>
      </c>
      <c r="B435" s="25" t="str" cm="1">
        <f t="array" ref="B435">_xlfn.IFS(AND(ISBLANK(K435),ISBLANK(L435)),"",AND(NOT(ISBLANK(K435)),NOT(ISBLANK(L435))),TRIM(K435)&amp;" "&amp;TRIM(L435),AND(NOT(ISBLANK(K435)),ISBLANK(L435)),TRIM(K435),AND(ISBLANK(K435),NOT(ISBLANK(L435))),TRIM(L435))</f>
        <v>Kwinu</v>
      </c>
      <c r="C435" s="31"/>
      <c r="D435" s="2">
        <v>433</v>
      </c>
      <c r="E435" s="2" t="s">
        <v>14795</v>
      </c>
      <c r="F435" s="2" t="s">
        <v>3324</v>
      </c>
      <c r="G435" s="2" t="s">
        <v>3325</v>
      </c>
      <c r="H435" s="2" t="s">
        <v>14848</v>
      </c>
      <c r="I435" s="2" t="s">
        <v>3326</v>
      </c>
      <c r="J435" s="2" t="s">
        <v>1639</v>
      </c>
      <c r="K435" s="2" t="s">
        <v>339</v>
      </c>
      <c r="M435" s="2" t="s">
        <v>14795</v>
      </c>
      <c r="N435" s="2" t="s">
        <v>3327</v>
      </c>
      <c r="O435" s="2" t="s">
        <v>1365</v>
      </c>
      <c r="P435" s="2" t="s">
        <v>336</v>
      </c>
      <c r="Q435" s="2" t="s">
        <v>1985</v>
      </c>
      <c r="R435" s="2">
        <v>32123</v>
      </c>
      <c r="S435" s="2" t="s">
        <v>3328</v>
      </c>
      <c r="T435" s="49" t="str" cm="1">
        <f t="array" ref="T435">_xlfn.TEXTJOIN("",TRUE,IFERROR(MID(U435,_xlfn.SEQUENCE(20),1)+0,""))</f>
        <v>3866837170</v>
      </c>
      <c r="U435" s="2">
        <v>3866837170</v>
      </c>
      <c r="V435" s="31"/>
    </row>
    <row r="436" spans="1:22" x14ac:dyDescent="0.25">
      <c r="A436" s="25" t="str" cm="1">
        <f t="array" ref="A436">_xlfn.IFS(AND(ISBLANK(G436),ISBLANK(H436),ISBLANK(I436)),"",AND(NOT(ISBLANK(G436)),NOT(ISBLANK(H436)),NOT(ISBLANK(I436))),TRIM(G436)&amp;" "&amp;TRIM(H436)&amp;" "&amp;TRIM(I436),AND(NOT(ISBLANK(G436)),ISBLANK(H436),ISBLANK(I436)),TRIM(G436),AND(ISBLANK(G436),ISBLANK(H436),NOT(ISBLANK(I436))),TRIM(I436),AND(NOT(ISBLANK(G436)),NOT(ISBLANK(H436)),ISBLANK(I436)),TRIM(G436)&amp;" "&amp;TRIM(H436),AND(ISBLANK(G436),NOT(ISBLANK(H436)),NOT(ISBLANK(I436))),TRIM(H436)&amp;" "&amp;TRIM(I436),AND(NOT(ISBLANK(G436)),ISBLANK(H436),NOT(ISBLANK(I436))),TRIM(G436)&amp;" "&amp;TRIM(I436),AND(ISBLANK(G436),NOT(ISBLANK(H436)),ISBLANK(I436)),TRIM(H436))</f>
        <v>Wrennie Martello</v>
      </c>
      <c r="B436" s="25" t="str" cm="1">
        <f t="array" ref="B436">_xlfn.IFS(AND(ISBLANK(K436),ISBLANK(L436)),"",AND(NOT(ISBLANK(K436)),NOT(ISBLANK(L436))),TRIM(K436)&amp;" "&amp;TRIM(L436),AND(NOT(ISBLANK(K436)),ISBLANK(L436)),TRIM(K436),AND(ISBLANK(K436),NOT(ISBLANK(L436))),TRIM(L436))</f>
        <v>Buzzster</v>
      </c>
      <c r="C436" s="31"/>
      <c r="D436" s="2">
        <v>434</v>
      </c>
      <c r="E436" s="2" t="s">
        <v>24</v>
      </c>
      <c r="F436" s="2" t="s">
        <v>3329</v>
      </c>
      <c r="G436" s="2" t="s">
        <v>3330</v>
      </c>
      <c r="I436" s="2" t="s">
        <v>3331</v>
      </c>
      <c r="J436" s="2" t="s">
        <v>741</v>
      </c>
      <c r="K436" s="2" t="s">
        <v>349</v>
      </c>
      <c r="M436" s="2" t="s">
        <v>14795</v>
      </c>
      <c r="N436" s="2" t="s">
        <v>3332</v>
      </c>
      <c r="O436" s="2" t="s">
        <v>180</v>
      </c>
      <c r="P436" s="2" t="s">
        <v>181</v>
      </c>
      <c r="Q436" s="2" t="s">
        <v>1985</v>
      </c>
      <c r="R436" s="2">
        <v>63143</v>
      </c>
      <c r="S436" s="2" t="s">
        <v>3333</v>
      </c>
      <c r="T436" s="49" t="str" cm="1">
        <f t="array" ref="T436">_xlfn.TEXTJOIN("",TRUE,IFERROR(MID(U436,_xlfn.SEQUENCE(20),1)+0,""))</f>
        <v>3143347349</v>
      </c>
      <c r="U436" s="2">
        <v>3143347349</v>
      </c>
      <c r="V436" s="31"/>
    </row>
    <row r="437" spans="1:22" x14ac:dyDescent="0.25">
      <c r="A437" s="25" t="str" cm="1">
        <f t="array" ref="A437">_xlfn.IFS(AND(ISBLANK(G437),ISBLANK(H437),ISBLANK(I437)),"",AND(NOT(ISBLANK(G437)),NOT(ISBLANK(H437)),NOT(ISBLANK(I437))),TRIM(G437)&amp;" "&amp;TRIM(H437)&amp;" "&amp;TRIM(I437),AND(NOT(ISBLANK(G437)),ISBLANK(H437),ISBLANK(I437)),TRIM(G437),AND(ISBLANK(G437),ISBLANK(H437),NOT(ISBLANK(I437))),TRIM(I437),AND(NOT(ISBLANK(G437)),NOT(ISBLANK(H437)),ISBLANK(I437)),TRIM(G437)&amp;" "&amp;TRIM(H437),AND(ISBLANK(G437),NOT(ISBLANK(H437)),NOT(ISBLANK(I437))),TRIM(H437)&amp;" "&amp;TRIM(I437),AND(NOT(ISBLANK(G437)),ISBLANK(H437),NOT(ISBLANK(I437))),TRIM(G437)&amp;" "&amp;TRIM(I437),AND(ISBLANK(G437),NOT(ISBLANK(H437)),ISBLANK(I437)),TRIM(H437))</f>
        <v>Wade Grimster</v>
      </c>
      <c r="B437" s="25" t="str" cm="1">
        <f t="array" ref="B437">_xlfn.IFS(AND(ISBLANK(K437),ISBLANK(L437)),"",AND(NOT(ISBLANK(K437)),NOT(ISBLANK(L437))),TRIM(K437)&amp;" "&amp;TRIM(L437),AND(NOT(ISBLANK(K437)),ISBLANK(L437)),TRIM(K437),AND(ISBLANK(K437),NOT(ISBLANK(L437))),TRIM(L437))</f>
        <v>Yakitri</v>
      </c>
      <c r="C437" s="31"/>
      <c r="D437" s="2">
        <v>435</v>
      </c>
      <c r="E437" s="2" t="s">
        <v>24</v>
      </c>
      <c r="F437" s="2" t="s">
        <v>3334</v>
      </c>
      <c r="G437" s="2" t="s">
        <v>3335</v>
      </c>
      <c r="I437" s="2" t="s">
        <v>3336</v>
      </c>
      <c r="J437" s="2" t="s">
        <v>3340</v>
      </c>
      <c r="K437" s="2" t="s">
        <v>358</v>
      </c>
      <c r="M437" s="2" t="s">
        <v>14795</v>
      </c>
      <c r="N437" s="2" t="s">
        <v>3337</v>
      </c>
      <c r="O437" s="2" t="s">
        <v>2199</v>
      </c>
      <c r="P437" s="2" t="s">
        <v>5</v>
      </c>
      <c r="Q437" s="2" t="s">
        <v>6</v>
      </c>
      <c r="R437" s="2" t="s">
        <v>2200</v>
      </c>
      <c r="S437" s="2" t="s">
        <v>3338</v>
      </c>
      <c r="T437" s="49" t="str" cm="1">
        <f t="array" ref="T437">_xlfn.TEXTJOIN("",TRUE,IFERROR(MID(U437,_xlfn.SEQUENCE(20),1)+0,""))</f>
        <v>7302911181</v>
      </c>
      <c r="U437" s="2" t="s">
        <v>3339</v>
      </c>
      <c r="V437" s="31"/>
    </row>
    <row r="438" spans="1:22" x14ac:dyDescent="0.25">
      <c r="A438" s="25" t="str" cm="1">
        <f t="array" ref="A438">_xlfn.IFS(AND(ISBLANK(G438),ISBLANK(H438),ISBLANK(I438)),"",AND(NOT(ISBLANK(G438)),NOT(ISBLANK(H438)),NOT(ISBLANK(I438))),TRIM(G438)&amp;" "&amp;TRIM(H438)&amp;" "&amp;TRIM(I438),AND(NOT(ISBLANK(G438)),ISBLANK(H438),ISBLANK(I438)),TRIM(G438),AND(ISBLANK(G438),ISBLANK(H438),NOT(ISBLANK(I438))),TRIM(I438),AND(NOT(ISBLANK(G438)),NOT(ISBLANK(H438)),ISBLANK(I438)),TRIM(G438)&amp;" "&amp;TRIM(H438),AND(ISBLANK(G438),NOT(ISBLANK(H438)),NOT(ISBLANK(I438))),TRIM(H438)&amp;" "&amp;TRIM(I438),AND(NOT(ISBLANK(G438)),ISBLANK(H438),NOT(ISBLANK(I438))),TRIM(G438)&amp;" "&amp;TRIM(I438),AND(ISBLANK(G438),NOT(ISBLANK(H438)),ISBLANK(I438)),TRIM(H438))</f>
        <v>Aurilia de la Valette Parisot</v>
      </c>
      <c r="B438" s="25" t="str" cm="1">
        <f t="array" ref="B438">_xlfn.IFS(AND(ISBLANK(K438),ISBLANK(L438)),"",AND(NOT(ISBLANK(K438)),NOT(ISBLANK(L438))),TRIM(K438)&amp;" "&amp;TRIM(L438),AND(NOT(ISBLANK(K438)),ISBLANK(L438)),TRIM(K438),AND(ISBLANK(K438),NOT(ISBLANK(L438))),TRIM(L438))</f>
        <v>Devpoint</v>
      </c>
      <c r="C438" s="31"/>
      <c r="D438" s="2">
        <v>436</v>
      </c>
      <c r="E438" s="2" t="s">
        <v>14795</v>
      </c>
      <c r="F438" s="2" t="s">
        <v>3341</v>
      </c>
      <c r="G438" s="2" t="s">
        <v>3342</v>
      </c>
      <c r="I438" s="2" t="s">
        <v>3343</v>
      </c>
      <c r="J438" s="2" t="s">
        <v>1070</v>
      </c>
      <c r="K438" s="2" t="s">
        <v>368</v>
      </c>
      <c r="M438" s="2" t="s">
        <v>14795</v>
      </c>
      <c r="N438" s="2" t="s">
        <v>3344</v>
      </c>
      <c r="O438" s="2" t="s">
        <v>3345</v>
      </c>
      <c r="P438" s="2" t="s">
        <v>5</v>
      </c>
      <c r="Q438" s="2" t="s">
        <v>6</v>
      </c>
      <c r="R438" s="2" t="s">
        <v>3346</v>
      </c>
      <c r="S438" s="2" t="s">
        <v>3347</v>
      </c>
      <c r="T438" s="49" t="str" cm="1">
        <f t="array" ref="T438">_xlfn.TEXTJOIN("",TRUE,IFERROR(MID(U438,_xlfn.SEQUENCE(20),1)+0,""))</f>
        <v>9228106804</v>
      </c>
      <c r="U438" s="2" t="s">
        <v>3348</v>
      </c>
      <c r="V438" s="31"/>
    </row>
    <row r="439" spans="1:22" x14ac:dyDescent="0.25">
      <c r="A439" s="25" t="str" cm="1">
        <f t="array" ref="A439">_xlfn.IFS(AND(ISBLANK(G439),ISBLANK(H439),ISBLANK(I439)),"",AND(NOT(ISBLANK(G439)),NOT(ISBLANK(H439)),NOT(ISBLANK(I439))),TRIM(G439)&amp;" "&amp;TRIM(H439)&amp;" "&amp;TRIM(I439),AND(NOT(ISBLANK(G439)),ISBLANK(H439),ISBLANK(I439)),TRIM(G439),AND(ISBLANK(G439),ISBLANK(H439),NOT(ISBLANK(I439))),TRIM(I439),AND(NOT(ISBLANK(G439)),NOT(ISBLANK(H439)),ISBLANK(I439)),TRIM(G439)&amp;" "&amp;TRIM(H439),AND(ISBLANK(G439),NOT(ISBLANK(H439)),NOT(ISBLANK(I439))),TRIM(H439)&amp;" "&amp;TRIM(I439),AND(NOT(ISBLANK(G439)),ISBLANK(H439),NOT(ISBLANK(I439))),TRIM(G439)&amp;" "&amp;TRIM(I439),AND(ISBLANK(G439),NOT(ISBLANK(H439)),ISBLANK(I439)),TRIM(H439))</f>
        <v>Dermot Galbraeth</v>
      </c>
      <c r="B439" s="25" t="str" cm="1">
        <f t="array" ref="B439">_xlfn.IFS(AND(ISBLANK(K439),ISBLANK(L439)),"",AND(NOT(ISBLANK(K439)),NOT(ISBLANK(L439))),TRIM(K439)&amp;" "&amp;TRIM(L439),AND(NOT(ISBLANK(K439)),ISBLANK(L439)),TRIM(K439),AND(ISBLANK(K439),NOT(ISBLANK(L439))),TRIM(L439))</f>
        <v>Jabbersphere</v>
      </c>
      <c r="C439" s="31"/>
      <c r="D439" s="2">
        <v>437</v>
      </c>
      <c r="E439" s="2" t="s">
        <v>14795</v>
      </c>
      <c r="F439" s="2" t="s">
        <v>3349</v>
      </c>
      <c r="G439" s="2" t="s">
        <v>3350</v>
      </c>
      <c r="I439" s="2" t="s">
        <v>3351</v>
      </c>
      <c r="J439" s="2" t="s">
        <v>3354</v>
      </c>
      <c r="K439" s="2" t="s">
        <v>377</v>
      </c>
      <c r="M439" s="2" t="s">
        <v>14795</v>
      </c>
      <c r="N439" s="2" t="s">
        <v>3352</v>
      </c>
      <c r="O439" s="2" t="s">
        <v>3188</v>
      </c>
      <c r="P439" s="2" t="s">
        <v>1544</v>
      </c>
      <c r="Q439" s="2" t="s">
        <v>1985</v>
      </c>
      <c r="R439" s="2">
        <v>60686</v>
      </c>
      <c r="S439" s="2" t="s">
        <v>3353</v>
      </c>
      <c r="T439" s="49" t="str" cm="1">
        <f t="array" ref="T439">_xlfn.TEXTJOIN("",TRUE,IFERROR(MID(U439,_xlfn.SEQUENCE(20),1)+0,""))</f>
        <v>3127623755</v>
      </c>
      <c r="U439" s="2">
        <v>3127623755</v>
      </c>
      <c r="V439" s="31"/>
    </row>
    <row r="440" spans="1:22" x14ac:dyDescent="0.25">
      <c r="A440" s="25" t="str" cm="1">
        <f t="array" ref="A440">_xlfn.IFS(AND(ISBLANK(G440),ISBLANK(H440),ISBLANK(I440)),"",AND(NOT(ISBLANK(G440)),NOT(ISBLANK(H440)),NOT(ISBLANK(I440))),TRIM(G440)&amp;" "&amp;TRIM(H440)&amp;" "&amp;TRIM(I440),AND(NOT(ISBLANK(G440)),ISBLANK(H440),ISBLANK(I440)),TRIM(G440),AND(ISBLANK(G440),ISBLANK(H440),NOT(ISBLANK(I440))),TRIM(I440),AND(NOT(ISBLANK(G440)),NOT(ISBLANK(H440)),ISBLANK(I440)),TRIM(G440)&amp;" "&amp;TRIM(H440),AND(ISBLANK(G440),NOT(ISBLANK(H440)),NOT(ISBLANK(I440))),TRIM(H440)&amp;" "&amp;TRIM(I440),AND(NOT(ISBLANK(G440)),ISBLANK(H440),NOT(ISBLANK(I440))),TRIM(G440)&amp;" "&amp;TRIM(I440),AND(ISBLANK(G440),NOT(ISBLANK(H440)),ISBLANK(I440)),TRIM(H440))</f>
        <v>Natasha Leindecker</v>
      </c>
      <c r="B440" s="25" t="str" cm="1">
        <f t="array" ref="B440">_xlfn.IFS(AND(ISBLANK(K440),ISBLANK(L440)),"",AND(NOT(ISBLANK(K440)),NOT(ISBLANK(L440))),TRIM(K440)&amp;" "&amp;TRIM(L440),AND(NOT(ISBLANK(K440)),ISBLANK(L440)),TRIM(K440),AND(ISBLANK(K440),NOT(ISBLANK(L440))),TRIM(L440))</f>
        <v>Zoonoodle</v>
      </c>
      <c r="C440" s="31"/>
      <c r="D440" s="2">
        <v>438</v>
      </c>
      <c r="E440" s="2" t="s">
        <v>24</v>
      </c>
      <c r="F440" s="2" t="s">
        <v>3355</v>
      </c>
      <c r="G440" s="2" t="s">
        <v>3356</v>
      </c>
      <c r="I440" s="2" t="s">
        <v>3357</v>
      </c>
      <c r="J440" s="2" t="s">
        <v>996</v>
      </c>
      <c r="K440" s="2" t="s">
        <v>386</v>
      </c>
      <c r="M440" s="2" t="s">
        <v>14795</v>
      </c>
      <c r="N440" s="2" t="s">
        <v>3358</v>
      </c>
      <c r="O440" s="2" t="s">
        <v>3359</v>
      </c>
      <c r="P440" s="2" t="s">
        <v>1456</v>
      </c>
      <c r="Q440" s="2" t="s">
        <v>1985</v>
      </c>
      <c r="R440" s="2">
        <v>7104</v>
      </c>
      <c r="S440" s="2" t="s">
        <v>3360</v>
      </c>
      <c r="T440" s="49" t="str" cm="1">
        <f t="array" ref="T440">_xlfn.TEXTJOIN("",TRUE,IFERROR(MID(U440,_xlfn.SEQUENCE(20),1)+0,""))</f>
        <v>9737433172</v>
      </c>
      <c r="U440" s="2">
        <v>9737433172</v>
      </c>
      <c r="V440" s="31"/>
    </row>
    <row r="441" spans="1:22" x14ac:dyDescent="0.25">
      <c r="A441" s="25" t="str" cm="1">
        <f t="array" ref="A441">_xlfn.IFS(AND(ISBLANK(G441),ISBLANK(H441),ISBLANK(I441)),"",AND(NOT(ISBLANK(G441)),NOT(ISBLANK(H441)),NOT(ISBLANK(I441))),TRIM(G441)&amp;" "&amp;TRIM(H441)&amp;" "&amp;TRIM(I441),AND(NOT(ISBLANK(G441)),ISBLANK(H441),ISBLANK(I441)),TRIM(G441),AND(ISBLANK(G441),ISBLANK(H441),NOT(ISBLANK(I441))),TRIM(I441),AND(NOT(ISBLANK(G441)),NOT(ISBLANK(H441)),ISBLANK(I441)),TRIM(G441)&amp;" "&amp;TRIM(H441),AND(ISBLANK(G441),NOT(ISBLANK(H441)),NOT(ISBLANK(I441))),TRIM(H441)&amp;" "&amp;TRIM(I441),AND(NOT(ISBLANK(G441)),ISBLANK(H441),NOT(ISBLANK(I441))),TRIM(G441)&amp;" "&amp;TRIM(I441),AND(ISBLANK(G441),NOT(ISBLANK(H441)),ISBLANK(I441)),TRIM(H441))</f>
        <v>Elston Port</v>
      </c>
      <c r="B441" s="25" t="str" cm="1">
        <f t="array" ref="B441">_xlfn.IFS(AND(ISBLANK(K441),ISBLANK(L441)),"",AND(NOT(ISBLANK(K441)),NOT(ISBLANK(L441))),TRIM(K441)&amp;" "&amp;TRIM(L441),AND(NOT(ISBLANK(K441)),ISBLANK(L441)),TRIM(K441),AND(ISBLANK(K441),NOT(ISBLANK(L441))),TRIM(L441))</f>
        <v>Pixope</v>
      </c>
      <c r="C441" s="31"/>
      <c r="D441" s="2">
        <v>439</v>
      </c>
      <c r="E441" s="2" t="s">
        <v>24</v>
      </c>
      <c r="F441" s="2" t="s">
        <v>3361</v>
      </c>
      <c r="G441" s="2" t="s">
        <v>3362</v>
      </c>
      <c r="I441" s="2" t="s">
        <v>3363</v>
      </c>
      <c r="J441" s="2" t="s">
        <v>113</v>
      </c>
      <c r="K441" s="2" t="s">
        <v>394</v>
      </c>
      <c r="M441" s="2" t="s">
        <v>14795</v>
      </c>
      <c r="N441" s="2" t="s">
        <v>3364</v>
      </c>
      <c r="O441" s="2" t="s">
        <v>541</v>
      </c>
      <c r="P441" s="2" t="s">
        <v>542</v>
      </c>
      <c r="Q441" s="2" t="s">
        <v>1985</v>
      </c>
      <c r="R441" s="2">
        <v>10155</v>
      </c>
      <c r="S441" s="2" t="s">
        <v>3365</v>
      </c>
      <c r="T441" s="49" t="str" cm="1">
        <f t="array" ref="T441">_xlfn.TEXTJOIN("",TRUE,IFERROR(MID(U441,_xlfn.SEQUENCE(20),1)+0,""))</f>
        <v>9179942989</v>
      </c>
      <c r="U441" s="2">
        <v>9179942989</v>
      </c>
      <c r="V441" s="31"/>
    </row>
    <row r="442" spans="1:22" x14ac:dyDescent="0.25">
      <c r="A442" s="25" t="str" cm="1">
        <f t="array" ref="A442">_xlfn.IFS(AND(ISBLANK(G442),ISBLANK(H442),ISBLANK(I442)),"",AND(NOT(ISBLANK(G442)),NOT(ISBLANK(H442)),NOT(ISBLANK(I442))),TRIM(G442)&amp;" "&amp;TRIM(H442)&amp;" "&amp;TRIM(I442),AND(NOT(ISBLANK(G442)),ISBLANK(H442),ISBLANK(I442)),TRIM(G442),AND(ISBLANK(G442),ISBLANK(H442),NOT(ISBLANK(I442))),TRIM(I442),AND(NOT(ISBLANK(G442)),NOT(ISBLANK(H442)),ISBLANK(I442)),TRIM(G442)&amp;" "&amp;TRIM(H442),AND(ISBLANK(G442),NOT(ISBLANK(H442)),NOT(ISBLANK(I442))),TRIM(H442)&amp;" "&amp;TRIM(I442),AND(NOT(ISBLANK(G442)),ISBLANK(H442),NOT(ISBLANK(I442))),TRIM(G442)&amp;" "&amp;TRIM(I442),AND(ISBLANK(G442),NOT(ISBLANK(H442)),ISBLANK(I442)),TRIM(H442))</f>
        <v>Reinhard Wimbridge</v>
      </c>
      <c r="B442" s="25" t="str" cm="1">
        <f t="array" ref="B442">_xlfn.IFS(AND(ISBLANK(K442),ISBLANK(L442)),"",AND(NOT(ISBLANK(K442)),NOT(ISBLANK(L442))),TRIM(K442)&amp;" "&amp;TRIM(L442),AND(NOT(ISBLANK(K442)),ISBLANK(L442)),TRIM(K442),AND(ISBLANK(K442),NOT(ISBLANK(L442))),TRIM(L442))</f>
        <v>Gevee</v>
      </c>
      <c r="C442" s="31"/>
      <c r="D442" s="2">
        <v>440</v>
      </c>
      <c r="E442" s="2" t="s">
        <v>14795</v>
      </c>
      <c r="F442" s="2" t="s">
        <v>3366</v>
      </c>
      <c r="G442" s="2" t="s">
        <v>3367</v>
      </c>
      <c r="I442" s="2" t="s">
        <v>3368</v>
      </c>
      <c r="J442" s="2" t="s">
        <v>93</v>
      </c>
      <c r="K442" s="2" t="s">
        <v>3372</v>
      </c>
      <c r="M442" s="2" t="s">
        <v>14795</v>
      </c>
      <c r="N442" s="2" t="s">
        <v>3369</v>
      </c>
      <c r="O442" s="2" t="s">
        <v>3370</v>
      </c>
      <c r="P442" s="2" t="s">
        <v>336</v>
      </c>
      <c r="Q442" s="2" t="s">
        <v>1985</v>
      </c>
      <c r="R442" s="2">
        <v>33661</v>
      </c>
      <c r="S442" s="2" t="s">
        <v>3371</v>
      </c>
      <c r="T442" s="49" t="str" cm="1">
        <f t="array" ref="T442">_xlfn.TEXTJOIN("",TRUE,IFERROR(MID(U442,_xlfn.SEQUENCE(20),1)+0,""))</f>
        <v>8135096473</v>
      </c>
      <c r="U442" s="2">
        <v>8135096473</v>
      </c>
      <c r="V442" s="31"/>
    </row>
    <row r="443" spans="1:22" x14ac:dyDescent="0.25">
      <c r="A443" s="25" t="str" cm="1">
        <f t="array" ref="A443">_xlfn.IFS(AND(ISBLANK(G443),ISBLANK(H443),ISBLANK(I443)),"",AND(NOT(ISBLANK(G443)),NOT(ISBLANK(H443)),NOT(ISBLANK(I443))),TRIM(G443)&amp;" "&amp;TRIM(H443)&amp;" "&amp;TRIM(I443),AND(NOT(ISBLANK(G443)),ISBLANK(H443),ISBLANK(I443)),TRIM(G443),AND(ISBLANK(G443),ISBLANK(H443),NOT(ISBLANK(I443))),TRIM(I443),AND(NOT(ISBLANK(G443)),NOT(ISBLANK(H443)),ISBLANK(I443)),TRIM(G443)&amp;" "&amp;TRIM(H443),AND(ISBLANK(G443),NOT(ISBLANK(H443)),NOT(ISBLANK(I443))),TRIM(H443)&amp;" "&amp;TRIM(I443),AND(NOT(ISBLANK(G443)),ISBLANK(H443),NOT(ISBLANK(I443))),TRIM(G443)&amp;" "&amp;TRIM(I443),AND(ISBLANK(G443),NOT(ISBLANK(H443)),ISBLANK(I443)),TRIM(H443))</f>
        <v>Philippa Biford</v>
      </c>
      <c r="B443" s="25" t="str" cm="1">
        <f t="array" ref="B443">_xlfn.IFS(AND(ISBLANK(K443),ISBLANK(L443)),"",AND(NOT(ISBLANK(K443)),NOT(ISBLANK(L443))),TRIM(K443)&amp;" "&amp;TRIM(L443),AND(NOT(ISBLANK(K443)),ISBLANK(L443)),TRIM(K443),AND(ISBLANK(K443),NOT(ISBLANK(L443))),TRIM(L443))</f>
        <v>Feedfire</v>
      </c>
      <c r="C443" s="31"/>
      <c r="D443" s="2">
        <v>441</v>
      </c>
      <c r="E443" s="2" t="s">
        <v>14795</v>
      </c>
      <c r="F443" s="2" t="s">
        <v>3373</v>
      </c>
      <c r="G443" s="2" t="s">
        <v>3374</v>
      </c>
      <c r="I443" s="2" t="s">
        <v>3375</v>
      </c>
      <c r="J443" s="2" t="s">
        <v>962</v>
      </c>
      <c r="K443" s="2" t="s">
        <v>3379</v>
      </c>
      <c r="M443" s="2" t="s">
        <v>14795</v>
      </c>
      <c r="N443" s="2" t="s">
        <v>3376</v>
      </c>
      <c r="O443" s="2" t="s">
        <v>1267</v>
      </c>
      <c r="P443" s="2" t="s">
        <v>1268</v>
      </c>
      <c r="Q443" s="2" t="s">
        <v>6</v>
      </c>
      <c r="R443" s="2" t="s">
        <v>1269</v>
      </c>
      <c r="S443" s="2" t="s">
        <v>3377</v>
      </c>
      <c r="T443" s="49" t="str" cm="1">
        <f t="array" ref="T443">_xlfn.TEXTJOIN("",TRUE,IFERROR(MID(U443,_xlfn.SEQUENCE(20),1)+0,""))</f>
        <v>6008912274</v>
      </c>
      <c r="U443" s="2" t="s">
        <v>3378</v>
      </c>
      <c r="V443" s="31"/>
    </row>
    <row r="444" spans="1:22" x14ac:dyDescent="0.25">
      <c r="A444" s="25" t="str" cm="1">
        <f t="array" ref="A444">_xlfn.IFS(AND(ISBLANK(G444),ISBLANK(H444),ISBLANK(I444)),"",AND(NOT(ISBLANK(G444)),NOT(ISBLANK(H444)),NOT(ISBLANK(I444))),TRIM(G444)&amp;" "&amp;TRIM(H444)&amp;" "&amp;TRIM(I444),AND(NOT(ISBLANK(G444)),ISBLANK(H444),ISBLANK(I444)),TRIM(G444),AND(ISBLANK(G444),ISBLANK(H444),NOT(ISBLANK(I444))),TRIM(I444),AND(NOT(ISBLANK(G444)),NOT(ISBLANK(H444)),ISBLANK(I444)),TRIM(G444)&amp;" "&amp;TRIM(H444),AND(ISBLANK(G444),NOT(ISBLANK(H444)),NOT(ISBLANK(I444))),TRIM(H444)&amp;" "&amp;TRIM(I444),AND(NOT(ISBLANK(G444)),ISBLANK(H444),NOT(ISBLANK(I444))),TRIM(G444)&amp;" "&amp;TRIM(I444),AND(ISBLANK(G444),NOT(ISBLANK(H444)),ISBLANK(I444)),TRIM(H444))</f>
        <v>Rosetta Michelet</v>
      </c>
      <c r="B444" s="25" t="str" cm="1">
        <f t="array" ref="B444">_xlfn.IFS(AND(ISBLANK(K444),ISBLANK(L444)),"",AND(NOT(ISBLANK(K444)),NOT(ISBLANK(L444))),TRIM(K444)&amp;" "&amp;TRIM(L444),AND(NOT(ISBLANK(K444)),ISBLANK(L444)),TRIM(K444),AND(ISBLANK(K444),NOT(ISBLANK(L444))),TRIM(L444))</f>
        <v>Photobug</v>
      </c>
      <c r="C444" s="31"/>
      <c r="D444" s="2">
        <v>442</v>
      </c>
      <c r="E444" s="2" t="s">
        <v>24</v>
      </c>
      <c r="F444" s="2" t="s">
        <v>3380</v>
      </c>
      <c r="G444" s="2" t="s">
        <v>3381</v>
      </c>
      <c r="I444" s="2" t="s">
        <v>3382</v>
      </c>
      <c r="J444" s="2" t="s">
        <v>211</v>
      </c>
      <c r="K444" s="2" t="s">
        <v>2702</v>
      </c>
      <c r="M444" s="2" t="s">
        <v>14795</v>
      </c>
      <c r="N444" s="2" t="s">
        <v>3383</v>
      </c>
      <c r="O444" s="2" t="s">
        <v>465</v>
      </c>
      <c r="P444" s="2" t="s">
        <v>466</v>
      </c>
      <c r="Q444" s="2" t="s">
        <v>1985</v>
      </c>
      <c r="R444" s="2">
        <v>53277</v>
      </c>
      <c r="S444" s="2" t="s">
        <v>3384</v>
      </c>
      <c r="T444" s="49" t="str" cm="1">
        <f t="array" ref="T444">_xlfn.TEXTJOIN("",TRUE,IFERROR(MID(U444,_xlfn.SEQUENCE(20),1)+0,""))</f>
        <v>3601778683</v>
      </c>
      <c r="U444" s="2">
        <v>3601778683</v>
      </c>
      <c r="V444" s="31"/>
    </row>
    <row r="445" spans="1:22" x14ac:dyDescent="0.25">
      <c r="A445" s="25" t="str" cm="1">
        <f t="array" ref="A445">_xlfn.IFS(AND(ISBLANK(G445),ISBLANK(H445),ISBLANK(I445)),"",AND(NOT(ISBLANK(G445)),NOT(ISBLANK(H445)),NOT(ISBLANK(I445))),TRIM(G445)&amp;" "&amp;TRIM(H445)&amp;" "&amp;TRIM(I445),AND(NOT(ISBLANK(G445)),ISBLANK(H445),ISBLANK(I445)),TRIM(G445),AND(ISBLANK(G445),ISBLANK(H445),NOT(ISBLANK(I445))),TRIM(I445),AND(NOT(ISBLANK(G445)),NOT(ISBLANK(H445)),ISBLANK(I445)),TRIM(G445)&amp;" "&amp;TRIM(H445),AND(ISBLANK(G445),NOT(ISBLANK(H445)),NOT(ISBLANK(I445))),TRIM(H445)&amp;" "&amp;TRIM(I445),AND(NOT(ISBLANK(G445)),ISBLANK(H445),NOT(ISBLANK(I445))),TRIM(G445)&amp;" "&amp;TRIM(I445),AND(ISBLANK(G445),NOT(ISBLANK(H445)),ISBLANK(I445)),TRIM(H445))</f>
        <v>Birk Cardwell</v>
      </c>
      <c r="B445" s="25" t="str" cm="1">
        <f t="array" ref="B445">_xlfn.IFS(AND(ISBLANK(K445),ISBLANK(L445)),"",AND(NOT(ISBLANK(K445)),NOT(ISBLANK(L445))),TRIM(K445)&amp;" "&amp;TRIM(L445),AND(NOT(ISBLANK(K445)),ISBLANK(L445)),TRIM(K445),AND(ISBLANK(K445),NOT(ISBLANK(L445))),TRIM(L445))</f>
        <v>Voolia</v>
      </c>
      <c r="C445" s="31"/>
      <c r="D445" s="2">
        <v>443</v>
      </c>
      <c r="E445" s="2" t="s">
        <v>24</v>
      </c>
      <c r="F445" s="2" t="s">
        <v>3385</v>
      </c>
      <c r="G445" s="2" t="s">
        <v>3074</v>
      </c>
      <c r="I445" s="2" t="s">
        <v>3386</v>
      </c>
      <c r="J445" s="2" t="s">
        <v>954</v>
      </c>
      <c r="K445" s="2" t="s">
        <v>3390</v>
      </c>
      <c r="M445" s="2" t="s">
        <v>14795</v>
      </c>
      <c r="N445" s="2" t="s">
        <v>3387</v>
      </c>
      <c r="O445" s="2" t="s">
        <v>306</v>
      </c>
      <c r="P445" s="2" t="s">
        <v>5</v>
      </c>
      <c r="Q445" s="2" t="s">
        <v>6</v>
      </c>
      <c r="R445" s="2" t="s">
        <v>307</v>
      </c>
      <c r="S445" s="2" t="s">
        <v>3388</v>
      </c>
      <c r="T445" s="49" t="str" cm="1">
        <f t="array" ref="T445">_xlfn.TEXTJOIN("",TRUE,IFERROR(MID(U445,_xlfn.SEQUENCE(20),1)+0,""))</f>
        <v>8126465665</v>
      </c>
      <c r="U445" s="2" t="s">
        <v>3389</v>
      </c>
      <c r="V445" s="31"/>
    </row>
    <row r="446" spans="1:22" x14ac:dyDescent="0.25">
      <c r="A446" s="25" t="str" cm="1">
        <f t="array" ref="A446">_xlfn.IFS(AND(ISBLANK(G446),ISBLANK(H446),ISBLANK(I446)),"",AND(NOT(ISBLANK(G446)),NOT(ISBLANK(H446)),NOT(ISBLANK(I446))),TRIM(G446)&amp;" "&amp;TRIM(H446)&amp;" "&amp;TRIM(I446),AND(NOT(ISBLANK(G446)),ISBLANK(H446),ISBLANK(I446)),TRIM(G446),AND(ISBLANK(G446),ISBLANK(H446),NOT(ISBLANK(I446))),TRIM(I446),AND(NOT(ISBLANK(G446)),NOT(ISBLANK(H446)),ISBLANK(I446)),TRIM(G446)&amp;" "&amp;TRIM(H446),AND(ISBLANK(G446),NOT(ISBLANK(H446)),NOT(ISBLANK(I446))),TRIM(H446)&amp;" "&amp;TRIM(I446),AND(NOT(ISBLANK(G446)),ISBLANK(H446),NOT(ISBLANK(I446))),TRIM(G446)&amp;" "&amp;TRIM(I446),AND(ISBLANK(G446),NOT(ISBLANK(H446)),ISBLANK(I446)),TRIM(H446))</f>
        <v>Louisa Jelley</v>
      </c>
      <c r="B446" s="25" t="str" cm="1">
        <f t="array" ref="B446">_xlfn.IFS(AND(ISBLANK(K446),ISBLANK(L446)),"",AND(NOT(ISBLANK(K446)),NOT(ISBLANK(L446))),TRIM(K446)&amp;" "&amp;TRIM(L446),AND(NOT(ISBLANK(K446)),ISBLANK(L446)),TRIM(K446),AND(ISBLANK(K446),NOT(ISBLANK(L446))),TRIM(L446))</f>
        <v>Avaveo</v>
      </c>
      <c r="C446" s="31"/>
      <c r="D446" s="2">
        <v>444</v>
      </c>
      <c r="E446" s="2" t="s">
        <v>24</v>
      </c>
      <c r="F446" s="2" t="s">
        <v>3391</v>
      </c>
      <c r="G446" s="2" t="s">
        <v>3392</v>
      </c>
      <c r="I446" s="2" t="s">
        <v>3393</v>
      </c>
      <c r="J446" s="2" t="s">
        <v>434</v>
      </c>
      <c r="K446" s="2" t="s">
        <v>3396</v>
      </c>
      <c r="M446" s="2" t="s">
        <v>14795</v>
      </c>
      <c r="N446" s="2" t="s">
        <v>3394</v>
      </c>
      <c r="O446" s="2" t="s">
        <v>1059</v>
      </c>
      <c r="P446" s="2" t="s">
        <v>151</v>
      </c>
      <c r="Q446" s="2" t="s">
        <v>1985</v>
      </c>
      <c r="R446" s="2">
        <v>95123</v>
      </c>
      <c r="S446" s="2" t="s">
        <v>3395</v>
      </c>
      <c r="T446" s="49" t="str" cm="1">
        <f t="array" ref="T446">_xlfn.TEXTJOIN("",TRUE,IFERROR(MID(U446,_xlfn.SEQUENCE(20),1)+0,""))</f>
        <v>4086680344</v>
      </c>
      <c r="U446" s="2">
        <v>4086680344</v>
      </c>
      <c r="V446" s="31"/>
    </row>
    <row r="447" spans="1:22" x14ac:dyDescent="0.25">
      <c r="A447" s="25" t="str" cm="1">
        <f t="array" ref="A447">_xlfn.IFS(AND(ISBLANK(G447),ISBLANK(H447),ISBLANK(I447)),"",AND(NOT(ISBLANK(G447)),NOT(ISBLANK(H447)),NOT(ISBLANK(I447))),TRIM(G447)&amp;" "&amp;TRIM(H447)&amp;" "&amp;TRIM(I447),AND(NOT(ISBLANK(G447)),ISBLANK(H447),ISBLANK(I447)),TRIM(G447),AND(ISBLANK(G447),ISBLANK(H447),NOT(ISBLANK(I447))),TRIM(I447),AND(NOT(ISBLANK(G447)),NOT(ISBLANK(H447)),ISBLANK(I447)),TRIM(G447)&amp;" "&amp;TRIM(H447),AND(ISBLANK(G447),NOT(ISBLANK(H447)),NOT(ISBLANK(I447))),TRIM(H447)&amp;" "&amp;TRIM(I447),AND(NOT(ISBLANK(G447)),ISBLANK(H447),NOT(ISBLANK(I447))),TRIM(G447)&amp;" "&amp;TRIM(I447),AND(ISBLANK(G447),NOT(ISBLANK(H447)),ISBLANK(I447)),TRIM(H447))</f>
        <v>Ted Oade</v>
      </c>
      <c r="B447" s="25" t="str" cm="1">
        <f t="array" ref="B447">_xlfn.IFS(AND(ISBLANK(K447),ISBLANK(L447)),"",AND(NOT(ISBLANK(K447)),NOT(ISBLANK(L447))),TRIM(K447)&amp;" "&amp;TRIM(L447),AND(NOT(ISBLANK(K447)),ISBLANK(L447)),TRIM(K447),AND(ISBLANK(K447),NOT(ISBLANK(L447))),TRIM(L447))</f>
        <v>Dabjam</v>
      </c>
      <c r="C447" s="31"/>
      <c r="D447" s="2">
        <v>445</v>
      </c>
      <c r="E447" s="2" t="s">
        <v>14795</v>
      </c>
      <c r="F447" s="2" t="s">
        <v>3397</v>
      </c>
      <c r="G447" s="2" t="s">
        <v>3398</v>
      </c>
      <c r="I447" s="2" t="s">
        <v>3399</v>
      </c>
      <c r="J447" s="2" t="s">
        <v>460</v>
      </c>
      <c r="K447" s="2" t="s">
        <v>250</v>
      </c>
      <c r="M447" s="2" t="s">
        <v>14795</v>
      </c>
      <c r="N447" s="2" t="s">
        <v>3400</v>
      </c>
      <c r="O447" s="2" t="s">
        <v>3401</v>
      </c>
      <c r="P447" s="2" t="s">
        <v>5</v>
      </c>
      <c r="Q447" s="2" t="s">
        <v>6</v>
      </c>
      <c r="R447" s="2" t="s">
        <v>3402</v>
      </c>
      <c r="S447" s="2" t="s">
        <v>3403</v>
      </c>
      <c r="T447" s="49" t="str" cm="1">
        <f t="array" ref="T447">_xlfn.TEXTJOIN("",TRUE,IFERROR(MID(U447,_xlfn.SEQUENCE(20),1)+0,""))</f>
        <v>5033368048</v>
      </c>
      <c r="U447" s="2" t="s">
        <v>3404</v>
      </c>
      <c r="V447" s="31"/>
    </row>
    <row r="448" spans="1:22" x14ac:dyDescent="0.25">
      <c r="A448" s="25" t="str" cm="1">
        <f t="array" ref="A448">_xlfn.IFS(AND(ISBLANK(G448),ISBLANK(H448),ISBLANK(I448)),"",AND(NOT(ISBLANK(G448)),NOT(ISBLANK(H448)),NOT(ISBLANK(I448))),TRIM(G448)&amp;" "&amp;TRIM(H448)&amp;" "&amp;TRIM(I448),AND(NOT(ISBLANK(G448)),ISBLANK(H448),ISBLANK(I448)),TRIM(G448),AND(ISBLANK(G448),ISBLANK(H448),NOT(ISBLANK(I448))),TRIM(I448),AND(NOT(ISBLANK(G448)),NOT(ISBLANK(H448)),ISBLANK(I448)),TRIM(G448)&amp;" "&amp;TRIM(H448),AND(ISBLANK(G448),NOT(ISBLANK(H448)),NOT(ISBLANK(I448))),TRIM(H448)&amp;" "&amp;TRIM(I448),AND(NOT(ISBLANK(G448)),ISBLANK(H448),NOT(ISBLANK(I448))),TRIM(G448)&amp;" "&amp;TRIM(I448),AND(ISBLANK(G448),NOT(ISBLANK(H448)),ISBLANK(I448)),TRIM(H448))</f>
        <v>Shawn Falkingham</v>
      </c>
      <c r="B448" s="25" t="str" cm="1">
        <f t="array" ref="B448">_xlfn.IFS(AND(ISBLANK(K448),ISBLANK(L448)),"",AND(NOT(ISBLANK(K448)),NOT(ISBLANK(L448))),TRIM(K448)&amp;" "&amp;TRIM(L448),AND(NOT(ISBLANK(K448)),ISBLANK(L448)),TRIM(K448),AND(ISBLANK(K448),NOT(ISBLANK(L448))),TRIM(L448))</f>
        <v>Shufflester</v>
      </c>
      <c r="C448" s="31"/>
      <c r="D448" s="2">
        <v>446</v>
      </c>
      <c r="E448" s="2" t="s">
        <v>14795</v>
      </c>
      <c r="F448" s="2" t="s">
        <v>3405</v>
      </c>
      <c r="G448" s="2" t="s">
        <v>3406</v>
      </c>
      <c r="I448" s="2" t="s">
        <v>3407</v>
      </c>
      <c r="J448" s="2" t="s">
        <v>1663</v>
      </c>
      <c r="K448" s="2" t="s">
        <v>2695</v>
      </c>
      <c r="M448" s="2" t="s">
        <v>14795</v>
      </c>
      <c r="N448" s="2" t="s">
        <v>3408</v>
      </c>
      <c r="O448" s="2" t="s">
        <v>226</v>
      </c>
      <c r="P448" s="2" t="s">
        <v>227</v>
      </c>
      <c r="Q448" s="2" t="s">
        <v>228</v>
      </c>
      <c r="R448" s="2">
        <v>1325</v>
      </c>
      <c r="S448" s="2" t="s">
        <v>3409</v>
      </c>
      <c r="T448" s="49" t="str" cm="1">
        <f t="array" ref="T448">_xlfn.TEXTJOIN("",TRUE,IFERROR(MID(U448,_xlfn.SEQUENCE(20),1)+0,""))</f>
        <v>61270103748</v>
      </c>
      <c r="U448" s="2" t="s">
        <v>3410</v>
      </c>
      <c r="V448" s="31"/>
    </row>
    <row r="449" spans="1:22" x14ac:dyDescent="0.25">
      <c r="A449" s="25" t="str" cm="1">
        <f t="array" ref="A449">_xlfn.IFS(AND(ISBLANK(G449),ISBLANK(H449),ISBLANK(I449)),"",AND(NOT(ISBLANK(G449)),NOT(ISBLANK(H449)),NOT(ISBLANK(I449))),TRIM(G449)&amp;" "&amp;TRIM(H449)&amp;" "&amp;TRIM(I449),AND(NOT(ISBLANK(G449)),ISBLANK(H449),ISBLANK(I449)),TRIM(G449),AND(ISBLANK(G449),ISBLANK(H449),NOT(ISBLANK(I449))),TRIM(I449),AND(NOT(ISBLANK(G449)),NOT(ISBLANK(H449)),ISBLANK(I449)),TRIM(G449)&amp;" "&amp;TRIM(H449),AND(ISBLANK(G449),NOT(ISBLANK(H449)),NOT(ISBLANK(I449))),TRIM(H449)&amp;" "&amp;TRIM(I449),AND(NOT(ISBLANK(G449)),ISBLANK(H449),NOT(ISBLANK(I449))),TRIM(G449)&amp;" "&amp;TRIM(I449),AND(ISBLANK(G449),NOT(ISBLANK(H449)),ISBLANK(I449)),TRIM(H449))</f>
        <v>Michell McGall</v>
      </c>
      <c r="B449" s="25" t="str" cm="1">
        <f t="array" ref="B449">_xlfn.IFS(AND(ISBLANK(K449),ISBLANK(L449)),"",AND(NOT(ISBLANK(K449)),NOT(ISBLANK(L449))),TRIM(K449)&amp;" "&amp;TRIM(L449),AND(NOT(ISBLANK(K449)),ISBLANK(L449)),TRIM(K449),AND(ISBLANK(K449),NOT(ISBLANK(L449))),TRIM(L449))</f>
        <v>Tagchat</v>
      </c>
      <c r="C449" s="31"/>
      <c r="D449" s="2">
        <v>447</v>
      </c>
      <c r="E449" s="2" t="s">
        <v>14795</v>
      </c>
      <c r="F449" s="2" t="s">
        <v>3411</v>
      </c>
      <c r="G449" s="2" t="s">
        <v>3412</v>
      </c>
      <c r="I449" s="2" t="s">
        <v>3413</v>
      </c>
      <c r="J449" s="2" t="s">
        <v>1036</v>
      </c>
      <c r="K449" s="2" t="s">
        <v>1706</v>
      </c>
      <c r="M449" s="2" t="s">
        <v>14795</v>
      </c>
      <c r="N449" s="2" t="s">
        <v>3414</v>
      </c>
      <c r="O449" s="2" t="s">
        <v>746</v>
      </c>
      <c r="P449" s="2" t="s">
        <v>130</v>
      </c>
      <c r="Q449" s="2" t="s">
        <v>1985</v>
      </c>
      <c r="R449" s="2">
        <v>23514</v>
      </c>
      <c r="S449" s="2" t="s">
        <v>3415</v>
      </c>
      <c r="T449" s="49" t="str" cm="1">
        <f t="array" ref="T449">_xlfn.TEXTJOIN("",TRUE,IFERROR(MID(U449,_xlfn.SEQUENCE(20),1)+0,""))</f>
        <v>7572317945</v>
      </c>
      <c r="U449" s="2">
        <v>7572317945</v>
      </c>
      <c r="V449" s="31"/>
    </row>
    <row r="450" spans="1:22" x14ac:dyDescent="0.25">
      <c r="A450" s="25" t="str" cm="1">
        <f t="array" ref="A450">_xlfn.IFS(AND(ISBLANK(G450),ISBLANK(H450),ISBLANK(I450)),"",AND(NOT(ISBLANK(G450)),NOT(ISBLANK(H450)),NOT(ISBLANK(I450))),TRIM(G450)&amp;" "&amp;TRIM(H450)&amp;" "&amp;TRIM(I450),AND(NOT(ISBLANK(G450)),ISBLANK(H450),ISBLANK(I450)),TRIM(G450),AND(ISBLANK(G450),ISBLANK(H450),NOT(ISBLANK(I450))),TRIM(I450),AND(NOT(ISBLANK(G450)),NOT(ISBLANK(H450)),ISBLANK(I450)),TRIM(G450)&amp;" "&amp;TRIM(H450),AND(ISBLANK(G450),NOT(ISBLANK(H450)),NOT(ISBLANK(I450))),TRIM(H450)&amp;" "&amp;TRIM(I450),AND(NOT(ISBLANK(G450)),ISBLANK(H450),NOT(ISBLANK(I450))),TRIM(G450)&amp;" "&amp;TRIM(I450),AND(ISBLANK(G450),NOT(ISBLANK(H450)),ISBLANK(I450)),TRIM(H450))</f>
        <v>Joye Trundle</v>
      </c>
      <c r="B450" s="25" t="str" cm="1">
        <f t="array" ref="B450">_xlfn.IFS(AND(ISBLANK(K450),ISBLANK(L450)),"",AND(NOT(ISBLANK(K450)),NOT(ISBLANK(L450))),TRIM(K450)&amp;" "&amp;TRIM(L450),AND(NOT(ISBLANK(K450)),ISBLANK(L450)),TRIM(K450),AND(ISBLANK(K450),NOT(ISBLANK(L450))),TRIM(L450))</f>
        <v>Eabox</v>
      </c>
      <c r="C450" s="31"/>
      <c r="D450" s="2">
        <v>448</v>
      </c>
      <c r="E450" s="2" t="s">
        <v>24</v>
      </c>
      <c r="F450" s="2" t="s">
        <v>3416</v>
      </c>
      <c r="G450" s="2" t="s">
        <v>3417</v>
      </c>
      <c r="I450" s="2" t="s">
        <v>3418</v>
      </c>
      <c r="J450" s="2" t="s">
        <v>3424</v>
      </c>
      <c r="K450" s="2" t="s">
        <v>3423</v>
      </c>
      <c r="M450" s="2" t="s">
        <v>14795</v>
      </c>
      <c r="N450" s="2" t="s">
        <v>3419</v>
      </c>
      <c r="O450" s="2" t="s">
        <v>3420</v>
      </c>
      <c r="P450" s="2" t="s">
        <v>5</v>
      </c>
      <c r="Q450" s="2" t="s">
        <v>6</v>
      </c>
      <c r="R450" s="2" t="s">
        <v>577</v>
      </c>
      <c r="S450" s="2" t="s">
        <v>3421</v>
      </c>
      <c r="T450" s="49" t="str" cm="1">
        <f t="array" ref="T450">_xlfn.TEXTJOIN("",TRUE,IFERROR(MID(U450,_xlfn.SEQUENCE(20),1)+0,""))</f>
        <v>3068131186</v>
      </c>
      <c r="U450" s="2" t="s">
        <v>3422</v>
      </c>
      <c r="V450" s="31"/>
    </row>
    <row r="451" spans="1:22" x14ac:dyDescent="0.25">
      <c r="A451" s="25" t="str" cm="1">
        <f t="array" ref="A451">_xlfn.IFS(AND(ISBLANK(G451),ISBLANK(H451),ISBLANK(I451)),"",AND(NOT(ISBLANK(G451)),NOT(ISBLANK(H451)),NOT(ISBLANK(I451))),TRIM(G451)&amp;" "&amp;TRIM(H451)&amp;" "&amp;TRIM(I451),AND(NOT(ISBLANK(G451)),ISBLANK(H451),ISBLANK(I451)),TRIM(G451),AND(ISBLANK(G451),ISBLANK(H451),NOT(ISBLANK(I451))),TRIM(I451),AND(NOT(ISBLANK(G451)),NOT(ISBLANK(H451)),ISBLANK(I451)),TRIM(G451)&amp;" "&amp;TRIM(H451),AND(ISBLANK(G451),NOT(ISBLANK(H451)),NOT(ISBLANK(I451))),TRIM(H451)&amp;" "&amp;TRIM(I451),AND(NOT(ISBLANK(G451)),ISBLANK(H451),NOT(ISBLANK(I451))),TRIM(G451)&amp;" "&amp;TRIM(I451),AND(ISBLANK(G451),NOT(ISBLANK(H451)),ISBLANK(I451)),TRIM(H451))</f>
        <v>Cooper Whelpdale</v>
      </c>
      <c r="B451" s="25" t="str" cm="1">
        <f t="array" ref="B451">_xlfn.IFS(AND(ISBLANK(K451),ISBLANK(L451)),"",AND(NOT(ISBLANK(K451)),NOT(ISBLANK(L451))),TRIM(K451)&amp;" "&amp;TRIM(L451),AND(NOT(ISBLANK(K451)),ISBLANK(L451)),TRIM(K451),AND(ISBLANK(K451),NOT(ISBLANK(L451))),TRIM(L451))</f>
        <v>Trudeo</v>
      </c>
      <c r="C451" s="31"/>
      <c r="D451" s="2">
        <v>449</v>
      </c>
      <c r="E451" s="2" t="s">
        <v>14795</v>
      </c>
      <c r="F451" s="2" t="s">
        <v>3425</v>
      </c>
      <c r="G451" s="2" t="s">
        <v>3426</v>
      </c>
      <c r="I451" s="2" t="s">
        <v>3427</v>
      </c>
      <c r="J451" s="2" t="s">
        <v>882</v>
      </c>
      <c r="K451" s="2" t="s">
        <v>220</v>
      </c>
      <c r="M451" s="2" t="s">
        <v>14795</v>
      </c>
      <c r="N451" s="2" t="s">
        <v>3428</v>
      </c>
      <c r="O451" s="2" t="s">
        <v>3370</v>
      </c>
      <c r="P451" s="2" t="s">
        <v>336</v>
      </c>
      <c r="Q451" s="2" t="s">
        <v>1985</v>
      </c>
      <c r="R451" s="2">
        <v>33647</v>
      </c>
      <c r="S451" s="2" t="s">
        <v>3429</v>
      </c>
      <c r="T451" s="49" t="str" cm="1">
        <f t="array" ref="T451">_xlfn.TEXTJOIN("",TRUE,IFERROR(MID(U451,_xlfn.SEQUENCE(20),1)+0,""))</f>
        <v>8137998558</v>
      </c>
      <c r="U451" s="2">
        <v>8137998558</v>
      </c>
      <c r="V451" s="31"/>
    </row>
    <row r="452" spans="1:22" x14ac:dyDescent="0.25">
      <c r="A452" s="25" t="str" cm="1">
        <f t="array" ref="A452">_xlfn.IFS(AND(ISBLANK(G452),ISBLANK(H452),ISBLANK(I452)),"",AND(NOT(ISBLANK(G452)),NOT(ISBLANK(H452)),NOT(ISBLANK(I452))),TRIM(G452)&amp;" "&amp;TRIM(H452)&amp;" "&amp;TRIM(I452),AND(NOT(ISBLANK(G452)),ISBLANK(H452),ISBLANK(I452)),TRIM(G452),AND(ISBLANK(G452),ISBLANK(H452),NOT(ISBLANK(I452))),TRIM(I452),AND(NOT(ISBLANK(G452)),NOT(ISBLANK(H452)),ISBLANK(I452)),TRIM(G452)&amp;" "&amp;TRIM(H452),AND(ISBLANK(G452),NOT(ISBLANK(H452)),NOT(ISBLANK(I452))),TRIM(H452)&amp;" "&amp;TRIM(I452),AND(NOT(ISBLANK(G452)),ISBLANK(H452),NOT(ISBLANK(I452))),TRIM(G452)&amp;" "&amp;TRIM(I452),AND(ISBLANK(G452),NOT(ISBLANK(H452)),ISBLANK(I452)),TRIM(H452))</f>
        <v>Mitch Ketteringham</v>
      </c>
      <c r="B452" s="25" t="str" cm="1">
        <f t="array" ref="B452">_xlfn.IFS(AND(ISBLANK(K452),ISBLANK(L452)),"",AND(NOT(ISBLANK(K452)),NOT(ISBLANK(L452))),TRIM(K452)&amp;" "&amp;TRIM(L452),AND(NOT(ISBLANK(K452)),ISBLANK(L452)),TRIM(K452),AND(ISBLANK(K452),NOT(ISBLANK(L452))),TRIM(L452))</f>
        <v>Leexo</v>
      </c>
      <c r="C452" s="31"/>
      <c r="D452" s="2">
        <v>450</v>
      </c>
      <c r="E452" s="2" t="s">
        <v>24</v>
      </c>
      <c r="F452" s="2" t="s">
        <v>3430</v>
      </c>
      <c r="G452" s="2" t="s">
        <v>3431</v>
      </c>
      <c r="I452" s="2" t="s">
        <v>3432</v>
      </c>
      <c r="J452" s="2" t="s">
        <v>514</v>
      </c>
      <c r="K452" s="2" t="s">
        <v>3438</v>
      </c>
      <c r="M452" s="2" t="s">
        <v>14795</v>
      </c>
      <c r="N452" s="2" t="s">
        <v>3433</v>
      </c>
      <c r="O452" s="2" t="s">
        <v>3434</v>
      </c>
      <c r="P452" s="2" t="s">
        <v>673</v>
      </c>
      <c r="Q452" s="2" t="s">
        <v>6</v>
      </c>
      <c r="R452" s="2" t="s">
        <v>3435</v>
      </c>
      <c r="S452" s="2" t="s">
        <v>3436</v>
      </c>
      <c r="T452" s="49" t="str" cm="1">
        <f t="array" ref="T452">_xlfn.TEXTJOIN("",TRUE,IFERROR(MID(U452,_xlfn.SEQUENCE(20),1)+0,""))</f>
        <v>7334370758</v>
      </c>
      <c r="U452" s="2" t="s">
        <v>3437</v>
      </c>
      <c r="V452" s="31"/>
    </row>
    <row r="453" spans="1:22" x14ac:dyDescent="0.25">
      <c r="A453" s="25" t="str" cm="1">
        <f t="array" ref="A453">_xlfn.IFS(AND(ISBLANK(G453),ISBLANK(H453),ISBLANK(I453)),"",AND(NOT(ISBLANK(G453)),NOT(ISBLANK(H453)),NOT(ISBLANK(I453))),TRIM(G453)&amp;" "&amp;TRIM(H453)&amp;" "&amp;TRIM(I453),AND(NOT(ISBLANK(G453)),ISBLANK(H453),ISBLANK(I453)),TRIM(G453),AND(ISBLANK(G453),ISBLANK(H453),NOT(ISBLANK(I453))),TRIM(I453),AND(NOT(ISBLANK(G453)),NOT(ISBLANK(H453)),ISBLANK(I453)),TRIM(G453)&amp;" "&amp;TRIM(H453),AND(ISBLANK(G453),NOT(ISBLANK(H453)),NOT(ISBLANK(I453))),TRIM(H453)&amp;" "&amp;TRIM(I453),AND(NOT(ISBLANK(G453)),ISBLANK(H453),NOT(ISBLANK(I453))),TRIM(G453)&amp;" "&amp;TRIM(I453),AND(ISBLANK(G453),NOT(ISBLANK(H453)),ISBLANK(I453)),TRIM(H453))</f>
        <v>Felix Frarey</v>
      </c>
      <c r="B453" s="25" t="str" cm="1">
        <f t="array" ref="B453">_xlfn.IFS(AND(ISBLANK(K453),ISBLANK(L453)),"",AND(NOT(ISBLANK(K453)),NOT(ISBLANK(L453))),TRIM(K453)&amp;" "&amp;TRIM(L453),AND(NOT(ISBLANK(K453)),ISBLANK(L453)),TRIM(K453),AND(ISBLANK(K453),NOT(ISBLANK(L453))),TRIM(L453))</f>
        <v>Camido</v>
      </c>
      <c r="C453" s="31"/>
      <c r="D453" s="2">
        <v>451</v>
      </c>
      <c r="E453" s="2" t="s">
        <v>14795</v>
      </c>
      <c r="F453" s="2" t="s">
        <v>3439</v>
      </c>
      <c r="G453" s="2" t="s">
        <v>3440</v>
      </c>
      <c r="I453" s="2" t="s">
        <v>3441</v>
      </c>
      <c r="J453" s="2" t="s">
        <v>1648</v>
      </c>
      <c r="K453" s="2" t="s">
        <v>21</v>
      </c>
      <c r="M453" s="2" t="s">
        <v>14795</v>
      </c>
      <c r="N453" s="2" t="s">
        <v>3442</v>
      </c>
      <c r="O453" s="2" t="s">
        <v>3359</v>
      </c>
      <c r="P453" s="2" t="s">
        <v>1456</v>
      </c>
      <c r="Q453" s="2" t="s">
        <v>1985</v>
      </c>
      <c r="R453" s="2">
        <v>7195</v>
      </c>
      <c r="S453" s="2" t="s">
        <v>3443</v>
      </c>
      <c r="T453" s="49" t="str" cm="1">
        <f t="array" ref="T453">_xlfn.TEXTJOIN("",TRUE,IFERROR(MID(U453,_xlfn.SEQUENCE(20),1)+0,""))</f>
        <v>8626903155</v>
      </c>
      <c r="U453" s="2">
        <v>8626903155</v>
      </c>
      <c r="V453" s="31"/>
    </row>
    <row r="454" spans="1:22" x14ac:dyDescent="0.25">
      <c r="A454" s="25" t="str" cm="1">
        <f t="array" ref="A454">_xlfn.IFS(AND(ISBLANK(G454),ISBLANK(H454),ISBLANK(I454)),"",AND(NOT(ISBLANK(G454)),NOT(ISBLANK(H454)),NOT(ISBLANK(I454))),TRIM(G454)&amp;" "&amp;TRIM(H454)&amp;" "&amp;TRIM(I454),AND(NOT(ISBLANK(G454)),ISBLANK(H454),ISBLANK(I454)),TRIM(G454),AND(ISBLANK(G454),ISBLANK(H454),NOT(ISBLANK(I454))),TRIM(I454),AND(NOT(ISBLANK(G454)),NOT(ISBLANK(H454)),ISBLANK(I454)),TRIM(G454)&amp;" "&amp;TRIM(H454),AND(ISBLANK(G454),NOT(ISBLANK(H454)),NOT(ISBLANK(I454))),TRIM(H454)&amp;" "&amp;TRIM(I454),AND(NOT(ISBLANK(G454)),ISBLANK(H454),NOT(ISBLANK(I454))),TRIM(G454)&amp;" "&amp;TRIM(I454),AND(ISBLANK(G454),NOT(ISBLANK(H454)),ISBLANK(I454)),TRIM(H454))</f>
        <v>Powell Breed</v>
      </c>
      <c r="B454" s="25" t="str" cm="1">
        <f t="array" ref="B454">_xlfn.IFS(AND(ISBLANK(K454),ISBLANK(L454)),"",AND(NOT(ISBLANK(K454)),NOT(ISBLANK(L454))),TRIM(K454)&amp;" "&amp;TRIM(L454),AND(NOT(ISBLANK(K454)),ISBLANK(L454)),TRIM(K454),AND(ISBLANK(K454),NOT(ISBLANK(L454))),TRIM(L454))</f>
        <v>Zoomcast</v>
      </c>
      <c r="C454" s="31"/>
      <c r="D454" s="2">
        <v>452</v>
      </c>
      <c r="E454" s="2" t="s">
        <v>14795</v>
      </c>
      <c r="F454" s="2" t="s">
        <v>3444</v>
      </c>
      <c r="G454" s="2" t="s">
        <v>3445</v>
      </c>
      <c r="I454" s="2" t="s">
        <v>3446</v>
      </c>
      <c r="J454" s="2" t="s">
        <v>63</v>
      </c>
      <c r="K454" s="2" t="s">
        <v>3449</v>
      </c>
      <c r="M454" s="2" t="s">
        <v>14795</v>
      </c>
      <c r="N454" s="2" t="s">
        <v>3447</v>
      </c>
      <c r="O454" s="2" t="s">
        <v>519</v>
      </c>
      <c r="P454" s="2" t="s">
        <v>336</v>
      </c>
      <c r="Q454" s="2" t="s">
        <v>1985</v>
      </c>
      <c r="R454" s="2">
        <v>32575</v>
      </c>
      <c r="S454" s="2" t="s">
        <v>3448</v>
      </c>
      <c r="T454" s="49" t="str" cm="1">
        <f t="array" ref="T454">_xlfn.TEXTJOIN("",TRUE,IFERROR(MID(U454,_xlfn.SEQUENCE(20),1)+0,""))</f>
        <v>8509993623</v>
      </c>
      <c r="U454" s="2">
        <v>8509993623</v>
      </c>
      <c r="V454" s="31"/>
    </row>
    <row r="455" spans="1:22" x14ac:dyDescent="0.25">
      <c r="A455" s="25" t="str" cm="1">
        <f t="array" ref="A455">_xlfn.IFS(AND(ISBLANK(G455),ISBLANK(H455),ISBLANK(I455)),"",AND(NOT(ISBLANK(G455)),NOT(ISBLANK(H455)),NOT(ISBLANK(I455))),TRIM(G455)&amp;" "&amp;TRIM(H455)&amp;" "&amp;TRIM(I455),AND(NOT(ISBLANK(G455)),ISBLANK(H455),ISBLANK(I455)),TRIM(G455),AND(ISBLANK(G455),ISBLANK(H455),NOT(ISBLANK(I455))),TRIM(I455),AND(NOT(ISBLANK(G455)),NOT(ISBLANK(H455)),ISBLANK(I455)),TRIM(G455)&amp;" "&amp;TRIM(H455),AND(ISBLANK(G455),NOT(ISBLANK(H455)),NOT(ISBLANK(I455))),TRIM(H455)&amp;" "&amp;TRIM(I455),AND(NOT(ISBLANK(G455)),ISBLANK(H455),NOT(ISBLANK(I455))),TRIM(G455)&amp;" "&amp;TRIM(I455),AND(ISBLANK(G455),NOT(ISBLANK(H455)),ISBLANK(I455)),TRIM(H455))</f>
        <v>Novelia Holsey</v>
      </c>
      <c r="B455" s="25" t="str" cm="1">
        <f t="array" ref="B455">_xlfn.IFS(AND(ISBLANK(K455),ISBLANK(L455)),"",AND(NOT(ISBLANK(K455)),NOT(ISBLANK(L455))),TRIM(K455)&amp;" "&amp;TRIM(L455),AND(NOT(ISBLANK(K455)),ISBLANK(L455)),TRIM(K455),AND(ISBLANK(K455),NOT(ISBLANK(L455))),TRIM(L455))</f>
        <v>Topicstorm</v>
      </c>
      <c r="C455" s="31"/>
      <c r="D455" s="2">
        <v>453</v>
      </c>
      <c r="E455" s="2" t="s">
        <v>24</v>
      </c>
      <c r="F455" s="2" t="s">
        <v>3450</v>
      </c>
      <c r="G455" s="2" t="s">
        <v>3451</v>
      </c>
      <c r="I455" s="2" t="s">
        <v>3452</v>
      </c>
      <c r="J455" s="2" t="s">
        <v>83</v>
      </c>
      <c r="K455" s="2" t="s">
        <v>2538</v>
      </c>
      <c r="M455" s="2" t="s">
        <v>14795</v>
      </c>
      <c r="N455" s="2" t="s">
        <v>3453</v>
      </c>
      <c r="O455" s="2" t="s">
        <v>3454</v>
      </c>
      <c r="P455" s="2" t="s">
        <v>486</v>
      </c>
      <c r="Q455" s="2" t="s">
        <v>1985</v>
      </c>
      <c r="R455" s="2">
        <v>18706</v>
      </c>
      <c r="S455" s="2" t="s">
        <v>3455</v>
      </c>
      <c r="T455" s="49" t="str" cm="1">
        <f t="array" ref="T455">_xlfn.TEXTJOIN("",TRUE,IFERROR(MID(U455,_xlfn.SEQUENCE(20),1)+0,""))</f>
        <v>5705611378</v>
      </c>
      <c r="U455" s="2">
        <v>5705611378</v>
      </c>
      <c r="V455" s="31"/>
    </row>
    <row r="456" spans="1:22" x14ac:dyDescent="0.25">
      <c r="A456" s="25" t="str" cm="1">
        <f t="array" ref="A456">_xlfn.IFS(AND(ISBLANK(G456),ISBLANK(H456),ISBLANK(I456)),"",AND(NOT(ISBLANK(G456)),NOT(ISBLANK(H456)),NOT(ISBLANK(I456))),TRIM(G456)&amp;" "&amp;TRIM(H456)&amp;" "&amp;TRIM(I456),AND(NOT(ISBLANK(G456)),ISBLANK(H456),ISBLANK(I456)),TRIM(G456),AND(ISBLANK(G456),ISBLANK(H456),NOT(ISBLANK(I456))),TRIM(I456),AND(NOT(ISBLANK(G456)),NOT(ISBLANK(H456)),ISBLANK(I456)),TRIM(G456)&amp;" "&amp;TRIM(H456),AND(ISBLANK(G456),NOT(ISBLANK(H456)),NOT(ISBLANK(I456))),TRIM(H456)&amp;" "&amp;TRIM(I456),AND(NOT(ISBLANK(G456)),ISBLANK(H456),NOT(ISBLANK(I456))),TRIM(G456)&amp;" "&amp;TRIM(I456),AND(ISBLANK(G456),NOT(ISBLANK(H456)),ISBLANK(I456)),TRIM(H456))</f>
        <v>Dollie Lube</v>
      </c>
      <c r="B456" s="25" t="str" cm="1">
        <f t="array" ref="B456">_xlfn.IFS(AND(ISBLANK(K456),ISBLANK(L456)),"",AND(NOT(ISBLANK(K456)),NOT(ISBLANK(L456))),TRIM(K456)&amp;" "&amp;TRIM(L456),AND(NOT(ISBLANK(K456)),ISBLANK(L456)),TRIM(K456),AND(ISBLANK(K456),NOT(ISBLANK(L456))),TRIM(L456))</f>
        <v>Fatz</v>
      </c>
      <c r="C456" s="31"/>
      <c r="D456" s="2">
        <v>454</v>
      </c>
      <c r="E456" s="2" t="s">
        <v>14795</v>
      </c>
      <c r="F456" s="2" t="s">
        <v>3456</v>
      </c>
      <c r="G456" s="2" t="s">
        <v>3457</v>
      </c>
      <c r="I456" s="2" t="s">
        <v>3458</v>
      </c>
      <c r="J456" s="2" t="s">
        <v>3462</v>
      </c>
      <c r="K456" s="2" t="s">
        <v>3461</v>
      </c>
      <c r="M456" s="2" t="s">
        <v>14795</v>
      </c>
      <c r="N456" s="2" t="s">
        <v>3459</v>
      </c>
      <c r="O456" s="2" t="s">
        <v>180</v>
      </c>
      <c r="P456" s="2" t="s">
        <v>181</v>
      </c>
      <c r="Q456" s="2" t="s">
        <v>1985</v>
      </c>
      <c r="R456" s="2">
        <v>63143</v>
      </c>
      <c r="S456" s="2" t="s">
        <v>3460</v>
      </c>
      <c r="T456" s="49" t="str" cm="1">
        <f t="array" ref="T456">_xlfn.TEXTJOIN("",TRUE,IFERROR(MID(U456,_xlfn.SEQUENCE(20),1)+0,""))</f>
        <v>3148871412</v>
      </c>
      <c r="U456" s="2">
        <v>3148871412</v>
      </c>
      <c r="V456" s="31"/>
    </row>
    <row r="457" spans="1:22" x14ac:dyDescent="0.25">
      <c r="A457" s="25" t="str" cm="1">
        <f t="array" ref="A457">_xlfn.IFS(AND(ISBLANK(G457),ISBLANK(H457),ISBLANK(I457)),"",AND(NOT(ISBLANK(G457)),NOT(ISBLANK(H457)),NOT(ISBLANK(I457))),TRIM(G457)&amp;" "&amp;TRIM(H457)&amp;" "&amp;TRIM(I457),AND(NOT(ISBLANK(G457)),ISBLANK(H457),ISBLANK(I457)),TRIM(G457),AND(ISBLANK(G457),ISBLANK(H457),NOT(ISBLANK(I457))),TRIM(I457),AND(NOT(ISBLANK(G457)),NOT(ISBLANK(H457)),ISBLANK(I457)),TRIM(G457)&amp;" "&amp;TRIM(H457),AND(ISBLANK(G457),NOT(ISBLANK(H457)),NOT(ISBLANK(I457))),TRIM(H457)&amp;" "&amp;TRIM(I457),AND(NOT(ISBLANK(G457)),ISBLANK(H457),NOT(ISBLANK(I457))),TRIM(G457)&amp;" "&amp;TRIM(I457),AND(ISBLANK(G457),NOT(ISBLANK(H457)),ISBLANK(I457)),TRIM(H457))</f>
        <v>Bevon Ivett</v>
      </c>
      <c r="B457" s="25" t="str" cm="1">
        <f t="array" ref="B457">_xlfn.IFS(AND(ISBLANK(K457),ISBLANK(L457)),"",AND(NOT(ISBLANK(K457)),NOT(ISBLANK(L457))),TRIM(K457)&amp;" "&amp;TRIM(L457),AND(NOT(ISBLANK(K457)),ISBLANK(L457)),TRIM(K457),AND(ISBLANK(K457),NOT(ISBLANK(L457))),TRIM(L457))</f>
        <v>Ooba</v>
      </c>
      <c r="C457" s="31"/>
      <c r="D457" s="2">
        <v>455</v>
      </c>
      <c r="E457" s="2" t="s">
        <v>24</v>
      </c>
      <c r="F457" s="2" t="s">
        <v>3463</v>
      </c>
      <c r="G457" s="2" t="s">
        <v>3464</v>
      </c>
      <c r="I457" s="2" t="s">
        <v>3465</v>
      </c>
      <c r="J457" s="2" t="s">
        <v>2498</v>
      </c>
      <c r="K457" s="2" t="s">
        <v>3468</v>
      </c>
      <c r="M457" s="2" t="s">
        <v>14795</v>
      </c>
      <c r="N457" s="2" t="s">
        <v>3466</v>
      </c>
      <c r="O457" s="2" t="s">
        <v>2392</v>
      </c>
      <c r="P457" s="2" t="s">
        <v>542</v>
      </c>
      <c r="Q457" s="2" t="s">
        <v>1985</v>
      </c>
      <c r="R457" s="2">
        <v>14683</v>
      </c>
      <c r="S457" s="2" t="s">
        <v>3467</v>
      </c>
      <c r="T457" s="49" t="str" cm="1">
        <f t="array" ref="T457">_xlfn.TEXTJOIN("",TRUE,IFERROR(MID(U457,_xlfn.SEQUENCE(20),1)+0,""))</f>
        <v>5852412783</v>
      </c>
      <c r="U457" s="2">
        <v>5852412783</v>
      </c>
      <c r="V457" s="31"/>
    </row>
    <row r="458" spans="1:22" x14ac:dyDescent="0.25">
      <c r="A458" s="25" t="str" cm="1">
        <f t="array" ref="A458">_xlfn.IFS(AND(ISBLANK(G458),ISBLANK(H458),ISBLANK(I458)),"",AND(NOT(ISBLANK(G458)),NOT(ISBLANK(H458)),NOT(ISBLANK(I458))),TRIM(G458)&amp;" "&amp;TRIM(H458)&amp;" "&amp;TRIM(I458),AND(NOT(ISBLANK(G458)),ISBLANK(H458),ISBLANK(I458)),TRIM(G458),AND(ISBLANK(G458),ISBLANK(H458),NOT(ISBLANK(I458))),TRIM(I458),AND(NOT(ISBLANK(G458)),NOT(ISBLANK(H458)),ISBLANK(I458)),TRIM(G458)&amp;" "&amp;TRIM(H458),AND(ISBLANK(G458),NOT(ISBLANK(H458)),NOT(ISBLANK(I458))),TRIM(H458)&amp;" "&amp;TRIM(I458),AND(NOT(ISBLANK(G458)),ISBLANK(H458),NOT(ISBLANK(I458))),TRIM(G458)&amp;" "&amp;TRIM(I458),AND(ISBLANK(G458),NOT(ISBLANK(H458)),ISBLANK(I458)),TRIM(H458))</f>
        <v>Stephie Penhallurick</v>
      </c>
      <c r="B458" s="25" t="str" cm="1">
        <f t="array" ref="B458">_xlfn.IFS(AND(ISBLANK(K458),ISBLANK(L458)),"",AND(NOT(ISBLANK(K458)),NOT(ISBLANK(L458))),TRIM(K458)&amp;" "&amp;TRIM(L458),AND(NOT(ISBLANK(K458)),ISBLANK(L458)),TRIM(K458),AND(ISBLANK(K458),NOT(ISBLANK(L458))),TRIM(L458))</f>
        <v>Jatri</v>
      </c>
      <c r="C458" s="31"/>
      <c r="D458" s="2">
        <v>456</v>
      </c>
      <c r="E458" s="2" t="s">
        <v>24</v>
      </c>
      <c r="F458" s="2" t="s">
        <v>3469</v>
      </c>
      <c r="G458" s="2" t="s">
        <v>3470</v>
      </c>
      <c r="I458" s="2" t="s">
        <v>3471</v>
      </c>
      <c r="J458" s="2" t="s">
        <v>260</v>
      </c>
      <c r="K458" s="2" t="s">
        <v>3477</v>
      </c>
      <c r="M458" s="2" t="s">
        <v>14795</v>
      </c>
      <c r="N458" s="2" t="s">
        <v>3472</v>
      </c>
      <c r="O458" s="2" t="s">
        <v>3473</v>
      </c>
      <c r="P458" s="2" t="s">
        <v>5</v>
      </c>
      <c r="Q458" s="2" t="s">
        <v>6</v>
      </c>
      <c r="R458" s="2" t="s">
        <v>3474</v>
      </c>
      <c r="S458" s="2" t="s">
        <v>3475</v>
      </c>
      <c r="T458" s="49" t="str" cm="1">
        <f t="array" ref="T458">_xlfn.TEXTJOIN("",TRUE,IFERROR(MID(U458,_xlfn.SEQUENCE(20),1)+0,""))</f>
        <v>4684832319</v>
      </c>
      <c r="U458" s="2" t="s">
        <v>3476</v>
      </c>
      <c r="V458" s="31"/>
    </row>
    <row r="459" spans="1:22" x14ac:dyDescent="0.25">
      <c r="A459" s="25" t="str" cm="1">
        <f t="array" ref="A459">_xlfn.IFS(AND(ISBLANK(G459),ISBLANK(H459),ISBLANK(I459)),"",AND(NOT(ISBLANK(G459)),NOT(ISBLANK(H459)),NOT(ISBLANK(I459))),TRIM(G459)&amp;" "&amp;TRIM(H459)&amp;" "&amp;TRIM(I459),AND(NOT(ISBLANK(G459)),ISBLANK(H459),ISBLANK(I459)),TRIM(G459),AND(ISBLANK(G459),ISBLANK(H459),NOT(ISBLANK(I459))),TRIM(I459),AND(NOT(ISBLANK(G459)),NOT(ISBLANK(H459)),ISBLANK(I459)),TRIM(G459)&amp;" "&amp;TRIM(H459),AND(ISBLANK(G459),NOT(ISBLANK(H459)),NOT(ISBLANK(I459))),TRIM(H459)&amp;" "&amp;TRIM(I459),AND(NOT(ISBLANK(G459)),ISBLANK(H459),NOT(ISBLANK(I459))),TRIM(G459)&amp;" "&amp;TRIM(I459),AND(ISBLANK(G459),NOT(ISBLANK(H459)),ISBLANK(I459)),TRIM(H459))</f>
        <v>Kali Cattow</v>
      </c>
      <c r="B459" s="25" t="str" cm="1">
        <f t="array" ref="B459">_xlfn.IFS(AND(ISBLANK(K459),ISBLANK(L459)),"",AND(NOT(ISBLANK(K459)),NOT(ISBLANK(L459))),TRIM(K459)&amp;" "&amp;TRIM(L459),AND(NOT(ISBLANK(K459)),ISBLANK(L459)),TRIM(K459),AND(ISBLANK(K459),NOT(ISBLANK(L459))),TRIM(L459))</f>
        <v>Feedbug</v>
      </c>
      <c r="C459" s="31"/>
      <c r="D459" s="2">
        <v>457</v>
      </c>
      <c r="E459" s="2" t="s">
        <v>14795</v>
      </c>
      <c r="F459" s="2" t="s">
        <v>3478</v>
      </c>
      <c r="G459" s="2" t="s">
        <v>3479</v>
      </c>
      <c r="I459" s="2" t="s">
        <v>3480</v>
      </c>
      <c r="J459" s="2" t="s">
        <v>63</v>
      </c>
      <c r="K459" s="2" t="s">
        <v>2139</v>
      </c>
      <c r="M459" s="2" t="s">
        <v>14795</v>
      </c>
      <c r="N459" s="2" t="s">
        <v>3481</v>
      </c>
      <c r="O459" s="2" t="s">
        <v>296</v>
      </c>
      <c r="P459" s="2" t="s">
        <v>297</v>
      </c>
      <c r="Q459" s="2" t="s">
        <v>1985</v>
      </c>
      <c r="R459" s="2">
        <v>75236</v>
      </c>
      <c r="S459" s="2" t="s">
        <v>3482</v>
      </c>
      <c r="T459" s="49" t="str" cm="1">
        <f t="array" ref="T459">_xlfn.TEXTJOIN("",TRUE,IFERROR(MID(U459,_xlfn.SEQUENCE(20),1)+0,""))</f>
        <v>9721611094</v>
      </c>
      <c r="U459" s="2">
        <v>9721611094</v>
      </c>
      <c r="V459" s="31"/>
    </row>
    <row r="460" spans="1:22" x14ac:dyDescent="0.25">
      <c r="A460" s="25" t="str" cm="1">
        <f t="array" ref="A460">_xlfn.IFS(AND(ISBLANK(G460),ISBLANK(H460),ISBLANK(I460)),"",AND(NOT(ISBLANK(G460)),NOT(ISBLANK(H460)),NOT(ISBLANK(I460))),TRIM(G460)&amp;" "&amp;TRIM(H460)&amp;" "&amp;TRIM(I460),AND(NOT(ISBLANK(G460)),ISBLANK(H460),ISBLANK(I460)),TRIM(G460),AND(ISBLANK(G460),ISBLANK(H460),NOT(ISBLANK(I460))),TRIM(I460),AND(NOT(ISBLANK(G460)),NOT(ISBLANK(H460)),ISBLANK(I460)),TRIM(G460)&amp;" "&amp;TRIM(H460),AND(ISBLANK(G460),NOT(ISBLANK(H460)),NOT(ISBLANK(I460))),TRIM(H460)&amp;" "&amp;TRIM(I460),AND(NOT(ISBLANK(G460)),ISBLANK(H460),NOT(ISBLANK(I460))),TRIM(G460)&amp;" "&amp;TRIM(I460),AND(ISBLANK(G460),NOT(ISBLANK(H460)),ISBLANK(I460)),TRIM(H460))</f>
        <v>Goldia Leece</v>
      </c>
      <c r="B460" s="25" t="str" cm="1">
        <f t="array" ref="B460">_xlfn.IFS(AND(ISBLANK(K460),ISBLANK(L460)),"",AND(NOT(ISBLANK(K460)),NOT(ISBLANK(L460))),TRIM(K460)&amp;" "&amp;TRIM(L460),AND(NOT(ISBLANK(K460)),ISBLANK(L460)),TRIM(K460),AND(ISBLANK(K460),NOT(ISBLANK(L460))),TRIM(L460))</f>
        <v>Miboo</v>
      </c>
      <c r="C460" s="31"/>
      <c r="D460" s="2">
        <v>458</v>
      </c>
      <c r="E460" s="2" t="s">
        <v>14795</v>
      </c>
      <c r="F460" s="2" t="s">
        <v>3483</v>
      </c>
      <c r="G460" s="2" t="s">
        <v>3484</v>
      </c>
      <c r="I460" s="2" t="s">
        <v>3485</v>
      </c>
      <c r="J460" s="2" t="s">
        <v>3489</v>
      </c>
      <c r="K460" s="2" t="s">
        <v>3488</v>
      </c>
      <c r="M460" s="2" t="s">
        <v>14795</v>
      </c>
      <c r="N460" s="2" t="s">
        <v>3486</v>
      </c>
      <c r="O460" s="2" t="s">
        <v>68</v>
      </c>
      <c r="P460" s="2" t="s">
        <v>69</v>
      </c>
      <c r="Q460" s="2" t="s">
        <v>1985</v>
      </c>
      <c r="R460" s="2">
        <v>56944</v>
      </c>
      <c r="S460" s="2" t="s">
        <v>3487</v>
      </c>
      <c r="T460" s="49" t="str" cm="1">
        <f t="array" ref="T460">_xlfn.TEXTJOIN("",TRUE,IFERROR(MID(U460,_xlfn.SEQUENCE(20),1)+0,""))</f>
        <v>2025680992</v>
      </c>
      <c r="U460" s="2">
        <v>2025680992</v>
      </c>
      <c r="V460" s="31"/>
    </row>
    <row r="461" spans="1:22" x14ac:dyDescent="0.25">
      <c r="A461" s="25" t="str" cm="1">
        <f t="array" ref="A461">_xlfn.IFS(AND(ISBLANK(G461),ISBLANK(H461),ISBLANK(I461)),"",AND(NOT(ISBLANK(G461)),NOT(ISBLANK(H461)),NOT(ISBLANK(I461))),TRIM(G461)&amp;" "&amp;TRIM(H461)&amp;" "&amp;TRIM(I461),AND(NOT(ISBLANK(G461)),ISBLANK(H461),ISBLANK(I461)),TRIM(G461),AND(ISBLANK(G461),ISBLANK(H461),NOT(ISBLANK(I461))),TRIM(I461),AND(NOT(ISBLANK(G461)),NOT(ISBLANK(H461)),ISBLANK(I461)),TRIM(G461)&amp;" "&amp;TRIM(H461),AND(ISBLANK(G461),NOT(ISBLANK(H461)),NOT(ISBLANK(I461))),TRIM(H461)&amp;" "&amp;TRIM(I461),AND(NOT(ISBLANK(G461)),ISBLANK(H461),NOT(ISBLANK(I461))),TRIM(G461)&amp;" "&amp;TRIM(I461),AND(ISBLANK(G461),NOT(ISBLANK(H461)),ISBLANK(I461)),TRIM(H461))</f>
        <v>Rosette Gout</v>
      </c>
      <c r="B461" s="25" t="str" cm="1">
        <f t="array" ref="B461">_xlfn.IFS(AND(ISBLANK(K461),ISBLANK(L461)),"",AND(NOT(ISBLANK(K461)),NOT(ISBLANK(L461))),TRIM(K461)&amp;" "&amp;TRIM(L461),AND(NOT(ISBLANK(K461)),ISBLANK(L461)),TRIM(K461),AND(ISBLANK(K461),NOT(ISBLANK(L461))),TRIM(L461))</f>
        <v>Devpulse</v>
      </c>
      <c r="C461" s="31"/>
      <c r="D461" s="2">
        <v>459</v>
      </c>
      <c r="E461" s="2" t="s">
        <v>24</v>
      </c>
      <c r="F461" s="2" t="s">
        <v>3490</v>
      </c>
      <c r="G461" s="2" t="s">
        <v>3491</v>
      </c>
      <c r="I461" s="2" t="s">
        <v>3492</v>
      </c>
      <c r="J461" s="2" t="s">
        <v>954</v>
      </c>
      <c r="K461" s="2" t="s">
        <v>1881</v>
      </c>
      <c r="M461" s="2" t="s">
        <v>14795</v>
      </c>
      <c r="N461" s="2" t="s">
        <v>3493</v>
      </c>
      <c r="O461" s="2" t="s">
        <v>897</v>
      </c>
      <c r="P461" s="2" t="s">
        <v>276</v>
      </c>
      <c r="Q461" s="2" t="s">
        <v>6</v>
      </c>
      <c r="R461" s="2" t="s">
        <v>898</v>
      </c>
      <c r="S461" s="2" t="s">
        <v>3494</v>
      </c>
      <c r="T461" s="49" t="str" cm="1">
        <f t="array" ref="T461">_xlfn.TEXTJOIN("",TRUE,IFERROR(MID(U461,_xlfn.SEQUENCE(20),1)+0,""))</f>
        <v>3463710160</v>
      </c>
      <c r="U461" s="2" t="s">
        <v>3495</v>
      </c>
      <c r="V461" s="31"/>
    </row>
    <row r="462" spans="1:22" x14ac:dyDescent="0.25">
      <c r="A462" s="25" t="str" cm="1">
        <f t="array" ref="A462">_xlfn.IFS(AND(ISBLANK(G462),ISBLANK(H462),ISBLANK(I462)),"",AND(NOT(ISBLANK(G462)),NOT(ISBLANK(H462)),NOT(ISBLANK(I462))),TRIM(G462)&amp;" "&amp;TRIM(H462)&amp;" "&amp;TRIM(I462),AND(NOT(ISBLANK(G462)),ISBLANK(H462),ISBLANK(I462)),TRIM(G462),AND(ISBLANK(G462),ISBLANK(H462),NOT(ISBLANK(I462))),TRIM(I462),AND(NOT(ISBLANK(G462)),NOT(ISBLANK(H462)),ISBLANK(I462)),TRIM(G462)&amp;" "&amp;TRIM(H462),AND(ISBLANK(G462),NOT(ISBLANK(H462)),NOT(ISBLANK(I462))),TRIM(H462)&amp;" "&amp;TRIM(I462),AND(NOT(ISBLANK(G462)),ISBLANK(H462),NOT(ISBLANK(I462))),TRIM(G462)&amp;" "&amp;TRIM(I462),AND(ISBLANK(G462),NOT(ISBLANK(H462)),ISBLANK(I462)),TRIM(H462))</f>
        <v>Herminia Heddan</v>
      </c>
      <c r="B462" s="25" t="str" cm="1">
        <f t="array" ref="B462">_xlfn.IFS(AND(ISBLANK(K462),ISBLANK(L462)),"",AND(NOT(ISBLANK(K462)),NOT(ISBLANK(L462))),TRIM(K462)&amp;" "&amp;TRIM(L462),AND(NOT(ISBLANK(K462)),ISBLANK(L462)),TRIM(K462),AND(ISBLANK(K462),NOT(ISBLANK(L462))),TRIM(L462))</f>
        <v>Innojam</v>
      </c>
      <c r="C462" s="31"/>
      <c r="D462" s="2">
        <v>460</v>
      </c>
      <c r="E462" s="2" t="s">
        <v>24</v>
      </c>
      <c r="F462" s="2" t="s">
        <v>3496</v>
      </c>
      <c r="G462" s="2" t="s">
        <v>3497</v>
      </c>
      <c r="I462" s="2" t="s">
        <v>3498</v>
      </c>
      <c r="J462" s="2" t="s">
        <v>470</v>
      </c>
      <c r="K462" s="2" t="s">
        <v>3501</v>
      </c>
      <c r="M462" s="2" t="s">
        <v>14795</v>
      </c>
      <c r="N462" s="2" t="s">
        <v>3499</v>
      </c>
      <c r="O462" s="2" t="s">
        <v>2655</v>
      </c>
      <c r="P462" s="2" t="s">
        <v>737</v>
      </c>
      <c r="Q462" s="2" t="s">
        <v>1985</v>
      </c>
      <c r="R462" s="2">
        <v>70174</v>
      </c>
      <c r="S462" s="2" t="s">
        <v>3500</v>
      </c>
      <c r="T462" s="49" t="str" cm="1">
        <f t="array" ref="T462">_xlfn.TEXTJOIN("",TRUE,IFERROR(MID(U462,_xlfn.SEQUENCE(20),1)+0,""))</f>
        <v>5044459153</v>
      </c>
      <c r="U462" s="2">
        <v>5044459153</v>
      </c>
      <c r="V462" s="31"/>
    </row>
    <row r="463" spans="1:22" x14ac:dyDescent="0.25">
      <c r="A463" s="25" t="str" cm="1">
        <f t="array" ref="A463">_xlfn.IFS(AND(ISBLANK(G463),ISBLANK(H463),ISBLANK(I463)),"",AND(NOT(ISBLANK(G463)),NOT(ISBLANK(H463)),NOT(ISBLANK(I463))),TRIM(G463)&amp;" "&amp;TRIM(H463)&amp;" "&amp;TRIM(I463),AND(NOT(ISBLANK(G463)),ISBLANK(H463),ISBLANK(I463)),TRIM(G463),AND(ISBLANK(G463),ISBLANK(H463),NOT(ISBLANK(I463))),TRIM(I463),AND(NOT(ISBLANK(G463)),NOT(ISBLANK(H463)),ISBLANK(I463)),TRIM(G463)&amp;" "&amp;TRIM(H463),AND(ISBLANK(G463),NOT(ISBLANK(H463)),NOT(ISBLANK(I463))),TRIM(H463)&amp;" "&amp;TRIM(I463),AND(NOT(ISBLANK(G463)),ISBLANK(H463),NOT(ISBLANK(I463))),TRIM(G463)&amp;" "&amp;TRIM(I463),AND(ISBLANK(G463),NOT(ISBLANK(H463)),ISBLANK(I463)),TRIM(H463))</f>
        <v>Kristel Lorden</v>
      </c>
      <c r="B463" s="25" t="str" cm="1">
        <f t="array" ref="B463">_xlfn.IFS(AND(ISBLANK(K463),ISBLANK(L463)),"",AND(NOT(ISBLANK(K463)),NOT(ISBLANK(L463))),TRIM(K463)&amp;" "&amp;TRIM(L463),AND(NOT(ISBLANK(K463)),ISBLANK(L463)),TRIM(K463),AND(ISBLANK(K463),NOT(ISBLANK(L463))),TRIM(L463))</f>
        <v>Devcast</v>
      </c>
      <c r="C463" s="31"/>
      <c r="D463" s="2">
        <v>461</v>
      </c>
      <c r="E463" s="2" t="s">
        <v>24</v>
      </c>
      <c r="F463" s="2" t="s">
        <v>3502</v>
      </c>
      <c r="G463" s="2" t="s">
        <v>2963</v>
      </c>
      <c r="I463" s="2" t="s">
        <v>3503</v>
      </c>
      <c r="J463" s="2" t="s">
        <v>242</v>
      </c>
      <c r="K463" s="2" t="s">
        <v>2756</v>
      </c>
      <c r="M463" s="2" t="s">
        <v>14795</v>
      </c>
      <c r="N463" s="2" t="s">
        <v>3504</v>
      </c>
      <c r="O463" s="2" t="s">
        <v>3505</v>
      </c>
      <c r="P463" s="2" t="s">
        <v>276</v>
      </c>
      <c r="Q463" s="2" t="s">
        <v>6</v>
      </c>
      <c r="R463" s="2" t="s">
        <v>3506</v>
      </c>
      <c r="S463" s="2" t="s">
        <v>3507</v>
      </c>
      <c r="T463" s="49" t="str" cm="1">
        <f t="array" ref="T463">_xlfn.TEXTJOIN("",TRUE,IFERROR(MID(U463,_xlfn.SEQUENCE(20),1)+0,""))</f>
        <v>7875691342</v>
      </c>
      <c r="U463" s="2" t="s">
        <v>3508</v>
      </c>
      <c r="V463" s="31"/>
    </row>
    <row r="464" spans="1:22" x14ac:dyDescent="0.25">
      <c r="A464" s="25" t="str" cm="1">
        <f t="array" ref="A464">_xlfn.IFS(AND(ISBLANK(G464),ISBLANK(H464),ISBLANK(I464)),"",AND(NOT(ISBLANK(G464)),NOT(ISBLANK(H464)),NOT(ISBLANK(I464))),TRIM(G464)&amp;" "&amp;TRIM(H464)&amp;" "&amp;TRIM(I464),AND(NOT(ISBLANK(G464)),ISBLANK(H464),ISBLANK(I464)),TRIM(G464),AND(ISBLANK(G464),ISBLANK(H464),NOT(ISBLANK(I464))),TRIM(I464),AND(NOT(ISBLANK(G464)),NOT(ISBLANK(H464)),ISBLANK(I464)),TRIM(G464)&amp;" "&amp;TRIM(H464),AND(ISBLANK(G464),NOT(ISBLANK(H464)),NOT(ISBLANK(I464))),TRIM(H464)&amp;" "&amp;TRIM(I464),AND(NOT(ISBLANK(G464)),ISBLANK(H464),NOT(ISBLANK(I464))),TRIM(G464)&amp;" "&amp;TRIM(I464),AND(ISBLANK(G464),NOT(ISBLANK(H464)),ISBLANK(I464)),TRIM(H464))</f>
        <v>Nicky Shimman</v>
      </c>
      <c r="B464" s="25" t="str" cm="1">
        <f t="array" ref="B464">_xlfn.IFS(AND(ISBLANK(K464),ISBLANK(L464)),"",AND(NOT(ISBLANK(K464)),NOT(ISBLANK(L464))),TRIM(K464)&amp;" "&amp;TRIM(L464),AND(NOT(ISBLANK(K464)),ISBLANK(L464)),TRIM(K464),AND(ISBLANK(K464),NOT(ISBLANK(L464))),TRIM(L464))</f>
        <v>Abata</v>
      </c>
      <c r="C464" s="31"/>
      <c r="D464" s="2">
        <v>462</v>
      </c>
      <c r="E464" s="2" t="s">
        <v>24</v>
      </c>
      <c r="F464" s="2" t="s">
        <v>3509</v>
      </c>
      <c r="G464" s="2" t="s">
        <v>3510</v>
      </c>
      <c r="I464" s="2" t="s">
        <v>3511</v>
      </c>
      <c r="J464" s="2" t="s">
        <v>554</v>
      </c>
      <c r="K464" s="2" t="s">
        <v>43</v>
      </c>
      <c r="M464" s="2" t="s">
        <v>14795</v>
      </c>
      <c r="N464" s="2" t="s">
        <v>3512</v>
      </c>
      <c r="O464" s="2" t="s">
        <v>682</v>
      </c>
      <c r="P464" s="2" t="s">
        <v>151</v>
      </c>
      <c r="Q464" s="2" t="s">
        <v>1985</v>
      </c>
      <c r="R464" s="2">
        <v>95894</v>
      </c>
      <c r="S464" s="2" t="s">
        <v>3513</v>
      </c>
      <c r="T464" s="49" t="str" cm="1">
        <f t="array" ref="T464">_xlfn.TEXTJOIN("",TRUE,IFERROR(MID(U464,_xlfn.SEQUENCE(20),1)+0,""))</f>
        <v>9168201575</v>
      </c>
      <c r="U464" s="2">
        <v>9168201575</v>
      </c>
      <c r="V464" s="31"/>
    </row>
    <row r="465" spans="1:22" x14ac:dyDescent="0.25">
      <c r="A465" s="25" t="str" cm="1">
        <f t="array" ref="A465">_xlfn.IFS(AND(ISBLANK(G465),ISBLANK(H465),ISBLANK(I465)),"",AND(NOT(ISBLANK(G465)),NOT(ISBLANK(H465)),NOT(ISBLANK(I465))),TRIM(G465)&amp;" "&amp;TRIM(H465)&amp;" "&amp;TRIM(I465),AND(NOT(ISBLANK(G465)),ISBLANK(H465),ISBLANK(I465)),TRIM(G465),AND(ISBLANK(G465),ISBLANK(H465),NOT(ISBLANK(I465))),TRIM(I465),AND(NOT(ISBLANK(G465)),NOT(ISBLANK(H465)),ISBLANK(I465)),TRIM(G465)&amp;" "&amp;TRIM(H465),AND(ISBLANK(G465),NOT(ISBLANK(H465)),NOT(ISBLANK(I465))),TRIM(H465)&amp;" "&amp;TRIM(I465),AND(NOT(ISBLANK(G465)),ISBLANK(H465),NOT(ISBLANK(I465))),TRIM(G465)&amp;" "&amp;TRIM(I465),AND(ISBLANK(G465),NOT(ISBLANK(H465)),ISBLANK(I465)),TRIM(H465))</f>
        <v>Hector Storton</v>
      </c>
      <c r="B465" s="25" t="str" cm="1">
        <f t="array" ref="B465">_xlfn.IFS(AND(ISBLANK(K465),ISBLANK(L465)),"",AND(NOT(ISBLANK(K465)),NOT(ISBLANK(L465))),TRIM(K465)&amp;" "&amp;TRIM(L465),AND(NOT(ISBLANK(K465)),ISBLANK(L465)),TRIM(K465),AND(ISBLANK(K465),NOT(ISBLANK(L465))),TRIM(L465))</f>
        <v>Tagopia</v>
      </c>
      <c r="C465" s="31"/>
      <c r="D465" s="2">
        <v>463</v>
      </c>
      <c r="E465" s="2" t="s">
        <v>14795</v>
      </c>
      <c r="F465" s="2" t="s">
        <v>3514</v>
      </c>
      <c r="G465" s="2" t="s">
        <v>3515</v>
      </c>
      <c r="I465" s="2" t="s">
        <v>3516</v>
      </c>
      <c r="J465" s="2" t="s">
        <v>996</v>
      </c>
      <c r="K465" s="2" t="s">
        <v>3520</v>
      </c>
      <c r="M465" s="2" t="s">
        <v>14795</v>
      </c>
      <c r="N465" s="2" t="s">
        <v>3517</v>
      </c>
      <c r="O465" s="2" t="s">
        <v>2906</v>
      </c>
      <c r="P465" s="2" t="s">
        <v>276</v>
      </c>
      <c r="Q465" s="2" t="s">
        <v>6</v>
      </c>
      <c r="R465" s="2" t="s">
        <v>2907</v>
      </c>
      <c r="S465" s="2" t="s">
        <v>3518</v>
      </c>
      <c r="T465" s="49" t="str" cm="1">
        <f t="array" ref="T465">_xlfn.TEXTJOIN("",TRUE,IFERROR(MID(U465,_xlfn.SEQUENCE(20),1)+0,""))</f>
        <v>7084949563</v>
      </c>
      <c r="U465" s="2" t="s">
        <v>3519</v>
      </c>
      <c r="V465" s="31"/>
    </row>
    <row r="466" spans="1:22" x14ac:dyDescent="0.25">
      <c r="A466" s="25" t="str" cm="1">
        <f t="array" ref="A466">_xlfn.IFS(AND(ISBLANK(G466),ISBLANK(H466),ISBLANK(I466)),"",AND(NOT(ISBLANK(G466)),NOT(ISBLANK(H466)),NOT(ISBLANK(I466))),TRIM(G466)&amp;" "&amp;TRIM(H466)&amp;" "&amp;TRIM(I466),AND(NOT(ISBLANK(G466)),ISBLANK(H466),ISBLANK(I466)),TRIM(G466),AND(ISBLANK(G466),ISBLANK(H466),NOT(ISBLANK(I466))),TRIM(I466),AND(NOT(ISBLANK(G466)),NOT(ISBLANK(H466)),ISBLANK(I466)),TRIM(G466)&amp;" "&amp;TRIM(H466),AND(ISBLANK(G466),NOT(ISBLANK(H466)),NOT(ISBLANK(I466))),TRIM(H466)&amp;" "&amp;TRIM(I466),AND(NOT(ISBLANK(G466)),ISBLANK(H466),NOT(ISBLANK(I466))),TRIM(G466)&amp;" "&amp;TRIM(I466),AND(ISBLANK(G466),NOT(ISBLANK(H466)),ISBLANK(I466)),TRIM(H466))</f>
        <v>Durand Alenov</v>
      </c>
      <c r="B466" s="25" t="str" cm="1">
        <f t="array" ref="B466">_xlfn.IFS(AND(ISBLANK(K466),ISBLANK(L466)),"",AND(NOT(ISBLANK(K466)),NOT(ISBLANK(L466))),TRIM(K466)&amp;" "&amp;TRIM(L466),AND(NOT(ISBLANK(K466)),ISBLANK(L466)),TRIM(K466),AND(ISBLANK(K466),NOT(ISBLANK(L466))),TRIM(L466))</f>
        <v>InnoZ</v>
      </c>
      <c r="C466" s="31"/>
      <c r="D466" s="2">
        <v>464</v>
      </c>
      <c r="E466" s="2" t="s">
        <v>24</v>
      </c>
      <c r="F466" s="2" t="s">
        <v>3521</v>
      </c>
      <c r="G466" s="2" t="s">
        <v>3522</v>
      </c>
      <c r="I466" s="2" t="s">
        <v>3523</v>
      </c>
      <c r="J466" s="2" t="s">
        <v>387</v>
      </c>
      <c r="K466" s="2" t="s">
        <v>2741</v>
      </c>
      <c r="M466" s="2" t="s">
        <v>14795</v>
      </c>
      <c r="N466" s="2" t="s">
        <v>3524</v>
      </c>
      <c r="O466" s="2" t="s">
        <v>3525</v>
      </c>
      <c r="P466" s="2" t="s">
        <v>1193</v>
      </c>
      <c r="Q466" s="2" t="s">
        <v>6</v>
      </c>
      <c r="R466" s="2" t="s">
        <v>3526</v>
      </c>
      <c r="S466" s="2" t="s">
        <v>3527</v>
      </c>
      <c r="T466" s="49" t="str" cm="1">
        <f t="array" ref="T466">_xlfn.TEXTJOIN("",TRUE,IFERROR(MID(U466,_xlfn.SEQUENCE(20),1)+0,""))</f>
        <v>4536132697</v>
      </c>
      <c r="U466" s="2" t="s">
        <v>3528</v>
      </c>
      <c r="V466" s="31"/>
    </row>
    <row r="467" spans="1:22" x14ac:dyDescent="0.25">
      <c r="A467" s="25" t="str" cm="1">
        <f t="array" ref="A467">_xlfn.IFS(AND(ISBLANK(G467),ISBLANK(H467),ISBLANK(I467)),"",AND(NOT(ISBLANK(G467)),NOT(ISBLANK(H467)),NOT(ISBLANK(I467))),TRIM(G467)&amp;" "&amp;TRIM(H467)&amp;" "&amp;TRIM(I467),AND(NOT(ISBLANK(G467)),ISBLANK(H467),ISBLANK(I467)),TRIM(G467),AND(ISBLANK(G467),ISBLANK(H467),NOT(ISBLANK(I467))),TRIM(I467),AND(NOT(ISBLANK(G467)),NOT(ISBLANK(H467)),ISBLANK(I467)),TRIM(G467)&amp;" "&amp;TRIM(H467),AND(ISBLANK(G467),NOT(ISBLANK(H467)),NOT(ISBLANK(I467))),TRIM(H467)&amp;" "&amp;TRIM(I467),AND(NOT(ISBLANK(G467)),ISBLANK(H467),NOT(ISBLANK(I467))),TRIM(G467)&amp;" "&amp;TRIM(I467),AND(ISBLANK(G467),NOT(ISBLANK(H467)),ISBLANK(I467)),TRIM(H467))</f>
        <v>Farrel Adlem</v>
      </c>
      <c r="B467" s="25" t="str" cm="1">
        <f t="array" ref="B467">_xlfn.IFS(AND(ISBLANK(K467),ISBLANK(L467)),"",AND(NOT(ISBLANK(K467)),NOT(ISBLANK(L467))),TRIM(K467)&amp;" "&amp;TRIM(L467),AND(NOT(ISBLANK(K467)),ISBLANK(L467)),TRIM(K467),AND(ISBLANK(K467),NOT(ISBLANK(L467))),TRIM(L467))</f>
        <v>Abatz</v>
      </c>
      <c r="C467" s="31"/>
      <c r="D467" s="2">
        <v>465</v>
      </c>
      <c r="E467" s="2" t="s">
        <v>24</v>
      </c>
      <c r="F467" s="2" t="s">
        <v>3529</v>
      </c>
      <c r="G467" s="2" t="s">
        <v>3530</v>
      </c>
      <c r="I467" s="2" t="s">
        <v>3531</v>
      </c>
      <c r="J467" s="2" t="s">
        <v>1079</v>
      </c>
      <c r="K467" s="2" t="s">
        <v>133</v>
      </c>
      <c r="M467" s="2" t="s">
        <v>14795</v>
      </c>
      <c r="N467" s="2" t="s">
        <v>3532</v>
      </c>
      <c r="O467" s="2" t="s">
        <v>3533</v>
      </c>
      <c r="P467" s="2" t="s">
        <v>140</v>
      </c>
      <c r="Q467" s="2" t="s">
        <v>6</v>
      </c>
      <c r="R467" s="2" t="s">
        <v>3534</v>
      </c>
      <c r="S467" s="2" t="s">
        <v>3535</v>
      </c>
      <c r="T467" s="49" t="str" cm="1">
        <f t="array" ref="T467">_xlfn.TEXTJOIN("",TRUE,IFERROR(MID(U467,_xlfn.SEQUENCE(20),1)+0,""))</f>
        <v>3206655943</v>
      </c>
      <c r="U467" s="2" t="s">
        <v>3536</v>
      </c>
      <c r="V467" s="31"/>
    </row>
    <row r="468" spans="1:22" x14ac:dyDescent="0.25">
      <c r="A468" s="25" t="str" cm="1">
        <f t="array" ref="A468">_xlfn.IFS(AND(ISBLANK(G468),ISBLANK(H468),ISBLANK(I468)),"",AND(NOT(ISBLANK(G468)),NOT(ISBLANK(H468)),NOT(ISBLANK(I468))),TRIM(G468)&amp;" "&amp;TRIM(H468)&amp;" "&amp;TRIM(I468),AND(NOT(ISBLANK(G468)),ISBLANK(H468),ISBLANK(I468)),TRIM(G468),AND(ISBLANK(G468),ISBLANK(H468),NOT(ISBLANK(I468))),TRIM(I468),AND(NOT(ISBLANK(G468)),NOT(ISBLANK(H468)),ISBLANK(I468)),TRIM(G468)&amp;" "&amp;TRIM(H468),AND(ISBLANK(G468),NOT(ISBLANK(H468)),NOT(ISBLANK(I468))),TRIM(H468)&amp;" "&amp;TRIM(I468),AND(NOT(ISBLANK(G468)),ISBLANK(H468),NOT(ISBLANK(I468))),TRIM(G468)&amp;" "&amp;TRIM(I468),AND(ISBLANK(G468),NOT(ISBLANK(H468)),ISBLANK(I468)),TRIM(H468))</f>
        <v>Leora Norman</v>
      </c>
      <c r="B468" s="25" t="str" cm="1">
        <f t="array" ref="B468">_xlfn.IFS(AND(ISBLANK(K468),ISBLANK(L468)),"",AND(NOT(ISBLANK(K468)),NOT(ISBLANK(L468))),TRIM(K468)&amp;" "&amp;TRIM(L468),AND(NOT(ISBLANK(K468)),ISBLANK(L468)),TRIM(K468),AND(ISBLANK(K468),NOT(ISBLANK(L468))),TRIM(L468))</f>
        <v>Realcube</v>
      </c>
      <c r="C468" s="31"/>
      <c r="D468" s="2">
        <v>466</v>
      </c>
      <c r="E468" s="2" t="s">
        <v>14795</v>
      </c>
      <c r="F468" s="2" t="s">
        <v>3537</v>
      </c>
      <c r="G468" s="2" t="s">
        <v>3538</v>
      </c>
      <c r="I468" s="2" t="s">
        <v>3539</v>
      </c>
      <c r="J468" s="2" t="s">
        <v>460</v>
      </c>
      <c r="K468" s="2" t="s">
        <v>144</v>
      </c>
      <c r="M468" s="2" t="s">
        <v>14795</v>
      </c>
      <c r="N468" s="2" t="s">
        <v>3540</v>
      </c>
      <c r="O468" s="2" t="s">
        <v>2480</v>
      </c>
      <c r="P468" s="2" t="s">
        <v>737</v>
      </c>
      <c r="Q468" s="2" t="s">
        <v>1985</v>
      </c>
      <c r="R468" s="2">
        <v>70894</v>
      </c>
      <c r="S468" s="2" t="s">
        <v>3541</v>
      </c>
      <c r="T468" s="49" t="str" cm="1">
        <f t="array" ref="T468">_xlfn.TEXTJOIN("",TRUE,IFERROR(MID(U468,_xlfn.SEQUENCE(20),1)+0,""))</f>
        <v>2254838575</v>
      </c>
      <c r="U468" s="2">
        <v>2254838575</v>
      </c>
      <c r="V468" s="31"/>
    </row>
    <row r="469" spans="1:22" x14ac:dyDescent="0.25">
      <c r="A469" s="25" t="str" cm="1">
        <f t="array" ref="A469">_xlfn.IFS(AND(ISBLANK(G469),ISBLANK(H469),ISBLANK(I469)),"",AND(NOT(ISBLANK(G469)),NOT(ISBLANK(H469)),NOT(ISBLANK(I469))),TRIM(G469)&amp;" "&amp;TRIM(H469)&amp;" "&amp;TRIM(I469),AND(NOT(ISBLANK(G469)),ISBLANK(H469),ISBLANK(I469)),TRIM(G469),AND(ISBLANK(G469),ISBLANK(H469),NOT(ISBLANK(I469))),TRIM(I469),AND(NOT(ISBLANK(G469)),NOT(ISBLANK(H469)),ISBLANK(I469)),TRIM(G469)&amp;" "&amp;TRIM(H469),AND(ISBLANK(G469),NOT(ISBLANK(H469)),NOT(ISBLANK(I469))),TRIM(H469)&amp;" "&amp;TRIM(I469),AND(NOT(ISBLANK(G469)),ISBLANK(H469),NOT(ISBLANK(I469))),TRIM(G469)&amp;" "&amp;TRIM(I469),AND(ISBLANK(G469),NOT(ISBLANK(H469)),ISBLANK(I469)),TRIM(H469))</f>
        <v>Geraldine Feare</v>
      </c>
      <c r="B469" s="25" t="str" cm="1">
        <f t="array" ref="B469">_xlfn.IFS(AND(ISBLANK(K469),ISBLANK(L469)),"",AND(NOT(ISBLANK(K469)),NOT(ISBLANK(L469))),TRIM(K469)&amp;" "&amp;TRIM(L469),AND(NOT(ISBLANK(K469)),ISBLANK(L469)),TRIM(K469),AND(ISBLANK(K469),NOT(ISBLANK(L469))),TRIM(L469))</f>
        <v>Voomm</v>
      </c>
      <c r="C469" s="31"/>
      <c r="D469" s="2">
        <v>467</v>
      </c>
      <c r="E469" s="2" t="s">
        <v>24</v>
      </c>
      <c r="F469" s="2" t="s">
        <v>3542</v>
      </c>
      <c r="G469" s="2" t="s">
        <v>3543</v>
      </c>
      <c r="I469" s="2" t="s">
        <v>3544</v>
      </c>
      <c r="J469" s="2" t="s">
        <v>2563</v>
      </c>
      <c r="K469" s="2" t="s">
        <v>154</v>
      </c>
      <c r="M469" s="2" t="s">
        <v>14795</v>
      </c>
      <c r="N469" s="2" t="s">
        <v>3545</v>
      </c>
      <c r="O469" s="2" t="s">
        <v>2136</v>
      </c>
      <c r="P469" s="2" t="s">
        <v>217</v>
      </c>
      <c r="Q469" s="2" t="s">
        <v>1985</v>
      </c>
      <c r="R469" s="2">
        <v>48604</v>
      </c>
      <c r="S469" s="2" t="s">
        <v>3546</v>
      </c>
      <c r="T469" s="49" t="str" cm="1">
        <f t="array" ref="T469">_xlfn.TEXTJOIN("",TRUE,IFERROR(MID(U469,_xlfn.SEQUENCE(20),1)+0,""))</f>
        <v>9893846475</v>
      </c>
      <c r="U469" s="2">
        <v>9893846475</v>
      </c>
      <c r="V469" s="31"/>
    </row>
    <row r="470" spans="1:22" x14ac:dyDescent="0.25">
      <c r="A470" s="25" t="str" cm="1">
        <f t="array" ref="A470">_xlfn.IFS(AND(ISBLANK(G470),ISBLANK(H470),ISBLANK(I470)),"",AND(NOT(ISBLANK(G470)),NOT(ISBLANK(H470)),NOT(ISBLANK(I470))),TRIM(G470)&amp;" "&amp;TRIM(H470)&amp;" "&amp;TRIM(I470),AND(NOT(ISBLANK(G470)),ISBLANK(H470),ISBLANK(I470)),TRIM(G470),AND(ISBLANK(G470),ISBLANK(H470),NOT(ISBLANK(I470))),TRIM(I470),AND(NOT(ISBLANK(G470)),NOT(ISBLANK(H470)),ISBLANK(I470)),TRIM(G470)&amp;" "&amp;TRIM(H470),AND(ISBLANK(G470),NOT(ISBLANK(H470)),NOT(ISBLANK(I470))),TRIM(H470)&amp;" "&amp;TRIM(I470),AND(NOT(ISBLANK(G470)),ISBLANK(H470),NOT(ISBLANK(I470))),TRIM(G470)&amp;" "&amp;TRIM(I470),AND(ISBLANK(G470),NOT(ISBLANK(H470)),ISBLANK(I470)),TRIM(H470))</f>
        <v>Llewellyn Tinline</v>
      </c>
      <c r="B470" s="25" t="str" cm="1">
        <f t="array" ref="B470">_xlfn.IFS(AND(ISBLANK(K470),ISBLANK(L470)),"",AND(NOT(ISBLANK(K470)),NOT(ISBLANK(L470))),TRIM(K470)&amp;" "&amp;TRIM(L470),AND(NOT(ISBLANK(K470)),ISBLANK(L470)),TRIM(K470),AND(ISBLANK(K470),NOT(ISBLANK(L470))),TRIM(L470))</f>
        <v>Youopia</v>
      </c>
      <c r="C470" s="31"/>
      <c r="D470" s="2">
        <v>468</v>
      </c>
      <c r="E470" s="2" t="s">
        <v>24</v>
      </c>
      <c r="F470" s="2" t="s">
        <v>3547</v>
      </c>
      <c r="G470" s="2" t="s">
        <v>3548</v>
      </c>
      <c r="I470" s="2" t="s">
        <v>3549</v>
      </c>
      <c r="J470" s="2" t="s">
        <v>359</v>
      </c>
      <c r="K470" s="2" t="s">
        <v>165</v>
      </c>
      <c r="M470" s="2" t="s">
        <v>14795</v>
      </c>
      <c r="N470" s="2" t="s">
        <v>3550</v>
      </c>
      <c r="O470" s="2" t="s">
        <v>2692</v>
      </c>
      <c r="P470" s="2" t="s">
        <v>542</v>
      </c>
      <c r="Q470" s="2" t="s">
        <v>1985</v>
      </c>
      <c r="R470" s="2">
        <v>14905</v>
      </c>
      <c r="S470" s="2" t="s">
        <v>3551</v>
      </c>
      <c r="T470" s="49" t="str" cm="1">
        <f t="array" ref="T470">_xlfn.TEXTJOIN("",TRUE,IFERROR(MID(U470,_xlfn.SEQUENCE(20),1)+0,""))</f>
        <v>6074231193</v>
      </c>
      <c r="U470" s="2">
        <v>6074231193</v>
      </c>
      <c r="V470" s="31"/>
    </row>
    <row r="471" spans="1:22" x14ac:dyDescent="0.25">
      <c r="A471" s="25" t="str" cm="1">
        <f t="array" ref="A471">_xlfn.IFS(AND(ISBLANK(G471),ISBLANK(H471),ISBLANK(I471)),"",AND(NOT(ISBLANK(G471)),NOT(ISBLANK(H471)),NOT(ISBLANK(I471))),TRIM(G471)&amp;" "&amp;TRIM(H471)&amp;" "&amp;TRIM(I471),AND(NOT(ISBLANK(G471)),ISBLANK(H471),ISBLANK(I471)),TRIM(G471),AND(ISBLANK(G471),ISBLANK(H471),NOT(ISBLANK(I471))),TRIM(I471),AND(NOT(ISBLANK(G471)),NOT(ISBLANK(H471)),ISBLANK(I471)),TRIM(G471)&amp;" "&amp;TRIM(H471),AND(ISBLANK(G471),NOT(ISBLANK(H471)),NOT(ISBLANK(I471))),TRIM(H471)&amp;" "&amp;TRIM(I471),AND(NOT(ISBLANK(G471)),ISBLANK(H471),NOT(ISBLANK(I471))),TRIM(G471)&amp;" "&amp;TRIM(I471),AND(ISBLANK(G471),NOT(ISBLANK(H471)),ISBLANK(I471)),TRIM(H471))</f>
        <v>Thorvald Heers</v>
      </c>
      <c r="B471" s="25" t="str" cm="1">
        <f t="array" ref="B471">_xlfn.IFS(AND(ISBLANK(K471),ISBLANK(L471)),"",AND(NOT(ISBLANK(K471)),NOT(ISBLANK(L471))),TRIM(K471)&amp;" "&amp;TRIM(L471),AND(NOT(ISBLANK(K471)),ISBLANK(L471)),TRIM(K471),AND(ISBLANK(K471),NOT(ISBLANK(L471))),TRIM(L471))</f>
        <v>Twitternation</v>
      </c>
      <c r="C471" s="31"/>
      <c r="D471" s="2">
        <v>469</v>
      </c>
      <c r="E471" s="2" t="s">
        <v>14795</v>
      </c>
      <c r="F471" s="2" t="s">
        <v>3552</v>
      </c>
      <c r="G471" s="2" t="s">
        <v>3553</v>
      </c>
      <c r="I471" s="2" t="s">
        <v>3554</v>
      </c>
      <c r="J471" s="2" t="s">
        <v>987</v>
      </c>
      <c r="K471" s="2" t="s">
        <v>175</v>
      </c>
      <c r="M471" s="2" t="s">
        <v>14795</v>
      </c>
      <c r="N471" s="2" t="s">
        <v>3555</v>
      </c>
      <c r="O471" s="2" t="s">
        <v>3151</v>
      </c>
      <c r="P471" s="2" t="s">
        <v>151</v>
      </c>
      <c r="Q471" s="2" t="s">
        <v>1985</v>
      </c>
      <c r="R471" s="2">
        <v>90055</v>
      </c>
      <c r="S471" s="2" t="s">
        <v>3556</v>
      </c>
      <c r="T471" s="49" t="str" cm="1">
        <f t="array" ref="T471">_xlfn.TEXTJOIN("",TRUE,IFERROR(MID(U471,_xlfn.SEQUENCE(20),1)+0,""))</f>
        <v>2132758314</v>
      </c>
      <c r="U471" s="2">
        <v>2132758314</v>
      </c>
      <c r="V471" s="31"/>
    </row>
    <row r="472" spans="1:22" x14ac:dyDescent="0.25">
      <c r="A472" s="25" t="str" cm="1">
        <f t="array" ref="A472">_xlfn.IFS(AND(ISBLANK(G472),ISBLANK(H472),ISBLANK(I472)),"",AND(NOT(ISBLANK(G472)),NOT(ISBLANK(H472)),NOT(ISBLANK(I472))),TRIM(G472)&amp;" "&amp;TRIM(H472)&amp;" "&amp;TRIM(I472),AND(NOT(ISBLANK(G472)),ISBLANK(H472),ISBLANK(I472)),TRIM(G472),AND(ISBLANK(G472),ISBLANK(H472),NOT(ISBLANK(I472))),TRIM(I472),AND(NOT(ISBLANK(G472)),NOT(ISBLANK(H472)),ISBLANK(I472)),TRIM(G472)&amp;" "&amp;TRIM(H472),AND(ISBLANK(G472),NOT(ISBLANK(H472)),NOT(ISBLANK(I472))),TRIM(H472)&amp;" "&amp;TRIM(I472),AND(NOT(ISBLANK(G472)),ISBLANK(H472),NOT(ISBLANK(I472))),TRIM(G472)&amp;" "&amp;TRIM(I472),AND(ISBLANK(G472),NOT(ISBLANK(H472)),ISBLANK(I472)),TRIM(H472))</f>
        <v>Reynolds Corlett</v>
      </c>
      <c r="B472" s="25" t="str" cm="1">
        <f t="array" ref="B472">_xlfn.IFS(AND(ISBLANK(K472),ISBLANK(L472)),"",AND(NOT(ISBLANK(K472)),NOT(ISBLANK(L472))),TRIM(K472)&amp;" "&amp;TRIM(L472),AND(NOT(ISBLANK(K472)),ISBLANK(L472)),TRIM(K472),AND(ISBLANK(K472),NOT(ISBLANK(L472))),TRIM(L472))</f>
        <v>Yodoo</v>
      </c>
      <c r="C472" s="31"/>
      <c r="D472" s="2">
        <v>470</v>
      </c>
      <c r="E472" s="2" t="s">
        <v>14795</v>
      </c>
      <c r="F472" s="2" t="s">
        <v>3557</v>
      </c>
      <c r="G472" s="2" t="s">
        <v>3558</v>
      </c>
      <c r="I472" s="2" t="s">
        <v>3559</v>
      </c>
      <c r="J472" s="2" t="s">
        <v>470</v>
      </c>
      <c r="K472" s="2" t="s">
        <v>184</v>
      </c>
      <c r="M472" s="2" t="s">
        <v>14795</v>
      </c>
      <c r="N472" s="2" t="s">
        <v>3560</v>
      </c>
      <c r="O472" s="2" t="s">
        <v>1557</v>
      </c>
      <c r="P472" s="2" t="s">
        <v>1558</v>
      </c>
      <c r="Q472" s="2" t="s">
        <v>1985</v>
      </c>
      <c r="R472" s="2">
        <v>40524</v>
      </c>
      <c r="S472" s="2" t="s">
        <v>3561</v>
      </c>
      <c r="T472" s="49" t="str" cm="1">
        <f t="array" ref="T472">_xlfn.TEXTJOIN("",TRUE,IFERROR(MID(U472,_xlfn.SEQUENCE(20),1)+0,""))</f>
        <v>8598262751</v>
      </c>
      <c r="U472" s="2">
        <v>8598262751</v>
      </c>
      <c r="V472" s="31"/>
    </row>
    <row r="473" spans="1:22" x14ac:dyDescent="0.25">
      <c r="A473" s="25" t="str" cm="1">
        <f t="array" ref="A473">_xlfn.IFS(AND(ISBLANK(G473),ISBLANK(H473),ISBLANK(I473)),"",AND(NOT(ISBLANK(G473)),NOT(ISBLANK(H473)),NOT(ISBLANK(I473))),TRIM(G473)&amp;" "&amp;TRIM(H473)&amp;" "&amp;TRIM(I473),AND(NOT(ISBLANK(G473)),ISBLANK(H473),ISBLANK(I473)),TRIM(G473),AND(ISBLANK(G473),ISBLANK(H473),NOT(ISBLANK(I473))),TRIM(I473),AND(NOT(ISBLANK(G473)),NOT(ISBLANK(H473)),ISBLANK(I473)),TRIM(G473)&amp;" "&amp;TRIM(H473),AND(ISBLANK(G473),NOT(ISBLANK(H473)),NOT(ISBLANK(I473))),TRIM(H473)&amp;" "&amp;TRIM(I473),AND(NOT(ISBLANK(G473)),ISBLANK(H473),NOT(ISBLANK(I473))),TRIM(G473)&amp;" "&amp;TRIM(I473),AND(ISBLANK(G473),NOT(ISBLANK(H473)),ISBLANK(I473)),TRIM(H473))</f>
        <v>Zerk Foro</v>
      </c>
      <c r="B473" s="25" t="str" cm="1">
        <f t="array" ref="B473">_xlfn.IFS(AND(ISBLANK(K473),ISBLANK(L473)),"",AND(NOT(ISBLANK(K473)),NOT(ISBLANK(L473))),TRIM(K473)&amp;" "&amp;TRIM(L473),AND(NOT(ISBLANK(K473)),ISBLANK(L473)),TRIM(K473),AND(ISBLANK(K473),NOT(ISBLANK(L473))),TRIM(L473))</f>
        <v>Flipstorm</v>
      </c>
      <c r="C473" s="31"/>
      <c r="D473" s="2">
        <v>471</v>
      </c>
      <c r="E473" s="2" t="s">
        <v>24</v>
      </c>
      <c r="F473" s="2" t="s">
        <v>3562</v>
      </c>
      <c r="G473" s="2" t="s">
        <v>3563</v>
      </c>
      <c r="I473" s="2" t="s">
        <v>3564</v>
      </c>
      <c r="J473" s="2" t="s">
        <v>954</v>
      </c>
      <c r="K473" s="2" t="s">
        <v>194</v>
      </c>
      <c r="M473" s="2" t="s">
        <v>14795</v>
      </c>
      <c r="N473" s="2" t="s">
        <v>3565</v>
      </c>
      <c r="O473" s="2" t="s">
        <v>934</v>
      </c>
      <c r="P473" s="2" t="s">
        <v>935</v>
      </c>
      <c r="Q473" s="2" t="s">
        <v>1985</v>
      </c>
      <c r="R473" s="2">
        <v>27710</v>
      </c>
      <c r="S473" s="2" t="s">
        <v>3566</v>
      </c>
      <c r="T473" s="49" t="str" cm="1">
        <f t="array" ref="T473">_xlfn.TEXTJOIN("",TRUE,IFERROR(MID(U473,_xlfn.SEQUENCE(20),1)+0,""))</f>
        <v>9199311671</v>
      </c>
      <c r="U473" s="2">
        <v>9199311671</v>
      </c>
      <c r="V473" s="31"/>
    </row>
    <row r="474" spans="1:22" x14ac:dyDescent="0.25">
      <c r="A474" s="25" t="str" cm="1">
        <f t="array" ref="A474">_xlfn.IFS(AND(ISBLANK(G474),ISBLANK(H474),ISBLANK(I474)),"",AND(NOT(ISBLANK(G474)),NOT(ISBLANK(H474)),NOT(ISBLANK(I474))),TRIM(G474)&amp;" "&amp;TRIM(H474)&amp;" "&amp;TRIM(I474),AND(NOT(ISBLANK(G474)),ISBLANK(H474),ISBLANK(I474)),TRIM(G474),AND(ISBLANK(G474),ISBLANK(H474),NOT(ISBLANK(I474))),TRIM(I474),AND(NOT(ISBLANK(G474)),NOT(ISBLANK(H474)),ISBLANK(I474)),TRIM(G474)&amp;" "&amp;TRIM(H474),AND(ISBLANK(G474),NOT(ISBLANK(H474)),NOT(ISBLANK(I474))),TRIM(H474)&amp;" "&amp;TRIM(I474),AND(NOT(ISBLANK(G474)),ISBLANK(H474),NOT(ISBLANK(I474))),TRIM(G474)&amp;" "&amp;TRIM(I474),AND(ISBLANK(G474),NOT(ISBLANK(H474)),ISBLANK(I474)),TRIM(H474))</f>
        <v>Wyndham Theuff</v>
      </c>
      <c r="B474" s="25" t="str" cm="1">
        <f t="array" ref="B474">_xlfn.IFS(AND(ISBLANK(K474),ISBLANK(L474)),"",AND(NOT(ISBLANK(K474)),NOT(ISBLANK(L474))),TRIM(K474)&amp;" "&amp;TRIM(L474),AND(NOT(ISBLANK(K474)),ISBLANK(L474)),TRIM(K474),AND(ISBLANK(K474),NOT(ISBLANK(L474))),TRIM(L474))</f>
        <v>Skaboo</v>
      </c>
      <c r="C474" s="31"/>
      <c r="D474" s="2">
        <v>472</v>
      </c>
      <c r="E474" s="2" t="s">
        <v>24</v>
      </c>
      <c r="F474" s="2" t="s">
        <v>3567</v>
      </c>
      <c r="G474" s="2" t="s">
        <v>3568</v>
      </c>
      <c r="I474" s="2" t="s">
        <v>3569</v>
      </c>
      <c r="J474" s="2" t="s">
        <v>1407</v>
      </c>
      <c r="K474" s="2" t="s">
        <v>3573</v>
      </c>
      <c r="M474" s="2" t="s">
        <v>14795</v>
      </c>
      <c r="N474" s="2" t="s">
        <v>3570</v>
      </c>
      <c r="O474" s="2" t="s">
        <v>3571</v>
      </c>
      <c r="P474" s="2" t="s">
        <v>1002</v>
      </c>
      <c r="Q474" s="2" t="s">
        <v>1985</v>
      </c>
      <c r="R474" s="2">
        <v>6520</v>
      </c>
      <c r="S474" s="2" t="s">
        <v>3572</v>
      </c>
      <c r="T474" s="49" t="str" cm="1">
        <f t="array" ref="T474">_xlfn.TEXTJOIN("",TRUE,IFERROR(MID(U474,_xlfn.SEQUENCE(20),1)+0,""))</f>
        <v>2037808156</v>
      </c>
      <c r="U474" s="2">
        <v>2037808156</v>
      </c>
      <c r="V474" s="31"/>
    </row>
    <row r="475" spans="1:22" x14ac:dyDescent="0.25">
      <c r="A475" s="25" t="str" cm="1">
        <f t="array" ref="A475">_xlfn.IFS(AND(ISBLANK(G475),ISBLANK(H475),ISBLANK(I475)),"",AND(NOT(ISBLANK(G475)),NOT(ISBLANK(H475)),NOT(ISBLANK(I475))),TRIM(G475)&amp;" "&amp;TRIM(H475)&amp;" "&amp;TRIM(I475),AND(NOT(ISBLANK(G475)),ISBLANK(H475),ISBLANK(I475)),TRIM(G475),AND(ISBLANK(G475),ISBLANK(H475),NOT(ISBLANK(I475))),TRIM(I475),AND(NOT(ISBLANK(G475)),NOT(ISBLANK(H475)),ISBLANK(I475)),TRIM(G475)&amp;" "&amp;TRIM(H475),AND(ISBLANK(G475),NOT(ISBLANK(H475)),NOT(ISBLANK(I475))),TRIM(H475)&amp;" "&amp;TRIM(I475),AND(NOT(ISBLANK(G475)),ISBLANK(H475),NOT(ISBLANK(I475))),TRIM(G475)&amp;" "&amp;TRIM(I475),AND(ISBLANK(G475),NOT(ISBLANK(H475)),ISBLANK(I475)),TRIM(H475))</f>
        <v>Tammi Cowhig</v>
      </c>
      <c r="B475" s="25" t="str" cm="1">
        <f t="array" ref="B475">_xlfn.IFS(AND(ISBLANK(K475),ISBLANK(L475)),"",AND(NOT(ISBLANK(K475)),NOT(ISBLANK(L475))),TRIM(K475)&amp;" "&amp;TRIM(L475),AND(NOT(ISBLANK(K475)),ISBLANK(L475)),TRIM(K475),AND(ISBLANK(K475),NOT(ISBLANK(L475))),TRIM(L475))</f>
        <v>Tagpad</v>
      </c>
      <c r="C475" s="31"/>
      <c r="D475" s="2">
        <v>473</v>
      </c>
      <c r="E475" s="2" t="s">
        <v>14795</v>
      </c>
      <c r="F475" s="2" t="s">
        <v>3574</v>
      </c>
      <c r="G475" s="2" t="s">
        <v>3575</v>
      </c>
      <c r="I475" s="2" t="s">
        <v>3576</v>
      </c>
      <c r="J475" s="2" t="s">
        <v>2475</v>
      </c>
      <c r="K475" s="2" t="s">
        <v>3579</v>
      </c>
      <c r="M475" s="2" t="s">
        <v>14795</v>
      </c>
      <c r="N475" s="2" t="s">
        <v>3577</v>
      </c>
      <c r="O475" s="2" t="s">
        <v>1019</v>
      </c>
      <c r="P475" s="2" t="s">
        <v>486</v>
      </c>
      <c r="Q475" s="2" t="s">
        <v>1985</v>
      </c>
      <c r="R475" s="2">
        <v>15255</v>
      </c>
      <c r="S475" s="2" t="s">
        <v>3578</v>
      </c>
      <c r="T475" s="49" t="str" cm="1">
        <f t="array" ref="T475">_xlfn.TEXTJOIN("",TRUE,IFERROR(MID(U475,_xlfn.SEQUENCE(20),1)+0,""))</f>
        <v>4129230376</v>
      </c>
      <c r="U475" s="2">
        <v>4129230376</v>
      </c>
      <c r="V475" s="31"/>
    </row>
    <row r="476" spans="1:22" x14ac:dyDescent="0.25">
      <c r="A476" s="25" t="str" cm="1">
        <f t="array" ref="A476">_xlfn.IFS(AND(ISBLANK(G476),ISBLANK(H476),ISBLANK(I476)),"",AND(NOT(ISBLANK(G476)),NOT(ISBLANK(H476)),NOT(ISBLANK(I476))),TRIM(G476)&amp;" "&amp;TRIM(H476)&amp;" "&amp;TRIM(I476),AND(NOT(ISBLANK(G476)),ISBLANK(H476),ISBLANK(I476)),TRIM(G476),AND(ISBLANK(G476),ISBLANK(H476),NOT(ISBLANK(I476))),TRIM(I476),AND(NOT(ISBLANK(G476)),NOT(ISBLANK(H476)),ISBLANK(I476)),TRIM(G476)&amp;" "&amp;TRIM(H476),AND(ISBLANK(G476),NOT(ISBLANK(H476)),NOT(ISBLANK(I476))),TRIM(H476)&amp;" "&amp;TRIM(I476),AND(NOT(ISBLANK(G476)),ISBLANK(H476),NOT(ISBLANK(I476))),TRIM(G476)&amp;" "&amp;TRIM(I476),AND(ISBLANK(G476),NOT(ISBLANK(H476)),ISBLANK(I476)),TRIM(H476))</f>
        <v>Garwood Hellier</v>
      </c>
      <c r="B476" s="25" t="str" cm="1">
        <f t="array" ref="B476">_xlfn.IFS(AND(ISBLANK(K476),ISBLANK(L476)),"",AND(NOT(ISBLANK(K476)),NOT(ISBLANK(L476))),TRIM(K476)&amp;" "&amp;TRIM(L476),AND(NOT(ISBLANK(K476)),ISBLANK(L476)),TRIM(K476),AND(ISBLANK(K476),NOT(ISBLANK(L476))),TRIM(L476))</f>
        <v>Blognation</v>
      </c>
      <c r="C476" s="31"/>
      <c r="D476" s="2">
        <v>474</v>
      </c>
      <c r="E476" s="2" t="s">
        <v>14795</v>
      </c>
      <c r="F476" s="2" t="s">
        <v>3580</v>
      </c>
      <c r="G476" s="2" t="s">
        <v>3581</v>
      </c>
      <c r="I476" s="2" t="s">
        <v>3582</v>
      </c>
      <c r="J476" s="2" t="s">
        <v>1421</v>
      </c>
      <c r="K476" s="2" t="s">
        <v>3585</v>
      </c>
      <c r="M476" s="2" t="s">
        <v>14795</v>
      </c>
      <c r="N476" s="2" t="s">
        <v>3583</v>
      </c>
      <c r="O476" s="2" t="s">
        <v>2480</v>
      </c>
      <c r="P476" s="2" t="s">
        <v>737</v>
      </c>
      <c r="Q476" s="2" t="s">
        <v>1985</v>
      </c>
      <c r="R476" s="2">
        <v>70826</v>
      </c>
      <c r="S476" s="2" t="s">
        <v>3584</v>
      </c>
      <c r="T476" s="49" t="str" cm="1">
        <f t="array" ref="T476">_xlfn.TEXTJOIN("",TRUE,IFERROR(MID(U476,_xlfn.SEQUENCE(20),1)+0,""))</f>
        <v>2253219912</v>
      </c>
      <c r="U476" s="2">
        <v>2253219912</v>
      </c>
      <c r="V476" s="31"/>
    </row>
    <row r="477" spans="1:22" x14ac:dyDescent="0.25">
      <c r="A477" s="25" t="str" cm="1">
        <f t="array" ref="A477">_xlfn.IFS(AND(ISBLANK(G477),ISBLANK(H477),ISBLANK(I477)),"",AND(NOT(ISBLANK(G477)),NOT(ISBLANK(H477)),NOT(ISBLANK(I477))),TRIM(G477)&amp;" "&amp;TRIM(H477)&amp;" "&amp;TRIM(I477),AND(NOT(ISBLANK(G477)),ISBLANK(H477),ISBLANK(I477)),TRIM(G477),AND(ISBLANK(G477),ISBLANK(H477),NOT(ISBLANK(I477))),TRIM(I477),AND(NOT(ISBLANK(G477)),NOT(ISBLANK(H477)),ISBLANK(I477)),TRIM(G477)&amp;" "&amp;TRIM(H477),AND(ISBLANK(G477),NOT(ISBLANK(H477)),NOT(ISBLANK(I477))),TRIM(H477)&amp;" "&amp;TRIM(I477),AND(NOT(ISBLANK(G477)),ISBLANK(H477),NOT(ISBLANK(I477))),TRIM(G477)&amp;" "&amp;TRIM(I477),AND(ISBLANK(G477),NOT(ISBLANK(H477)),ISBLANK(I477)),TRIM(H477))</f>
        <v>Bonita Swannack</v>
      </c>
      <c r="B477" s="25" t="str" cm="1">
        <f t="array" ref="B477">_xlfn.IFS(AND(ISBLANK(K477),ISBLANK(L477)),"",AND(NOT(ISBLANK(K477)),NOT(ISBLANK(L477))),TRIM(K477)&amp;" "&amp;TRIM(L477),AND(NOT(ISBLANK(K477)),ISBLANK(L477)),TRIM(K477),AND(ISBLANK(K477),NOT(ISBLANK(L477))),TRIM(L477))</f>
        <v>Yacero</v>
      </c>
      <c r="C477" s="31"/>
      <c r="D477" s="2">
        <v>475</v>
      </c>
      <c r="E477" s="2" t="s">
        <v>24</v>
      </c>
      <c r="F477" s="2" t="s">
        <v>3586</v>
      </c>
      <c r="G477" s="2" t="s">
        <v>3587</v>
      </c>
      <c r="I477" s="2" t="s">
        <v>3588</v>
      </c>
      <c r="J477" s="2" t="s">
        <v>3592</v>
      </c>
      <c r="K477" s="2" t="s">
        <v>3591</v>
      </c>
      <c r="M477" s="2" t="s">
        <v>14795</v>
      </c>
      <c r="N477" s="2" t="s">
        <v>3589</v>
      </c>
      <c r="O477" s="2" t="s">
        <v>3151</v>
      </c>
      <c r="P477" s="2" t="s">
        <v>151</v>
      </c>
      <c r="Q477" s="2" t="s">
        <v>1985</v>
      </c>
      <c r="R477" s="2">
        <v>90189</v>
      </c>
      <c r="S477" s="2" t="s">
        <v>3590</v>
      </c>
      <c r="T477" s="49" t="str" cm="1">
        <f t="array" ref="T477">_xlfn.TEXTJOIN("",TRUE,IFERROR(MID(U477,_xlfn.SEQUENCE(20),1)+0,""))</f>
        <v>2131301049</v>
      </c>
      <c r="U477" s="2">
        <v>2131301049</v>
      </c>
      <c r="V477" s="31"/>
    </row>
    <row r="478" spans="1:22" x14ac:dyDescent="0.25">
      <c r="A478" s="25" t="str" cm="1">
        <f t="array" ref="A478">_xlfn.IFS(AND(ISBLANK(G478),ISBLANK(H478),ISBLANK(I478)),"",AND(NOT(ISBLANK(G478)),NOT(ISBLANK(H478)),NOT(ISBLANK(I478))),TRIM(G478)&amp;" "&amp;TRIM(H478)&amp;" "&amp;TRIM(I478),AND(NOT(ISBLANK(G478)),ISBLANK(H478),ISBLANK(I478)),TRIM(G478),AND(ISBLANK(G478),ISBLANK(H478),NOT(ISBLANK(I478))),TRIM(I478),AND(NOT(ISBLANK(G478)),NOT(ISBLANK(H478)),ISBLANK(I478)),TRIM(G478)&amp;" "&amp;TRIM(H478),AND(ISBLANK(G478),NOT(ISBLANK(H478)),NOT(ISBLANK(I478))),TRIM(H478)&amp;" "&amp;TRIM(I478),AND(NOT(ISBLANK(G478)),ISBLANK(H478),NOT(ISBLANK(I478))),TRIM(G478)&amp;" "&amp;TRIM(I478),AND(ISBLANK(G478),NOT(ISBLANK(H478)),ISBLANK(I478)),TRIM(H478))</f>
        <v>Brittany Royl</v>
      </c>
      <c r="B478" s="25" t="str" cm="1">
        <f t="array" ref="B478">_xlfn.IFS(AND(ISBLANK(K478),ISBLANK(L478)),"",AND(NOT(ISBLANK(K478)),NOT(ISBLANK(L478))),TRIM(K478)&amp;" "&amp;TRIM(L478),AND(NOT(ISBLANK(K478)),ISBLANK(L478)),TRIM(K478),AND(ISBLANK(K478),NOT(ISBLANK(L478))),TRIM(L478))</f>
        <v>Skiba</v>
      </c>
      <c r="C478" s="31"/>
      <c r="D478" s="2">
        <v>476</v>
      </c>
      <c r="E478" s="2" t="s">
        <v>24</v>
      </c>
      <c r="F478" s="2" t="s">
        <v>3593</v>
      </c>
      <c r="G478" s="2" t="s">
        <v>3594</v>
      </c>
      <c r="I478" s="2" t="s">
        <v>3595</v>
      </c>
      <c r="J478" s="2" t="s">
        <v>624</v>
      </c>
      <c r="K478" s="2" t="s">
        <v>3599</v>
      </c>
      <c r="M478" s="2" t="s">
        <v>14795</v>
      </c>
      <c r="N478" s="2" t="s">
        <v>3596</v>
      </c>
      <c r="O478" s="2" t="s">
        <v>1053</v>
      </c>
      <c r="P478" s="2" t="s">
        <v>227</v>
      </c>
      <c r="Q478" s="2" t="s">
        <v>228</v>
      </c>
      <c r="R478" s="2">
        <v>1181</v>
      </c>
      <c r="S478" s="2" t="s">
        <v>3597</v>
      </c>
      <c r="T478" s="49" t="str" cm="1">
        <f t="array" ref="T478">_xlfn.TEXTJOIN("",TRUE,IFERROR(MID(U478,_xlfn.SEQUENCE(20),1)+0,""))</f>
        <v>61255505076</v>
      </c>
      <c r="U478" s="2" t="s">
        <v>3598</v>
      </c>
      <c r="V478" s="31"/>
    </row>
    <row r="479" spans="1:22" x14ac:dyDescent="0.25">
      <c r="A479" s="25" t="str" cm="1">
        <f t="array" ref="A479">_xlfn.IFS(AND(ISBLANK(G479),ISBLANK(H479),ISBLANK(I479)),"",AND(NOT(ISBLANK(G479)),NOT(ISBLANK(H479)),NOT(ISBLANK(I479))),TRIM(G479)&amp;" "&amp;TRIM(H479)&amp;" "&amp;TRIM(I479),AND(NOT(ISBLANK(G479)),ISBLANK(H479),ISBLANK(I479)),TRIM(G479),AND(ISBLANK(G479),ISBLANK(H479),NOT(ISBLANK(I479))),TRIM(I479),AND(NOT(ISBLANK(G479)),NOT(ISBLANK(H479)),ISBLANK(I479)),TRIM(G479)&amp;" "&amp;TRIM(H479),AND(ISBLANK(G479),NOT(ISBLANK(H479)),NOT(ISBLANK(I479))),TRIM(H479)&amp;" "&amp;TRIM(I479),AND(NOT(ISBLANK(G479)),ISBLANK(H479),NOT(ISBLANK(I479))),TRIM(G479)&amp;" "&amp;TRIM(I479),AND(ISBLANK(G479),NOT(ISBLANK(H479)),ISBLANK(I479)),TRIM(H479))</f>
        <v>Mildrid Mylan</v>
      </c>
      <c r="B479" s="25" t="str" cm="1">
        <f t="array" ref="B479">_xlfn.IFS(AND(ISBLANK(K479),ISBLANK(L479)),"",AND(NOT(ISBLANK(K479)),NOT(ISBLANK(L479))),TRIM(K479)&amp;" "&amp;TRIM(L479),AND(NOT(ISBLANK(K479)),ISBLANK(L479)),TRIM(K479),AND(ISBLANK(K479),NOT(ISBLANK(L479))),TRIM(L479))</f>
        <v>Yodo</v>
      </c>
      <c r="C479" s="31"/>
      <c r="D479" s="2">
        <v>477</v>
      </c>
      <c r="E479" s="2" t="s">
        <v>24</v>
      </c>
      <c r="F479" s="2" t="s">
        <v>3600</v>
      </c>
      <c r="G479" s="2" t="s">
        <v>3601</v>
      </c>
      <c r="I479" s="2" t="s">
        <v>3602</v>
      </c>
      <c r="J479" s="2" t="s">
        <v>996</v>
      </c>
      <c r="K479" s="2" t="s">
        <v>1655</v>
      </c>
      <c r="M479" s="2" t="s">
        <v>14795</v>
      </c>
      <c r="N479" s="2" t="s">
        <v>3603</v>
      </c>
      <c r="O479" s="2" t="s">
        <v>3604</v>
      </c>
      <c r="P479" s="2" t="s">
        <v>39</v>
      </c>
      <c r="Q479" s="2" t="s">
        <v>6</v>
      </c>
      <c r="R479" s="2" t="s">
        <v>3605</v>
      </c>
      <c r="S479" s="2" t="s">
        <v>3606</v>
      </c>
      <c r="T479" s="49" t="str" cm="1">
        <f t="array" ref="T479">_xlfn.TEXTJOIN("",TRUE,IFERROR(MID(U479,_xlfn.SEQUENCE(20),1)+0,""))</f>
        <v>9264435179</v>
      </c>
      <c r="U479" s="2" t="s">
        <v>3607</v>
      </c>
      <c r="V479" s="31"/>
    </row>
    <row r="480" spans="1:22" x14ac:dyDescent="0.25">
      <c r="A480" s="25" t="str" cm="1">
        <f t="array" ref="A480">_xlfn.IFS(AND(ISBLANK(G480),ISBLANK(H480),ISBLANK(I480)),"",AND(NOT(ISBLANK(G480)),NOT(ISBLANK(H480)),NOT(ISBLANK(I480))),TRIM(G480)&amp;" "&amp;TRIM(H480)&amp;" "&amp;TRIM(I480),AND(NOT(ISBLANK(G480)),ISBLANK(H480),ISBLANK(I480)),TRIM(G480),AND(ISBLANK(G480),ISBLANK(H480),NOT(ISBLANK(I480))),TRIM(I480),AND(NOT(ISBLANK(G480)),NOT(ISBLANK(H480)),ISBLANK(I480)),TRIM(G480)&amp;" "&amp;TRIM(H480),AND(ISBLANK(G480),NOT(ISBLANK(H480)),NOT(ISBLANK(I480))),TRIM(H480)&amp;" "&amp;TRIM(I480),AND(NOT(ISBLANK(G480)),ISBLANK(H480),NOT(ISBLANK(I480))),TRIM(G480)&amp;" "&amp;TRIM(I480),AND(ISBLANK(G480),NOT(ISBLANK(H480)),ISBLANK(I480)),TRIM(H480))</f>
        <v>Jacinta Drowsfield</v>
      </c>
      <c r="B480" s="25" t="str" cm="1">
        <f t="array" ref="B480">_xlfn.IFS(AND(ISBLANK(K480),ISBLANK(L480)),"",AND(NOT(ISBLANK(K480)),NOT(ISBLANK(L480))),TRIM(K480)&amp;" "&amp;TRIM(L480),AND(NOT(ISBLANK(K480)),ISBLANK(L480)),TRIM(K480),AND(ISBLANK(K480),NOT(ISBLANK(L480))),TRIM(L480))</f>
        <v>Centizu</v>
      </c>
      <c r="C480" s="31"/>
      <c r="D480" s="2">
        <v>478</v>
      </c>
      <c r="E480" s="2" t="s">
        <v>14795</v>
      </c>
      <c r="F480" s="2" t="s">
        <v>3608</v>
      </c>
      <c r="G480" s="2" t="s">
        <v>3609</v>
      </c>
      <c r="I480" s="2" t="s">
        <v>3610</v>
      </c>
      <c r="J480" s="2" t="s">
        <v>480</v>
      </c>
      <c r="K480" s="2" t="s">
        <v>3614</v>
      </c>
      <c r="M480" s="2" t="s">
        <v>14795</v>
      </c>
      <c r="N480" s="2" t="s">
        <v>3611</v>
      </c>
      <c r="O480" s="2" t="s">
        <v>3612</v>
      </c>
      <c r="P480" s="2" t="s">
        <v>336</v>
      </c>
      <c r="Q480" s="2" t="s">
        <v>1985</v>
      </c>
      <c r="R480" s="2">
        <v>32868</v>
      </c>
      <c r="S480" s="2" t="s">
        <v>3613</v>
      </c>
      <c r="T480" s="49" t="str" cm="1">
        <f t="array" ref="T480">_xlfn.TEXTJOIN("",TRUE,IFERROR(MID(U480,_xlfn.SEQUENCE(20),1)+0,""))</f>
        <v>4076355493</v>
      </c>
      <c r="U480" s="2">
        <v>4076355493</v>
      </c>
      <c r="V480" s="31"/>
    </row>
    <row r="481" spans="1:22" x14ac:dyDescent="0.25">
      <c r="A481" s="25" t="str" cm="1">
        <f t="array" ref="A481">_xlfn.IFS(AND(ISBLANK(G481),ISBLANK(H481),ISBLANK(I481)),"",AND(NOT(ISBLANK(G481)),NOT(ISBLANK(H481)),NOT(ISBLANK(I481))),TRIM(G481)&amp;" "&amp;TRIM(H481)&amp;" "&amp;TRIM(I481),AND(NOT(ISBLANK(G481)),ISBLANK(H481),ISBLANK(I481)),TRIM(G481),AND(ISBLANK(G481),ISBLANK(H481),NOT(ISBLANK(I481))),TRIM(I481),AND(NOT(ISBLANK(G481)),NOT(ISBLANK(H481)),ISBLANK(I481)),TRIM(G481)&amp;" "&amp;TRIM(H481),AND(ISBLANK(G481),NOT(ISBLANK(H481)),NOT(ISBLANK(I481))),TRIM(H481)&amp;" "&amp;TRIM(I481),AND(NOT(ISBLANK(G481)),ISBLANK(H481),NOT(ISBLANK(I481))),TRIM(G481)&amp;" "&amp;TRIM(I481),AND(ISBLANK(G481),NOT(ISBLANK(H481)),ISBLANK(I481)),TRIM(H481))</f>
        <v>Lamar Cockcroft</v>
      </c>
      <c r="B481" s="25" t="str" cm="1">
        <f t="array" ref="B481">_xlfn.IFS(AND(ISBLANK(K481),ISBLANK(L481)),"",AND(NOT(ISBLANK(K481)),NOT(ISBLANK(L481))),TRIM(K481)&amp;" "&amp;TRIM(L481),AND(NOT(ISBLANK(K481)),ISBLANK(L481)),TRIM(K481),AND(ISBLANK(K481),NOT(ISBLANK(L481))),TRIM(L481))</f>
        <v>Mynte</v>
      </c>
      <c r="C481" s="31"/>
      <c r="D481" s="2">
        <v>479</v>
      </c>
      <c r="E481" s="2" t="s">
        <v>14795</v>
      </c>
      <c r="F481" s="2" t="s">
        <v>3615</v>
      </c>
      <c r="G481" s="2" t="s">
        <v>3616</v>
      </c>
      <c r="I481" s="2" t="s">
        <v>3617</v>
      </c>
      <c r="J481" s="2" t="s">
        <v>1663</v>
      </c>
      <c r="K481" s="2" t="s">
        <v>2003</v>
      </c>
      <c r="M481" s="2" t="s">
        <v>14795</v>
      </c>
      <c r="N481" s="2" t="s">
        <v>3618</v>
      </c>
      <c r="O481" s="2" t="s">
        <v>3619</v>
      </c>
      <c r="P481" s="2" t="s">
        <v>3620</v>
      </c>
      <c r="Q481" s="2" t="s">
        <v>6</v>
      </c>
      <c r="R481" s="2" t="s">
        <v>3621</v>
      </c>
      <c r="S481" s="2" t="s">
        <v>3622</v>
      </c>
      <c r="T481" s="49" t="str" cm="1">
        <f t="array" ref="T481">_xlfn.TEXTJOIN("",TRUE,IFERROR(MID(U481,_xlfn.SEQUENCE(20),1)+0,""))</f>
        <v>9225144003</v>
      </c>
      <c r="U481" s="2" t="s">
        <v>3623</v>
      </c>
      <c r="V481" s="31"/>
    </row>
    <row r="482" spans="1:22" x14ac:dyDescent="0.25">
      <c r="A482" s="25" t="str" cm="1">
        <f t="array" ref="A482">_xlfn.IFS(AND(ISBLANK(G482),ISBLANK(H482),ISBLANK(I482)),"",AND(NOT(ISBLANK(G482)),NOT(ISBLANK(H482)),NOT(ISBLANK(I482))),TRIM(G482)&amp;" "&amp;TRIM(H482)&amp;" "&amp;TRIM(I482),AND(NOT(ISBLANK(G482)),ISBLANK(H482),ISBLANK(I482)),TRIM(G482),AND(ISBLANK(G482),ISBLANK(H482),NOT(ISBLANK(I482))),TRIM(I482),AND(NOT(ISBLANK(G482)),NOT(ISBLANK(H482)),ISBLANK(I482)),TRIM(G482)&amp;" "&amp;TRIM(H482),AND(ISBLANK(G482),NOT(ISBLANK(H482)),NOT(ISBLANK(I482))),TRIM(H482)&amp;" "&amp;TRIM(I482),AND(NOT(ISBLANK(G482)),ISBLANK(H482),NOT(ISBLANK(I482))),TRIM(G482)&amp;" "&amp;TRIM(I482),AND(ISBLANK(G482),NOT(ISBLANK(H482)),ISBLANK(I482)),TRIM(H482))</f>
        <v>Hakeem Stuttard</v>
      </c>
      <c r="B482" s="25" t="str" cm="1">
        <f t="array" ref="B482">_xlfn.IFS(AND(ISBLANK(K482),ISBLANK(L482)),"",AND(NOT(ISBLANK(K482)),NOT(ISBLANK(L482))),TRIM(K482)&amp;" "&amp;TRIM(L482),AND(NOT(ISBLANK(K482)),ISBLANK(L482)),TRIM(K482),AND(ISBLANK(K482),NOT(ISBLANK(L482))),TRIM(L482))</f>
        <v>Topdrive</v>
      </c>
      <c r="C482" s="31"/>
      <c r="D482" s="2">
        <v>480</v>
      </c>
      <c r="E482" s="2" t="s">
        <v>14795</v>
      </c>
      <c r="F482" s="2" t="s">
        <v>3624</v>
      </c>
      <c r="G482" s="2" t="s">
        <v>3625</v>
      </c>
      <c r="I482" s="2" t="s">
        <v>3626</v>
      </c>
      <c r="J482" s="2" t="s">
        <v>693</v>
      </c>
      <c r="K482" s="2" t="s">
        <v>2801</v>
      </c>
      <c r="M482" s="2" t="s">
        <v>14795</v>
      </c>
      <c r="N482" s="2" t="s">
        <v>3627</v>
      </c>
      <c r="O482" s="2" t="s">
        <v>200</v>
      </c>
      <c r="P482" s="2" t="s">
        <v>346</v>
      </c>
      <c r="Q482" s="2" t="s">
        <v>1985</v>
      </c>
      <c r="R482" s="2">
        <v>31998</v>
      </c>
      <c r="S482" s="2" t="s">
        <v>3628</v>
      </c>
      <c r="T482" s="49" t="str" cm="1">
        <f t="array" ref="T482">_xlfn.TEXTJOIN("",TRUE,IFERROR(MID(U482,_xlfn.SEQUENCE(20),1)+0,""))</f>
        <v>7063178041</v>
      </c>
      <c r="U482" s="2">
        <v>7063178041</v>
      </c>
      <c r="V482" s="31"/>
    </row>
    <row r="483" spans="1:22" x14ac:dyDescent="0.25">
      <c r="A483" s="25" t="str" cm="1">
        <f t="array" ref="A483">_xlfn.IFS(AND(ISBLANK(G483),ISBLANK(H483),ISBLANK(I483)),"",AND(NOT(ISBLANK(G483)),NOT(ISBLANK(H483)),NOT(ISBLANK(I483))),TRIM(G483)&amp;" "&amp;TRIM(H483)&amp;" "&amp;TRIM(I483),AND(NOT(ISBLANK(G483)),ISBLANK(H483),ISBLANK(I483)),TRIM(G483),AND(ISBLANK(G483),ISBLANK(H483),NOT(ISBLANK(I483))),TRIM(I483),AND(NOT(ISBLANK(G483)),NOT(ISBLANK(H483)),ISBLANK(I483)),TRIM(G483)&amp;" "&amp;TRIM(H483),AND(ISBLANK(G483),NOT(ISBLANK(H483)),NOT(ISBLANK(I483))),TRIM(H483)&amp;" "&amp;TRIM(I483),AND(NOT(ISBLANK(G483)),ISBLANK(H483),NOT(ISBLANK(I483))),TRIM(G483)&amp;" "&amp;TRIM(I483),AND(ISBLANK(G483),NOT(ISBLANK(H483)),ISBLANK(I483)),TRIM(H483))</f>
        <v>Kari Brazel</v>
      </c>
      <c r="B483" s="25" t="str" cm="1">
        <f t="array" ref="B483">_xlfn.IFS(AND(ISBLANK(K483),ISBLANK(L483)),"",AND(NOT(ISBLANK(K483)),NOT(ISBLANK(L483))),TRIM(K483)&amp;" "&amp;TRIM(L483),AND(NOT(ISBLANK(K483)),ISBLANK(L483)),TRIM(K483),AND(ISBLANK(K483),NOT(ISBLANK(L483))),TRIM(L483))</f>
        <v>Fivebridge</v>
      </c>
      <c r="C483" s="31"/>
      <c r="D483" s="2">
        <v>481</v>
      </c>
      <c r="E483" s="2" t="s">
        <v>24</v>
      </c>
      <c r="F483" s="2" t="s">
        <v>3629</v>
      </c>
      <c r="G483" s="2" t="s">
        <v>3630</v>
      </c>
      <c r="I483" s="2" t="s">
        <v>3631</v>
      </c>
      <c r="J483" s="2" t="s">
        <v>3636</v>
      </c>
      <c r="K483" s="2" t="s">
        <v>3635</v>
      </c>
      <c r="M483" s="2" t="s">
        <v>14795</v>
      </c>
      <c r="N483" s="2" t="s">
        <v>3632</v>
      </c>
      <c r="O483" s="2" t="s">
        <v>779</v>
      </c>
      <c r="P483" s="2" t="s">
        <v>39</v>
      </c>
      <c r="Q483" s="2" t="s">
        <v>6</v>
      </c>
      <c r="R483" s="2" t="s">
        <v>780</v>
      </c>
      <c r="S483" s="2" t="s">
        <v>3633</v>
      </c>
      <c r="T483" s="49" t="str" cm="1">
        <f t="array" ref="T483">_xlfn.TEXTJOIN("",TRUE,IFERROR(MID(U483,_xlfn.SEQUENCE(20),1)+0,""))</f>
        <v>6083148184</v>
      </c>
      <c r="U483" s="2" t="s">
        <v>3634</v>
      </c>
      <c r="V483" s="31"/>
    </row>
    <row r="484" spans="1:22" x14ac:dyDescent="0.25">
      <c r="A484" s="25" t="str" cm="1">
        <f t="array" ref="A484">_xlfn.IFS(AND(ISBLANK(G484),ISBLANK(H484),ISBLANK(I484)),"",AND(NOT(ISBLANK(G484)),NOT(ISBLANK(H484)),NOT(ISBLANK(I484))),TRIM(G484)&amp;" "&amp;TRIM(H484)&amp;" "&amp;TRIM(I484),AND(NOT(ISBLANK(G484)),ISBLANK(H484),ISBLANK(I484)),TRIM(G484),AND(ISBLANK(G484),ISBLANK(H484),NOT(ISBLANK(I484))),TRIM(I484),AND(NOT(ISBLANK(G484)),NOT(ISBLANK(H484)),ISBLANK(I484)),TRIM(G484)&amp;" "&amp;TRIM(H484),AND(ISBLANK(G484),NOT(ISBLANK(H484)),NOT(ISBLANK(I484))),TRIM(H484)&amp;" "&amp;TRIM(I484),AND(NOT(ISBLANK(G484)),ISBLANK(H484),NOT(ISBLANK(I484))),TRIM(G484)&amp;" "&amp;TRIM(I484),AND(ISBLANK(G484),NOT(ISBLANK(H484)),ISBLANK(I484)),TRIM(H484))</f>
        <v>Rhoda Ollerton</v>
      </c>
      <c r="B484" s="25" t="str" cm="1">
        <f t="array" ref="B484">_xlfn.IFS(AND(ISBLANK(K484),ISBLANK(L484)),"",AND(NOT(ISBLANK(K484)),NOT(ISBLANK(L484))),TRIM(K484)&amp;" "&amp;TRIM(L484),AND(NOT(ISBLANK(K484)),ISBLANK(L484)),TRIM(K484),AND(ISBLANK(K484),NOT(ISBLANK(L484))),TRIM(L484))</f>
        <v>Einti</v>
      </c>
      <c r="C484" s="31"/>
      <c r="D484" s="2">
        <v>482</v>
      </c>
      <c r="E484" s="2" t="s">
        <v>14795</v>
      </c>
      <c r="F484" s="2" t="s">
        <v>3637</v>
      </c>
      <c r="G484" s="2" t="s">
        <v>3638</v>
      </c>
      <c r="I484" s="2" t="s">
        <v>3639</v>
      </c>
      <c r="J484" s="2" t="s">
        <v>3266</v>
      </c>
      <c r="K484" s="2" t="s">
        <v>3645</v>
      </c>
      <c r="M484" s="2" t="s">
        <v>14795</v>
      </c>
      <c r="N484" s="2" t="s">
        <v>3640</v>
      </c>
      <c r="O484" s="2" t="s">
        <v>3641</v>
      </c>
      <c r="P484" s="2" t="s">
        <v>140</v>
      </c>
      <c r="Q484" s="2" t="s">
        <v>6</v>
      </c>
      <c r="R484" s="2" t="s">
        <v>3642</v>
      </c>
      <c r="S484" s="2" t="s">
        <v>3643</v>
      </c>
      <c r="T484" s="49" t="str" cm="1">
        <f t="array" ref="T484">_xlfn.TEXTJOIN("",TRUE,IFERROR(MID(U484,_xlfn.SEQUENCE(20),1)+0,""))</f>
        <v>3836608606</v>
      </c>
      <c r="U484" s="2" t="s">
        <v>3644</v>
      </c>
      <c r="V484" s="31"/>
    </row>
    <row r="485" spans="1:22" x14ac:dyDescent="0.25">
      <c r="A485" s="25" t="str" cm="1">
        <f t="array" ref="A485">_xlfn.IFS(AND(ISBLANK(G485),ISBLANK(H485),ISBLANK(I485)),"",AND(NOT(ISBLANK(G485)),NOT(ISBLANK(H485)),NOT(ISBLANK(I485))),TRIM(G485)&amp;" "&amp;TRIM(H485)&amp;" "&amp;TRIM(I485),AND(NOT(ISBLANK(G485)),ISBLANK(H485),ISBLANK(I485)),TRIM(G485),AND(ISBLANK(G485),ISBLANK(H485),NOT(ISBLANK(I485))),TRIM(I485),AND(NOT(ISBLANK(G485)),NOT(ISBLANK(H485)),ISBLANK(I485)),TRIM(G485)&amp;" "&amp;TRIM(H485),AND(ISBLANK(G485),NOT(ISBLANK(H485)),NOT(ISBLANK(I485))),TRIM(H485)&amp;" "&amp;TRIM(I485),AND(NOT(ISBLANK(G485)),ISBLANK(H485),NOT(ISBLANK(I485))),TRIM(G485)&amp;" "&amp;TRIM(I485),AND(ISBLANK(G485),NOT(ISBLANK(H485)),ISBLANK(I485)),TRIM(H485))</f>
        <v>Jaclyn Newborn</v>
      </c>
      <c r="B485" s="25" t="str" cm="1">
        <f t="array" ref="B485">_xlfn.IFS(AND(ISBLANK(K485),ISBLANK(L485)),"",AND(NOT(ISBLANK(K485)),NOT(ISBLANK(L485))),TRIM(K485)&amp;" "&amp;TRIM(L485),AND(NOT(ISBLANK(K485)),ISBLANK(L485)),TRIM(K485),AND(ISBLANK(K485),NOT(ISBLANK(L485))),TRIM(L485))</f>
        <v>Wordpedia</v>
      </c>
      <c r="C485" s="31"/>
      <c r="D485" s="2">
        <v>483</v>
      </c>
      <c r="E485" s="2" t="s">
        <v>24</v>
      </c>
      <c r="F485" s="2" t="s">
        <v>3646</v>
      </c>
      <c r="G485" s="2" t="s">
        <v>3647</v>
      </c>
      <c r="I485" s="2" t="s">
        <v>3648</v>
      </c>
      <c r="J485" s="2" t="s">
        <v>11</v>
      </c>
      <c r="K485" s="2" t="s">
        <v>10</v>
      </c>
      <c r="M485" s="2" t="s">
        <v>14795</v>
      </c>
      <c r="N485" s="2" t="s">
        <v>3649</v>
      </c>
      <c r="O485" s="2" t="s">
        <v>1524</v>
      </c>
      <c r="P485" s="2" t="s">
        <v>161</v>
      </c>
      <c r="Q485" s="2" t="s">
        <v>2916</v>
      </c>
      <c r="R485" s="2" t="s">
        <v>3650</v>
      </c>
      <c r="S485" s="2" t="s">
        <v>3651</v>
      </c>
      <c r="T485" s="49" t="str" cm="1">
        <f t="array" ref="T485">_xlfn.TEXTJOIN("",TRUE,IFERROR(MID(U485,_xlfn.SEQUENCE(20),1)+0,""))</f>
        <v/>
      </c>
      <c r="V485" s="31"/>
    </row>
    <row r="486" spans="1:22" x14ac:dyDescent="0.25">
      <c r="A486" s="25" t="str" cm="1">
        <f t="array" ref="A486">_xlfn.IFS(AND(ISBLANK(G486),ISBLANK(H486),ISBLANK(I486)),"",AND(NOT(ISBLANK(G486)),NOT(ISBLANK(H486)),NOT(ISBLANK(I486))),TRIM(G486)&amp;" "&amp;TRIM(H486)&amp;" "&amp;TRIM(I486),AND(NOT(ISBLANK(G486)),ISBLANK(H486),ISBLANK(I486)),TRIM(G486),AND(ISBLANK(G486),ISBLANK(H486),NOT(ISBLANK(I486))),TRIM(I486),AND(NOT(ISBLANK(G486)),NOT(ISBLANK(H486)),ISBLANK(I486)),TRIM(G486)&amp;" "&amp;TRIM(H486),AND(ISBLANK(G486),NOT(ISBLANK(H486)),NOT(ISBLANK(I486))),TRIM(H486)&amp;" "&amp;TRIM(I486),AND(NOT(ISBLANK(G486)),ISBLANK(H486),NOT(ISBLANK(I486))),TRIM(G486)&amp;" "&amp;TRIM(I486),AND(ISBLANK(G486),NOT(ISBLANK(H486)),ISBLANK(I486)),TRIM(H486))</f>
        <v>Stanislaus Nan Carrow</v>
      </c>
      <c r="B486" s="25" t="str" cm="1">
        <f t="array" ref="B486">_xlfn.IFS(AND(ISBLANK(K486),ISBLANK(L486)),"",AND(NOT(ISBLANK(K486)),NOT(ISBLANK(L486))),TRIM(K486)&amp;" "&amp;TRIM(L486),AND(NOT(ISBLANK(K486)),ISBLANK(L486)),TRIM(K486),AND(ISBLANK(K486),NOT(ISBLANK(L486))),TRIM(L486))</f>
        <v>Camido</v>
      </c>
      <c r="C486" s="31"/>
      <c r="D486" s="2">
        <v>484</v>
      </c>
      <c r="E486" s="2" t="s">
        <v>24</v>
      </c>
      <c r="F486" s="2" t="s">
        <v>3652</v>
      </c>
      <c r="G486" s="2" t="s">
        <v>3653</v>
      </c>
      <c r="I486" s="2" t="s">
        <v>3654</v>
      </c>
      <c r="J486" s="2" t="s">
        <v>2563</v>
      </c>
      <c r="K486" s="2" t="s">
        <v>21</v>
      </c>
      <c r="M486" s="2" t="s">
        <v>14795</v>
      </c>
      <c r="N486" s="2" t="s">
        <v>3655</v>
      </c>
      <c r="O486" s="2" t="s">
        <v>3656</v>
      </c>
      <c r="P486" s="2" t="s">
        <v>151</v>
      </c>
      <c r="Q486" s="2" t="s">
        <v>1985</v>
      </c>
      <c r="R486" s="2">
        <v>90610</v>
      </c>
      <c r="S486" s="2" t="s">
        <v>3657</v>
      </c>
      <c r="T486" s="49" t="str" cm="1">
        <f t="array" ref="T486">_xlfn.TEXTJOIN("",TRUE,IFERROR(MID(U486,_xlfn.SEQUENCE(20),1)+0,""))</f>
        <v>5622039657</v>
      </c>
      <c r="U486" s="2">
        <v>5622039657</v>
      </c>
      <c r="V486" s="31"/>
    </row>
    <row r="487" spans="1:22" x14ac:dyDescent="0.25">
      <c r="A487" s="25" t="str" cm="1">
        <f t="array" ref="A487">_xlfn.IFS(AND(ISBLANK(G487),ISBLANK(H487),ISBLANK(I487)),"",AND(NOT(ISBLANK(G487)),NOT(ISBLANK(H487)),NOT(ISBLANK(I487))),TRIM(G487)&amp;" "&amp;TRIM(H487)&amp;" "&amp;TRIM(I487),AND(NOT(ISBLANK(G487)),ISBLANK(H487),ISBLANK(I487)),TRIM(G487),AND(ISBLANK(G487),ISBLANK(H487),NOT(ISBLANK(I487))),TRIM(I487),AND(NOT(ISBLANK(G487)),NOT(ISBLANK(H487)),ISBLANK(I487)),TRIM(G487)&amp;" "&amp;TRIM(H487),AND(ISBLANK(G487),NOT(ISBLANK(H487)),NOT(ISBLANK(I487))),TRIM(H487)&amp;" "&amp;TRIM(I487),AND(NOT(ISBLANK(G487)),ISBLANK(H487),NOT(ISBLANK(I487))),TRIM(G487)&amp;" "&amp;TRIM(I487),AND(ISBLANK(G487),NOT(ISBLANK(H487)),ISBLANK(I487)),TRIM(H487))</f>
        <v>Caesar McVeighty</v>
      </c>
      <c r="B487" s="25" t="str" cm="1">
        <f t="array" ref="B487">_xlfn.IFS(AND(ISBLANK(K487),ISBLANK(L487)),"",AND(NOT(ISBLANK(K487)),NOT(ISBLANK(L487))),TRIM(K487)&amp;" "&amp;TRIM(L487),AND(NOT(ISBLANK(K487)),ISBLANK(L487)),TRIM(K487),AND(ISBLANK(K487),NOT(ISBLANK(L487))),TRIM(L487))</f>
        <v>Skimia</v>
      </c>
      <c r="C487" s="31"/>
      <c r="D487" s="2">
        <v>485</v>
      </c>
      <c r="E487" s="2" t="s">
        <v>24</v>
      </c>
      <c r="F487" s="2" t="s">
        <v>3658</v>
      </c>
      <c r="G487" s="2" t="s">
        <v>3659</v>
      </c>
      <c r="I487" s="2" t="s">
        <v>3660</v>
      </c>
      <c r="J487" s="2" t="s">
        <v>11</v>
      </c>
      <c r="K487" s="2" t="s">
        <v>32</v>
      </c>
      <c r="M487" s="2" t="s">
        <v>14795</v>
      </c>
      <c r="N487" s="2" t="s">
        <v>3661</v>
      </c>
      <c r="O487" s="2" t="s">
        <v>1053</v>
      </c>
      <c r="P487" s="2" t="s">
        <v>227</v>
      </c>
      <c r="Q487" s="2" t="s">
        <v>228</v>
      </c>
      <c r="R487" s="2">
        <v>1134</v>
      </c>
      <c r="S487" s="2" t="s">
        <v>3662</v>
      </c>
      <c r="T487" s="49" t="str" cm="1">
        <f t="array" ref="T487">_xlfn.TEXTJOIN("",TRUE,IFERROR(MID(U487,_xlfn.SEQUENCE(20),1)+0,""))</f>
        <v>61270107543</v>
      </c>
      <c r="U487" s="2" t="s">
        <v>3663</v>
      </c>
      <c r="V487" s="31"/>
    </row>
    <row r="488" spans="1:22" x14ac:dyDescent="0.25">
      <c r="A488" s="25" t="str" cm="1">
        <f t="array" ref="A488">_xlfn.IFS(AND(ISBLANK(G488),ISBLANK(H488),ISBLANK(I488)),"",AND(NOT(ISBLANK(G488)),NOT(ISBLANK(H488)),NOT(ISBLANK(I488))),TRIM(G488)&amp;" "&amp;TRIM(H488)&amp;" "&amp;TRIM(I488),AND(NOT(ISBLANK(G488)),ISBLANK(H488),ISBLANK(I488)),TRIM(G488),AND(ISBLANK(G488),ISBLANK(H488),NOT(ISBLANK(I488))),TRIM(I488),AND(NOT(ISBLANK(G488)),NOT(ISBLANK(H488)),ISBLANK(I488)),TRIM(G488)&amp;" "&amp;TRIM(H488),AND(ISBLANK(G488),NOT(ISBLANK(H488)),NOT(ISBLANK(I488))),TRIM(H488)&amp;" "&amp;TRIM(I488),AND(NOT(ISBLANK(G488)),ISBLANK(H488),NOT(ISBLANK(I488))),TRIM(G488)&amp;" "&amp;TRIM(I488),AND(ISBLANK(G488),NOT(ISBLANK(H488)),ISBLANK(I488)),TRIM(H488))</f>
        <v>Bunny Kell</v>
      </c>
      <c r="B488" s="25" t="str" cm="1">
        <f t="array" ref="B488">_xlfn.IFS(AND(ISBLANK(K488),ISBLANK(L488)),"",AND(NOT(ISBLANK(K488)),NOT(ISBLANK(L488))),TRIM(K488)&amp;" "&amp;TRIM(L488),AND(NOT(ISBLANK(K488)),ISBLANK(L488)),TRIM(K488),AND(ISBLANK(K488),NOT(ISBLANK(L488))),TRIM(L488))</f>
        <v>Abata</v>
      </c>
      <c r="C488" s="31"/>
      <c r="D488" s="2">
        <v>486</v>
      </c>
      <c r="E488" s="2" t="s">
        <v>14795</v>
      </c>
      <c r="F488" s="2" t="s">
        <v>3664</v>
      </c>
      <c r="G488" s="2" t="s">
        <v>3665</v>
      </c>
      <c r="I488" s="2" t="s">
        <v>3666</v>
      </c>
      <c r="J488" s="2" t="s">
        <v>987</v>
      </c>
      <c r="K488" s="2" t="s">
        <v>43</v>
      </c>
      <c r="M488" s="2" t="s">
        <v>14795</v>
      </c>
      <c r="N488" s="2" t="s">
        <v>3667</v>
      </c>
      <c r="O488" s="2" t="s">
        <v>237</v>
      </c>
      <c r="P488" s="2" t="s">
        <v>238</v>
      </c>
      <c r="Q488" s="2" t="s">
        <v>1985</v>
      </c>
      <c r="R488" s="2">
        <v>74103</v>
      </c>
      <c r="S488" s="2" t="s">
        <v>3668</v>
      </c>
      <c r="T488" s="49" t="str" cm="1">
        <f t="array" ref="T488">_xlfn.TEXTJOIN("",TRUE,IFERROR(MID(U488,_xlfn.SEQUENCE(20),1)+0,""))</f>
        <v>9189226864</v>
      </c>
      <c r="U488" s="2">
        <v>9189226864</v>
      </c>
      <c r="V488" s="31"/>
    </row>
    <row r="489" spans="1:22" x14ac:dyDescent="0.25">
      <c r="A489" s="25" t="str" cm="1">
        <f t="array" ref="A489">_xlfn.IFS(AND(ISBLANK(G489),ISBLANK(H489),ISBLANK(I489)),"",AND(NOT(ISBLANK(G489)),NOT(ISBLANK(H489)),NOT(ISBLANK(I489))),TRIM(G489)&amp;" "&amp;TRIM(H489)&amp;" "&amp;TRIM(I489),AND(NOT(ISBLANK(G489)),ISBLANK(H489),ISBLANK(I489)),TRIM(G489),AND(ISBLANK(G489),ISBLANK(H489),NOT(ISBLANK(I489))),TRIM(I489),AND(NOT(ISBLANK(G489)),NOT(ISBLANK(H489)),ISBLANK(I489)),TRIM(G489)&amp;" "&amp;TRIM(H489),AND(ISBLANK(G489),NOT(ISBLANK(H489)),NOT(ISBLANK(I489))),TRIM(H489)&amp;" "&amp;TRIM(I489),AND(NOT(ISBLANK(G489)),ISBLANK(H489),NOT(ISBLANK(I489))),TRIM(G489)&amp;" "&amp;TRIM(I489),AND(ISBLANK(G489),NOT(ISBLANK(H489)),ISBLANK(I489)),TRIM(H489))</f>
        <v>Eba Cornejo</v>
      </c>
      <c r="B489" s="25" t="str" cm="1">
        <f t="array" ref="B489">_xlfn.IFS(AND(ISBLANK(K489),ISBLANK(L489)),"",AND(NOT(ISBLANK(K489)),NOT(ISBLANK(L489))),TRIM(K489)&amp;" "&amp;TRIM(L489),AND(NOT(ISBLANK(K489)),ISBLANK(L489)),TRIM(K489),AND(ISBLANK(K489),NOT(ISBLANK(L489))),TRIM(L489))</f>
        <v>Yotz</v>
      </c>
      <c r="C489" s="31"/>
      <c r="D489" s="2">
        <v>487</v>
      </c>
      <c r="E489" s="2" t="s">
        <v>24</v>
      </c>
      <c r="F489" s="2" t="s">
        <v>3669</v>
      </c>
      <c r="G489" s="2" t="s">
        <v>3670</v>
      </c>
      <c r="I489" s="2" t="s">
        <v>3671</v>
      </c>
      <c r="J489" s="2" t="s">
        <v>514</v>
      </c>
      <c r="K489" s="2" t="s">
        <v>52</v>
      </c>
      <c r="M489" s="2" t="s">
        <v>14795</v>
      </c>
      <c r="N489" s="2" t="s">
        <v>3672</v>
      </c>
      <c r="O489" s="2" t="s">
        <v>3673</v>
      </c>
      <c r="P489" s="2" t="s">
        <v>673</v>
      </c>
      <c r="Q489" s="2" t="s">
        <v>6</v>
      </c>
      <c r="R489" s="2" t="s">
        <v>3674</v>
      </c>
      <c r="S489" s="2" t="s">
        <v>3675</v>
      </c>
      <c r="T489" s="49" t="str" cm="1">
        <f t="array" ref="T489">_xlfn.TEXTJOIN("",TRUE,IFERROR(MID(U489,_xlfn.SEQUENCE(20),1)+0,""))</f>
        <v>6202472697</v>
      </c>
      <c r="U489" s="2" t="s">
        <v>3676</v>
      </c>
      <c r="V489" s="31"/>
    </row>
    <row r="490" spans="1:22" x14ac:dyDescent="0.25">
      <c r="A490" s="25" t="str" cm="1">
        <f t="array" ref="A490">_xlfn.IFS(AND(ISBLANK(G490),ISBLANK(H490),ISBLANK(I490)),"",AND(NOT(ISBLANK(G490)),NOT(ISBLANK(H490)),NOT(ISBLANK(I490))),TRIM(G490)&amp;" "&amp;TRIM(H490)&amp;" "&amp;TRIM(I490),AND(NOT(ISBLANK(G490)),ISBLANK(H490),ISBLANK(I490)),TRIM(G490),AND(ISBLANK(G490),ISBLANK(H490),NOT(ISBLANK(I490))),TRIM(I490),AND(NOT(ISBLANK(G490)),NOT(ISBLANK(H490)),ISBLANK(I490)),TRIM(G490)&amp;" "&amp;TRIM(H490),AND(ISBLANK(G490),NOT(ISBLANK(H490)),NOT(ISBLANK(I490))),TRIM(H490)&amp;" "&amp;TRIM(I490),AND(NOT(ISBLANK(G490)),ISBLANK(H490),NOT(ISBLANK(I490))),TRIM(G490)&amp;" "&amp;TRIM(I490),AND(ISBLANK(G490),NOT(ISBLANK(H490)),ISBLANK(I490)),TRIM(H490))</f>
        <v>Mick Williamson</v>
      </c>
      <c r="B490" s="25" t="str" cm="1">
        <f t="array" ref="B490">_xlfn.IFS(AND(ISBLANK(K490),ISBLANK(L490)),"",AND(NOT(ISBLANK(K490)),NOT(ISBLANK(L490))),TRIM(K490)&amp;" "&amp;TRIM(L490),AND(NOT(ISBLANK(K490)),ISBLANK(L490)),TRIM(K490),AND(ISBLANK(K490),NOT(ISBLANK(L490))),TRIM(L490))</f>
        <v>Brainlounge</v>
      </c>
      <c r="C490" s="31"/>
      <c r="D490" s="2">
        <v>488</v>
      </c>
      <c r="E490" s="2" t="s">
        <v>14795</v>
      </c>
      <c r="F490" s="2" t="s">
        <v>3677</v>
      </c>
      <c r="G490" s="2" t="s">
        <v>3678</v>
      </c>
      <c r="I490" s="2" t="s">
        <v>3679</v>
      </c>
      <c r="J490" s="2" t="s">
        <v>44</v>
      </c>
      <c r="K490" s="2" t="s">
        <v>62</v>
      </c>
      <c r="M490" s="2" t="s">
        <v>14795</v>
      </c>
      <c r="N490" s="2" t="s">
        <v>3680</v>
      </c>
      <c r="O490" s="2" t="s">
        <v>3681</v>
      </c>
      <c r="P490" s="2" t="s">
        <v>276</v>
      </c>
      <c r="Q490" s="2" t="s">
        <v>6</v>
      </c>
      <c r="R490" s="2" t="s">
        <v>3682</v>
      </c>
      <c r="S490" s="2" t="s">
        <v>3683</v>
      </c>
      <c r="T490" s="49" t="str" cm="1">
        <f t="array" ref="T490">_xlfn.TEXTJOIN("",TRUE,IFERROR(MID(U490,_xlfn.SEQUENCE(20),1)+0,""))</f>
        <v>6147553290</v>
      </c>
      <c r="U490" s="2" t="s">
        <v>3684</v>
      </c>
      <c r="V490" s="31"/>
    </row>
    <row r="491" spans="1:22" x14ac:dyDescent="0.25">
      <c r="A491" s="25" t="str" cm="1">
        <f t="array" ref="A491">_xlfn.IFS(AND(ISBLANK(G491),ISBLANK(H491),ISBLANK(I491)),"",AND(NOT(ISBLANK(G491)),NOT(ISBLANK(H491)),NOT(ISBLANK(I491))),TRIM(G491)&amp;" "&amp;TRIM(H491)&amp;" "&amp;TRIM(I491),AND(NOT(ISBLANK(G491)),ISBLANK(H491),ISBLANK(I491)),TRIM(G491),AND(ISBLANK(G491),ISBLANK(H491),NOT(ISBLANK(I491))),TRIM(I491),AND(NOT(ISBLANK(G491)),NOT(ISBLANK(H491)),ISBLANK(I491)),TRIM(G491)&amp;" "&amp;TRIM(H491),AND(ISBLANK(G491),NOT(ISBLANK(H491)),NOT(ISBLANK(I491))),TRIM(H491)&amp;" "&amp;TRIM(I491),AND(NOT(ISBLANK(G491)),ISBLANK(H491),NOT(ISBLANK(I491))),TRIM(G491)&amp;" "&amp;TRIM(I491),AND(ISBLANK(G491),NOT(ISBLANK(H491)),ISBLANK(I491)),TRIM(H491))</f>
        <v>Mathe Gardner</v>
      </c>
      <c r="B491" s="25" t="str" cm="1">
        <f t="array" ref="B491">_xlfn.IFS(AND(ISBLANK(K491),ISBLANK(L491)),"",AND(NOT(ISBLANK(K491)),NOT(ISBLANK(L491))),TRIM(K491)&amp;" "&amp;TRIM(L491),AND(NOT(ISBLANK(K491)),ISBLANK(L491)),TRIM(K491),AND(ISBLANK(K491),NOT(ISBLANK(L491))),TRIM(L491))</f>
        <v>Topicware</v>
      </c>
      <c r="C491" s="31"/>
      <c r="D491" s="2">
        <v>489</v>
      </c>
      <c r="E491" s="2" t="s">
        <v>24</v>
      </c>
      <c r="F491" s="2" t="s">
        <v>3685</v>
      </c>
      <c r="G491" s="2" t="s">
        <v>3686</v>
      </c>
      <c r="I491" s="2" t="s">
        <v>3687</v>
      </c>
      <c r="J491" s="2" t="s">
        <v>387</v>
      </c>
      <c r="K491" s="2" t="s">
        <v>72</v>
      </c>
      <c r="M491" s="2" t="s">
        <v>14795</v>
      </c>
      <c r="N491" s="2" t="s">
        <v>3688</v>
      </c>
      <c r="O491" s="2" t="s">
        <v>3689</v>
      </c>
      <c r="P491" s="2" t="s">
        <v>39</v>
      </c>
      <c r="Q491" s="2" t="s">
        <v>6</v>
      </c>
      <c r="R491" s="2" t="s">
        <v>3690</v>
      </c>
      <c r="S491" s="2" t="s">
        <v>3691</v>
      </c>
      <c r="T491" s="49" t="str" cm="1">
        <f t="array" ref="T491">_xlfn.TEXTJOIN("",TRUE,IFERROR(MID(U491,_xlfn.SEQUENCE(20),1)+0,""))</f>
        <v>6388344635</v>
      </c>
      <c r="U491" s="2" t="s">
        <v>3692</v>
      </c>
      <c r="V491" s="31"/>
    </row>
    <row r="492" spans="1:22" x14ac:dyDescent="0.25">
      <c r="A492" s="25" t="str" cm="1">
        <f t="array" ref="A492">_xlfn.IFS(AND(ISBLANK(G492),ISBLANK(H492),ISBLANK(I492)),"",AND(NOT(ISBLANK(G492)),NOT(ISBLANK(H492)),NOT(ISBLANK(I492))),TRIM(G492)&amp;" "&amp;TRIM(H492)&amp;" "&amp;TRIM(I492),AND(NOT(ISBLANK(G492)),ISBLANK(H492),ISBLANK(I492)),TRIM(G492),AND(ISBLANK(G492),ISBLANK(H492),NOT(ISBLANK(I492))),TRIM(I492),AND(NOT(ISBLANK(G492)),NOT(ISBLANK(H492)),ISBLANK(I492)),TRIM(G492)&amp;" "&amp;TRIM(H492),AND(ISBLANK(G492),NOT(ISBLANK(H492)),NOT(ISBLANK(I492))),TRIM(H492)&amp;" "&amp;TRIM(I492),AND(NOT(ISBLANK(G492)),ISBLANK(H492),NOT(ISBLANK(I492))),TRIM(G492)&amp;" "&amp;TRIM(I492),AND(ISBLANK(G492),NOT(ISBLANK(H492)),ISBLANK(I492)),TRIM(H492))</f>
        <v>Herrick Samsworth</v>
      </c>
      <c r="B492" s="25" t="str" cm="1">
        <f t="array" ref="B492">_xlfn.IFS(AND(ISBLANK(K492),ISBLANK(L492)),"",AND(NOT(ISBLANK(K492)),NOT(ISBLANK(L492))),TRIM(K492)&amp;" "&amp;TRIM(L492),AND(NOT(ISBLANK(K492)),ISBLANK(L492)),TRIM(K492),AND(ISBLANK(K492),NOT(ISBLANK(L492))),TRIM(L492))</f>
        <v>Wikibox</v>
      </c>
      <c r="C492" s="31"/>
      <c r="D492" s="2">
        <v>490</v>
      </c>
      <c r="E492" s="2" t="s">
        <v>24</v>
      </c>
      <c r="F492" s="2" t="s">
        <v>3693</v>
      </c>
      <c r="G492" s="2" t="s">
        <v>3694</v>
      </c>
      <c r="I492" s="2" t="s">
        <v>3695</v>
      </c>
      <c r="J492" s="2" t="s">
        <v>2809</v>
      </c>
      <c r="K492" s="2" t="s">
        <v>82</v>
      </c>
      <c r="M492" s="2" t="s">
        <v>14795</v>
      </c>
      <c r="N492" s="2" t="s">
        <v>3696</v>
      </c>
      <c r="O492" s="2" t="s">
        <v>3697</v>
      </c>
      <c r="P492" s="2" t="s">
        <v>39</v>
      </c>
      <c r="Q492" s="2" t="s">
        <v>6</v>
      </c>
      <c r="R492" s="2" t="s">
        <v>3698</v>
      </c>
      <c r="S492" s="2" t="s">
        <v>3699</v>
      </c>
      <c r="T492" s="49" t="str" cm="1">
        <f t="array" ref="T492">_xlfn.TEXTJOIN("",TRUE,IFERROR(MID(U492,_xlfn.SEQUENCE(20),1)+0,""))</f>
        <v>5715544179</v>
      </c>
      <c r="U492" s="2" t="s">
        <v>3700</v>
      </c>
      <c r="V492" s="31"/>
    </row>
    <row r="493" spans="1:22" x14ac:dyDescent="0.25">
      <c r="A493" s="25" t="str" cm="1">
        <f t="array" ref="A493">_xlfn.IFS(AND(ISBLANK(G493),ISBLANK(H493),ISBLANK(I493)),"",AND(NOT(ISBLANK(G493)),NOT(ISBLANK(H493)),NOT(ISBLANK(I493))),TRIM(G493)&amp;" "&amp;TRIM(H493)&amp;" "&amp;TRIM(I493),AND(NOT(ISBLANK(G493)),ISBLANK(H493),ISBLANK(I493)),TRIM(G493),AND(ISBLANK(G493),ISBLANK(H493),NOT(ISBLANK(I493))),TRIM(I493),AND(NOT(ISBLANK(G493)),NOT(ISBLANK(H493)),ISBLANK(I493)),TRIM(G493)&amp;" "&amp;TRIM(H493),AND(ISBLANK(G493),NOT(ISBLANK(H493)),NOT(ISBLANK(I493))),TRIM(H493)&amp;" "&amp;TRIM(I493),AND(NOT(ISBLANK(G493)),ISBLANK(H493),NOT(ISBLANK(I493))),TRIM(G493)&amp;" "&amp;TRIM(I493),AND(ISBLANK(G493),NOT(ISBLANK(H493)),ISBLANK(I493)),TRIM(H493))</f>
        <v>Magnum Serraillier</v>
      </c>
      <c r="B493" s="25" t="str" cm="1">
        <f t="array" ref="B493">_xlfn.IFS(AND(ISBLANK(K493),ISBLANK(L493)),"",AND(NOT(ISBLANK(K493)),NOT(ISBLANK(L493))),TRIM(K493)&amp;" "&amp;TRIM(L493),AND(NOT(ISBLANK(K493)),ISBLANK(L493)),TRIM(K493),AND(ISBLANK(K493),NOT(ISBLANK(L493))),TRIM(L493))</f>
        <v>Kazio</v>
      </c>
      <c r="C493" s="31"/>
      <c r="D493" s="2">
        <v>491</v>
      </c>
      <c r="E493" s="2" t="s">
        <v>14795</v>
      </c>
      <c r="F493" s="2" t="s">
        <v>3701</v>
      </c>
      <c r="G493" s="2" t="s">
        <v>3702</v>
      </c>
      <c r="I493" s="2" t="s">
        <v>3703</v>
      </c>
      <c r="J493" s="2" t="s">
        <v>221</v>
      </c>
      <c r="K493" s="2" t="s">
        <v>92</v>
      </c>
      <c r="M493" s="2" t="s">
        <v>14795</v>
      </c>
      <c r="N493" s="2" t="s">
        <v>3704</v>
      </c>
      <c r="O493" s="2" t="s">
        <v>88</v>
      </c>
      <c r="P493" s="2" t="s">
        <v>89</v>
      </c>
      <c r="Q493" s="2" t="s">
        <v>1985</v>
      </c>
      <c r="R493" s="2">
        <v>80204</v>
      </c>
      <c r="S493" s="2" t="s">
        <v>3705</v>
      </c>
      <c r="T493" s="49" t="str" cm="1">
        <f t="array" ref="T493">_xlfn.TEXTJOIN("",TRUE,IFERROR(MID(U493,_xlfn.SEQUENCE(20),1)+0,""))</f>
        <v>3037032574</v>
      </c>
      <c r="U493" s="2">
        <v>3037032574</v>
      </c>
      <c r="V493" s="31"/>
    </row>
    <row r="494" spans="1:22" x14ac:dyDescent="0.25">
      <c r="A494" s="25" t="str" cm="1">
        <f t="array" ref="A494">_xlfn.IFS(AND(ISBLANK(G494),ISBLANK(H494),ISBLANK(I494)),"",AND(NOT(ISBLANK(G494)),NOT(ISBLANK(H494)),NOT(ISBLANK(I494))),TRIM(G494)&amp;" "&amp;TRIM(H494)&amp;" "&amp;TRIM(I494),AND(NOT(ISBLANK(G494)),ISBLANK(H494),ISBLANK(I494)),TRIM(G494),AND(ISBLANK(G494),ISBLANK(H494),NOT(ISBLANK(I494))),TRIM(I494),AND(NOT(ISBLANK(G494)),NOT(ISBLANK(H494)),ISBLANK(I494)),TRIM(G494)&amp;" "&amp;TRIM(H494),AND(ISBLANK(G494),NOT(ISBLANK(H494)),NOT(ISBLANK(I494))),TRIM(H494)&amp;" "&amp;TRIM(I494),AND(NOT(ISBLANK(G494)),ISBLANK(H494),NOT(ISBLANK(I494))),TRIM(G494)&amp;" "&amp;TRIM(I494),AND(ISBLANK(G494),NOT(ISBLANK(H494)),ISBLANK(I494)),TRIM(H494))</f>
        <v>Magdaia Meneghelli</v>
      </c>
      <c r="B494" s="25" t="str" cm="1">
        <f t="array" ref="B494">_xlfn.IFS(AND(ISBLANK(K494),ISBLANK(L494)),"",AND(NOT(ISBLANK(K494)),NOT(ISBLANK(L494))),TRIM(K494)&amp;" "&amp;TRIM(L494),AND(NOT(ISBLANK(K494)),ISBLANK(L494)),TRIM(K494),AND(ISBLANK(K494),NOT(ISBLANK(L494))),TRIM(L494))</f>
        <v>Devify</v>
      </c>
      <c r="C494" s="31"/>
      <c r="D494" s="2">
        <v>492</v>
      </c>
      <c r="E494" s="2" t="s">
        <v>24</v>
      </c>
      <c r="F494" s="2" t="s">
        <v>3706</v>
      </c>
      <c r="G494" s="2" t="s">
        <v>3707</v>
      </c>
      <c r="I494" s="2" t="s">
        <v>3708</v>
      </c>
      <c r="J494" s="2" t="s">
        <v>1639</v>
      </c>
      <c r="K494" s="2" t="s">
        <v>102</v>
      </c>
      <c r="M494" s="2" t="s">
        <v>14795</v>
      </c>
      <c r="N494" s="2" t="s">
        <v>3709</v>
      </c>
      <c r="O494" s="2" t="s">
        <v>3710</v>
      </c>
      <c r="P494" s="2" t="s">
        <v>336</v>
      </c>
      <c r="Q494" s="2" t="s">
        <v>1985</v>
      </c>
      <c r="R494" s="2">
        <v>33064</v>
      </c>
      <c r="S494" s="2" t="s">
        <v>3711</v>
      </c>
      <c r="T494" s="49" t="str" cm="1">
        <f t="array" ref="T494">_xlfn.TEXTJOIN("",TRUE,IFERROR(MID(U494,_xlfn.SEQUENCE(20),1)+0,""))</f>
        <v>3057345241</v>
      </c>
      <c r="U494" s="2">
        <v>3057345241</v>
      </c>
      <c r="V494" s="31"/>
    </row>
    <row r="495" spans="1:22" x14ac:dyDescent="0.25">
      <c r="A495" s="25" t="str" cm="1">
        <f t="array" ref="A495">_xlfn.IFS(AND(ISBLANK(G495),ISBLANK(H495),ISBLANK(I495)),"",AND(NOT(ISBLANK(G495)),NOT(ISBLANK(H495)),NOT(ISBLANK(I495))),TRIM(G495)&amp;" "&amp;TRIM(H495)&amp;" "&amp;TRIM(I495),AND(NOT(ISBLANK(G495)),ISBLANK(H495),ISBLANK(I495)),TRIM(G495),AND(ISBLANK(G495),ISBLANK(H495),NOT(ISBLANK(I495))),TRIM(I495),AND(NOT(ISBLANK(G495)),NOT(ISBLANK(H495)),ISBLANK(I495)),TRIM(G495)&amp;" "&amp;TRIM(H495),AND(ISBLANK(G495),NOT(ISBLANK(H495)),NOT(ISBLANK(I495))),TRIM(H495)&amp;" "&amp;TRIM(I495),AND(NOT(ISBLANK(G495)),ISBLANK(H495),NOT(ISBLANK(I495))),TRIM(G495)&amp;" "&amp;TRIM(I495),AND(ISBLANK(G495),NOT(ISBLANK(H495)),ISBLANK(I495)),TRIM(H495))</f>
        <v>Ker Harsent</v>
      </c>
      <c r="B495" s="25" t="str" cm="1">
        <f t="array" ref="B495">_xlfn.IFS(AND(ISBLANK(K495),ISBLANK(L495)),"",AND(NOT(ISBLANK(K495)),NOT(ISBLANK(L495))),TRIM(K495)&amp;" "&amp;TRIM(L495),AND(NOT(ISBLANK(K495)),ISBLANK(L495)),TRIM(K495),AND(ISBLANK(K495),NOT(ISBLANK(L495))),TRIM(L495))</f>
        <v>Buzzbean</v>
      </c>
      <c r="C495" s="31"/>
      <c r="D495" s="2">
        <v>493</v>
      </c>
      <c r="E495" s="2" t="s">
        <v>14795</v>
      </c>
      <c r="F495" s="2" t="s">
        <v>3712</v>
      </c>
      <c r="G495" s="2" t="s">
        <v>3713</v>
      </c>
      <c r="I495" s="2" t="s">
        <v>3714</v>
      </c>
      <c r="J495" s="2" t="s">
        <v>395</v>
      </c>
      <c r="K495" s="2" t="s">
        <v>112</v>
      </c>
      <c r="M495" s="2" t="s">
        <v>14795</v>
      </c>
      <c r="N495" s="2" t="s">
        <v>3715</v>
      </c>
      <c r="O495" s="2" t="s">
        <v>68</v>
      </c>
      <c r="P495" s="2" t="s">
        <v>69</v>
      </c>
      <c r="Q495" s="2" t="s">
        <v>1985</v>
      </c>
      <c r="R495" s="2">
        <v>20337</v>
      </c>
      <c r="S495" s="2" t="s">
        <v>3716</v>
      </c>
      <c r="T495" s="49" t="str" cm="1">
        <f t="array" ref="T495">_xlfn.TEXTJOIN("",TRUE,IFERROR(MID(U495,_xlfn.SEQUENCE(20),1)+0,""))</f>
        <v>2021123070</v>
      </c>
      <c r="U495" s="2">
        <v>2021123070</v>
      </c>
      <c r="V495" s="31"/>
    </row>
    <row r="496" spans="1:22" x14ac:dyDescent="0.25">
      <c r="A496" s="25" t="str" cm="1">
        <f t="array" ref="A496">_xlfn.IFS(AND(ISBLANK(G496),ISBLANK(H496),ISBLANK(I496)),"",AND(NOT(ISBLANK(G496)),NOT(ISBLANK(H496)),NOT(ISBLANK(I496))),TRIM(G496)&amp;" "&amp;TRIM(H496)&amp;" "&amp;TRIM(I496),AND(NOT(ISBLANK(G496)),ISBLANK(H496),ISBLANK(I496)),TRIM(G496),AND(ISBLANK(G496),ISBLANK(H496),NOT(ISBLANK(I496))),TRIM(I496),AND(NOT(ISBLANK(G496)),NOT(ISBLANK(H496)),ISBLANK(I496)),TRIM(G496)&amp;" "&amp;TRIM(H496),AND(ISBLANK(G496),NOT(ISBLANK(H496)),NOT(ISBLANK(I496))),TRIM(H496)&amp;" "&amp;TRIM(I496),AND(NOT(ISBLANK(G496)),ISBLANK(H496),NOT(ISBLANK(I496))),TRIM(G496)&amp;" "&amp;TRIM(I496),AND(ISBLANK(G496),NOT(ISBLANK(H496)),ISBLANK(I496)),TRIM(H496))</f>
        <v>Winfred McNutt</v>
      </c>
      <c r="B496" s="25" t="str" cm="1">
        <f t="array" ref="B496">_xlfn.IFS(AND(ISBLANK(K496),ISBLANK(L496)),"",AND(NOT(ISBLANK(K496)),NOT(ISBLANK(L496))),TRIM(K496)&amp;" "&amp;TRIM(L496),AND(NOT(ISBLANK(K496)),ISBLANK(L496)),TRIM(K496),AND(ISBLANK(K496),NOT(ISBLANK(L496))),TRIM(L496))</f>
        <v>Rhycero</v>
      </c>
      <c r="C496" s="31"/>
      <c r="D496" s="2">
        <v>494</v>
      </c>
      <c r="E496" s="2" t="s">
        <v>24</v>
      </c>
      <c r="F496" s="2" t="s">
        <v>3717</v>
      </c>
      <c r="G496" s="2" t="s">
        <v>2031</v>
      </c>
      <c r="I496" s="2" t="s">
        <v>3718</v>
      </c>
      <c r="J496" s="2" t="s">
        <v>281</v>
      </c>
      <c r="K496" s="2" t="s">
        <v>123</v>
      </c>
      <c r="M496" s="2" t="s">
        <v>14795</v>
      </c>
      <c r="N496" s="2" t="s">
        <v>3719</v>
      </c>
      <c r="O496" s="2" t="s">
        <v>3720</v>
      </c>
      <c r="P496" s="2" t="s">
        <v>5</v>
      </c>
      <c r="Q496" s="2" t="s">
        <v>6</v>
      </c>
      <c r="R496" s="2" t="s">
        <v>3721</v>
      </c>
      <c r="S496" s="2" t="s">
        <v>3722</v>
      </c>
      <c r="T496" s="49" t="str" cm="1">
        <f t="array" ref="T496">_xlfn.TEXTJOIN("",TRUE,IFERROR(MID(U496,_xlfn.SEQUENCE(20),1)+0,""))</f>
        <v>8319989909</v>
      </c>
      <c r="U496" s="2" t="s">
        <v>3723</v>
      </c>
      <c r="V496" s="31"/>
    </row>
    <row r="497" spans="1:22" x14ac:dyDescent="0.25">
      <c r="A497" s="25" t="str" cm="1">
        <f t="array" ref="A497">_xlfn.IFS(AND(ISBLANK(G497),ISBLANK(H497),ISBLANK(I497)),"",AND(NOT(ISBLANK(G497)),NOT(ISBLANK(H497)),NOT(ISBLANK(I497))),TRIM(G497)&amp;" "&amp;TRIM(H497)&amp;" "&amp;TRIM(I497),AND(NOT(ISBLANK(G497)),ISBLANK(H497),ISBLANK(I497)),TRIM(G497),AND(ISBLANK(G497),ISBLANK(H497),NOT(ISBLANK(I497))),TRIM(I497),AND(NOT(ISBLANK(G497)),NOT(ISBLANK(H497)),ISBLANK(I497)),TRIM(G497)&amp;" "&amp;TRIM(H497),AND(ISBLANK(G497),NOT(ISBLANK(H497)),NOT(ISBLANK(I497))),TRIM(H497)&amp;" "&amp;TRIM(I497),AND(NOT(ISBLANK(G497)),ISBLANK(H497),NOT(ISBLANK(I497))),TRIM(G497)&amp;" "&amp;TRIM(I497),AND(ISBLANK(G497),NOT(ISBLANK(H497)),ISBLANK(I497)),TRIM(H497))</f>
        <v>Wallie Sellwood</v>
      </c>
      <c r="B497" s="25" t="str" cm="1">
        <f t="array" ref="B497">_xlfn.IFS(AND(ISBLANK(K497),ISBLANK(L497)),"",AND(NOT(ISBLANK(K497)),NOT(ISBLANK(L497))),TRIM(K497)&amp;" "&amp;TRIM(L497),AND(NOT(ISBLANK(K497)),ISBLANK(L497)),TRIM(K497),AND(ISBLANK(K497),NOT(ISBLANK(L497))),TRIM(L497))</f>
        <v>Demimbu</v>
      </c>
      <c r="C497" s="31"/>
      <c r="D497" s="2">
        <v>495</v>
      </c>
      <c r="E497" s="2" t="s">
        <v>24</v>
      </c>
      <c r="F497" s="2" t="s">
        <v>3724</v>
      </c>
      <c r="G497" s="2" t="s">
        <v>3725</v>
      </c>
      <c r="I497" s="2" t="s">
        <v>3726</v>
      </c>
      <c r="J497" s="2" t="s">
        <v>270</v>
      </c>
      <c r="K497" s="2" t="s">
        <v>1244</v>
      </c>
      <c r="M497" s="2" t="s">
        <v>14795</v>
      </c>
      <c r="N497" s="2" t="s">
        <v>3727</v>
      </c>
      <c r="O497" s="2" t="s">
        <v>88</v>
      </c>
      <c r="P497" s="2" t="s">
        <v>89</v>
      </c>
      <c r="Q497" s="2" t="s">
        <v>1985</v>
      </c>
      <c r="R497" s="2">
        <v>80204</v>
      </c>
      <c r="S497" s="2" t="s">
        <v>3728</v>
      </c>
      <c r="T497" s="49" t="str" cm="1">
        <f t="array" ref="T497">_xlfn.TEXTJOIN("",TRUE,IFERROR(MID(U497,_xlfn.SEQUENCE(20),1)+0,""))</f>
        <v>3035516243</v>
      </c>
      <c r="U497" s="2">
        <v>3035516243</v>
      </c>
      <c r="V497" s="31"/>
    </row>
    <row r="498" spans="1:22" x14ac:dyDescent="0.25">
      <c r="A498" s="25" t="str" cm="1">
        <f t="array" ref="A498">_xlfn.IFS(AND(ISBLANK(G498),ISBLANK(H498),ISBLANK(I498)),"",AND(NOT(ISBLANK(G498)),NOT(ISBLANK(H498)),NOT(ISBLANK(I498))),TRIM(G498)&amp;" "&amp;TRIM(H498)&amp;" "&amp;TRIM(I498),AND(NOT(ISBLANK(G498)),ISBLANK(H498),ISBLANK(I498)),TRIM(G498),AND(ISBLANK(G498),ISBLANK(H498),NOT(ISBLANK(I498))),TRIM(I498),AND(NOT(ISBLANK(G498)),NOT(ISBLANK(H498)),ISBLANK(I498)),TRIM(G498)&amp;" "&amp;TRIM(H498),AND(ISBLANK(G498),NOT(ISBLANK(H498)),NOT(ISBLANK(I498))),TRIM(H498)&amp;" "&amp;TRIM(I498),AND(NOT(ISBLANK(G498)),ISBLANK(H498),NOT(ISBLANK(I498))),TRIM(G498)&amp;" "&amp;TRIM(I498),AND(ISBLANK(G498),NOT(ISBLANK(H498)),ISBLANK(I498)),TRIM(H498))</f>
        <v>Briggs Hexham</v>
      </c>
      <c r="B498" s="25" t="str" cm="1">
        <f t="array" ref="B498">_xlfn.IFS(AND(ISBLANK(K498),ISBLANK(L498)),"",AND(NOT(ISBLANK(K498)),NOT(ISBLANK(L498))),TRIM(K498)&amp;" "&amp;TRIM(L498),AND(NOT(ISBLANK(K498)),ISBLANK(L498)),TRIM(K498),AND(ISBLANK(K498),NOT(ISBLANK(L498))),TRIM(L498))</f>
        <v>Innotype</v>
      </c>
      <c r="C498" s="31"/>
      <c r="D498" s="2">
        <v>496</v>
      </c>
      <c r="E498" s="2" t="s">
        <v>14795</v>
      </c>
      <c r="F498" s="2" t="s">
        <v>3729</v>
      </c>
      <c r="G498" s="2" t="s">
        <v>3730</v>
      </c>
      <c r="I498" s="2" t="s">
        <v>3731</v>
      </c>
      <c r="J498" s="2" t="s">
        <v>2961</v>
      </c>
      <c r="K498" s="2" t="s">
        <v>1360</v>
      </c>
      <c r="M498" s="2" t="s">
        <v>14795</v>
      </c>
      <c r="N498" s="2" t="s">
        <v>3732</v>
      </c>
      <c r="O498" s="2" t="s">
        <v>3733</v>
      </c>
      <c r="P498" s="2" t="s">
        <v>5</v>
      </c>
      <c r="Q498" s="2" t="s">
        <v>6</v>
      </c>
      <c r="R498" s="2" t="s">
        <v>3734</v>
      </c>
      <c r="S498" s="2" t="s">
        <v>3735</v>
      </c>
      <c r="T498" s="49" t="str" cm="1">
        <f t="array" ref="T498">_xlfn.TEXTJOIN("",TRUE,IFERROR(MID(U498,_xlfn.SEQUENCE(20),1)+0,""))</f>
        <v>2616087004</v>
      </c>
      <c r="U498" s="2" t="s">
        <v>3736</v>
      </c>
      <c r="V498" s="31"/>
    </row>
    <row r="499" spans="1:22" x14ac:dyDescent="0.25">
      <c r="A499" s="25" t="str" cm="1">
        <f t="array" ref="A499">_xlfn.IFS(AND(ISBLANK(G499),ISBLANK(H499),ISBLANK(I499)),"",AND(NOT(ISBLANK(G499)),NOT(ISBLANK(H499)),NOT(ISBLANK(I499))),TRIM(G499)&amp;" "&amp;TRIM(H499)&amp;" "&amp;TRIM(I499),AND(NOT(ISBLANK(G499)),ISBLANK(H499),ISBLANK(I499)),TRIM(G499),AND(ISBLANK(G499),ISBLANK(H499),NOT(ISBLANK(I499))),TRIM(I499),AND(NOT(ISBLANK(G499)),NOT(ISBLANK(H499)),ISBLANK(I499)),TRIM(G499)&amp;" "&amp;TRIM(H499),AND(ISBLANK(G499),NOT(ISBLANK(H499)),NOT(ISBLANK(I499))),TRIM(H499)&amp;" "&amp;TRIM(I499),AND(NOT(ISBLANK(G499)),ISBLANK(H499),NOT(ISBLANK(I499))),TRIM(G499)&amp;" "&amp;TRIM(I499),AND(ISBLANK(G499),NOT(ISBLANK(H499)),ISBLANK(I499)),TRIM(H499))</f>
        <v>Aluino Parvin</v>
      </c>
      <c r="B499" s="25" t="str" cm="1">
        <f t="array" ref="B499">_xlfn.IFS(AND(ISBLANK(K499),ISBLANK(L499)),"",AND(NOT(ISBLANK(K499)),NOT(ISBLANK(L499))),TRIM(K499)&amp;" "&amp;TRIM(L499),AND(NOT(ISBLANK(K499)),ISBLANK(L499)),TRIM(K499),AND(ISBLANK(K499),NOT(ISBLANK(L499))),TRIM(L499))</f>
        <v>Skippad</v>
      </c>
      <c r="C499" s="31"/>
      <c r="D499" s="2">
        <v>497</v>
      </c>
      <c r="E499" s="2" t="s">
        <v>14795</v>
      </c>
      <c r="F499" s="2" t="s">
        <v>3737</v>
      </c>
      <c r="G499" s="2" t="s">
        <v>3738</v>
      </c>
      <c r="I499" s="2" t="s">
        <v>3739</v>
      </c>
      <c r="J499" s="2" t="s">
        <v>2305</v>
      </c>
      <c r="K499" s="2" t="s">
        <v>881</v>
      </c>
      <c r="M499" s="2" t="s">
        <v>14795</v>
      </c>
      <c r="N499" s="2" t="s">
        <v>3740</v>
      </c>
      <c r="O499" s="2" t="s">
        <v>1133</v>
      </c>
      <c r="P499" s="2" t="s">
        <v>130</v>
      </c>
      <c r="Q499" s="2" t="s">
        <v>1985</v>
      </c>
      <c r="R499" s="2">
        <v>22119</v>
      </c>
      <c r="S499" s="2" t="s">
        <v>3741</v>
      </c>
      <c r="T499" s="49" t="str" cm="1">
        <f t="array" ref="T499">_xlfn.TEXTJOIN("",TRUE,IFERROR(MID(U499,_xlfn.SEQUENCE(20),1)+0,""))</f>
        <v>5714867128</v>
      </c>
      <c r="U499" s="2">
        <v>5714867128</v>
      </c>
      <c r="V499" s="31"/>
    </row>
    <row r="500" spans="1:22" x14ac:dyDescent="0.25">
      <c r="A500" s="25" t="str" cm="1">
        <f t="array" ref="A500">_xlfn.IFS(AND(ISBLANK(G500),ISBLANK(H500),ISBLANK(I500)),"",AND(NOT(ISBLANK(G500)),NOT(ISBLANK(H500)),NOT(ISBLANK(I500))),TRIM(G500)&amp;" "&amp;TRIM(H500)&amp;" "&amp;TRIM(I500),AND(NOT(ISBLANK(G500)),ISBLANK(H500),ISBLANK(I500)),TRIM(G500),AND(ISBLANK(G500),ISBLANK(H500),NOT(ISBLANK(I500))),TRIM(I500),AND(NOT(ISBLANK(G500)),NOT(ISBLANK(H500)),ISBLANK(I500)),TRIM(G500)&amp;" "&amp;TRIM(H500),AND(ISBLANK(G500),NOT(ISBLANK(H500)),NOT(ISBLANK(I500))),TRIM(H500)&amp;" "&amp;TRIM(I500),AND(NOT(ISBLANK(G500)),ISBLANK(H500),NOT(ISBLANK(I500))),TRIM(G500)&amp;" "&amp;TRIM(I500),AND(ISBLANK(G500),NOT(ISBLANK(H500)),ISBLANK(I500)),TRIM(H500))</f>
        <v>Violette Sailes</v>
      </c>
      <c r="B500" s="25" t="str" cm="1">
        <f t="array" ref="B500">_xlfn.IFS(AND(ISBLANK(K500),ISBLANK(L500)),"",AND(NOT(ISBLANK(K500)),NOT(ISBLANK(L500))),TRIM(K500)&amp;" "&amp;TRIM(L500),AND(NOT(ISBLANK(K500)),ISBLANK(L500)),TRIM(K500),AND(ISBLANK(K500),NOT(ISBLANK(L500))),TRIM(L500))</f>
        <v>Quatz</v>
      </c>
      <c r="C500" s="31"/>
      <c r="D500" s="2">
        <v>498</v>
      </c>
      <c r="E500" s="2" t="s">
        <v>24</v>
      </c>
      <c r="F500" s="2" t="s">
        <v>3742</v>
      </c>
      <c r="G500" s="2" t="s">
        <v>3743</v>
      </c>
      <c r="I500" s="2" t="s">
        <v>3744</v>
      </c>
      <c r="J500" s="2" t="s">
        <v>1663</v>
      </c>
      <c r="K500" s="2" t="s">
        <v>891</v>
      </c>
      <c r="M500" s="2" t="s">
        <v>14795</v>
      </c>
      <c r="N500" s="2" t="s">
        <v>3745</v>
      </c>
      <c r="O500" s="2" t="s">
        <v>3746</v>
      </c>
      <c r="P500" s="2" t="s">
        <v>673</v>
      </c>
      <c r="Q500" s="2" t="s">
        <v>6</v>
      </c>
      <c r="R500" s="2" t="s">
        <v>3747</v>
      </c>
      <c r="S500" s="2" t="s">
        <v>3748</v>
      </c>
      <c r="T500" s="49" t="str" cm="1">
        <f t="array" ref="T500">_xlfn.TEXTJOIN("",TRUE,IFERROR(MID(U500,_xlfn.SEQUENCE(20),1)+0,""))</f>
        <v>5529364212</v>
      </c>
      <c r="U500" s="2" t="s">
        <v>3749</v>
      </c>
      <c r="V500" s="31"/>
    </row>
    <row r="501" spans="1:22" x14ac:dyDescent="0.25">
      <c r="A501" s="25" t="str" cm="1">
        <f t="array" ref="A501">_xlfn.IFS(AND(ISBLANK(G501),ISBLANK(H501),ISBLANK(I501)),"",AND(NOT(ISBLANK(G501)),NOT(ISBLANK(H501)),NOT(ISBLANK(I501))),TRIM(G501)&amp;" "&amp;TRIM(H501)&amp;" "&amp;TRIM(I501),AND(NOT(ISBLANK(G501)),ISBLANK(H501),ISBLANK(I501)),TRIM(G501),AND(ISBLANK(G501),ISBLANK(H501),NOT(ISBLANK(I501))),TRIM(I501),AND(NOT(ISBLANK(G501)),NOT(ISBLANK(H501)),ISBLANK(I501)),TRIM(G501)&amp;" "&amp;TRIM(H501),AND(ISBLANK(G501),NOT(ISBLANK(H501)),NOT(ISBLANK(I501))),TRIM(H501)&amp;" "&amp;TRIM(I501),AND(NOT(ISBLANK(G501)),ISBLANK(H501),NOT(ISBLANK(I501))),TRIM(G501)&amp;" "&amp;TRIM(I501),AND(ISBLANK(G501),NOT(ISBLANK(H501)),ISBLANK(I501)),TRIM(H501))</f>
        <v>Marlee Burgill</v>
      </c>
      <c r="B501" s="25" t="str" cm="1">
        <f t="array" ref="B501">_xlfn.IFS(AND(ISBLANK(K501),ISBLANK(L501)),"",AND(NOT(ISBLANK(K501)),NOT(ISBLANK(L501))),TRIM(K501)&amp;" "&amp;TRIM(L501),AND(NOT(ISBLANK(K501)),ISBLANK(L501)),TRIM(K501),AND(ISBLANK(K501),NOT(ISBLANK(L501))),TRIM(L501))</f>
        <v>Dynava</v>
      </c>
      <c r="C501" s="31"/>
      <c r="D501" s="2">
        <v>499</v>
      </c>
      <c r="E501" s="2" t="s">
        <v>24</v>
      </c>
      <c r="F501" s="2" t="s">
        <v>3750</v>
      </c>
      <c r="G501" s="2" t="s">
        <v>3751</v>
      </c>
      <c r="I501" s="2" t="s">
        <v>3752</v>
      </c>
      <c r="J501" s="2" t="s">
        <v>3755</v>
      </c>
      <c r="K501" s="2" t="s">
        <v>901</v>
      </c>
      <c r="M501" s="2" t="s">
        <v>14795</v>
      </c>
      <c r="N501" s="2" t="s">
        <v>3753</v>
      </c>
      <c r="O501" s="2" t="s">
        <v>2224</v>
      </c>
      <c r="P501" s="2" t="s">
        <v>297</v>
      </c>
      <c r="Q501" s="2" t="s">
        <v>1985</v>
      </c>
      <c r="R501" s="2">
        <v>76205</v>
      </c>
      <c r="S501" s="2" t="s">
        <v>3754</v>
      </c>
      <c r="T501" s="49" t="str" cm="1">
        <f t="array" ref="T501">_xlfn.TEXTJOIN("",TRUE,IFERROR(MID(U501,_xlfn.SEQUENCE(20),1)+0,""))</f>
        <v>8177006301</v>
      </c>
      <c r="U501" s="2">
        <v>8177006301</v>
      </c>
      <c r="V501" s="31"/>
    </row>
    <row r="502" spans="1:22" x14ac:dyDescent="0.25">
      <c r="A502" s="25" t="str" cm="1">
        <f t="array" ref="A502">_xlfn.IFS(AND(ISBLANK(G502),ISBLANK(H502),ISBLANK(I502)),"",AND(NOT(ISBLANK(G502)),NOT(ISBLANK(H502)),NOT(ISBLANK(I502))),TRIM(G502)&amp;" "&amp;TRIM(H502)&amp;" "&amp;TRIM(I502),AND(NOT(ISBLANK(G502)),ISBLANK(H502),ISBLANK(I502)),TRIM(G502),AND(ISBLANK(G502),ISBLANK(H502),NOT(ISBLANK(I502))),TRIM(I502),AND(NOT(ISBLANK(G502)),NOT(ISBLANK(H502)),ISBLANK(I502)),TRIM(G502)&amp;" "&amp;TRIM(H502),AND(ISBLANK(G502),NOT(ISBLANK(H502)),NOT(ISBLANK(I502))),TRIM(H502)&amp;" "&amp;TRIM(I502),AND(NOT(ISBLANK(G502)),ISBLANK(H502),NOT(ISBLANK(I502))),TRIM(G502)&amp;" "&amp;TRIM(I502),AND(ISBLANK(G502),NOT(ISBLANK(H502)),ISBLANK(I502)),TRIM(H502))</f>
        <v>Paddy Bilsland</v>
      </c>
      <c r="B502" s="25" t="str" cm="1">
        <f t="array" ref="B502">_xlfn.IFS(AND(ISBLANK(K502),ISBLANK(L502)),"",AND(NOT(ISBLANK(K502)),NOT(ISBLANK(L502))),TRIM(K502)&amp;" "&amp;TRIM(L502),AND(NOT(ISBLANK(K502)),ISBLANK(L502)),TRIM(K502),AND(ISBLANK(K502),NOT(ISBLANK(L502))),TRIM(L502))</f>
        <v>Roodel</v>
      </c>
      <c r="C502" s="31"/>
      <c r="D502" s="2">
        <v>500</v>
      </c>
      <c r="E502" s="2" t="s">
        <v>14795</v>
      </c>
      <c r="F502" s="2" t="s">
        <v>3756</v>
      </c>
      <c r="G502" s="2" t="s">
        <v>3757</v>
      </c>
      <c r="I502" s="2" t="s">
        <v>3758</v>
      </c>
      <c r="J502" s="2" t="s">
        <v>211</v>
      </c>
      <c r="K502" s="2" t="s">
        <v>911</v>
      </c>
      <c r="M502" s="2" t="s">
        <v>14795</v>
      </c>
      <c r="N502" s="2" t="s">
        <v>3759</v>
      </c>
      <c r="O502" s="2" t="s">
        <v>3760</v>
      </c>
      <c r="P502" s="2" t="s">
        <v>346</v>
      </c>
      <c r="Q502" s="2" t="s">
        <v>1985</v>
      </c>
      <c r="R502" s="2">
        <v>30096</v>
      </c>
      <c r="S502" s="2" t="s">
        <v>3761</v>
      </c>
      <c r="T502" s="49" t="str" cm="1">
        <f t="array" ref="T502">_xlfn.TEXTJOIN("",TRUE,IFERROR(MID(U502,_xlfn.SEQUENCE(20),1)+0,""))</f>
        <v>6786035046</v>
      </c>
      <c r="U502" s="2">
        <v>6786035046</v>
      </c>
      <c r="V502" s="31"/>
    </row>
    <row r="503" spans="1:22" x14ac:dyDescent="0.25">
      <c r="A503" s="25" t="str" cm="1">
        <f t="array" ref="A503">_xlfn.IFS(AND(ISBLANK(G503),ISBLANK(H503),ISBLANK(I503)),"",AND(NOT(ISBLANK(G503)),NOT(ISBLANK(H503)),NOT(ISBLANK(I503))),TRIM(G503)&amp;" "&amp;TRIM(H503)&amp;" "&amp;TRIM(I503),AND(NOT(ISBLANK(G503)),ISBLANK(H503),ISBLANK(I503)),TRIM(G503),AND(ISBLANK(G503),ISBLANK(H503),NOT(ISBLANK(I503))),TRIM(I503),AND(NOT(ISBLANK(G503)),NOT(ISBLANK(H503)),ISBLANK(I503)),TRIM(G503)&amp;" "&amp;TRIM(H503),AND(ISBLANK(G503),NOT(ISBLANK(H503)),NOT(ISBLANK(I503))),TRIM(H503)&amp;" "&amp;TRIM(I503),AND(NOT(ISBLANK(G503)),ISBLANK(H503),NOT(ISBLANK(I503))),TRIM(G503)&amp;" "&amp;TRIM(I503),AND(ISBLANK(G503),NOT(ISBLANK(H503)),ISBLANK(I503)),TRIM(H503))</f>
        <v>Ernaline Thoumas</v>
      </c>
      <c r="B503" s="25" t="str" cm="1">
        <f t="array" ref="B503">_xlfn.IFS(AND(ISBLANK(K503),ISBLANK(L503)),"",AND(NOT(ISBLANK(K503)),NOT(ISBLANK(L503))),TRIM(K503)&amp;" "&amp;TRIM(L503),AND(NOT(ISBLANK(K503)),ISBLANK(L503)),TRIM(K503),AND(ISBLANK(K503),NOT(ISBLANK(L503))),TRIM(L503))</f>
        <v>Oyondu</v>
      </c>
      <c r="C503" s="31"/>
      <c r="D503" s="2">
        <v>501</v>
      </c>
      <c r="E503" s="2" t="s">
        <v>14795</v>
      </c>
      <c r="F503" s="2" t="s">
        <v>3762</v>
      </c>
      <c r="G503" s="2" t="s">
        <v>3763</v>
      </c>
      <c r="I503" s="2" t="s">
        <v>3764</v>
      </c>
      <c r="J503" s="2" t="s">
        <v>387</v>
      </c>
      <c r="K503" s="2" t="s">
        <v>920</v>
      </c>
      <c r="M503" s="2" t="s">
        <v>14795</v>
      </c>
      <c r="N503" s="2" t="s">
        <v>3765</v>
      </c>
      <c r="O503" s="2" t="s">
        <v>3766</v>
      </c>
      <c r="P503" s="2" t="s">
        <v>5</v>
      </c>
      <c r="Q503" s="2" t="s">
        <v>6</v>
      </c>
      <c r="R503" s="2" t="s">
        <v>3767</v>
      </c>
      <c r="S503" s="2" t="s">
        <v>3768</v>
      </c>
      <c r="T503" s="49" t="str" cm="1">
        <f t="array" ref="T503">_xlfn.TEXTJOIN("",TRUE,IFERROR(MID(U503,_xlfn.SEQUENCE(20),1)+0,""))</f>
        <v>8393758207</v>
      </c>
      <c r="U503" s="2" t="s">
        <v>3769</v>
      </c>
      <c r="V503" s="31"/>
    </row>
    <row r="504" spans="1:22" x14ac:dyDescent="0.25">
      <c r="A504" s="25" t="str" cm="1">
        <f t="array" ref="A504">_xlfn.IFS(AND(ISBLANK(G504),ISBLANK(H504),ISBLANK(I504)),"",AND(NOT(ISBLANK(G504)),NOT(ISBLANK(H504)),NOT(ISBLANK(I504))),TRIM(G504)&amp;" "&amp;TRIM(H504)&amp;" "&amp;TRIM(I504),AND(NOT(ISBLANK(G504)),ISBLANK(H504),ISBLANK(I504)),TRIM(G504),AND(ISBLANK(G504),ISBLANK(H504),NOT(ISBLANK(I504))),TRIM(I504),AND(NOT(ISBLANK(G504)),NOT(ISBLANK(H504)),ISBLANK(I504)),TRIM(G504)&amp;" "&amp;TRIM(H504),AND(ISBLANK(G504),NOT(ISBLANK(H504)),NOT(ISBLANK(I504))),TRIM(H504)&amp;" "&amp;TRIM(I504),AND(NOT(ISBLANK(G504)),ISBLANK(H504),NOT(ISBLANK(I504))),TRIM(G504)&amp;" "&amp;TRIM(I504),AND(ISBLANK(G504),NOT(ISBLANK(H504)),ISBLANK(I504)),TRIM(H504))</f>
        <v>Lian Screen</v>
      </c>
      <c r="B504" s="25" t="str" cm="1">
        <f t="array" ref="B504">_xlfn.IFS(AND(ISBLANK(K504),ISBLANK(L504)),"",AND(NOT(ISBLANK(K504)),NOT(ISBLANK(L504))),TRIM(K504)&amp;" "&amp;TRIM(L504),AND(NOT(ISBLANK(K504)),ISBLANK(L504)),TRIM(K504),AND(ISBLANK(K504),NOT(ISBLANK(L504))),TRIM(L504))</f>
        <v>Quaxo</v>
      </c>
      <c r="C504" s="31"/>
      <c r="D504" s="2">
        <v>502</v>
      </c>
      <c r="E504" s="2" t="s">
        <v>24</v>
      </c>
      <c r="F504" s="2" t="s">
        <v>3770</v>
      </c>
      <c r="G504" s="2" t="s">
        <v>3771</v>
      </c>
      <c r="I504" s="2" t="s">
        <v>3772</v>
      </c>
      <c r="J504" s="2" t="s">
        <v>2475</v>
      </c>
      <c r="K504" s="2" t="s">
        <v>203</v>
      </c>
      <c r="M504" s="2" t="s">
        <v>14795</v>
      </c>
      <c r="N504" s="2" t="s">
        <v>3773</v>
      </c>
      <c r="O504" s="2" t="s">
        <v>2246</v>
      </c>
      <c r="P504" s="2" t="s">
        <v>5</v>
      </c>
      <c r="Q504" s="2" t="s">
        <v>6</v>
      </c>
      <c r="R504" s="2" t="s">
        <v>2247</v>
      </c>
      <c r="S504" s="2" t="s">
        <v>3774</v>
      </c>
      <c r="T504" s="49" t="str" cm="1">
        <f t="array" ref="T504">_xlfn.TEXTJOIN("",TRUE,IFERROR(MID(U504,_xlfn.SEQUENCE(20),1)+0,""))</f>
        <v>8753825074</v>
      </c>
      <c r="U504" s="2" t="s">
        <v>3775</v>
      </c>
      <c r="V504" s="31"/>
    </row>
    <row r="505" spans="1:22" x14ac:dyDescent="0.25">
      <c r="A505" s="25" t="str" cm="1">
        <f t="array" ref="A505">_xlfn.IFS(AND(ISBLANK(G505),ISBLANK(H505),ISBLANK(I505)),"",AND(NOT(ISBLANK(G505)),NOT(ISBLANK(H505)),NOT(ISBLANK(I505))),TRIM(G505)&amp;" "&amp;TRIM(H505)&amp;" "&amp;TRIM(I505),AND(NOT(ISBLANK(G505)),ISBLANK(H505),ISBLANK(I505)),TRIM(G505),AND(ISBLANK(G505),ISBLANK(H505),NOT(ISBLANK(I505))),TRIM(I505),AND(NOT(ISBLANK(G505)),NOT(ISBLANK(H505)),ISBLANK(I505)),TRIM(G505)&amp;" "&amp;TRIM(H505),AND(ISBLANK(G505),NOT(ISBLANK(H505)),NOT(ISBLANK(I505))),TRIM(H505)&amp;" "&amp;TRIM(I505),AND(NOT(ISBLANK(G505)),ISBLANK(H505),NOT(ISBLANK(I505))),TRIM(G505)&amp;" "&amp;TRIM(I505),AND(ISBLANK(G505),NOT(ISBLANK(H505)),ISBLANK(I505)),TRIM(H505))</f>
        <v>Patrizio Vernay</v>
      </c>
      <c r="B505" s="25" t="str" cm="1">
        <f t="array" ref="B505">_xlfn.IFS(AND(ISBLANK(K505),ISBLANK(L505)),"",AND(NOT(ISBLANK(K505)),NOT(ISBLANK(L505))),TRIM(K505)&amp;" "&amp;TRIM(L505),AND(NOT(ISBLANK(K505)),ISBLANK(L505)),TRIM(K505),AND(ISBLANK(K505),NOT(ISBLANK(L505))),TRIM(L505))</f>
        <v>Ailane</v>
      </c>
      <c r="C505" s="31"/>
      <c r="D505" s="2">
        <v>503</v>
      </c>
      <c r="E505" s="2" t="s">
        <v>24</v>
      </c>
      <c r="F505" s="2" t="s">
        <v>3776</v>
      </c>
      <c r="G505" s="2" t="s">
        <v>3777</v>
      </c>
      <c r="I505" s="2" t="s">
        <v>3778</v>
      </c>
      <c r="J505" s="2" t="s">
        <v>405</v>
      </c>
      <c r="K505" s="2" t="s">
        <v>210</v>
      </c>
      <c r="M505" s="2" t="s">
        <v>14795</v>
      </c>
      <c r="N505" s="2" t="s">
        <v>3779</v>
      </c>
      <c r="O505" s="2" t="s">
        <v>3780</v>
      </c>
      <c r="P505" s="2" t="s">
        <v>5</v>
      </c>
      <c r="Q505" s="2" t="s">
        <v>6</v>
      </c>
      <c r="R505" s="2" t="s">
        <v>3781</v>
      </c>
      <c r="S505" s="2" t="s">
        <v>3782</v>
      </c>
      <c r="T505" s="49" t="str" cm="1">
        <f t="array" ref="T505">_xlfn.TEXTJOIN("",TRUE,IFERROR(MID(U505,_xlfn.SEQUENCE(20),1)+0,""))</f>
        <v>6678986170</v>
      </c>
      <c r="U505" s="2" t="s">
        <v>3783</v>
      </c>
      <c r="V505" s="31"/>
    </row>
    <row r="506" spans="1:22" x14ac:dyDescent="0.25">
      <c r="A506" s="25" t="str" cm="1">
        <f t="array" ref="A506">_xlfn.IFS(AND(ISBLANK(G506),ISBLANK(H506),ISBLANK(I506)),"",AND(NOT(ISBLANK(G506)),NOT(ISBLANK(H506)),NOT(ISBLANK(I506))),TRIM(G506)&amp;" "&amp;TRIM(H506)&amp;" "&amp;TRIM(I506),AND(NOT(ISBLANK(G506)),ISBLANK(H506),ISBLANK(I506)),TRIM(G506),AND(ISBLANK(G506),ISBLANK(H506),NOT(ISBLANK(I506))),TRIM(I506),AND(NOT(ISBLANK(G506)),NOT(ISBLANK(H506)),ISBLANK(I506)),TRIM(G506)&amp;" "&amp;TRIM(H506),AND(ISBLANK(G506),NOT(ISBLANK(H506)),NOT(ISBLANK(I506))),TRIM(H506)&amp;" "&amp;TRIM(I506),AND(NOT(ISBLANK(G506)),ISBLANK(H506),NOT(ISBLANK(I506))),TRIM(G506)&amp;" "&amp;TRIM(I506),AND(ISBLANK(G506),NOT(ISBLANK(H506)),ISBLANK(I506)),TRIM(H506))</f>
        <v>Anne-corinne Downey</v>
      </c>
      <c r="B506" s="25" t="str" cm="1">
        <f t="array" ref="B506">_xlfn.IFS(AND(ISBLANK(K506),ISBLANK(L506)),"",AND(NOT(ISBLANK(K506)),NOT(ISBLANK(L506))),TRIM(K506)&amp;" "&amp;TRIM(L506),AND(NOT(ISBLANK(K506)),ISBLANK(L506)),TRIM(K506),AND(ISBLANK(K506),NOT(ISBLANK(L506))),TRIM(L506))</f>
        <v>Trudeo</v>
      </c>
      <c r="C506" s="31"/>
      <c r="D506" s="2">
        <v>504</v>
      </c>
      <c r="E506" s="2" t="s">
        <v>24</v>
      </c>
      <c r="F506" s="2" t="s">
        <v>3784</v>
      </c>
      <c r="G506" s="2" t="s">
        <v>3785</v>
      </c>
      <c r="I506" s="2" t="s">
        <v>3786</v>
      </c>
      <c r="J506" s="2" t="s">
        <v>3789</v>
      </c>
      <c r="K506" s="2" t="s">
        <v>220</v>
      </c>
      <c r="M506" s="2" t="s">
        <v>14795</v>
      </c>
      <c r="N506" s="2" t="s">
        <v>3787</v>
      </c>
      <c r="O506" s="2" t="s">
        <v>825</v>
      </c>
      <c r="P506" s="2" t="s">
        <v>336</v>
      </c>
      <c r="Q506" s="2" t="s">
        <v>1985</v>
      </c>
      <c r="R506" s="2">
        <v>33147</v>
      </c>
      <c r="S506" s="2" t="s">
        <v>3788</v>
      </c>
      <c r="T506" s="49" t="str" cm="1">
        <f t="array" ref="T506">_xlfn.TEXTJOIN("",TRUE,IFERROR(MID(U506,_xlfn.SEQUENCE(20),1)+0,""))</f>
        <v>7865749691</v>
      </c>
      <c r="U506" s="2">
        <v>7865749691</v>
      </c>
      <c r="V506" s="31"/>
    </row>
    <row r="507" spans="1:22" x14ac:dyDescent="0.25">
      <c r="A507" s="25" t="str" cm="1">
        <f t="array" ref="A507">_xlfn.IFS(AND(ISBLANK(G507),ISBLANK(H507),ISBLANK(I507)),"",AND(NOT(ISBLANK(G507)),NOT(ISBLANK(H507)),NOT(ISBLANK(I507))),TRIM(G507)&amp;" "&amp;TRIM(H507)&amp;" "&amp;TRIM(I507),AND(NOT(ISBLANK(G507)),ISBLANK(H507),ISBLANK(I507)),TRIM(G507),AND(ISBLANK(G507),ISBLANK(H507),NOT(ISBLANK(I507))),TRIM(I507),AND(NOT(ISBLANK(G507)),NOT(ISBLANK(H507)),ISBLANK(I507)),TRIM(G507)&amp;" "&amp;TRIM(H507),AND(ISBLANK(G507),NOT(ISBLANK(H507)),NOT(ISBLANK(I507))),TRIM(H507)&amp;" "&amp;TRIM(I507),AND(NOT(ISBLANK(G507)),ISBLANK(H507),NOT(ISBLANK(I507))),TRIM(G507)&amp;" "&amp;TRIM(I507),AND(ISBLANK(G507),NOT(ISBLANK(H507)),ISBLANK(I507)),TRIM(H507))</f>
        <v>Raffarty Fleischmann</v>
      </c>
      <c r="B507" s="25" t="str" cm="1">
        <f t="array" ref="B507">_xlfn.IFS(AND(ISBLANK(K507),ISBLANK(L507)),"",AND(NOT(ISBLANK(K507)),NOT(ISBLANK(L507))),TRIM(K507)&amp;" "&amp;TRIM(L507),AND(NOT(ISBLANK(K507)),ISBLANK(L507)),TRIM(K507),AND(ISBLANK(K507),NOT(ISBLANK(L507))),TRIM(L507))</f>
        <v>Wordtune</v>
      </c>
      <c r="C507" s="31"/>
      <c r="D507" s="2">
        <v>505</v>
      </c>
      <c r="E507" s="2" t="s">
        <v>14795</v>
      </c>
      <c r="F507" s="2" t="s">
        <v>3790</v>
      </c>
      <c r="G507" s="2" t="s">
        <v>3791</v>
      </c>
      <c r="I507" s="2" t="s">
        <v>3792</v>
      </c>
      <c r="J507" s="2" t="s">
        <v>359</v>
      </c>
      <c r="K507" s="2" t="s">
        <v>231</v>
      </c>
      <c r="M507" s="2" t="s">
        <v>14795</v>
      </c>
      <c r="N507" s="2" t="s">
        <v>3793</v>
      </c>
      <c r="O507" s="2" t="s">
        <v>559</v>
      </c>
      <c r="P507" s="2" t="s">
        <v>297</v>
      </c>
      <c r="Q507" s="2" t="s">
        <v>1985</v>
      </c>
      <c r="R507" s="2">
        <v>76105</v>
      </c>
      <c r="S507" s="2" t="s">
        <v>3794</v>
      </c>
      <c r="T507" s="49" t="str" cm="1">
        <f t="array" ref="T507">_xlfn.TEXTJOIN("",TRUE,IFERROR(MID(U507,_xlfn.SEQUENCE(20),1)+0,""))</f>
        <v>6821720762</v>
      </c>
      <c r="U507" s="2">
        <v>6821720762</v>
      </c>
      <c r="V507" s="31"/>
    </row>
    <row r="508" spans="1:22" x14ac:dyDescent="0.25">
      <c r="A508" s="25" t="str" cm="1">
        <f t="array" ref="A508">_xlfn.IFS(AND(ISBLANK(G508),ISBLANK(H508),ISBLANK(I508)),"",AND(NOT(ISBLANK(G508)),NOT(ISBLANK(H508)),NOT(ISBLANK(I508))),TRIM(G508)&amp;" "&amp;TRIM(H508)&amp;" "&amp;TRIM(I508),AND(NOT(ISBLANK(G508)),ISBLANK(H508),ISBLANK(I508)),TRIM(G508),AND(ISBLANK(G508),ISBLANK(H508),NOT(ISBLANK(I508))),TRIM(I508),AND(NOT(ISBLANK(G508)),NOT(ISBLANK(H508)),ISBLANK(I508)),TRIM(G508)&amp;" "&amp;TRIM(H508),AND(ISBLANK(G508),NOT(ISBLANK(H508)),NOT(ISBLANK(I508))),TRIM(H508)&amp;" "&amp;TRIM(I508),AND(NOT(ISBLANK(G508)),ISBLANK(H508),NOT(ISBLANK(I508))),TRIM(G508)&amp;" "&amp;TRIM(I508),AND(ISBLANK(G508),NOT(ISBLANK(H508)),ISBLANK(I508)),TRIM(H508))</f>
        <v>Brittaney Scroyton</v>
      </c>
      <c r="B508" s="25" t="str" cm="1">
        <f t="array" ref="B508">_xlfn.IFS(AND(ISBLANK(K508),ISBLANK(L508)),"",AND(NOT(ISBLANK(K508)),NOT(ISBLANK(L508))),TRIM(K508)&amp;" "&amp;TRIM(L508),AND(NOT(ISBLANK(K508)),ISBLANK(L508)),TRIM(K508),AND(ISBLANK(K508),NOT(ISBLANK(L508))),TRIM(L508))</f>
        <v>Skinte</v>
      </c>
      <c r="C508" s="31"/>
      <c r="D508" s="2">
        <v>506</v>
      </c>
      <c r="E508" s="2" t="s">
        <v>14795</v>
      </c>
      <c r="F508" s="2" t="s">
        <v>3795</v>
      </c>
      <c r="G508" s="2" t="s">
        <v>3073</v>
      </c>
      <c r="I508" s="2" t="s">
        <v>3796</v>
      </c>
      <c r="J508" s="2" t="s">
        <v>1150</v>
      </c>
      <c r="K508" s="2" t="s">
        <v>241</v>
      </c>
      <c r="M508" s="2" t="s">
        <v>14795</v>
      </c>
      <c r="N508" s="2" t="s">
        <v>3797</v>
      </c>
      <c r="O508" s="2" t="s">
        <v>3798</v>
      </c>
      <c r="P508" s="2" t="s">
        <v>542</v>
      </c>
      <c r="Q508" s="2" t="s">
        <v>1985</v>
      </c>
      <c r="R508" s="2">
        <v>14225</v>
      </c>
      <c r="S508" s="2" t="s">
        <v>3799</v>
      </c>
      <c r="T508" s="49" t="str" cm="1">
        <f t="array" ref="T508">_xlfn.TEXTJOIN("",TRUE,IFERROR(MID(U508,_xlfn.SEQUENCE(20),1)+0,""))</f>
        <v>7168498641</v>
      </c>
      <c r="U508" s="2">
        <v>7168498641</v>
      </c>
      <c r="V508" s="31"/>
    </row>
    <row r="509" spans="1:22" x14ac:dyDescent="0.25">
      <c r="A509" s="25" t="str" cm="1">
        <f t="array" ref="A509">_xlfn.IFS(AND(ISBLANK(G509),ISBLANK(H509),ISBLANK(I509)),"",AND(NOT(ISBLANK(G509)),NOT(ISBLANK(H509)),NOT(ISBLANK(I509))),TRIM(G509)&amp;" "&amp;TRIM(H509)&amp;" "&amp;TRIM(I509),AND(NOT(ISBLANK(G509)),ISBLANK(H509),ISBLANK(I509)),TRIM(G509),AND(ISBLANK(G509),ISBLANK(H509),NOT(ISBLANK(I509))),TRIM(I509),AND(NOT(ISBLANK(G509)),NOT(ISBLANK(H509)),ISBLANK(I509)),TRIM(G509)&amp;" "&amp;TRIM(H509),AND(ISBLANK(G509),NOT(ISBLANK(H509)),NOT(ISBLANK(I509))),TRIM(H509)&amp;" "&amp;TRIM(I509),AND(NOT(ISBLANK(G509)),ISBLANK(H509),NOT(ISBLANK(I509))),TRIM(G509)&amp;" "&amp;TRIM(I509),AND(ISBLANK(G509),NOT(ISBLANK(H509)),ISBLANK(I509)),TRIM(H509))</f>
        <v>Gwenneth Acuna</v>
      </c>
      <c r="B509" s="25" t="str" cm="1">
        <f t="array" ref="B509">_xlfn.IFS(AND(ISBLANK(K509),ISBLANK(L509)),"",AND(NOT(ISBLANK(K509)),NOT(ISBLANK(L509))),TRIM(K509)&amp;" "&amp;TRIM(L509),AND(NOT(ISBLANK(K509)),ISBLANK(L509)),TRIM(K509),AND(ISBLANK(K509),NOT(ISBLANK(L509))),TRIM(L509))</f>
        <v>Dabjam</v>
      </c>
      <c r="C509" s="31"/>
      <c r="D509" s="2">
        <v>507</v>
      </c>
      <c r="E509" s="2" t="s">
        <v>14795</v>
      </c>
      <c r="F509" s="2" t="s">
        <v>3800</v>
      </c>
      <c r="G509" s="2" t="s">
        <v>3801</v>
      </c>
      <c r="I509" s="2" t="s">
        <v>3802</v>
      </c>
      <c r="J509" s="2" t="s">
        <v>3808</v>
      </c>
      <c r="K509" s="2" t="s">
        <v>250</v>
      </c>
      <c r="M509" s="2" t="s">
        <v>14795</v>
      </c>
      <c r="N509" s="2" t="s">
        <v>3803</v>
      </c>
      <c r="O509" s="2" t="s">
        <v>3804</v>
      </c>
      <c r="P509" s="2" t="s">
        <v>5</v>
      </c>
      <c r="Q509" s="2" t="s">
        <v>6</v>
      </c>
      <c r="R509" s="2" t="s">
        <v>3805</v>
      </c>
      <c r="S509" s="2" t="s">
        <v>3806</v>
      </c>
      <c r="T509" s="49" t="str" cm="1">
        <f t="array" ref="T509">_xlfn.TEXTJOIN("",TRUE,IFERROR(MID(U509,_xlfn.SEQUENCE(20),1)+0,""))</f>
        <v>4479881467</v>
      </c>
      <c r="U509" s="2" t="s">
        <v>3807</v>
      </c>
      <c r="V509" s="31"/>
    </row>
    <row r="510" spans="1:22" x14ac:dyDescent="0.25">
      <c r="A510" s="25" t="str" cm="1">
        <f t="array" ref="A510">_xlfn.IFS(AND(ISBLANK(G510),ISBLANK(H510),ISBLANK(I510)),"",AND(NOT(ISBLANK(G510)),NOT(ISBLANK(H510)),NOT(ISBLANK(I510))),TRIM(G510)&amp;" "&amp;TRIM(H510)&amp;" "&amp;TRIM(I510),AND(NOT(ISBLANK(G510)),ISBLANK(H510),ISBLANK(I510)),TRIM(G510),AND(ISBLANK(G510),ISBLANK(H510),NOT(ISBLANK(I510))),TRIM(I510),AND(NOT(ISBLANK(G510)),NOT(ISBLANK(H510)),ISBLANK(I510)),TRIM(G510)&amp;" "&amp;TRIM(H510),AND(ISBLANK(G510),NOT(ISBLANK(H510)),NOT(ISBLANK(I510))),TRIM(H510)&amp;" "&amp;TRIM(I510),AND(NOT(ISBLANK(G510)),ISBLANK(H510),NOT(ISBLANK(I510))),TRIM(G510)&amp;" "&amp;TRIM(I510),AND(ISBLANK(G510),NOT(ISBLANK(H510)),ISBLANK(I510)),TRIM(H510))</f>
        <v>Rodrique Roussell</v>
      </c>
      <c r="B510" s="25" t="str" cm="1">
        <f t="array" ref="B510">_xlfn.IFS(AND(ISBLANK(K510),ISBLANK(L510)),"",AND(NOT(ISBLANK(K510)),NOT(ISBLANK(L510))),TRIM(K510)&amp;" "&amp;TRIM(L510),AND(NOT(ISBLANK(K510)),ISBLANK(L510)),TRIM(K510),AND(ISBLANK(K510),NOT(ISBLANK(L510))),TRIM(L510))</f>
        <v>Centimia</v>
      </c>
      <c r="C510" s="31"/>
      <c r="D510" s="2">
        <v>508</v>
      </c>
      <c r="E510" s="2" t="s">
        <v>14795</v>
      </c>
      <c r="F510" s="2" t="s">
        <v>3809</v>
      </c>
      <c r="G510" s="2" t="s">
        <v>3810</v>
      </c>
      <c r="I510" s="2" t="s">
        <v>3811</v>
      </c>
      <c r="J510" s="2" t="s">
        <v>659</v>
      </c>
      <c r="K510" s="2" t="s">
        <v>259</v>
      </c>
      <c r="M510" s="2" t="s">
        <v>14795</v>
      </c>
      <c r="N510" s="2" t="s">
        <v>3812</v>
      </c>
      <c r="O510" s="2" t="s">
        <v>49</v>
      </c>
      <c r="P510" s="2" t="s">
        <v>29</v>
      </c>
      <c r="Q510" s="2" t="s">
        <v>1985</v>
      </c>
      <c r="R510" s="2">
        <v>43615</v>
      </c>
      <c r="S510" s="2" t="s">
        <v>3813</v>
      </c>
      <c r="T510" s="49" t="str" cm="1">
        <f t="array" ref="T510">_xlfn.TEXTJOIN("",TRUE,IFERROR(MID(U510,_xlfn.SEQUENCE(20),1)+0,""))</f>
        <v>4197546004</v>
      </c>
      <c r="U510" s="2">
        <v>4197546004</v>
      </c>
      <c r="V510" s="31"/>
    </row>
    <row r="511" spans="1:22" x14ac:dyDescent="0.25">
      <c r="A511" s="25" t="str" cm="1">
        <f t="array" ref="A511">_xlfn.IFS(AND(ISBLANK(G511),ISBLANK(H511),ISBLANK(I511)),"",AND(NOT(ISBLANK(G511)),NOT(ISBLANK(H511)),NOT(ISBLANK(I511))),TRIM(G511)&amp;" "&amp;TRIM(H511)&amp;" "&amp;TRIM(I511),AND(NOT(ISBLANK(G511)),ISBLANK(H511),ISBLANK(I511)),TRIM(G511),AND(ISBLANK(G511),ISBLANK(H511),NOT(ISBLANK(I511))),TRIM(I511),AND(NOT(ISBLANK(G511)),NOT(ISBLANK(H511)),ISBLANK(I511)),TRIM(G511)&amp;" "&amp;TRIM(H511),AND(ISBLANK(G511),NOT(ISBLANK(H511)),NOT(ISBLANK(I511))),TRIM(H511)&amp;" "&amp;TRIM(I511),AND(NOT(ISBLANK(G511)),ISBLANK(H511),NOT(ISBLANK(I511))),TRIM(G511)&amp;" "&amp;TRIM(I511),AND(ISBLANK(G511),NOT(ISBLANK(H511)),ISBLANK(I511)),TRIM(H511))</f>
        <v>Wendye Wearden</v>
      </c>
      <c r="B511" s="25" t="str" cm="1">
        <f t="array" ref="B511">_xlfn.IFS(AND(ISBLANK(K511),ISBLANK(L511)),"",AND(NOT(ISBLANK(K511)),NOT(ISBLANK(L511))),TRIM(K511)&amp;" "&amp;TRIM(L511),AND(NOT(ISBLANK(K511)),ISBLANK(L511)),TRIM(K511),AND(ISBLANK(K511),NOT(ISBLANK(L511))),TRIM(L511))</f>
        <v>Divavu</v>
      </c>
      <c r="C511" s="31"/>
      <c r="D511" s="2">
        <v>509</v>
      </c>
      <c r="E511" s="2" t="s">
        <v>14795</v>
      </c>
      <c r="F511" s="2" t="s">
        <v>3814</v>
      </c>
      <c r="G511" s="2" t="s">
        <v>3815</v>
      </c>
      <c r="I511" s="2" t="s">
        <v>3816</v>
      </c>
      <c r="J511" s="2" t="s">
        <v>892</v>
      </c>
      <c r="K511" s="2" t="s">
        <v>269</v>
      </c>
      <c r="M511" s="2" t="s">
        <v>14795</v>
      </c>
      <c r="N511" s="2" t="s">
        <v>3817</v>
      </c>
      <c r="O511" s="2" t="s">
        <v>3818</v>
      </c>
      <c r="P511" s="2" t="s">
        <v>39</v>
      </c>
      <c r="Q511" s="2" t="s">
        <v>6</v>
      </c>
      <c r="R511" s="2" t="s">
        <v>3819</v>
      </c>
      <c r="S511" s="2" t="s">
        <v>3820</v>
      </c>
      <c r="T511" s="49" t="str" cm="1">
        <f t="array" ref="T511">_xlfn.TEXTJOIN("",TRUE,IFERROR(MID(U511,_xlfn.SEQUENCE(20),1)+0,""))</f>
        <v>2095433468</v>
      </c>
      <c r="U511" s="2" t="s">
        <v>3821</v>
      </c>
      <c r="V511" s="31"/>
    </row>
    <row r="512" spans="1:22" x14ac:dyDescent="0.25">
      <c r="A512" s="25" t="str" cm="1">
        <f t="array" ref="A512">_xlfn.IFS(AND(ISBLANK(G512),ISBLANK(H512),ISBLANK(I512)),"",AND(NOT(ISBLANK(G512)),NOT(ISBLANK(H512)),NOT(ISBLANK(I512))),TRIM(G512)&amp;" "&amp;TRIM(H512)&amp;" "&amp;TRIM(I512),AND(NOT(ISBLANK(G512)),ISBLANK(H512),ISBLANK(I512)),TRIM(G512),AND(ISBLANK(G512),ISBLANK(H512),NOT(ISBLANK(I512))),TRIM(I512),AND(NOT(ISBLANK(G512)),NOT(ISBLANK(H512)),ISBLANK(I512)),TRIM(G512)&amp;" "&amp;TRIM(H512),AND(ISBLANK(G512),NOT(ISBLANK(H512)),NOT(ISBLANK(I512))),TRIM(H512)&amp;" "&amp;TRIM(I512),AND(NOT(ISBLANK(G512)),ISBLANK(H512),NOT(ISBLANK(I512))),TRIM(G512)&amp;" "&amp;TRIM(I512),AND(ISBLANK(G512),NOT(ISBLANK(H512)),ISBLANK(I512)),TRIM(H512))</f>
        <v>Bil Hourstan</v>
      </c>
      <c r="B512" s="25" t="str" cm="1">
        <f t="array" ref="B512">_xlfn.IFS(AND(ISBLANK(K512),ISBLANK(L512)),"",AND(NOT(ISBLANK(K512)),NOT(ISBLANK(L512))),TRIM(K512)&amp;" "&amp;TRIM(L512),AND(NOT(ISBLANK(K512)),ISBLANK(L512)),TRIM(K512),AND(ISBLANK(K512),NOT(ISBLANK(L512))),TRIM(L512))</f>
        <v>Katz</v>
      </c>
      <c r="C512" s="31"/>
      <c r="D512" s="2">
        <v>510</v>
      </c>
      <c r="E512" s="2" t="s">
        <v>24</v>
      </c>
      <c r="F512" s="2" t="s">
        <v>3822</v>
      </c>
      <c r="G512" s="2" t="s">
        <v>3823</v>
      </c>
      <c r="I512" s="2" t="s">
        <v>3824</v>
      </c>
      <c r="J512" s="2" t="s">
        <v>3592</v>
      </c>
      <c r="K512" s="2" t="s">
        <v>280</v>
      </c>
      <c r="M512" s="2" t="s">
        <v>14795</v>
      </c>
      <c r="N512" s="2" t="s">
        <v>3825</v>
      </c>
      <c r="O512" s="2" t="s">
        <v>2663</v>
      </c>
      <c r="P512" s="2" t="s">
        <v>151</v>
      </c>
      <c r="Q512" s="2" t="s">
        <v>1985</v>
      </c>
      <c r="R512" s="2">
        <v>92645</v>
      </c>
      <c r="S512" s="2" t="s">
        <v>3826</v>
      </c>
      <c r="T512" s="49" t="str" cm="1">
        <f t="array" ref="T512">_xlfn.TEXTJOIN("",TRUE,IFERROR(MID(U512,_xlfn.SEQUENCE(20),1)+0,""))</f>
        <v>2098959384</v>
      </c>
      <c r="U512" s="2">
        <v>2098959384</v>
      </c>
      <c r="V512" s="31"/>
    </row>
    <row r="513" spans="1:22" x14ac:dyDescent="0.25">
      <c r="A513" s="25" t="str" cm="1">
        <f t="array" ref="A513">_xlfn.IFS(AND(ISBLANK(G513),ISBLANK(H513),ISBLANK(I513)),"",AND(NOT(ISBLANK(G513)),NOT(ISBLANK(H513)),NOT(ISBLANK(I513))),TRIM(G513)&amp;" "&amp;TRIM(H513)&amp;" "&amp;TRIM(I513),AND(NOT(ISBLANK(G513)),ISBLANK(H513),ISBLANK(I513)),TRIM(G513),AND(ISBLANK(G513),ISBLANK(H513),NOT(ISBLANK(I513))),TRIM(I513),AND(NOT(ISBLANK(G513)),NOT(ISBLANK(H513)),ISBLANK(I513)),TRIM(G513)&amp;" "&amp;TRIM(H513),AND(ISBLANK(G513),NOT(ISBLANK(H513)),NOT(ISBLANK(I513))),TRIM(H513)&amp;" "&amp;TRIM(I513),AND(NOT(ISBLANK(G513)),ISBLANK(H513),NOT(ISBLANK(I513))),TRIM(G513)&amp;" "&amp;TRIM(I513),AND(ISBLANK(G513),NOT(ISBLANK(H513)),ISBLANK(I513)),TRIM(H513))</f>
        <v>Terry Bridewell</v>
      </c>
      <c r="B513" s="25" t="str" cm="1">
        <f t="array" ref="B513">_xlfn.IFS(AND(ISBLANK(K513),ISBLANK(L513)),"",AND(NOT(ISBLANK(K513)),NOT(ISBLANK(L513))),TRIM(K513)&amp;" "&amp;TRIM(L513),AND(NOT(ISBLANK(K513)),ISBLANK(L513)),TRIM(K513),AND(ISBLANK(K513),NOT(ISBLANK(L513))),TRIM(L513))</f>
        <v>Quinu</v>
      </c>
      <c r="C513" s="31"/>
      <c r="D513" s="2">
        <v>511</v>
      </c>
      <c r="E513" s="2" t="s">
        <v>14795</v>
      </c>
      <c r="F513" s="2" t="s">
        <v>3827</v>
      </c>
      <c r="G513" s="2" t="s">
        <v>3828</v>
      </c>
      <c r="I513" s="2" t="s">
        <v>3829</v>
      </c>
      <c r="J513" s="2" t="s">
        <v>83</v>
      </c>
      <c r="K513" s="2" t="s">
        <v>290</v>
      </c>
      <c r="M513" s="2" t="s">
        <v>14795</v>
      </c>
      <c r="N513" s="2" t="s">
        <v>3830</v>
      </c>
      <c r="O513" s="2" t="s">
        <v>1811</v>
      </c>
      <c r="P513" s="2" t="s">
        <v>29</v>
      </c>
      <c r="Q513" s="2" t="s">
        <v>1985</v>
      </c>
      <c r="R513" s="2">
        <v>44505</v>
      </c>
      <c r="S513" s="2" t="s">
        <v>3831</v>
      </c>
      <c r="T513" s="49" t="str" cm="1">
        <f t="array" ref="T513">_xlfn.TEXTJOIN("",TRUE,IFERROR(MID(U513,_xlfn.SEQUENCE(20),1)+0,""))</f>
        <v>3304198870</v>
      </c>
      <c r="U513" s="2">
        <v>3304198870</v>
      </c>
      <c r="V513" s="31"/>
    </row>
    <row r="514" spans="1:22" x14ac:dyDescent="0.25">
      <c r="A514" s="25" t="str" cm="1">
        <f t="array" ref="A514">_xlfn.IFS(AND(ISBLANK(G514),ISBLANK(H514),ISBLANK(I514)),"",AND(NOT(ISBLANK(G514)),NOT(ISBLANK(H514)),NOT(ISBLANK(I514))),TRIM(G514)&amp;" "&amp;TRIM(H514)&amp;" "&amp;TRIM(I514),AND(NOT(ISBLANK(G514)),ISBLANK(H514),ISBLANK(I514)),TRIM(G514),AND(ISBLANK(G514),ISBLANK(H514),NOT(ISBLANK(I514))),TRIM(I514),AND(NOT(ISBLANK(G514)),NOT(ISBLANK(H514)),ISBLANK(I514)),TRIM(G514)&amp;" "&amp;TRIM(H514),AND(ISBLANK(G514),NOT(ISBLANK(H514)),NOT(ISBLANK(I514))),TRIM(H514)&amp;" "&amp;TRIM(I514),AND(NOT(ISBLANK(G514)),ISBLANK(H514),NOT(ISBLANK(I514))),TRIM(G514)&amp;" "&amp;TRIM(I514),AND(ISBLANK(G514),NOT(ISBLANK(H514)),ISBLANK(I514)),TRIM(H514))</f>
        <v>Faith Timpany</v>
      </c>
      <c r="B514" s="25" t="str" cm="1">
        <f t="array" ref="B514">_xlfn.IFS(AND(ISBLANK(K514),ISBLANK(L514)),"",AND(NOT(ISBLANK(K514)),NOT(ISBLANK(L514))),TRIM(K514)&amp;" "&amp;TRIM(L514),AND(NOT(ISBLANK(K514)),ISBLANK(L514)),TRIM(K514),AND(ISBLANK(K514),NOT(ISBLANK(L514))),TRIM(L514))</f>
        <v>Bubblebox</v>
      </c>
      <c r="C514" s="31"/>
      <c r="D514" s="2">
        <v>512</v>
      </c>
      <c r="E514" s="2" t="s">
        <v>24</v>
      </c>
      <c r="F514" s="2" t="s">
        <v>3832</v>
      </c>
      <c r="G514" s="2" t="s">
        <v>3833</v>
      </c>
      <c r="I514" s="2" t="s">
        <v>3834</v>
      </c>
      <c r="J514" s="2" t="s">
        <v>996</v>
      </c>
      <c r="K514" s="2" t="s">
        <v>300</v>
      </c>
      <c r="M514" s="2" t="s">
        <v>14795</v>
      </c>
      <c r="N514" s="2" t="s">
        <v>3835</v>
      </c>
      <c r="O514" s="2" t="s">
        <v>3259</v>
      </c>
      <c r="P514" s="2" t="s">
        <v>17</v>
      </c>
      <c r="Q514" s="2" t="s">
        <v>1985</v>
      </c>
      <c r="R514" s="2">
        <v>66105</v>
      </c>
      <c r="S514" s="2" t="s">
        <v>3836</v>
      </c>
      <c r="T514" s="49" t="str" cm="1">
        <f t="array" ref="T514">_xlfn.TEXTJOIN("",TRUE,IFERROR(MID(U514,_xlfn.SEQUENCE(20),1)+0,""))</f>
        <v>9131792258</v>
      </c>
      <c r="U514" s="2">
        <v>9131792258</v>
      </c>
      <c r="V514" s="31"/>
    </row>
    <row r="515" spans="1:22" x14ac:dyDescent="0.25">
      <c r="A515" s="25" t="str" cm="1">
        <f t="array" ref="A515">_xlfn.IFS(AND(ISBLANK(G515),ISBLANK(H515),ISBLANK(I515)),"",AND(NOT(ISBLANK(G515)),NOT(ISBLANK(H515)),NOT(ISBLANK(I515))),TRIM(G515)&amp;" "&amp;TRIM(H515)&amp;" "&amp;TRIM(I515),AND(NOT(ISBLANK(G515)),ISBLANK(H515),ISBLANK(I515)),TRIM(G515),AND(ISBLANK(G515),ISBLANK(H515),NOT(ISBLANK(I515))),TRIM(I515),AND(NOT(ISBLANK(G515)),NOT(ISBLANK(H515)),ISBLANK(I515)),TRIM(G515)&amp;" "&amp;TRIM(H515),AND(ISBLANK(G515),NOT(ISBLANK(H515)),NOT(ISBLANK(I515))),TRIM(H515)&amp;" "&amp;TRIM(I515),AND(NOT(ISBLANK(G515)),ISBLANK(H515),NOT(ISBLANK(I515))),TRIM(G515)&amp;" "&amp;TRIM(I515),AND(ISBLANK(G515),NOT(ISBLANK(H515)),ISBLANK(I515)),TRIM(H515))</f>
        <v>Taddeo Kingscote</v>
      </c>
      <c r="B515" s="25" t="str" cm="1">
        <f t="array" ref="B515">_xlfn.IFS(AND(ISBLANK(K515),ISBLANK(L515)),"",AND(NOT(ISBLANK(K515)),NOT(ISBLANK(L515))),TRIM(K515)&amp;" "&amp;TRIM(L515),AND(NOT(ISBLANK(K515)),ISBLANK(L515)),TRIM(K515),AND(ISBLANK(K515),NOT(ISBLANK(L515))),TRIM(L515))</f>
        <v>Abatz</v>
      </c>
      <c r="C515" s="31"/>
      <c r="D515" s="2">
        <v>513</v>
      </c>
      <c r="E515" s="2" t="s">
        <v>24</v>
      </c>
      <c r="F515" s="2" t="s">
        <v>3837</v>
      </c>
      <c r="G515" s="2" t="s">
        <v>3838</v>
      </c>
      <c r="I515" s="2" t="s">
        <v>3839</v>
      </c>
      <c r="J515" s="2" t="s">
        <v>3843</v>
      </c>
      <c r="K515" s="2" t="s">
        <v>133</v>
      </c>
      <c r="M515" s="2" t="s">
        <v>14795</v>
      </c>
      <c r="N515" s="2" t="s">
        <v>3840</v>
      </c>
      <c r="O515" s="2" t="s">
        <v>3841</v>
      </c>
      <c r="P515" s="2" t="s">
        <v>699</v>
      </c>
      <c r="Q515" s="2" t="s">
        <v>1985</v>
      </c>
      <c r="R515" s="2">
        <v>85383</v>
      </c>
      <c r="S515" s="2" t="s">
        <v>3842</v>
      </c>
      <c r="T515" s="49" t="str" cm="1">
        <f t="array" ref="T515">_xlfn.TEXTJOIN("",TRUE,IFERROR(MID(U515,_xlfn.SEQUENCE(20),1)+0,""))</f>
        <v>6026015806</v>
      </c>
      <c r="U515" s="2">
        <v>6026015806</v>
      </c>
      <c r="V515" s="31"/>
    </row>
    <row r="516" spans="1:22" x14ac:dyDescent="0.25">
      <c r="A516" s="25" t="str" cm="1">
        <f t="array" ref="A516">_xlfn.IFS(AND(ISBLANK(G516),ISBLANK(H516),ISBLANK(I516)),"",AND(NOT(ISBLANK(G516)),NOT(ISBLANK(H516)),NOT(ISBLANK(I516))),TRIM(G516)&amp;" "&amp;TRIM(H516)&amp;" "&amp;TRIM(I516),AND(NOT(ISBLANK(G516)),ISBLANK(H516),ISBLANK(I516)),TRIM(G516),AND(ISBLANK(G516),ISBLANK(H516),NOT(ISBLANK(I516))),TRIM(I516),AND(NOT(ISBLANK(G516)),NOT(ISBLANK(H516)),ISBLANK(I516)),TRIM(G516)&amp;" "&amp;TRIM(H516),AND(ISBLANK(G516),NOT(ISBLANK(H516)),NOT(ISBLANK(I516))),TRIM(H516)&amp;" "&amp;TRIM(I516),AND(NOT(ISBLANK(G516)),ISBLANK(H516),NOT(ISBLANK(I516))),TRIM(G516)&amp;" "&amp;TRIM(I516),AND(ISBLANK(G516),NOT(ISBLANK(H516)),ISBLANK(I516)),TRIM(H516))</f>
        <v>Lawton Le Count</v>
      </c>
      <c r="B516" s="25" t="str" cm="1">
        <f t="array" ref="B516">_xlfn.IFS(AND(ISBLANK(K516),ISBLANK(L516)),"",AND(NOT(ISBLANK(K516)),NOT(ISBLANK(L516))),TRIM(K516)&amp;" "&amp;TRIM(L516),AND(NOT(ISBLANK(K516)),ISBLANK(L516)),TRIM(K516),AND(ISBLANK(K516),NOT(ISBLANK(L516))),TRIM(L516))</f>
        <v>Realcube</v>
      </c>
      <c r="C516" s="31"/>
      <c r="D516" s="2">
        <v>514</v>
      </c>
      <c r="E516" s="2" t="s">
        <v>14795</v>
      </c>
      <c r="F516" s="2" t="s">
        <v>3844</v>
      </c>
      <c r="G516" s="2" t="s">
        <v>3845</v>
      </c>
      <c r="I516" s="2" t="s">
        <v>3846</v>
      </c>
      <c r="J516" s="2" t="s">
        <v>2305</v>
      </c>
      <c r="K516" s="2" t="s">
        <v>144</v>
      </c>
      <c r="M516" s="2" t="s">
        <v>14795</v>
      </c>
      <c r="N516" s="2" t="s">
        <v>3847</v>
      </c>
      <c r="O516" s="2" t="s">
        <v>2890</v>
      </c>
      <c r="P516" s="2" t="s">
        <v>5</v>
      </c>
      <c r="Q516" s="2" t="s">
        <v>6</v>
      </c>
      <c r="R516" s="2" t="s">
        <v>2891</v>
      </c>
      <c r="S516" s="2" t="s">
        <v>3848</v>
      </c>
      <c r="T516" s="49" t="str" cm="1">
        <f t="array" ref="T516">_xlfn.TEXTJOIN("",TRUE,IFERROR(MID(U516,_xlfn.SEQUENCE(20),1)+0,""))</f>
        <v>3113097916</v>
      </c>
      <c r="U516" s="2" t="s">
        <v>3849</v>
      </c>
      <c r="V516" s="31"/>
    </row>
    <row r="517" spans="1:22" x14ac:dyDescent="0.25">
      <c r="A517" s="25" t="str" cm="1">
        <f t="array" ref="A517">_xlfn.IFS(AND(ISBLANK(G517),ISBLANK(H517),ISBLANK(I517)),"",AND(NOT(ISBLANK(G517)),NOT(ISBLANK(H517)),NOT(ISBLANK(I517))),TRIM(G517)&amp;" "&amp;TRIM(H517)&amp;" "&amp;TRIM(I517),AND(NOT(ISBLANK(G517)),ISBLANK(H517),ISBLANK(I517)),TRIM(G517),AND(ISBLANK(G517),ISBLANK(H517),NOT(ISBLANK(I517))),TRIM(I517),AND(NOT(ISBLANK(G517)),NOT(ISBLANK(H517)),ISBLANK(I517)),TRIM(G517)&amp;" "&amp;TRIM(H517),AND(ISBLANK(G517),NOT(ISBLANK(H517)),NOT(ISBLANK(I517))),TRIM(H517)&amp;" "&amp;TRIM(I517),AND(NOT(ISBLANK(G517)),ISBLANK(H517),NOT(ISBLANK(I517))),TRIM(G517)&amp;" "&amp;TRIM(I517),AND(ISBLANK(G517),NOT(ISBLANK(H517)),ISBLANK(I517)),TRIM(H517))</f>
        <v>Pincas Drewell</v>
      </c>
      <c r="B517" s="25" t="str" cm="1">
        <f t="array" ref="B517">_xlfn.IFS(AND(ISBLANK(K517),ISBLANK(L517)),"",AND(NOT(ISBLANK(K517)),NOT(ISBLANK(L517))),TRIM(K517)&amp;" "&amp;TRIM(L517),AND(NOT(ISBLANK(K517)),ISBLANK(L517)),TRIM(K517),AND(ISBLANK(K517),NOT(ISBLANK(L517))),TRIM(L517))</f>
        <v>Voomm</v>
      </c>
      <c r="C517" s="31"/>
      <c r="D517" s="2">
        <v>515</v>
      </c>
      <c r="E517" s="2" t="s">
        <v>14795</v>
      </c>
      <c r="F517" s="2" t="s">
        <v>3850</v>
      </c>
      <c r="G517" s="2" t="s">
        <v>3851</v>
      </c>
      <c r="I517" s="2" t="s">
        <v>3852</v>
      </c>
      <c r="J517" s="2" t="s">
        <v>1079</v>
      </c>
      <c r="K517" s="2" t="s">
        <v>154</v>
      </c>
      <c r="M517" s="2" t="s">
        <v>14795</v>
      </c>
      <c r="N517" s="2" t="s">
        <v>3853</v>
      </c>
      <c r="O517" s="2" t="s">
        <v>3854</v>
      </c>
      <c r="P517" s="2" t="s">
        <v>673</v>
      </c>
      <c r="Q517" s="2" t="s">
        <v>6</v>
      </c>
      <c r="R517" s="2" t="s">
        <v>3855</v>
      </c>
      <c r="S517" s="2" t="s">
        <v>3856</v>
      </c>
      <c r="T517" s="49" t="str" cm="1">
        <f t="array" ref="T517">_xlfn.TEXTJOIN("",TRUE,IFERROR(MID(U517,_xlfn.SEQUENCE(20),1)+0,""))</f>
        <v>7747013020</v>
      </c>
      <c r="U517" s="2" t="s">
        <v>3857</v>
      </c>
      <c r="V517" s="31"/>
    </row>
    <row r="518" spans="1:22" x14ac:dyDescent="0.25">
      <c r="A518" s="25" t="str" cm="1">
        <f t="array" ref="A518">_xlfn.IFS(AND(ISBLANK(G518),ISBLANK(H518),ISBLANK(I518)),"",AND(NOT(ISBLANK(G518)),NOT(ISBLANK(H518)),NOT(ISBLANK(I518))),TRIM(G518)&amp;" "&amp;TRIM(H518)&amp;" "&amp;TRIM(I518),AND(NOT(ISBLANK(G518)),ISBLANK(H518),ISBLANK(I518)),TRIM(G518),AND(ISBLANK(G518),ISBLANK(H518),NOT(ISBLANK(I518))),TRIM(I518),AND(NOT(ISBLANK(G518)),NOT(ISBLANK(H518)),ISBLANK(I518)),TRIM(G518)&amp;" "&amp;TRIM(H518),AND(ISBLANK(G518),NOT(ISBLANK(H518)),NOT(ISBLANK(I518))),TRIM(H518)&amp;" "&amp;TRIM(I518),AND(NOT(ISBLANK(G518)),ISBLANK(H518),NOT(ISBLANK(I518))),TRIM(G518)&amp;" "&amp;TRIM(I518),AND(ISBLANK(G518),NOT(ISBLANK(H518)),ISBLANK(I518)),TRIM(H518))</f>
        <v>Doralin Ernke</v>
      </c>
      <c r="B518" s="25" t="str" cm="1">
        <f t="array" ref="B518">_xlfn.IFS(AND(ISBLANK(K518),ISBLANK(L518)),"",AND(NOT(ISBLANK(K518)),NOT(ISBLANK(L518))),TRIM(K518)&amp;" "&amp;TRIM(L518),AND(NOT(ISBLANK(K518)),ISBLANK(L518)),TRIM(K518),AND(ISBLANK(K518),NOT(ISBLANK(L518))),TRIM(L518))</f>
        <v>Youopia</v>
      </c>
      <c r="C518" s="31"/>
      <c r="D518" s="2">
        <v>516</v>
      </c>
      <c r="E518" s="2" t="s">
        <v>24</v>
      </c>
      <c r="F518" s="2" t="s">
        <v>3858</v>
      </c>
      <c r="G518" s="2" t="s">
        <v>3859</v>
      </c>
      <c r="I518" s="2" t="s">
        <v>3860</v>
      </c>
      <c r="J518" s="2" t="s">
        <v>1062</v>
      </c>
      <c r="K518" s="2" t="s">
        <v>165</v>
      </c>
      <c r="M518" s="2" t="s">
        <v>14795</v>
      </c>
      <c r="N518" s="2" t="s">
        <v>3861</v>
      </c>
      <c r="O518" s="2" t="s">
        <v>3862</v>
      </c>
      <c r="P518" s="2" t="s">
        <v>5</v>
      </c>
      <c r="Q518" s="2" t="s">
        <v>6</v>
      </c>
      <c r="R518" s="2" t="s">
        <v>3863</v>
      </c>
      <c r="S518" s="2" t="s">
        <v>3864</v>
      </c>
      <c r="T518" s="49" t="str" cm="1">
        <f t="array" ref="T518">_xlfn.TEXTJOIN("",TRUE,IFERROR(MID(U518,_xlfn.SEQUENCE(20),1)+0,""))</f>
        <v>9536898197</v>
      </c>
      <c r="U518" s="2" t="s">
        <v>3865</v>
      </c>
      <c r="V518" s="31"/>
    </row>
    <row r="519" spans="1:22" x14ac:dyDescent="0.25">
      <c r="A519" s="25" t="str" cm="1">
        <f t="array" ref="A519">_xlfn.IFS(AND(ISBLANK(G519),ISBLANK(H519),ISBLANK(I519)),"",AND(NOT(ISBLANK(G519)),NOT(ISBLANK(H519)),NOT(ISBLANK(I519))),TRIM(G519)&amp;" "&amp;TRIM(H519)&amp;" "&amp;TRIM(I519),AND(NOT(ISBLANK(G519)),ISBLANK(H519),ISBLANK(I519)),TRIM(G519),AND(ISBLANK(G519),ISBLANK(H519),NOT(ISBLANK(I519))),TRIM(I519),AND(NOT(ISBLANK(G519)),NOT(ISBLANK(H519)),ISBLANK(I519)),TRIM(G519)&amp;" "&amp;TRIM(H519),AND(ISBLANK(G519),NOT(ISBLANK(H519)),NOT(ISBLANK(I519))),TRIM(H519)&amp;" "&amp;TRIM(I519),AND(NOT(ISBLANK(G519)),ISBLANK(H519),NOT(ISBLANK(I519))),TRIM(G519)&amp;" "&amp;TRIM(I519),AND(ISBLANK(G519),NOT(ISBLANK(H519)),ISBLANK(I519)),TRIM(H519))</f>
        <v>Terencio Foskin</v>
      </c>
      <c r="B519" s="25" t="str" cm="1">
        <f t="array" ref="B519">_xlfn.IFS(AND(ISBLANK(K519),ISBLANK(L519)),"",AND(NOT(ISBLANK(K519)),NOT(ISBLANK(L519))),TRIM(K519)&amp;" "&amp;TRIM(L519),AND(NOT(ISBLANK(K519)),ISBLANK(L519)),TRIM(K519),AND(ISBLANK(K519),NOT(ISBLANK(L519))),TRIM(L519))</f>
        <v>Twitternation</v>
      </c>
      <c r="C519" s="31"/>
      <c r="D519" s="2">
        <v>517</v>
      </c>
      <c r="E519" s="2" t="s">
        <v>24</v>
      </c>
      <c r="F519" s="2" t="s">
        <v>3866</v>
      </c>
      <c r="G519" s="2" t="s">
        <v>3867</v>
      </c>
      <c r="I519" s="2" t="s">
        <v>3868</v>
      </c>
      <c r="J519" s="2" t="s">
        <v>387</v>
      </c>
      <c r="K519" s="2" t="s">
        <v>175</v>
      </c>
      <c r="M519" s="2" t="s">
        <v>14795</v>
      </c>
      <c r="N519" s="2" t="s">
        <v>3869</v>
      </c>
      <c r="O519" s="2" t="s">
        <v>447</v>
      </c>
      <c r="P519" s="2" t="s">
        <v>89</v>
      </c>
      <c r="Q519" s="2" t="s">
        <v>1985</v>
      </c>
      <c r="R519" s="2">
        <v>80126</v>
      </c>
      <c r="S519" s="2" t="s">
        <v>3870</v>
      </c>
      <c r="T519" s="49" t="str" cm="1">
        <f t="array" ref="T519">_xlfn.TEXTJOIN("",TRUE,IFERROR(MID(U519,_xlfn.SEQUENCE(20),1)+0,""))</f>
        <v>3038380927</v>
      </c>
      <c r="U519" s="2">
        <v>3038380927</v>
      </c>
      <c r="V519" s="31"/>
    </row>
    <row r="520" spans="1:22" x14ac:dyDescent="0.25">
      <c r="A520" s="25" t="str" cm="1">
        <f t="array" ref="A520">_xlfn.IFS(AND(ISBLANK(G520),ISBLANK(H520),ISBLANK(I520)),"",AND(NOT(ISBLANK(G520)),NOT(ISBLANK(H520)),NOT(ISBLANK(I520))),TRIM(G520)&amp;" "&amp;TRIM(H520)&amp;" "&amp;TRIM(I520),AND(NOT(ISBLANK(G520)),ISBLANK(H520),ISBLANK(I520)),TRIM(G520),AND(ISBLANK(G520),ISBLANK(H520),NOT(ISBLANK(I520))),TRIM(I520),AND(NOT(ISBLANK(G520)),NOT(ISBLANK(H520)),ISBLANK(I520)),TRIM(G520)&amp;" "&amp;TRIM(H520),AND(ISBLANK(G520),NOT(ISBLANK(H520)),NOT(ISBLANK(I520))),TRIM(H520)&amp;" "&amp;TRIM(I520),AND(NOT(ISBLANK(G520)),ISBLANK(H520),NOT(ISBLANK(I520))),TRIM(G520)&amp;" "&amp;TRIM(I520),AND(ISBLANK(G520),NOT(ISBLANK(H520)),ISBLANK(I520)),TRIM(H520))</f>
        <v>Hedvig Bestall</v>
      </c>
      <c r="B520" s="25" t="str" cm="1">
        <f t="array" ref="B520">_xlfn.IFS(AND(ISBLANK(K520),ISBLANK(L520)),"",AND(NOT(ISBLANK(K520)),NOT(ISBLANK(L520))),TRIM(K520)&amp;" "&amp;TRIM(L520),AND(NOT(ISBLANK(K520)),ISBLANK(L520)),TRIM(K520),AND(ISBLANK(K520),NOT(ISBLANK(L520))),TRIM(L520))</f>
        <v>Yodoo</v>
      </c>
      <c r="C520" s="31"/>
      <c r="D520" s="2">
        <v>518</v>
      </c>
      <c r="E520" s="2" t="s">
        <v>24</v>
      </c>
      <c r="F520" s="2" t="s">
        <v>3871</v>
      </c>
      <c r="G520" s="2" t="s">
        <v>3872</v>
      </c>
      <c r="I520" s="2" t="s">
        <v>3873</v>
      </c>
      <c r="J520" s="2" t="s">
        <v>1302</v>
      </c>
      <c r="K520" s="2" t="s">
        <v>184</v>
      </c>
      <c r="M520" s="2" t="s">
        <v>14795</v>
      </c>
      <c r="N520" s="2" t="s">
        <v>3874</v>
      </c>
      <c r="O520" s="2" t="s">
        <v>3875</v>
      </c>
      <c r="P520" s="2" t="s">
        <v>5</v>
      </c>
      <c r="Q520" s="2" t="s">
        <v>6</v>
      </c>
      <c r="R520" s="2" t="s">
        <v>3876</v>
      </c>
      <c r="S520" s="2" t="s">
        <v>3877</v>
      </c>
      <c r="T520" s="49" t="str" cm="1">
        <f t="array" ref="T520">_xlfn.TEXTJOIN("",TRUE,IFERROR(MID(U520,_xlfn.SEQUENCE(20),1)+0,""))</f>
        <v>2616887555</v>
      </c>
      <c r="U520" s="2" t="s">
        <v>3878</v>
      </c>
      <c r="V520" s="31"/>
    </row>
    <row r="521" spans="1:22" x14ac:dyDescent="0.25">
      <c r="A521" s="25" t="str" cm="1">
        <f t="array" ref="A521">_xlfn.IFS(AND(ISBLANK(G521),ISBLANK(H521),ISBLANK(I521)),"",AND(NOT(ISBLANK(G521)),NOT(ISBLANK(H521)),NOT(ISBLANK(I521))),TRIM(G521)&amp;" "&amp;TRIM(H521)&amp;" "&amp;TRIM(I521),AND(NOT(ISBLANK(G521)),ISBLANK(H521),ISBLANK(I521)),TRIM(G521),AND(ISBLANK(G521),ISBLANK(H521),NOT(ISBLANK(I521))),TRIM(I521),AND(NOT(ISBLANK(G521)),NOT(ISBLANK(H521)),ISBLANK(I521)),TRIM(G521)&amp;" "&amp;TRIM(H521),AND(ISBLANK(G521),NOT(ISBLANK(H521)),NOT(ISBLANK(I521))),TRIM(H521)&amp;" "&amp;TRIM(I521),AND(NOT(ISBLANK(G521)),ISBLANK(H521),NOT(ISBLANK(I521))),TRIM(G521)&amp;" "&amp;TRIM(I521),AND(ISBLANK(G521),NOT(ISBLANK(H521)),ISBLANK(I521)),TRIM(H521))</f>
        <v>Emogene Pavier</v>
      </c>
      <c r="B521" s="25" t="str" cm="1">
        <f t="array" ref="B521">_xlfn.IFS(AND(ISBLANK(K521),ISBLANK(L521)),"",AND(NOT(ISBLANK(K521)),NOT(ISBLANK(L521))),TRIM(K521)&amp;" "&amp;TRIM(L521),AND(NOT(ISBLANK(K521)),ISBLANK(L521)),TRIM(K521),AND(ISBLANK(K521),NOT(ISBLANK(L521))),TRIM(L521))</f>
        <v>Flipstorm</v>
      </c>
      <c r="C521" s="31"/>
      <c r="D521" s="2">
        <v>519</v>
      </c>
      <c r="E521" s="2" t="s">
        <v>24</v>
      </c>
      <c r="F521" s="2" t="s">
        <v>3879</v>
      </c>
      <c r="G521" s="2" t="s">
        <v>3880</v>
      </c>
      <c r="I521" s="2" t="s">
        <v>3881</v>
      </c>
      <c r="J521" s="2" t="s">
        <v>1680</v>
      </c>
      <c r="K521" s="2" t="s">
        <v>194</v>
      </c>
      <c r="M521" s="2" t="s">
        <v>14795</v>
      </c>
      <c r="N521" s="2" t="s">
        <v>3882</v>
      </c>
      <c r="O521" s="2" t="s">
        <v>3883</v>
      </c>
      <c r="P521" s="2" t="s">
        <v>276</v>
      </c>
      <c r="Q521" s="2" t="s">
        <v>6</v>
      </c>
      <c r="R521" s="2" t="s">
        <v>3884</v>
      </c>
      <c r="S521" s="2" t="s">
        <v>3885</v>
      </c>
      <c r="T521" s="49" t="str" cm="1">
        <f t="array" ref="T521">_xlfn.TEXTJOIN("",TRUE,IFERROR(MID(U521,_xlfn.SEQUENCE(20),1)+0,""))</f>
        <v>4269587374</v>
      </c>
      <c r="U521" s="2" t="s">
        <v>3886</v>
      </c>
      <c r="V521" s="31"/>
    </row>
    <row r="522" spans="1:22" x14ac:dyDescent="0.25">
      <c r="A522" s="25" t="str" cm="1">
        <f t="array" ref="A522">_xlfn.IFS(AND(ISBLANK(G522),ISBLANK(H522),ISBLANK(I522)),"",AND(NOT(ISBLANK(G522)),NOT(ISBLANK(H522)),NOT(ISBLANK(I522))),TRIM(G522)&amp;" "&amp;TRIM(H522)&amp;" "&amp;TRIM(I522),AND(NOT(ISBLANK(G522)),ISBLANK(H522),ISBLANK(I522)),TRIM(G522),AND(ISBLANK(G522),ISBLANK(H522),NOT(ISBLANK(I522))),TRIM(I522),AND(NOT(ISBLANK(G522)),NOT(ISBLANK(H522)),ISBLANK(I522)),TRIM(G522)&amp;" "&amp;TRIM(H522),AND(ISBLANK(G522),NOT(ISBLANK(H522)),NOT(ISBLANK(I522))),TRIM(H522)&amp;" "&amp;TRIM(I522),AND(NOT(ISBLANK(G522)),ISBLANK(H522),NOT(ISBLANK(I522))),TRIM(G522)&amp;" "&amp;TRIM(I522),AND(ISBLANK(G522),NOT(ISBLANK(H522)),ISBLANK(I522)),TRIM(H522))</f>
        <v>Rianon Bonehill</v>
      </c>
      <c r="B522" s="25" t="str" cm="1">
        <f t="array" ref="B522">_xlfn.IFS(AND(ISBLANK(K522),ISBLANK(L522)),"",AND(NOT(ISBLANK(K522)),NOT(ISBLANK(L522))),TRIM(K522)&amp;" "&amp;TRIM(L522),AND(NOT(ISBLANK(K522)),ISBLANK(L522)),TRIM(K522),AND(ISBLANK(K522),NOT(ISBLANK(L522))),TRIM(L522))</f>
        <v>Jabbersphere</v>
      </c>
      <c r="C522" s="31"/>
      <c r="D522" s="2">
        <v>520</v>
      </c>
      <c r="E522" s="2" t="s">
        <v>14795</v>
      </c>
      <c r="F522" s="2" t="s">
        <v>3887</v>
      </c>
      <c r="G522" s="2" t="s">
        <v>3888</v>
      </c>
      <c r="I522" s="2" t="s">
        <v>3889</v>
      </c>
      <c r="J522" s="2" t="s">
        <v>1407</v>
      </c>
      <c r="K522" s="2" t="s">
        <v>377</v>
      </c>
      <c r="M522" s="2" t="s">
        <v>14795</v>
      </c>
      <c r="N522" s="2" t="s">
        <v>3890</v>
      </c>
      <c r="O522" s="2" t="s">
        <v>3259</v>
      </c>
      <c r="P522" s="2" t="s">
        <v>181</v>
      </c>
      <c r="Q522" s="2" t="s">
        <v>1985</v>
      </c>
      <c r="R522" s="2">
        <v>64136</v>
      </c>
      <c r="S522" s="2" t="s">
        <v>3891</v>
      </c>
      <c r="T522" s="49" t="str" cm="1">
        <f t="array" ref="T522">_xlfn.TEXTJOIN("",TRUE,IFERROR(MID(U522,_xlfn.SEQUENCE(20),1)+0,""))</f>
        <v>8169304656</v>
      </c>
      <c r="U522" s="2">
        <v>8169304656</v>
      </c>
      <c r="V522" s="31"/>
    </row>
    <row r="523" spans="1:22" x14ac:dyDescent="0.25">
      <c r="A523" s="25" t="str" cm="1">
        <f t="array" ref="A523">_xlfn.IFS(AND(ISBLANK(G523),ISBLANK(H523),ISBLANK(I523)),"",AND(NOT(ISBLANK(G523)),NOT(ISBLANK(H523)),NOT(ISBLANK(I523))),TRIM(G523)&amp;" "&amp;TRIM(H523)&amp;" "&amp;TRIM(I523),AND(NOT(ISBLANK(G523)),ISBLANK(H523),ISBLANK(I523)),TRIM(G523),AND(ISBLANK(G523),ISBLANK(H523),NOT(ISBLANK(I523))),TRIM(I523),AND(NOT(ISBLANK(G523)),NOT(ISBLANK(H523)),ISBLANK(I523)),TRIM(G523)&amp;" "&amp;TRIM(H523),AND(ISBLANK(G523),NOT(ISBLANK(H523)),NOT(ISBLANK(I523))),TRIM(H523)&amp;" "&amp;TRIM(I523),AND(NOT(ISBLANK(G523)),ISBLANK(H523),NOT(ISBLANK(I523))),TRIM(G523)&amp;" "&amp;TRIM(I523),AND(ISBLANK(G523),NOT(ISBLANK(H523)),ISBLANK(I523)),TRIM(H523))</f>
        <v>Tim Grichukhin</v>
      </c>
      <c r="B523" s="25" t="str" cm="1">
        <f t="array" ref="B523">_xlfn.IFS(AND(ISBLANK(K523),ISBLANK(L523)),"",AND(NOT(ISBLANK(K523)),NOT(ISBLANK(L523))),TRIM(K523)&amp;" "&amp;TRIM(L523),AND(NOT(ISBLANK(K523)),ISBLANK(L523)),TRIM(K523),AND(ISBLANK(K523),NOT(ISBLANK(L523))),TRIM(L523))</f>
        <v>Zoonoodle</v>
      </c>
      <c r="C523" s="31"/>
      <c r="D523" s="2">
        <v>521</v>
      </c>
      <c r="E523" s="2" t="s">
        <v>24</v>
      </c>
      <c r="F523" s="2" t="s">
        <v>3892</v>
      </c>
      <c r="G523" s="2" t="s">
        <v>3893</v>
      </c>
      <c r="I523" s="2" t="s">
        <v>3894</v>
      </c>
      <c r="J523" s="2" t="s">
        <v>2588</v>
      </c>
      <c r="K523" s="2" t="s">
        <v>386</v>
      </c>
      <c r="M523" s="2" t="s">
        <v>14795</v>
      </c>
      <c r="N523" s="2" t="s">
        <v>3895</v>
      </c>
      <c r="O523" s="2" t="s">
        <v>1365</v>
      </c>
      <c r="P523" s="2" t="s">
        <v>336</v>
      </c>
      <c r="Q523" s="2" t="s">
        <v>1985</v>
      </c>
      <c r="R523" s="2">
        <v>32128</v>
      </c>
      <c r="S523" s="2" t="s">
        <v>3896</v>
      </c>
      <c r="T523" s="49" t="str" cm="1">
        <f t="array" ref="T523">_xlfn.TEXTJOIN("",TRUE,IFERROR(MID(U523,_xlfn.SEQUENCE(20),1)+0,""))</f>
        <v>3869049727</v>
      </c>
      <c r="U523" s="2">
        <v>3869049727</v>
      </c>
      <c r="V523" s="31"/>
    </row>
    <row r="524" spans="1:22" x14ac:dyDescent="0.25">
      <c r="A524" s="25" t="str" cm="1">
        <f t="array" ref="A524">_xlfn.IFS(AND(ISBLANK(G524),ISBLANK(H524),ISBLANK(I524)),"",AND(NOT(ISBLANK(G524)),NOT(ISBLANK(H524)),NOT(ISBLANK(I524))),TRIM(G524)&amp;" "&amp;TRIM(H524)&amp;" "&amp;TRIM(I524),AND(NOT(ISBLANK(G524)),ISBLANK(H524),ISBLANK(I524)),TRIM(G524),AND(ISBLANK(G524),ISBLANK(H524),NOT(ISBLANK(I524))),TRIM(I524),AND(NOT(ISBLANK(G524)),NOT(ISBLANK(H524)),ISBLANK(I524)),TRIM(G524)&amp;" "&amp;TRIM(H524),AND(ISBLANK(G524),NOT(ISBLANK(H524)),NOT(ISBLANK(I524))),TRIM(H524)&amp;" "&amp;TRIM(I524),AND(NOT(ISBLANK(G524)),ISBLANK(H524),NOT(ISBLANK(I524))),TRIM(G524)&amp;" "&amp;TRIM(I524),AND(ISBLANK(G524),NOT(ISBLANK(H524)),ISBLANK(I524)),TRIM(H524))</f>
        <v>Eleanore Rieger</v>
      </c>
      <c r="B524" s="25" t="str" cm="1">
        <f t="array" ref="B524">_xlfn.IFS(AND(ISBLANK(K524),ISBLANK(L524)),"",AND(NOT(ISBLANK(K524)),NOT(ISBLANK(L524))),TRIM(K524)&amp;" "&amp;TRIM(L524),AND(NOT(ISBLANK(K524)),ISBLANK(L524)),TRIM(K524),AND(ISBLANK(K524),NOT(ISBLANK(L524))),TRIM(L524))</f>
        <v>Pixope</v>
      </c>
      <c r="C524" s="31"/>
      <c r="D524" s="2">
        <v>522</v>
      </c>
      <c r="E524" s="2" t="s">
        <v>24</v>
      </c>
      <c r="F524" s="2" t="s">
        <v>3897</v>
      </c>
      <c r="G524" s="2" t="s">
        <v>3898</v>
      </c>
      <c r="I524" s="2" t="s">
        <v>3899</v>
      </c>
      <c r="J524" s="2" t="s">
        <v>387</v>
      </c>
      <c r="K524" s="2" t="s">
        <v>394</v>
      </c>
      <c r="M524" s="2" t="s">
        <v>14795</v>
      </c>
      <c r="N524" s="2" t="s">
        <v>3900</v>
      </c>
      <c r="O524" s="2" t="s">
        <v>3901</v>
      </c>
      <c r="P524" s="2" t="s">
        <v>1193</v>
      </c>
      <c r="Q524" s="2" t="s">
        <v>6</v>
      </c>
      <c r="R524" s="2" t="s">
        <v>3902</v>
      </c>
      <c r="S524" s="2" t="s">
        <v>3903</v>
      </c>
      <c r="T524" s="49" t="str" cm="1">
        <f t="array" ref="T524">_xlfn.TEXTJOIN("",TRUE,IFERROR(MID(U524,_xlfn.SEQUENCE(20),1)+0,""))</f>
        <v>7458828847</v>
      </c>
      <c r="U524" s="2" t="s">
        <v>3904</v>
      </c>
      <c r="V524" s="31"/>
    </row>
    <row r="525" spans="1:22" x14ac:dyDescent="0.25">
      <c r="A525" s="25" t="str" cm="1">
        <f t="array" ref="A525">_xlfn.IFS(AND(ISBLANK(G525),ISBLANK(H525),ISBLANK(I525)),"",AND(NOT(ISBLANK(G525)),NOT(ISBLANK(H525)),NOT(ISBLANK(I525))),TRIM(G525)&amp;" "&amp;TRIM(H525)&amp;" "&amp;TRIM(I525),AND(NOT(ISBLANK(G525)),ISBLANK(H525),ISBLANK(I525)),TRIM(G525),AND(ISBLANK(G525),ISBLANK(H525),NOT(ISBLANK(I525))),TRIM(I525),AND(NOT(ISBLANK(G525)),NOT(ISBLANK(H525)),ISBLANK(I525)),TRIM(G525)&amp;" "&amp;TRIM(H525),AND(ISBLANK(G525),NOT(ISBLANK(H525)),NOT(ISBLANK(I525))),TRIM(H525)&amp;" "&amp;TRIM(I525),AND(NOT(ISBLANK(G525)),ISBLANK(H525),NOT(ISBLANK(I525))),TRIM(G525)&amp;" "&amp;TRIM(I525),AND(ISBLANK(G525),NOT(ISBLANK(H525)),ISBLANK(I525)),TRIM(H525))</f>
        <v>Keriann Foystone</v>
      </c>
      <c r="B525" s="25" t="str" cm="1">
        <f t="array" ref="B525">_xlfn.IFS(AND(ISBLANK(K525),ISBLANK(L525)),"",AND(NOT(ISBLANK(K525)),NOT(ISBLANK(L525))),TRIM(K525)&amp;" "&amp;TRIM(L525),AND(NOT(ISBLANK(K525)),ISBLANK(L525)),TRIM(K525),AND(ISBLANK(K525),NOT(ISBLANK(L525))),TRIM(L525))</f>
        <v>Linkbuzz</v>
      </c>
      <c r="C525" s="31"/>
      <c r="D525" s="2">
        <v>523</v>
      </c>
      <c r="E525" s="2" t="s">
        <v>14795</v>
      </c>
      <c r="F525" s="2" t="s">
        <v>3905</v>
      </c>
      <c r="G525" s="2" t="s">
        <v>2970</v>
      </c>
      <c r="I525" s="2" t="s">
        <v>3906</v>
      </c>
      <c r="J525" s="2" t="s">
        <v>242</v>
      </c>
      <c r="K525" s="2" t="s">
        <v>441</v>
      </c>
      <c r="M525" s="2" t="s">
        <v>14795</v>
      </c>
      <c r="N525" s="2" t="s">
        <v>3907</v>
      </c>
      <c r="O525" s="2" t="s">
        <v>3908</v>
      </c>
      <c r="P525" s="2" t="s">
        <v>140</v>
      </c>
      <c r="Q525" s="2" t="s">
        <v>6</v>
      </c>
      <c r="R525" s="2" t="s">
        <v>3909</v>
      </c>
      <c r="S525" s="2" t="s">
        <v>3910</v>
      </c>
      <c r="T525" s="49" t="str" cm="1">
        <f t="array" ref="T525">_xlfn.TEXTJOIN("",TRUE,IFERROR(MID(U525,_xlfn.SEQUENCE(20),1)+0,""))</f>
        <v>6329197975</v>
      </c>
      <c r="U525" s="2" t="s">
        <v>3911</v>
      </c>
      <c r="V525" s="31"/>
    </row>
    <row r="526" spans="1:22" x14ac:dyDescent="0.25">
      <c r="A526" s="25" t="str" cm="1">
        <f t="array" ref="A526">_xlfn.IFS(AND(ISBLANK(G526),ISBLANK(H526),ISBLANK(I526)),"",AND(NOT(ISBLANK(G526)),NOT(ISBLANK(H526)),NOT(ISBLANK(I526))),TRIM(G526)&amp;" "&amp;TRIM(H526)&amp;" "&amp;TRIM(I526),AND(NOT(ISBLANK(G526)),ISBLANK(H526),ISBLANK(I526)),TRIM(G526),AND(ISBLANK(G526),ISBLANK(H526),NOT(ISBLANK(I526))),TRIM(I526),AND(NOT(ISBLANK(G526)),NOT(ISBLANK(H526)),ISBLANK(I526)),TRIM(G526)&amp;" "&amp;TRIM(H526),AND(ISBLANK(G526),NOT(ISBLANK(H526)),NOT(ISBLANK(I526))),TRIM(H526)&amp;" "&amp;TRIM(I526),AND(NOT(ISBLANK(G526)),ISBLANK(H526),NOT(ISBLANK(I526))),TRIM(G526)&amp;" "&amp;TRIM(I526),AND(ISBLANK(G526),NOT(ISBLANK(H526)),ISBLANK(I526)),TRIM(H526))</f>
        <v>Jaye Friday</v>
      </c>
      <c r="B526" s="25" t="str" cm="1">
        <f t="array" ref="B526">_xlfn.IFS(AND(ISBLANK(K526),ISBLANK(L526)),"",AND(NOT(ISBLANK(K526)),NOT(ISBLANK(L526))),TRIM(K526)&amp;" "&amp;TRIM(L526),AND(NOT(ISBLANK(K526)),ISBLANK(L526)),TRIM(K526),AND(ISBLANK(K526),NOT(ISBLANK(L526))),TRIM(L526))</f>
        <v>Ntag</v>
      </c>
      <c r="C526" s="31"/>
      <c r="D526" s="2">
        <v>524</v>
      </c>
      <c r="E526" s="2" t="s">
        <v>24</v>
      </c>
      <c r="F526" s="2" t="s">
        <v>3912</v>
      </c>
      <c r="G526" s="2" t="s">
        <v>3913</v>
      </c>
      <c r="I526" s="2" t="s">
        <v>3914</v>
      </c>
      <c r="J526" s="2" t="s">
        <v>624</v>
      </c>
      <c r="K526" s="2" t="s">
        <v>553</v>
      </c>
      <c r="M526" s="2" t="s">
        <v>14795</v>
      </c>
      <c r="N526" s="2" t="s">
        <v>3915</v>
      </c>
      <c r="O526" s="2" t="s">
        <v>3916</v>
      </c>
      <c r="P526" s="2" t="s">
        <v>276</v>
      </c>
      <c r="Q526" s="2" t="s">
        <v>6</v>
      </c>
      <c r="R526" s="2" t="s">
        <v>3917</v>
      </c>
      <c r="S526" s="2" t="s">
        <v>3918</v>
      </c>
      <c r="T526" s="49" t="str" cm="1">
        <f t="array" ref="T526">_xlfn.TEXTJOIN("",TRUE,IFERROR(MID(U526,_xlfn.SEQUENCE(20),1)+0,""))</f>
        <v>8959713200</v>
      </c>
      <c r="U526" s="2" t="s">
        <v>3919</v>
      </c>
      <c r="V526" s="31"/>
    </row>
    <row r="527" spans="1:22" x14ac:dyDescent="0.25">
      <c r="A527" s="25" t="str" cm="1">
        <f t="array" ref="A527">_xlfn.IFS(AND(ISBLANK(G527),ISBLANK(H527),ISBLANK(I527)),"",AND(NOT(ISBLANK(G527)),NOT(ISBLANK(H527)),NOT(ISBLANK(I527))),TRIM(G527)&amp;" "&amp;TRIM(H527)&amp;" "&amp;TRIM(I527),AND(NOT(ISBLANK(G527)),ISBLANK(H527),ISBLANK(I527)),TRIM(G527),AND(ISBLANK(G527),ISBLANK(H527),NOT(ISBLANK(I527))),TRIM(I527),AND(NOT(ISBLANK(G527)),NOT(ISBLANK(H527)),ISBLANK(I527)),TRIM(G527)&amp;" "&amp;TRIM(H527),AND(ISBLANK(G527),NOT(ISBLANK(H527)),NOT(ISBLANK(I527))),TRIM(H527)&amp;" "&amp;TRIM(I527),AND(NOT(ISBLANK(G527)),ISBLANK(H527),NOT(ISBLANK(I527))),TRIM(G527)&amp;" "&amp;TRIM(I527),AND(ISBLANK(G527),NOT(ISBLANK(H527)),ISBLANK(I527)),TRIM(H527))</f>
        <v>Bernard Pinner</v>
      </c>
      <c r="B527" s="25" t="str" cm="1">
        <f t="array" ref="B527">_xlfn.IFS(AND(ISBLANK(K527),ISBLANK(L527)),"",AND(NOT(ISBLANK(K527)),NOT(ISBLANK(L527))),TRIM(K527)&amp;" "&amp;TRIM(L527),AND(NOT(ISBLANK(K527)),ISBLANK(L527)),TRIM(K527),AND(ISBLANK(K527),NOT(ISBLANK(L527))),TRIM(L527))</f>
        <v>Edgepulse</v>
      </c>
      <c r="C527" s="31"/>
      <c r="D527" s="2">
        <v>525</v>
      </c>
      <c r="E527" s="2" t="s">
        <v>24</v>
      </c>
      <c r="F527" s="2" t="s">
        <v>3920</v>
      </c>
      <c r="G527" s="2" t="s">
        <v>3921</v>
      </c>
      <c r="I527" s="2" t="s">
        <v>3922</v>
      </c>
      <c r="J527" s="2" t="s">
        <v>44</v>
      </c>
      <c r="K527" s="2" t="s">
        <v>757</v>
      </c>
      <c r="M527" s="2" t="s">
        <v>14795</v>
      </c>
      <c r="N527" s="2" t="s">
        <v>3923</v>
      </c>
      <c r="O527" s="2" t="s">
        <v>1059</v>
      </c>
      <c r="P527" s="2" t="s">
        <v>151</v>
      </c>
      <c r="Q527" s="2" t="s">
        <v>1985</v>
      </c>
      <c r="R527" s="2">
        <v>95108</v>
      </c>
      <c r="S527" s="2" t="s">
        <v>3924</v>
      </c>
      <c r="T527" s="49" t="str" cm="1">
        <f t="array" ref="T527">_xlfn.TEXTJOIN("",TRUE,IFERROR(MID(U527,_xlfn.SEQUENCE(20),1)+0,""))</f>
        <v>4086920659</v>
      </c>
      <c r="U527" s="2">
        <v>4086920659</v>
      </c>
      <c r="V527" s="31"/>
    </row>
    <row r="528" spans="1:22" x14ac:dyDescent="0.25">
      <c r="A528" s="25" t="str" cm="1">
        <f t="array" ref="A528">_xlfn.IFS(AND(ISBLANK(G528),ISBLANK(H528),ISBLANK(I528)),"",AND(NOT(ISBLANK(G528)),NOT(ISBLANK(H528)),NOT(ISBLANK(I528))),TRIM(G528)&amp;" "&amp;TRIM(H528)&amp;" "&amp;TRIM(I528),AND(NOT(ISBLANK(G528)),ISBLANK(H528),ISBLANK(I528)),TRIM(G528),AND(ISBLANK(G528),ISBLANK(H528),NOT(ISBLANK(I528))),TRIM(I528),AND(NOT(ISBLANK(G528)),NOT(ISBLANK(H528)),ISBLANK(I528)),TRIM(G528)&amp;" "&amp;TRIM(H528),AND(ISBLANK(G528),NOT(ISBLANK(H528)),NOT(ISBLANK(I528))),TRIM(H528)&amp;" "&amp;TRIM(I528),AND(NOT(ISBLANK(G528)),ISBLANK(H528),NOT(ISBLANK(I528))),TRIM(G528)&amp;" "&amp;TRIM(I528),AND(ISBLANK(G528),NOT(ISBLANK(H528)),ISBLANK(I528)),TRIM(H528))</f>
        <v>Kane Hegg</v>
      </c>
      <c r="B528" s="25" t="str" cm="1">
        <f t="array" ref="B528">_xlfn.IFS(AND(ISBLANK(K528),ISBLANK(L528)),"",AND(NOT(ISBLANK(K528)),NOT(ISBLANK(L528))),TRIM(K528)&amp;" "&amp;TRIM(L528),AND(NOT(ISBLANK(K528)),ISBLANK(L528)),TRIM(K528),AND(ISBLANK(K528),NOT(ISBLANK(L528))),TRIM(L528))</f>
        <v>Blogtag</v>
      </c>
      <c r="C528" s="31"/>
      <c r="D528" s="2">
        <v>526</v>
      </c>
      <c r="E528" s="2" t="s">
        <v>14795</v>
      </c>
      <c r="F528" s="2" t="s">
        <v>3925</v>
      </c>
      <c r="G528" s="2" t="s">
        <v>3926</v>
      </c>
      <c r="I528" s="2" t="s">
        <v>3927</v>
      </c>
      <c r="J528" s="2" t="s">
        <v>1421</v>
      </c>
      <c r="K528" s="2" t="s">
        <v>2029</v>
      </c>
      <c r="M528" s="2" t="s">
        <v>14795</v>
      </c>
      <c r="N528" s="2" t="s">
        <v>3928</v>
      </c>
      <c r="O528" s="2" t="s">
        <v>825</v>
      </c>
      <c r="P528" s="2" t="s">
        <v>336</v>
      </c>
      <c r="Q528" s="2" t="s">
        <v>1985</v>
      </c>
      <c r="R528" s="2">
        <v>33158</v>
      </c>
      <c r="S528" s="2" t="s">
        <v>3929</v>
      </c>
      <c r="T528" s="49" t="str" cm="1">
        <f t="array" ref="T528">_xlfn.TEXTJOIN("",TRUE,IFERROR(MID(U528,_xlfn.SEQUENCE(20),1)+0,""))</f>
        <v>3058042568</v>
      </c>
      <c r="U528" s="2">
        <v>3058042568</v>
      </c>
      <c r="V528" s="31"/>
    </row>
    <row r="529" spans="1:22" x14ac:dyDescent="0.25">
      <c r="A529" s="25" t="str" cm="1">
        <f t="array" ref="A529">_xlfn.IFS(AND(ISBLANK(G529),ISBLANK(H529),ISBLANK(I529)),"",AND(NOT(ISBLANK(G529)),NOT(ISBLANK(H529)),NOT(ISBLANK(I529))),TRIM(G529)&amp;" "&amp;TRIM(H529)&amp;" "&amp;TRIM(I529),AND(NOT(ISBLANK(G529)),ISBLANK(H529),ISBLANK(I529)),TRIM(G529),AND(ISBLANK(G529),ISBLANK(H529),NOT(ISBLANK(I529))),TRIM(I529),AND(NOT(ISBLANK(G529)),NOT(ISBLANK(H529)),ISBLANK(I529)),TRIM(G529)&amp;" "&amp;TRIM(H529),AND(ISBLANK(G529),NOT(ISBLANK(H529)),NOT(ISBLANK(I529))),TRIM(H529)&amp;" "&amp;TRIM(I529),AND(NOT(ISBLANK(G529)),ISBLANK(H529),NOT(ISBLANK(I529))),TRIM(G529)&amp;" "&amp;TRIM(I529),AND(ISBLANK(G529),NOT(ISBLANK(H529)),ISBLANK(I529)),TRIM(H529))</f>
        <v>Elbertine Catlette</v>
      </c>
      <c r="B529" s="25" t="str" cm="1">
        <f t="array" ref="B529">_xlfn.IFS(AND(ISBLANK(K529),ISBLANK(L529)),"",AND(NOT(ISBLANK(K529)),NOT(ISBLANK(L529))),TRIM(K529)&amp;" "&amp;TRIM(L529),AND(NOT(ISBLANK(K529)),ISBLANK(L529)),TRIM(K529),AND(ISBLANK(K529),NOT(ISBLANK(L529))),TRIM(L529))</f>
        <v>Browsezoom</v>
      </c>
      <c r="C529" s="31"/>
      <c r="D529" s="2">
        <v>527</v>
      </c>
      <c r="E529" s="2" t="s">
        <v>14795</v>
      </c>
      <c r="F529" s="2" t="s">
        <v>3930</v>
      </c>
      <c r="G529" s="2" t="s">
        <v>3931</v>
      </c>
      <c r="I529" s="2" t="s">
        <v>3932</v>
      </c>
      <c r="J529" s="2" t="s">
        <v>563</v>
      </c>
      <c r="K529" s="2" t="s">
        <v>3935</v>
      </c>
      <c r="M529" s="2" t="s">
        <v>14795</v>
      </c>
      <c r="N529" s="2" t="s">
        <v>3933</v>
      </c>
      <c r="O529" s="2" t="s">
        <v>465</v>
      </c>
      <c r="P529" s="2" t="s">
        <v>466</v>
      </c>
      <c r="Q529" s="2" t="s">
        <v>1985</v>
      </c>
      <c r="R529" s="2">
        <v>53205</v>
      </c>
      <c r="S529" s="2" t="s">
        <v>3934</v>
      </c>
      <c r="T529" s="49" t="str" cm="1">
        <f t="array" ref="T529">_xlfn.TEXTJOIN("",TRUE,IFERROR(MID(U529,_xlfn.SEQUENCE(20),1)+0,""))</f>
        <v>4145631151</v>
      </c>
      <c r="U529" s="2">
        <v>4145631151</v>
      </c>
      <c r="V529" s="31"/>
    </row>
    <row r="530" spans="1:22" x14ac:dyDescent="0.25">
      <c r="A530" s="25" t="str" cm="1">
        <f t="array" ref="A530">_xlfn.IFS(AND(ISBLANK(G530),ISBLANK(H530),ISBLANK(I530)),"",AND(NOT(ISBLANK(G530)),NOT(ISBLANK(H530)),NOT(ISBLANK(I530))),TRIM(G530)&amp;" "&amp;TRIM(H530)&amp;" "&amp;TRIM(I530),AND(NOT(ISBLANK(G530)),ISBLANK(H530),ISBLANK(I530)),TRIM(G530),AND(ISBLANK(G530),ISBLANK(H530),NOT(ISBLANK(I530))),TRIM(I530),AND(NOT(ISBLANK(G530)),NOT(ISBLANK(H530)),ISBLANK(I530)),TRIM(G530)&amp;" "&amp;TRIM(H530),AND(ISBLANK(G530),NOT(ISBLANK(H530)),NOT(ISBLANK(I530))),TRIM(H530)&amp;" "&amp;TRIM(I530),AND(NOT(ISBLANK(G530)),ISBLANK(H530),NOT(ISBLANK(I530))),TRIM(G530)&amp;" "&amp;TRIM(I530),AND(ISBLANK(G530),NOT(ISBLANK(H530)),ISBLANK(I530)),TRIM(H530))</f>
        <v>Devon Camble</v>
      </c>
      <c r="B530" s="25" t="str" cm="1">
        <f t="array" ref="B530">_xlfn.IFS(AND(ISBLANK(K530),ISBLANK(L530)),"",AND(NOT(ISBLANK(K530)),NOT(ISBLANK(L530))),TRIM(K530)&amp;" "&amp;TRIM(L530),AND(NOT(ISBLANK(K530)),ISBLANK(L530)),TRIM(K530),AND(ISBLANK(K530),NOT(ISBLANK(L530))),TRIM(L530))</f>
        <v>Innotype</v>
      </c>
      <c r="C530" s="31"/>
      <c r="D530" s="2">
        <v>528</v>
      </c>
      <c r="E530" s="2" t="s">
        <v>24</v>
      </c>
      <c r="F530" s="2" t="s">
        <v>3936</v>
      </c>
      <c r="G530" s="2" t="s">
        <v>1548</v>
      </c>
      <c r="I530" s="2" t="s">
        <v>3937</v>
      </c>
      <c r="J530" s="2" t="s">
        <v>1386</v>
      </c>
      <c r="K530" s="2" t="s">
        <v>1360</v>
      </c>
      <c r="M530" s="2" t="s">
        <v>14795</v>
      </c>
      <c r="N530" s="2" t="s">
        <v>3938</v>
      </c>
      <c r="O530" s="2" t="s">
        <v>3939</v>
      </c>
      <c r="P530" s="2" t="s">
        <v>276</v>
      </c>
      <c r="Q530" s="2" t="s">
        <v>6</v>
      </c>
      <c r="R530" s="2" t="s">
        <v>3940</v>
      </c>
      <c r="S530" s="2" t="s">
        <v>3941</v>
      </c>
      <c r="T530" s="49" t="str" cm="1">
        <f t="array" ref="T530">_xlfn.TEXTJOIN("",TRUE,IFERROR(MID(U530,_xlfn.SEQUENCE(20),1)+0,""))</f>
        <v>4258514737</v>
      </c>
      <c r="U530" s="2" t="s">
        <v>3942</v>
      </c>
      <c r="V530" s="31"/>
    </row>
    <row r="531" spans="1:22" x14ac:dyDescent="0.25">
      <c r="A531" s="25" t="str" cm="1">
        <f t="array" ref="A531">_xlfn.IFS(AND(ISBLANK(G531),ISBLANK(H531),ISBLANK(I531)),"",AND(NOT(ISBLANK(G531)),NOT(ISBLANK(H531)),NOT(ISBLANK(I531))),TRIM(G531)&amp;" "&amp;TRIM(H531)&amp;" "&amp;TRIM(I531),AND(NOT(ISBLANK(G531)),ISBLANK(H531),ISBLANK(I531)),TRIM(G531),AND(ISBLANK(G531),ISBLANK(H531),NOT(ISBLANK(I531))),TRIM(I531),AND(NOT(ISBLANK(G531)),NOT(ISBLANK(H531)),ISBLANK(I531)),TRIM(G531)&amp;" "&amp;TRIM(H531),AND(ISBLANK(G531),NOT(ISBLANK(H531)),NOT(ISBLANK(I531))),TRIM(H531)&amp;" "&amp;TRIM(I531),AND(NOT(ISBLANK(G531)),ISBLANK(H531),NOT(ISBLANK(I531))),TRIM(G531)&amp;" "&amp;TRIM(I531),AND(ISBLANK(G531),NOT(ISBLANK(H531)),ISBLANK(I531)),TRIM(H531))</f>
        <v>Jerry Maria</v>
      </c>
      <c r="B531" s="25" t="str" cm="1">
        <f t="array" ref="B531">_xlfn.IFS(AND(ISBLANK(K531),ISBLANK(L531)),"",AND(NOT(ISBLANK(K531)),NOT(ISBLANK(L531))),TRIM(K531)&amp;" "&amp;TRIM(L531),AND(NOT(ISBLANK(K531)),ISBLANK(L531)),TRIM(K531),AND(ISBLANK(K531),NOT(ISBLANK(L531))),TRIM(L531))</f>
        <v>Buzzshare</v>
      </c>
      <c r="C531" s="31"/>
      <c r="D531" s="2">
        <v>529</v>
      </c>
      <c r="E531" s="2" t="s">
        <v>24</v>
      </c>
      <c r="F531" s="2" t="s">
        <v>3943</v>
      </c>
      <c r="G531" s="2" t="s">
        <v>3944</v>
      </c>
      <c r="I531" s="2" t="s">
        <v>3945</v>
      </c>
      <c r="J531" s="2" t="s">
        <v>590</v>
      </c>
      <c r="K531" s="2" t="s">
        <v>3949</v>
      </c>
      <c r="M531" s="2" t="s">
        <v>14795</v>
      </c>
      <c r="N531" s="2" t="s">
        <v>3946</v>
      </c>
      <c r="O531" s="2" t="s">
        <v>3947</v>
      </c>
      <c r="P531" s="2" t="s">
        <v>1871</v>
      </c>
      <c r="Q531" s="2" t="s">
        <v>1985</v>
      </c>
      <c r="R531" s="2">
        <v>89519</v>
      </c>
      <c r="S531" s="2" t="s">
        <v>3948</v>
      </c>
      <c r="T531" s="49" t="str" cm="1">
        <f t="array" ref="T531">_xlfn.TEXTJOIN("",TRUE,IFERROR(MID(U531,_xlfn.SEQUENCE(20),1)+0,""))</f>
        <v>7752043170</v>
      </c>
      <c r="U531" s="2">
        <v>7752043170</v>
      </c>
      <c r="V531" s="31"/>
    </row>
    <row r="532" spans="1:22" x14ac:dyDescent="0.25">
      <c r="A532" s="25" t="str" cm="1">
        <f t="array" ref="A532">_xlfn.IFS(AND(ISBLANK(G532),ISBLANK(H532),ISBLANK(I532)),"",AND(NOT(ISBLANK(G532)),NOT(ISBLANK(H532)),NOT(ISBLANK(I532))),TRIM(G532)&amp;" "&amp;TRIM(H532)&amp;" "&amp;TRIM(I532),AND(NOT(ISBLANK(G532)),ISBLANK(H532),ISBLANK(I532)),TRIM(G532),AND(ISBLANK(G532),ISBLANK(H532),NOT(ISBLANK(I532))),TRIM(I532),AND(NOT(ISBLANK(G532)),NOT(ISBLANK(H532)),ISBLANK(I532)),TRIM(G532)&amp;" "&amp;TRIM(H532),AND(ISBLANK(G532),NOT(ISBLANK(H532)),NOT(ISBLANK(I532))),TRIM(H532)&amp;" "&amp;TRIM(I532),AND(NOT(ISBLANK(G532)),ISBLANK(H532),NOT(ISBLANK(I532))),TRIM(G532)&amp;" "&amp;TRIM(I532),AND(ISBLANK(G532),NOT(ISBLANK(H532)),ISBLANK(I532)),TRIM(H532))</f>
        <v>Al Prynne</v>
      </c>
      <c r="B532" s="25" t="str" cm="1">
        <f t="array" ref="B532">_xlfn.IFS(AND(ISBLANK(K532),ISBLANK(L532)),"",AND(NOT(ISBLANK(K532)),NOT(ISBLANK(L532))),TRIM(K532)&amp;" "&amp;TRIM(L532),AND(NOT(ISBLANK(K532)),ISBLANK(L532)),TRIM(K532),AND(ISBLANK(K532),NOT(ISBLANK(L532))),TRIM(L532))</f>
        <v>Avaveo</v>
      </c>
      <c r="C532" s="31"/>
      <c r="D532" s="2">
        <v>530</v>
      </c>
      <c r="E532" s="2" t="s">
        <v>14795</v>
      </c>
      <c r="F532" s="2" t="s">
        <v>3950</v>
      </c>
      <c r="G532" s="2" t="s">
        <v>3951</v>
      </c>
      <c r="I532" s="2" t="s">
        <v>3952</v>
      </c>
      <c r="J532" s="2" t="s">
        <v>741</v>
      </c>
      <c r="K532" s="2" t="s">
        <v>3396</v>
      </c>
      <c r="M532" s="2" t="s">
        <v>14795</v>
      </c>
      <c r="N532" s="2" t="s">
        <v>3953</v>
      </c>
      <c r="O532" s="2" t="s">
        <v>3954</v>
      </c>
      <c r="P532" s="2" t="s">
        <v>476</v>
      </c>
      <c r="Q532" s="2" t="s">
        <v>1985</v>
      </c>
      <c r="R532" s="2">
        <v>21747</v>
      </c>
      <c r="S532" s="2" t="s">
        <v>3955</v>
      </c>
      <c r="T532" s="49" t="str" cm="1">
        <f t="array" ref="T532">_xlfn.TEXTJOIN("",TRUE,IFERROR(MID(U532,_xlfn.SEQUENCE(20),1)+0,""))</f>
        <v>2408554158</v>
      </c>
      <c r="U532" s="2">
        <v>2408554158</v>
      </c>
      <c r="V532" s="31"/>
    </row>
    <row r="533" spans="1:22" x14ac:dyDescent="0.25">
      <c r="A533" s="25" t="str" cm="1">
        <f t="array" ref="A533">_xlfn.IFS(AND(ISBLANK(G533),ISBLANK(H533),ISBLANK(I533)),"",AND(NOT(ISBLANK(G533)),NOT(ISBLANK(H533)),NOT(ISBLANK(I533))),TRIM(G533)&amp;" "&amp;TRIM(H533)&amp;" "&amp;TRIM(I533),AND(NOT(ISBLANK(G533)),ISBLANK(H533),ISBLANK(I533)),TRIM(G533),AND(ISBLANK(G533),ISBLANK(H533),NOT(ISBLANK(I533))),TRIM(I533),AND(NOT(ISBLANK(G533)),NOT(ISBLANK(H533)),ISBLANK(I533)),TRIM(G533)&amp;" "&amp;TRIM(H533),AND(ISBLANK(G533),NOT(ISBLANK(H533)),NOT(ISBLANK(I533))),TRIM(H533)&amp;" "&amp;TRIM(I533),AND(NOT(ISBLANK(G533)),ISBLANK(H533),NOT(ISBLANK(I533))),TRIM(G533)&amp;" "&amp;TRIM(I533),AND(ISBLANK(G533),NOT(ISBLANK(H533)),ISBLANK(I533)),TRIM(H533))</f>
        <v>Mareah Chimienti</v>
      </c>
      <c r="B533" s="25" t="str" cm="1">
        <f t="array" ref="B533">_xlfn.IFS(AND(ISBLANK(K533),ISBLANK(L533)),"",AND(NOT(ISBLANK(K533)),NOT(ISBLANK(L533))),TRIM(K533)&amp;" "&amp;TRIM(L533),AND(NOT(ISBLANK(K533)),ISBLANK(L533)),TRIM(K533),AND(ISBLANK(K533),NOT(ISBLANK(L533))),TRIM(L533))</f>
        <v>Jabbersphere</v>
      </c>
      <c r="C533" s="31"/>
      <c r="D533" s="2">
        <v>531</v>
      </c>
      <c r="E533" s="2" t="s">
        <v>14795</v>
      </c>
      <c r="F533" s="2" t="s">
        <v>3956</v>
      </c>
      <c r="G533" s="2" t="s">
        <v>3957</v>
      </c>
      <c r="I533" s="2" t="s">
        <v>3958</v>
      </c>
      <c r="J533" s="2" t="s">
        <v>44</v>
      </c>
      <c r="K533" s="2" t="s">
        <v>377</v>
      </c>
      <c r="M533" s="2" t="s">
        <v>14795</v>
      </c>
      <c r="N533" s="2" t="s">
        <v>3959</v>
      </c>
      <c r="O533" s="2" t="s">
        <v>3960</v>
      </c>
      <c r="P533" s="2" t="s">
        <v>276</v>
      </c>
      <c r="Q533" s="2" t="s">
        <v>6</v>
      </c>
      <c r="R533" s="2" t="s">
        <v>3961</v>
      </c>
      <c r="S533" s="2" t="s">
        <v>3962</v>
      </c>
      <c r="T533" s="49" t="str" cm="1">
        <f t="array" ref="T533">_xlfn.TEXTJOIN("",TRUE,IFERROR(MID(U533,_xlfn.SEQUENCE(20),1)+0,""))</f>
        <v>4342928881</v>
      </c>
      <c r="U533" s="2" t="s">
        <v>3963</v>
      </c>
      <c r="V533" s="31"/>
    </row>
    <row r="534" spans="1:22" x14ac:dyDescent="0.25">
      <c r="A534" s="25" t="str" cm="1">
        <f t="array" ref="A534">_xlfn.IFS(AND(ISBLANK(G534),ISBLANK(H534),ISBLANK(I534)),"",AND(NOT(ISBLANK(G534)),NOT(ISBLANK(H534)),NOT(ISBLANK(I534))),TRIM(G534)&amp;" "&amp;TRIM(H534)&amp;" "&amp;TRIM(I534),AND(NOT(ISBLANK(G534)),ISBLANK(H534),ISBLANK(I534)),TRIM(G534),AND(ISBLANK(G534),ISBLANK(H534),NOT(ISBLANK(I534))),TRIM(I534),AND(NOT(ISBLANK(G534)),NOT(ISBLANK(H534)),ISBLANK(I534)),TRIM(G534)&amp;" "&amp;TRIM(H534),AND(ISBLANK(G534),NOT(ISBLANK(H534)),NOT(ISBLANK(I534))),TRIM(H534)&amp;" "&amp;TRIM(I534),AND(NOT(ISBLANK(G534)),ISBLANK(H534),NOT(ISBLANK(I534))),TRIM(G534)&amp;" "&amp;TRIM(I534),AND(ISBLANK(G534),NOT(ISBLANK(H534)),ISBLANK(I534)),TRIM(H534))</f>
        <v>Mora Sapena</v>
      </c>
      <c r="B534" s="25" t="str" cm="1">
        <f t="array" ref="B534">_xlfn.IFS(AND(ISBLANK(K534),ISBLANK(L534)),"",AND(NOT(ISBLANK(K534)),NOT(ISBLANK(L534))),TRIM(K534)&amp;" "&amp;TRIM(L534),AND(NOT(ISBLANK(K534)),ISBLANK(L534)),TRIM(K534),AND(ISBLANK(K534),NOT(ISBLANK(L534))),TRIM(L534))</f>
        <v>Babblestorm</v>
      </c>
      <c r="C534" s="31"/>
      <c r="D534" s="2">
        <v>532</v>
      </c>
      <c r="E534" s="2" t="s">
        <v>24</v>
      </c>
      <c r="F534" s="2" t="s">
        <v>3964</v>
      </c>
      <c r="G534" s="2" t="s">
        <v>3965</v>
      </c>
      <c r="I534" s="2" t="s">
        <v>3966</v>
      </c>
      <c r="J534" s="2" t="s">
        <v>3266</v>
      </c>
      <c r="K534" s="2" t="s">
        <v>3971</v>
      </c>
      <c r="M534" s="2" t="s">
        <v>14795</v>
      </c>
      <c r="N534" s="2" t="s">
        <v>3967</v>
      </c>
      <c r="O534" s="2" t="s">
        <v>3968</v>
      </c>
      <c r="P534" s="2" t="s">
        <v>161</v>
      </c>
      <c r="Q534" s="2" t="s">
        <v>2916</v>
      </c>
      <c r="R534" s="2" t="s">
        <v>3969</v>
      </c>
      <c r="S534" s="2" t="s">
        <v>3970</v>
      </c>
      <c r="T534" s="49" t="str" cm="1">
        <f t="array" ref="T534">_xlfn.TEXTJOIN("",TRUE,IFERROR(MID(U534,_xlfn.SEQUENCE(20),1)+0,""))</f>
        <v/>
      </c>
      <c r="V534" s="31"/>
    </row>
    <row r="535" spans="1:22" x14ac:dyDescent="0.25">
      <c r="A535" s="25" t="str" cm="1">
        <f t="array" ref="A535">_xlfn.IFS(AND(ISBLANK(G535),ISBLANK(H535),ISBLANK(I535)),"",AND(NOT(ISBLANK(G535)),NOT(ISBLANK(H535)),NOT(ISBLANK(I535))),TRIM(G535)&amp;" "&amp;TRIM(H535)&amp;" "&amp;TRIM(I535),AND(NOT(ISBLANK(G535)),ISBLANK(H535),ISBLANK(I535)),TRIM(G535),AND(ISBLANK(G535),ISBLANK(H535),NOT(ISBLANK(I535))),TRIM(I535),AND(NOT(ISBLANK(G535)),NOT(ISBLANK(H535)),ISBLANK(I535)),TRIM(G535)&amp;" "&amp;TRIM(H535),AND(ISBLANK(G535),NOT(ISBLANK(H535)),NOT(ISBLANK(I535))),TRIM(H535)&amp;" "&amp;TRIM(I535),AND(NOT(ISBLANK(G535)),ISBLANK(H535),NOT(ISBLANK(I535))),TRIM(G535)&amp;" "&amp;TRIM(I535),AND(ISBLANK(G535),NOT(ISBLANK(H535)),ISBLANK(I535)),TRIM(H535))</f>
        <v>Salomon Titlow</v>
      </c>
      <c r="B535" s="25" t="str" cm="1">
        <f t="array" ref="B535">_xlfn.IFS(AND(ISBLANK(K535),ISBLANK(L535)),"",AND(NOT(ISBLANK(K535)),NOT(ISBLANK(L535))),TRIM(K535)&amp;" "&amp;TRIM(L535),AND(NOT(ISBLANK(K535)),ISBLANK(L535)),TRIM(K535),AND(ISBLANK(K535),NOT(ISBLANK(L535))),TRIM(L535))</f>
        <v>Chatterpoint</v>
      </c>
      <c r="C535" s="31"/>
      <c r="D535" s="2">
        <v>533</v>
      </c>
      <c r="E535" s="2" t="s">
        <v>24</v>
      </c>
      <c r="F535" s="2" t="s">
        <v>3972</v>
      </c>
      <c r="G535" s="2" t="s">
        <v>3973</v>
      </c>
      <c r="I535" s="2" t="s">
        <v>3974</v>
      </c>
      <c r="J535" s="2" t="s">
        <v>53</v>
      </c>
      <c r="K535" s="2" t="s">
        <v>3977</v>
      </c>
      <c r="M535" s="2" t="s">
        <v>14795</v>
      </c>
      <c r="N535" s="2" t="s">
        <v>3975</v>
      </c>
      <c r="O535" s="2" t="s">
        <v>682</v>
      </c>
      <c r="P535" s="2" t="s">
        <v>151</v>
      </c>
      <c r="Q535" s="2" t="s">
        <v>1985</v>
      </c>
      <c r="R535" s="2">
        <v>95833</v>
      </c>
      <c r="S535" s="2" t="s">
        <v>3976</v>
      </c>
      <c r="T535" s="49" t="str" cm="1">
        <f t="array" ref="T535">_xlfn.TEXTJOIN("",TRUE,IFERROR(MID(U535,_xlfn.SEQUENCE(20),1)+0,""))</f>
        <v>9167907309</v>
      </c>
      <c r="U535" s="2">
        <v>9167907309</v>
      </c>
      <c r="V535" s="31"/>
    </row>
    <row r="536" spans="1:22" x14ac:dyDescent="0.25">
      <c r="A536" s="25" t="str" cm="1">
        <f t="array" ref="A536">_xlfn.IFS(AND(ISBLANK(G536),ISBLANK(H536),ISBLANK(I536)),"",AND(NOT(ISBLANK(G536)),NOT(ISBLANK(H536)),NOT(ISBLANK(I536))),TRIM(G536)&amp;" "&amp;TRIM(H536)&amp;" "&amp;TRIM(I536),AND(NOT(ISBLANK(G536)),ISBLANK(H536),ISBLANK(I536)),TRIM(G536),AND(ISBLANK(G536),ISBLANK(H536),NOT(ISBLANK(I536))),TRIM(I536),AND(NOT(ISBLANK(G536)),NOT(ISBLANK(H536)),ISBLANK(I536)),TRIM(G536)&amp;" "&amp;TRIM(H536),AND(ISBLANK(G536),NOT(ISBLANK(H536)),NOT(ISBLANK(I536))),TRIM(H536)&amp;" "&amp;TRIM(I536),AND(NOT(ISBLANK(G536)),ISBLANK(H536),NOT(ISBLANK(I536))),TRIM(G536)&amp;" "&amp;TRIM(I536),AND(ISBLANK(G536),NOT(ISBLANK(H536)),ISBLANK(I536)),TRIM(H536))</f>
        <v>Creight Sivyer</v>
      </c>
      <c r="B536" s="25" t="str" cm="1">
        <f t="array" ref="B536">_xlfn.IFS(AND(ISBLANK(K536),ISBLANK(L536)),"",AND(NOT(ISBLANK(K536)),NOT(ISBLANK(L536))),TRIM(K536)&amp;" "&amp;TRIM(L536),AND(NOT(ISBLANK(K536)),ISBLANK(L536)),TRIM(K536),AND(ISBLANK(K536),NOT(ISBLANK(L536))),TRIM(L536))</f>
        <v>Voomm</v>
      </c>
      <c r="C536" s="31"/>
      <c r="D536" s="2">
        <v>534</v>
      </c>
      <c r="E536" s="2" t="s">
        <v>24</v>
      </c>
      <c r="F536" s="2" t="s">
        <v>3978</v>
      </c>
      <c r="G536" s="2" t="s">
        <v>3979</v>
      </c>
      <c r="I536" s="2" t="s">
        <v>3980</v>
      </c>
      <c r="J536" s="2" t="s">
        <v>3983</v>
      </c>
      <c r="K536" s="2" t="s">
        <v>154</v>
      </c>
      <c r="M536" s="2" t="s">
        <v>14795</v>
      </c>
      <c r="N536" s="2" t="s">
        <v>3981</v>
      </c>
      <c r="O536" s="2" t="s">
        <v>98</v>
      </c>
      <c r="P536" s="2" t="s">
        <v>99</v>
      </c>
      <c r="Q536" s="2" t="s">
        <v>1985</v>
      </c>
      <c r="R536" s="2">
        <v>83727</v>
      </c>
      <c r="S536" s="2" t="s">
        <v>3982</v>
      </c>
      <c r="T536" s="49" t="str" cm="1">
        <f t="array" ref="T536">_xlfn.TEXTJOIN("",TRUE,IFERROR(MID(U536,_xlfn.SEQUENCE(20),1)+0,""))</f>
        <v>2087089316</v>
      </c>
      <c r="U536" s="2">
        <v>2087089316</v>
      </c>
      <c r="V536" s="31"/>
    </row>
    <row r="537" spans="1:22" x14ac:dyDescent="0.25">
      <c r="A537" s="25" t="str" cm="1">
        <f t="array" ref="A537">_xlfn.IFS(AND(ISBLANK(G537),ISBLANK(H537),ISBLANK(I537)),"",AND(NOT(ISBLANK(G537)),NOT(ISBLANK(H537)),NOT(ISBLANK(I537))),TRIM(G537)&amp;" "&amp;TRIM(H537)&amp;" "&amp;TRIM(I537),AND(NOT(ISBLANK(G537)),ISBLANK(H537),ISBLANK(I537)),TRIM(G537),AND(ISBLANK(G537),ISBLANK(H537),NOT(ISBLANK(I537))),TRIM(I537),AND(NOT(ISBLANK(G537)),NOT(ISBLANK(H537)),ISBLANK(I537)),TRIM(G537)&amp;" "&amp;TRIM(H537),AND(ISBLANK(G537),NOT(ISBLANK(H537)),NOT(ISBLANK(I537))),TRIM(H537)&amp;" "&amp;TRIM(I537),AND(NOT(ISBLANK(G537)),ISBLANK(H537),NOT(ISBLANK(I537))),TRIM(G537)&amp;" "&amp;TRIM(I537),AND(ISBLANK(G537),NOT(ISBLANK(H537)),ISBLANK(I537)),TRIM(H537))</f>
        <v>Timmie Kulic</v>
      </c>
      <c r="B537" s="25" t="str" cm="1">
        <f t="array" ref="B537">_xlfn.IFS(AND(ISBLANK(K537),ISBLANK(L537)),"",AND(NOT(ISBLANK(K537)),NOT(ISBLANK(L537))),TRIM(K537)&amp;" "&amp;TRIM(L537),AND(NOT(ISBLANK(K537)),ISBLANK(L537)),TRIM(K537),AND(ISBLANK(K537),NOT(ISBLANK(L537))),TRIM(L537))</f>
        <v>Meetz</v>
      </c>
      <c r="C537" s="31"/>
      <c r="D537" s="2">
        <v>535</v>
      </c>
      <c r="E537" s="2" t="s">
        <v>14795</v>
      </c>
      <c r="F537" s="2" t="s">
        <v>3984</v>
      </c>
      <c r="G537" s="2" t="s">
        <v>3985</v>
      </c>
      <c r="I537" s="2" t="s">
        <v>3986</v>
      </c>
      <c r="J537" s="2" t="s">
        <v>1437</v>
      </c>
      <c r="K537" s="2" t="s">
        <v>3991</v>
      </c>
      <c r="M537" s="2" t="s">
        <v>14795</v>
      </c>
      <c r="N537" s="2" t="s">
        <v>3987</v>
      </c>
      <c r="O537" s="2" t="s">
        <v>2812</v>
      </c>
      <c r="P537" s="2" t="s">
        <v>1193</v>
      </c>
      <c r="Q537" s="2" t="s">
        <v>6</v>
      </c>
      <c r="R537" s="2" t="s">
        <v>3988</v>
      </c>
      <c r="S537" s="2" t="s">
        <v>3989</v>
      </c>
      <c r="T537" s="49" t="str" cm="1">
        <f t="array" ref="T537">_xlfn.TEXTJOIN("",TRUE,IFERROR(MID(U537,_xlfn.SEQUENCE(20),1)+0,""))</f>
        <v>4096148000</v>
      </c>
      <c r="U537" s="2" t="s">
        <v>3990</v>
      </c>
      <c r="V537" s="31"/>
    </row>
    <row r="538" spans="1:22" x14ac:dyDescent="0.25">
      <c r="A538" s="25" t="str" cm="1">
        <f t="array" ref="A538">_xlfn.IFS(AND(ISBLANK(G538),ISBLANK(H538),ISBLANK(I538)),"",AND(NOT(ISBLANK(G538)),NOT(ISBLANK(H538)),NOT(ISBLANK(I538))),TRIM(G538)&amp;" "&amp;TRIM(H538)&amp;" "&amp;TRIM(I538),AND(NOT(ISBLANK(G538)),ISBLANK(H538),ISBLANK(I538)),TRIM(G538),AND(ISBLANK(G538),ISBLANK(H538),NOT(ISBLANK(I538))),TRIM(I538),AND(NOT(ISBLANK(G538)),NOT(ISBLANK(H538)),ISBLANK(I538)),TRIM(G538)&amp;" "&amp;TRIM(H538),AND(ISBLANK(G538),NOT(ISBLANK(H538)),NOT(ISBLANK(I538))),TRIM(H538)&amp;" "&amp;TRIM(I538),AND(NOT(ISBLANK(G538)),ISBLANK(H538),NOT(ISBLANK(I538))),TRIM(G538)&amp;" "&amp;TRIM(I538),AND(ISBLANK(G538),NOT(ISBLANK(H538)),ISBLANK(I538)),TRIM(H538))</f>
        <v>Cass Branch</v>
      </c>
      <c r="B538" s="25" t="str" cm="1">
        <f t="array" ref="B538">_xlfn.IFS(AND(ISBLANK(K538),ISBLANK(L538)),"",AND(NOT(ISBLANK(K538)),NOT(ISBLANK(L538))),TRIM(K538)&amp;" "&amp;TRIM(L538),AND(NOT(ISBLANK(K538)),ISBLANK(L538)),TRIM(K538),AND(ISBLANK(K538),NOT(ISBLANK(L538))),TRIM(L538))</f>
        <v>Meezzy</v>
      </c>
      <c r="C538" s="31"/>
      <c r="D538" s="2">
        <v>536</v>
      </c>
      <c r="E538" s="2" t="s">
        <v>14795</v>
      </c>
      <c r="F538" s="2" t="s">
        <v>3992</v>
      </c>
      <c r="G538" s="2" t="s">
        <v>3993</v>
      </c>
      <c r="I538" s="2" t="s">
        <v>3994</v>
      </c>
      <c r="J538" s="2" t="s">
        <v>892</v>
      </c>
      <c r="K538" s="2" t="s">
        <v>4000</v>
      </c>
      <c r="M538" s="2" t="s">
        <v>14795</v>
      </c>
      <c r="N538" s="2" t="s">
        <v>3995</v>
      </c>
      <c r="O538" s="2" t="s">
        <v>3996</v>
      </c>
      <c r="P538" s="2" t="s">
        <v>5</v>
      </c>
      <c r="Q538" s="2" t="s">
        <v>6</v>
      </c>
      <c r="R538" s="2" t="s">
        <v>3997</v>
      </c>
      <c r="S538" s="2" t="s">
        <v>3998</v>
      </c>
      <c r="T538" s="49" t="str" cm="1">
        <f t="array" ref="T538">_xlfn.TEXTJOIN("",TRUE,IFERROR(MID(U538,_xlfn.SEQUENCE(20),1)+0,""))</f>
        <v>8079283403</v>
      </c>
      <c r="U538" s="2" t="s">
        <v>3999</v>
      </c>
      <c r="V538" s="31"/>
    </row>
    <row r="539" spans="1:22" x14ac:dyDescent="0.25">
      <c r="A539" s="25" t="str" cm="1">
        <f t="array" ref="A539">_xlfn.IFS(AND(ISBLANK(G539),ISBLANK(H539),ISBLANK(I539)),"",AND(NOT(ISBLANK(G539)),NOT(ISBLANK(H539)),NOT(ISBLANK(I539))),TRIM(G539)&amp;" "&amp;TRIM(H539)&amp;" "&amp;TRIM(I539),AND(NOT(ISBLANK(G539)),ISBLANK(H539),ISBLANK(I539)),TRIM(G539),AND(ISBLANK(G539),ISBLANK(H539),NOT(ISBLANK(I539))),TRIM(I539),AND(NOT(ISBLANK(G539)),NOT(ISBLANK(H539)),ISBLANK(I539)),TRIM(G539)&amp;" "&amp;TRIM(H539),AND(ISBLANK(G539),NOT(ISBLANK(H539)),NOT(ISBLANK(I539))),TRIM(H539)&amp;" "&amp;TRIM(I539),AND(NOT(ISBLANK(G539)),ISBLANK(H539),NOT(ISBLANK(I539))),TRIM(G539)&amp;" "&amp;TRIM(I539),AND(ISBLANK(G539),NOT(ISBLANK(H539)),ISBLANK(I539)),TRIM(H539))</f>
        <v>Dorotea Houndsom</v>
      </c>
      <c r="B539" s="25" t="str" cm="1">
        <f t="array" ref="B539">_xlfn.IFS(AND(ISBLANK(K539),ISBLANK(L539)),"",AND(NOT(ISBLANK(K539)),NOT(ISBLANK(L539))),TRIM(K539)&amp;" "&amp;TRIM(L539),AND(NOT(ISBLANK(K539)),ISBLANK(L539)),TRIM(K539),AND(ISBLANK(K539),NOT(ISBLANK(L539))),TRIM(L539))</f>
        <v>Feedspan</v>
      </c>
      <c r="C539" s="31"/>
      <c r="D539" s="2">
        <v>537</v>
      </c>
      <c r="E539" s="2" t="s">
        <v>14795</v>
      </c>
      <c r="F539" s="2" t="s">
        <v>4001</v>
      </c>
      <c r="G539" s="2" t="s">
        <v>4002</v>
      </c>
      <c r="I539" s="2" t="s">
        <v>4003</v>
      </c>
      <c r="J539" s="2" t="s">
        <v>185</v>
      </c>
      <c r="K539" s="2" t="s">
        <v>2902</v>
      </c>
      <c r="M539" s="2" t="s">
        <v>14795</v>
      </c>
      <c r="N539" s="2" t="s">
        <v>4004</v>
      </c>
      <c r="O539" s="2" t="s">
        <v>4005</v>
      </c>
      <c r="P539" s="2" t="s">
        <v>5</v>
      </c>
      <c r="Q539" s="2" t="s">
        <v>6</v>
      </c>
      <c r="R539" s="2" t="s">
        <v>4006</v>
      </c>
      <c r="S539" s="2" t="s">
        <v>4007</v>
      </c>
      <c r="T539" s="49" t="str" cm="1">
        <f t="array" ref="T539">_xlfn.TEXTJOIN("",TRUE,IFERROR(MID(U539,_xlfn.SEQUENCE(20),1)+0,""))</f>
        <v>6318615353</v>
      </c>
      <c r="U539" s="2" t="s">
        <v>4008</v>
      </c>
      <c r="V539" s="31"/>
    </row>
    <row r="540" spans="1:22" x14ac:dyDescent="0.25">
      <c r="A540" s="25" t="str" cm="1">
        <f t="array" ref="A540">_xlfn.IFS(AND(ISBLANK(G540),ISBLANK(H540),ISBLANK(I540)),"",AND(NOT(ISBLANK(G540)),NOT(ISBLANK(H540)),NOT(ISBLANK(I540))),TRIM(G540)&amp;" "&amp;TRIM(H540)&amp;" "&amp;TRIM(I540),AND(NOT(ISBLANK(G540)),ISBLANK(H540),ISBLANK(I540)),TRIM(G540),AND(ISBLANK(G540),ISBLANK(H540),NOT(ISBLANK(I540))),TRIM(I540),AND(NOT(ISBLANK(G540)),NOT(ISBLANK(H540)),ISBLANK(I540)),TRIM(G540)&amp;" "&amp;TRIM(H540),AND(ISBLANK(G540),NOT(ISBLANK(H540)),NOT(ISBLANK(I540))),TRIM(H540)&amp;" "&amp;TRIM(I540),AND(NOT(ISBLANK(G540)),ISBLANK(H540),NOT(ISBLANK(I540))),TRIM(G540)&amp;" "&amp;TRIM(I540),AND(ISBLANK(G540),NOT(ISBLANK(H540)),ISBLANK(I540)),TRIM(H540))</f>
        <v>Wilfrid Hanbury</v>
      </c>
      <c r="B540" s="25" t="str" cm="1">
        <f t="array" ref="B540">_xlfn.IFS(AND(ISBLANK(K540),ISBLANK(L540)),"",AND(NOT(ISBLANK(K540)),NOT(ISBLANK(L540))),TRIM(K540)&amp;" "&amp;TRIM(L540),AND(NOT(ISBLANK(K540)),ISBLANK(L540)),TRIM(K540),AND(ISBLANK(K540),NOT(ISBLANK(L540))),TRIM(L540))</f>
        <v>Devshare</v>
      </c>
      <c r="C540" s="31"/>
      <c r="D540" s="2">
        <v>538</v>
      </c>
      <c r="E540" s="2" t="s">
        <v>24</v>
      </c>
      <c r="F540" s="2" t="s">
        <v>4009</v>
      </c>
      <c r="G540" s="2" t="s">
        <v>213</v>
      </c>
      <c r="I540" s="2" t="s">
        <v>4010</v>
      </c>
      <c r="J540" s="2" t="s">
        <v>311</v>
      </c>
      <c r="K540" s="2" t="s">
        <v>1743</v>
      </c>
      <c r="M540" s="2" t="s">
        <v>14795</v>
      </c>
      <c r="N540" s="2" t="s">
        <v>4011</v>
      </c>
      <c r="O540" s="2" t="s">
        <v>917</v>
      </c>
      <c r="P540" s="2" t="s">
        <v>542</v>
      </c>
      <c r="Q540" s="2" t="s">
        <v>1985</v>
      </c>
      <c r="R540" s="2">
        <v>10459</v>
      </c>
      <c r="S540" s="2" t="s">
        <v>4012</v>
      </c>
      <c r="T540" s="49" t="str" cm="1">
        <f t="array" ref="T540">_xlfn.TEXTJOIN("",TRUE,IFERROR(MID(U540,_xlfn.SEQUENCE(20),1)+0,""))</f>
        <v>7184613847</v>
      </c>
      <c r="U540" s="2">
        <v>7184613847</v>
      </c>
      <c r="V540" s="31"/>
    </row>
    <row r="541" spans="1:22" x14ac:dyDescent="0.25">
      <c r="A541" s="25" t="str" cm="1">
        <f t="array" ref="A541">_xlfn.IFS(AND(ISBLANK(G541),ISBLANK(H541),ISBLANK(I541)),"",AND(NOT(ISBLANK(G541)),NOT(ISBLANK(H541)),NOT(ISBLANK(I541))),TRIM(G541)&amp;" "&amp;TRIM(H541)&amp;" "&amp;TRIM(I541),AND(NOT(ISBLANK(G541)),ISBLANK(H541),ISBLANK(I541)),TRIM(G541),AND(ISBLANK(G541),ISBLANK(H541),NOT(ISBLANK(I541))),TRIM(I541),AND(NOT(ISBLANK(G541)),NOT(ISBLANK(H541)),ISBLANK(I541)),TRIM(G541)&amp;" "&amp;TRIM(H541),AND(ISBLANK(G541),NOT(ISBLANK(H541)),NOT(ISBLANK(I541))),TRIM(H541)&amp;" "&amp;TRIM(I541),AND(NOT(ISBLANK(G541)),ISBLANK(H541),NOT(ISBLANK(I541))),TRIM(G541)&amp;" "&amp;TRIM(I541),AND(ISBLANK(G541),NOT(ISBLANK(H541)),ISBLANK(I541)),TRIM(H541))</f>
        <v>Coralie Call</v>
      </c>
      <c r="B541" s="25" t="str" cm="1">
        <f t="array" ref="B541">_xlfn.IFS(AND(ISBLANK(K541),ISBLANK(L541)),"",AND(NOT(ISBLANK(K541)),NOT(ISBLANK(L541))),TRIM(K541)&amp;" "&amp;TRIM(L541),AND(NOT(ISBLANK(K541)),ISBLANK(L541)),TRIM(K541),AND(ISBLANK(K541),NOT(ISBLANK(L541))),TRIM(L541))</f>
        <v>Gigazoom</v>
      </c>
      <c r="C541" s="31"/>
      <c r="D541" s="2">
        <v>539</v>
      </c>
      <c r="E541" s="2" t="s">
        <v>14795</v>
      </c>
      <c r="F541" s="2" t="s">
        <v>4013</v>
      </c>
      <c r="G541" s="2" t="s">
        <v>4014</v>
      </c>
      <c r="I541" s="2" t="s">
        <v>4015</v>
      </c>
      <c r="J541" s="2" t="s">
        <v>4018</v>
      </c>
      <c r="K541" s="2" t="s">
        <v>1591</v>
      </c>
      <c r="M541" s="2" t="s">
        <v>14795</v>
      </c>
      <c r="N541" s="2" t="s">
        <v>4016</v>
      </c>
      <c r="O541" s="2" t="s">
        <v>975</v>
      </c>
      <c r="P541" s="2" t="s">
        <v>976</v>
      </c>
      <c r="Q541" s="2" t="s">
        <v>1985</v>
      </c>
      <c r="R541" s="2">
        <v>96840</v>
      </c>
      <c r="S541" s="2" t="s">
        <v>4017</v>
      </c>
      <c r="T541" s="49" t="str" cm="1">
        <f t="array" ref="T541">_xlfn.TEXTJOIN("",TRUE,IFERROR(MID(U541,_xlfn.SEQUENCE(20),1)+0,""))</f>
        <v>8083565272</v>
      </c>
      <c r="U541" s="2">
        <v>8083565272</v>
      </c>
      <c r="V541" s="31"/>
    </row>
    <row r="542" spans="1:22" x14ac:dyDescent="0.25">
      <c r="A542" s="25" t="str" cm="1">
        <f t="array" ref="A542">_xlfn.IFS(AND(ISBLANK(G542),ISBLANK(H542),ISBLANK(I542)),"",AND(NOT(ISBLANK(G542)),NOT(ISBLANK(H542)),NOT(ISBLANK(I542))),TRIM(G542)&amp;" "&amp;TRIM(H542)&amp;" "&amp;TRIM(I542),AND(NOT(ISBLANK(G542)),ISBLANK(H542),ISBLANK(I542)),TRIM(G542),AND(ISBLANK(G542),ISBLANK(H542),NOT(ISBLANK(I542))),TRIM(I542),AND(NOT(ISBLANK(G542)),NOT(ISBLANK(H542)),ISBLANK(I542)),TRIM(G542)&amp;" "&amp;TRIM(H542),AND(ISBLANK(G542),NOT(ISBLANK(H542)),NOT(ISBLANK(I542))),TRIM(H542)&amp;" "&amp;TRIM(I542),AND(NOT(ISBLANK(G542)),ISBLANK(H542),NOT(ISBLANK(I542))),TRIM(G542)&amp;" "&amp;TRIM(I542),AND(ISBLANK(G542),NOT(ISBLANK(H542)),ISBLANK(I542)),TRIM(H542))</f>
        <v>Ashleigh Loding</v>
      </c>
      <c r="B542" s="25" t="str" cm="1">
        <f t="array" ref="B542">_xlfn.IFS(AND(ISBLANK(K542),ISBLANK(L542)),"",AND(NOT(ISBLANK(K542)),NOT(ISBLANK(L542))),TRIM(K542)&amp;" "&amp;TRIM(L542),AND(NOT(ISBLANK(K542)),ISBLANK(L542)),TRIM(K542),AND(ISBLANK(K542),NOT(ISBLANK(L542))),TRIM(L542))</f>
        <v>Meemm</v>
      </c>
      <c r="C542" s="31"/>
      <c r="D542" s="2">
        <v>540</v>
      </c>
      <c r="E542" s="2" t="s">
        <v>24</v>
      </c>
      <c r="F542" s="2" t="s">
        <v>4019</v>
      </c>
      <c r="G542" s="2" t="s">
        <v>4020</v>
      </c>
      <c r="I542" s="2" t="s">
        <v>4021</v>
      </c>
      <c r="J542" s="2" t="s">
        <v>4028</v>
      </c>
      <c r="K542" s="2" t="s">
        <v>4027</v>
      </c>
      <c r="M542" s="2" t="s">
        <v>14795</v>
      </c>
      <c r="N542" s="2" t="s">
        <v>4022</v>
      </c>
      <c r="O542" s="2" t="s">
        <v>4023</v>
      </c>
      <c r="P542" s="2" t="s">
        <v>39</v>
      </c>
      <c r="Q542" s="2" t="s">
        <v>6</v>
      </c>
      <c r="R542" s="2" t="s">
        <v>4024</v>
      </c>
      <c r="S542" s="2" t="s">
        <v>4025</v>
      </c>
      <c r="T542" s="49" t="str" cm="1">
        <f t="array" ref="T542">_xlfn.TEXTJOIN("",TRUE,IFERROR(MID(U542,_xlfn.SEQUENCE(20),1)+0,""))</f>
        <v>7804305924</v>
      </c>
      <c r="U542" s="2" t="s">
        <v>4026</v>
      </c>
      <c r="V542" s="31"/>
    </row>
    <row r="543" spans="1:22" x14ac:dyDescent="0.25">
      <c r="A543" s="25" t="str" cm="1">
        <f t="array" ref="A543">_xlfn.IFS(AND(ISBLANK(G543),ISBLANK(H543),ISBLANK(I543)),"",AND(NOT(ISBLANK(G543)),NOT(ISBLANK(H543)),NOT(ISBLANK(I543))),TRIM(G543)&amp;" "&amp;TRIM(H543)&amp;" "&amp;TRIM(I543),AND(NOT(ISBLANK(G543)),ISBLANK(H543),ISBLANK(I543)),TRIM(G543),AND(ISBLANK(G543),ISBLANK(H543),NOT(ISBLANK(I543))),TRIM(I543),AND(NOT(ISBLANK(G543)),NOT(ISBLANK(H543)),ISBLANK(I543)),TRIM(G543)&amp;" "&amp;TRIM(H543),AND(ISBLANK(G543),NOT(ISBLANK(H543)),NOT(ISBLANK(I543))),TRIM(H543)&amp;" "&amp;TRIM(I543),AND(NOT(ISBLANK(G543)),ISBLANK(H543),NOT(ISBLANK(I543))),TRIM(G543)&amp;" "&amp;TRIM(I543),AND(ISBLANK(G543),NOT(ISBLANK(H543)),ISBLANK(I543)),TRIM(H543))</f>
        <v>Juli Skelhorn</v>
      </c>
      <c r="B543" s="25" t="str" cm="1">
        <f t="array" ref="B543">_xlfn.IFS(AND(ISBLANK(K543),ISBLANK(L543)),"",AND(NOT(ISBLANK(K543)),NOT(ISBLANK(L543))),TRIM(K543)&amp;" "&amp;TRIM(L543),AND(NOT(ISBLANK(K543)),ISBLANK(L543)),TRIM(K543),AND(ISBLANK(K543),NOT(ISBLANK(L543))),TRIM(L543))</f>
        <v>Babblestorm</v>
      </c>
      <c r="C543" s="31"/>
      <c r="D543" s="2">
        <v>541</v>
      </c>
      <c r="E543" s="2" t="s">
        <v>24</v>
      </c>
      <c r="F543" s="2" t="s">
        <v>4029</v>
      </c>
      <c r="G543" s="2" t="s">
        <v>4030</v>
      </c>
      <c r="I543" s="2" t="s">
        <v>4031</v>
      </c>
      <c r="J543" s="2" t="s">
        <v>820</v>
      </c>
      <c r="K543" s="2" t="s">
        <v>3971</v>
      </c>
      <c r="M543" s="2" t="s">
        <v>14795</v>
      </c>
      <c r="N543" s="2" t="s">
        <v>4032</v>
      </c>
      <c r="O543" s="2" t="s">
        <v>698</v>
      </c>
      <c r="P543" s="2" t="s">
        <v>699</v>
      </c>
      <c r="Q543" s="2" t="s">
        <v>1985</v>
      </c>
      <c r="R543" s="2">
        <v>85010</v>
      </c>
      <c r="S543" s="2" t="s">
        <v>4033</v>
      </c>
      <c r="T543" s="49" t="str" cm="1">
        <f t="array" ref="T543">_xlfn.TEXTJOIN("",TRUE,IFERROR(MID(U543,_xlfn.SEQUENCE(20),1)+0,""))</f>
        <v>6029870401</v>
      </c>
      <c r="U543" s="2">
        <v>6029870401</v>
      </c>
      <c r="V543" s="31"/>
    </row>
    <row r="544" spans="1:22" x14ac:dyDescent="0.25">
      <c r="A544" s="25" t="str" cm="1">
        <f t="array" ref="A544">_xlfn.IFS(AND(ISBLANK(G544),ISBLANK(H544),ISBLANK(I544)),"",AND(NOT(ISBLANK(G544)),NOT(ISBLANK(H544)),NOT(ISBLANK(I544))),TRIM(G544)&amp;" "&amp;TRIM(H544)&amp;" "&amp;TRIM(I544),AND(NOT(ISBLANK(G544)),ISBLANK(H544),ISBLANK(I544)),TRIM(G544),AND(ISBLANK(G544),ISBLANK(H544),NOT(ISBLANK(I544))),TRIM(I544),AND(NOT(ISBLANK(G544)),NOT(ISBLANK(H544)),ISBLANK(I544)),TRIM(G544)&amp;" "&amp;TRIM(H544),AND(ISBLANK(G544),NOT(ISBLANK(H544)),NOT(ISBLANK(I544))),TRIM(H544)&amp;" "&amp;TRIM(I544),AND(NOT(ISBLANK(G544)),ISBLANK(H544),NOT(ISBLANK(I544))),TRIM(G544)&amp;" "&amp;TRIM(I544),AND(ISBLANK(G544),NOT(ISBLANK(H544)),ISBLANK(I544)),TRIM(H544))</f>
        <v>Matty Norkett</v>
      </c>
      <c r="B544" s="25" t="str" cm="1">
        <f t="array" ref="B544">_xlfn.IFS(AND(ISBLANK(K544),ISBLANK(L544)),"",AND(NOT(ISBLANK(K544)),NOT(ISBLANK(L544))),TRIM(K544)&amp;" "&amp;TRIM(L544),AND(NOT(ISBLANK(K544)),ISBLANK(L544)),TRIM(K544),AND(ISBLANK(K544),NOT(ISBLANK(L544))),TRIM(L544))</f>
        <v>Buzzbean</v>
      </c>
      <c r="C544" s="31"/>
      <c r="D544" s="2">
        <v>542</v>
      </c>
      <c r="E544" s="2" t="s">
        <v>24</v>
      </c>
      <c r="F544" s="2" t="s">
        <v>4034</v>
      </c>
      <c r="G544" s="2" t="s">
        <v>2426</v>
      </c>
      <c r="I544" s="2" t="s">
        <v>4035</v>
      </c>
      <c r="J544" s="2" t="s">
        <v>405</v>
      </c>
      <c r="K544" s="2" t="s">
        <v>112</v>
      </c>
      <c r="M544" s="2" t="s">
        <v>14795</v>
      </c>
      <c r="N544" s="2" t="s">
        <v>4036</v>
      </c>
      <c r="O544" s="2" t="s">
        <v>620</v>
      </c>
      <c r="P544" s="2" t="s">
        <v>486</v>
      </c>
      <c r="Q544" s="2" t="s">
        <v>1985</v>
      </c>
      <c r="R544" s="2">
        <v>18018</v>
      </c>
      <c r="S544" s="2" t="s">
        <v>4037</v>
      </c>
      <c r="T544" s="49" t="str" cm="1">
        <f t="array" ref="T544">_xlfn.TEXTJOIN("",TRUE,IFERROR(MID(U544,_xlfn.SEQUENCE(20),1)+0,""))</f>
        <v>2672786724</v>
      </c>
      <c r="U544" s="2">
        <v>2672786724</v>
      </c>
      <c r="V544" s="31"/>
    </row>
    <row r="545" spans="1:22" x14ac:dyDescent="0.25">
      <c r="A545" s="25" t="str" cm="1">
        <f t="array" ref="A545">_xlfn.IFS(AND(ISBLANK(G545),ISBLANK(H545),ISBLANK(I545)),"",AND(NOT(ISBLANK(G545)),NOT(ISBLANK(H545)),NOT(ISBLANK(I545))),TRIM(G545)&amp;" "&amp;TRIM(H545)&amp;" "&amp;TRIM(I545),AND(NOT(ISBLANK(G545)),ISBLANK(H545),ISBLANK(I545)),TRIM(G545),AND(ISBLANK(G545),ISBLANK(H545),NOT(ISBLANK(I545))),TRIM(I545),AND(NOT(ISBLANK(G545)),NOT(ISBLANK(H545)),ISBLANK(I545)),TRIM(G545)&amp;" "&amp;TRIM(H545),AND(ISBLANK(G545),NOT(ISBLANK(H545)),NOT(ISBLANK(I545))),TRIM(H545)&amp;" "&amp;TRIM(I545),AND(NOT(ISBLANK(G545)),ISBLANK(H545),NOT(ISBLANK(I545))),TRIM(G545)&amp;" "&amp;TRIM(I545),AND(ISBLANK(G545),NOT(ISBLANK(H545)),ISBLANK(I545)),TRIM(H545))</f>
        <v>Eugenius Stevens</v>
      </c>
      <c r="B545" s="25" t="str" cm="1">
        <f t="array" ref="B545">_xlfn.IFS(AND(ISBLANK(K545),ISBLANK(L545)),"",AND(NOT(ISBLANK(K545)),NOT(ISBLANK(L545))),TRIM(K545)&amp;" "&amp;TRIM(L545),AND(NOT(ISBLANK(K545)),ISBLANK(L545)),TRIM(K545),AND(ISBLANK(K545),NOT(ISBLANK(L545))),TRIM(L545))</f>
        <v>Brightdog</v>
      </c>
      <c r="C545" s="31"/>
      <c r="D545" s="2">
        <v>543</v>
      </c>
      <c r="E545" s="2" t="s">
        <v>14795</v>
      </c>
      <c r="F545" s="2" t="s">
        <v>4038</v>
      </c>
      <c r="G545" s="2" t="s">
        <v>4039</v>
      </c>
      <c r="I545" s="2" t="s">
        <v>4040</v>
      </c>
      <c r="J545" s="2" t="s">
        <v>3266</v>
      </c>
      <c r="K545" s="2" t="s">
        <v>4044</v>
      </c>
      <c r="M545" s="2" t="s">
        <v>14795</v>
      </c>
      <c r="N545" s="2" t="s">
        <v>4041</v>
      </c>
      <c r="O545" s="2" t="s">
        <v>4042</v>
      </c>
      <c r="P545" s="2" t="s">
        <v>151</v>
      </c>
      <c r="Q545" s="2" t="s">
        <v>1985</v>
      </c>
      <c r="R545" s="2">
        <v>90305</v>
      </c>
      <c r="S545" s="2" t="s">
        <v>4043</v>
      </c>
      <c r="T545" s="49" t="str" cm="1">
        <f t="array" ref="T545">_xlfn.TEXTJOIN("",TRUE,IFERROR(MID(U545,_xlfn.SEQUENCE(20),1)+0,""))</f>
        <v>3106207940</v>
      </c>
      <c r="U545" s="2">
        <v>3106207940</v>
      </c>
      <c r="V545" s="31"/>
    </row>
    <row r="546" spans="1:22" x14ac:dyDescent="0.25">
      <c r="A546" s="25" t="str" cm="1">
        <f t="array" ref="A546">_xlfn.IFS(AND(ISBLANK(G546),ISBLANK(H546),ISBLANK(I546)),"",AND(NOT(ISBLANK(G546)),NOT(ISBLANK(H546)),NOT(ISBLANK(I546))),TRIM(G546)&amp;" "&amp;TRIM(H546)&amp;" "&amp;TRIM(I546),AND(NOT(ISBLANK(G546)),ISBLANK(H546),ISBLANK(I546)),TRIM(G546),AND(ISBLANK(G546),ISBLANK(H546),NOT(ISBLANK(I546))),TRIM(I546),AND(NOT(ISBLANK(G546)),NOT(ISBLANK(H546)),ISBLANK(I546)),TRIM(G546)&amp;" "&amp;TRIM(H546),AND(ISBLANK(G546),NOT(ISBLANK(H546)),NOT(ISBLANK(I546))),TRIM(H546)&amp;" "&amp;TRIM(I546),AND(NOT(ISBLANK(G546)),ISBLANK(H546),NOT(ISBLANK(I546))),TRIM(G546)&amp;" "&amp;TRIM(I546),AND(ISBLANK(G546),NOT(ISBLANK(H546)),ISBLANK(I546)),TRIM(H546))</f>
        <v>Brinn Scorton</v>
      </c>
      <c r="B546" s="25" t="str" cm="1">
        <f t="array" ref="B546">_xlfn.IFS(AND(ISBLANK(K546),ISBLANK(L546)),"",AND(NOT(ISBLANK(K546)),NOT(ISBLANK(L546))),TRIM(K546)&amp;" "&amp;TRIM(L546),AND(NOT(ISBLANK(K546)),ISBLANK(L546)),TRIM(K546),AND(ISBLANK(K546),NOT(ISBLANK(L546))),TRIM(L546))</f>
        <v>Youspan</v>
      </c>
      <c r="C546" s="31"/>
      <c r="D546" s="2">
        <v>544</v>
      </c>
      <c r="E546" s="2" t="s">
        <v>24</v>
      </c>
      <c r="F546" s="2" t="s">
        <v>4045</v>
      </c>
      <c r="G546" s="2" t="s">
        <v>4046</v>
      </c>
      <c r="I546" s="2" t="s">
        <v>4047</v>
      </c>
      <c r="J546" s="2" t="s">
        <v>155</v>
      </c>
      <c r="K546" s="2" t="s">
        <v>4052</v>
      </c>
      <c r="M546" s="2" t="s">
        <v>14795</v>
      </c>
      <c r="N546" s="2" t="s">
        <v>4048</v>
      </c>
      <c r="O546" s="2" t="s">
        <v>4049</v>
      </c>
      <c r="P546" s="2" t="s">
        <v>119</v>
      </c>
      <c r="Q546" s="2" t="s">
        <v>6</v>
      </c>
      <c r="R546" s="2" t="s">
        <v>1954</v>
      </c>
      <c r="S546" s="2" t="s">
        <v>4050</v>
      </c>
      <c r="T546" s="49" t="str" cm="1">
        <f t="array" ref="T546">_xlfn.TEXTJOIN("",TRUE,IFERROR(MID(U546,_xlfn.SEQUENCE(20),1)+0,""))</f>
        <v>4714935676</v>
      </c>
      <c r="U546" s="2" t="s">
        <v>4051</v>
      </c>
      <c r="V546" s="31"/>
    </row>
    <row r="547" spans="1:22" x14ac:dyDescent="0.25">
      <c r="A547" s="25" t="str" cm="1">
        <f t="array" ref="A547">_xlfn.IFS(AND(ISBLANK(G547),ISBLANK(H547),ISBLANK(I547)),"",AND(NOT(ISBLANK(G547)),NOT(ISBLANK(H547)),NOT(ISBLANK(I547))),TRIM(G547)&amp;" "&amp;TRIM(H547)&amp;" "&amp;TRIM(I547),AND(NOT(ISBLANK(G547)),ISBLANK(H547),ISBLANK(I547)),TRIM(G547),AND(ISBLANK(G547),ISBLANK(H547),NOT(ISBLANK(I547))),TRIM(I547),AND(NOT(ISBLANK(G547)),NOT(ISBLANK(H547)),ISBLANK(I547)),TRIM(G547)&amp;" "&amp;TRIM(H547),AND(ISBLANK(G547),NOT(ISBLANK(H547)),NOT(ISBLANK(I547))),TRIM(H547)&amp;" "&amp;TRIM(I547),AND(NOT(ISBLANK(G547)),ISBLANK(H547),NOT(ISBLANK(I547))),TRIM(G547)&amp;" "&amp;TRIM(I547),AND(ISBLANK(G547),NOT(ISBLANK(H547)),ISBLANK(I547)),TRIM(H547))</f>
        <v>Rosalind Habble</v>
      </c>
      <c r="B547" s="25" t="str" cm="1">
        <f t="array" ref="B547">_xlfn.IFS(AND(ISBLANK(K547),ISBLANK(L547)),"",AND(NOT(ISBLANK(K547)),NOT(ISBLANK(L547))),TRIM(K547)&amp;" "&amp;TRIM(L547),AND(NOT(ISBLANK(K547)),ISBLANK(L547)),TRIM(K547),AND(ISBLANK(K547),NOT(ISBLANK(L547))),TRIM(L547))</f>
        <v>Brainsphere</v>
      </c>
      <c r="C547" s="31"/>
      <c r="D547" s="2">
        <v>545</v>
      </c>
      <c r="E547" s="2" t="s">
        <v>14795</v>
      </c>
      <c r="F547" s="2" t="s">
        <v>4053</v>
      </c>
      <c r="G547" s="2" t="s">
        <v>4054</v>
      </c>
      <c r="I547" s="2" t="s">
        <v>4055</v>
      </c>
      <c r="J547" s="2" t="s">
        <v>741</v>
      </c>
      <c r="K547" s="2" t="s">
        <v>4058</v>
      </c>
      <c r="M547" s="2" t="s">
        <v>14795</v>
      </c>
      <c r="N547" s="2" t="s">
        <v>4056</v>
      </c>
      <c r="O547" s="2" t="s">
        <v>1325</v>
      </c>
      <c r="P547" s="2" t="s">
        <v>737</v>
      </c>
      <c r="Q547" s="2" t="s">
        <v>1985</v>
      </c>
      <c r="R547" s="2">
        <v>71213</v>
      </c>
      <c r="S547" s="2" t="s">
        <v>4057</v>
      </c>
      <c r="T547" s="49" t="str" cm="1">
        <f t="array" ref="T547">_xlfn.TEXTJOIN("",TRUE,IFERROR(MID(U547,_xlfn.SEQUENCE(20),1)+0,""))</f>
        <v>3181468825</v>
      </c>
      <c r="U547" s="2">
        <v>3181468825</v>
      </c>
      <c r="V547" s="31"/>
    </row>
    <row r="548" spans="1:22" x14ac:dyDescent="0.25">
      <c r="A548" s="25" t="str" cm="1">
        <f t="array" ref="A548">_xlfn.IFS(AND(ISBLANK(G548),ISBLANK(H548),ISBLANK(I548)),"",AND(NOT(ISBLANK(G548)),NOT(ISBLANK(H548)),NOT(ISBLANK(I548))),TRIM(G548)&amp;" "&amp;TRIM(H548)&amp;" "&amp;TRIM(I548),AND(NOT(ISBLANK(G548)),ISBLANK(H548),ISBLANK(I548)),TRIM(G548),AND(ISBLANK(G548),ISBLANK(H548),NOT(ISBLANK(I548))),TRIM(I548),AND(NOT(ISBLANK(G548)),NOT(ISBLANK(H548)),ISBLANK(I548)),TRIM(G548)&amp;" "&amp;TRIM(H548),AND(ISBLANK(G548),NOT(ISBLANK(H548)),NOT(ISBLANK(I548))),TRIM(H548)&amp;" "&amp;TRIM(I548),AND(NOT(ISBLANK(G548)),ISBLANK(H548),NOT(ISBLANK(I548))),TRIM(G548)&amp;" "&amp;TRIM(I548),AND(ISBLANK(G548),NOT(ISBLANK(H548)),ISBLANK(I548)),TRIM(H548))</f>
        <v>Dorie Leisman</v>
      </c>
      <c r="B548" s="25" t="str" cm="1">
        <f t="array" ref="B548">_xlfn.IFS(AND(ISBLANK(K548),ISBLANK(L548)),"",AND(NOT(ISBLANK(K548)),NOT(ISBLANK(L548))),TRIM(K548)&amp;" "&amp;TRIM(L548),AND(NOT(ISBLANK(K548)),ISBLANK(L548)),TRIM(K548),AND(ISBLANK(K548),NOT(ISBLANK(L548))),TRIM(L548))</f>
        <v>Chatterpoint</v>
      </c>
      <c r="C548" s="31"/>
      <c r="D548" s="2">
        <v>546</v>
      </c>
      <c r="E548" s="2" t="s">
        <v>24</v>
      </c>
      <c r="F548" s="2" t="s">
        <v>4059</v>
      </c>
      <c r="G548" s="2" t="s">
        <v>4060</v>
      </c>
      <c r="I548" s="2" t="s">
        <v>4061</v>
      </c>
      <c r="J548" s="2" t="s">
        <v>2305</v>
      </c>
      <c r="K548" s="2" t="s">
        <v>3977</v>
      </c>
      <c r="M548" s="2" t="s">
        <v>14795</v>
      </c>
      <c r="N548" s="2" t="s">
        <v>4062</v>
      </c>
      <c r="O548" s="2" t="s">
        <v>4063</v>
      </c>
      <c r="P548" s="2" t="s">
        <v>5</v>
      </c>
      <c r="Q548" s="2" t="s">
        <v>6</v>
      </c>
      <c r="R548" s="2" t="s">
        <v>4064</v>
      </c>
      <c r="S548" s="2" t="s">
        <v>4065</v>
      </c>
      <c r="T548" s="49" t="str" cm="1">
        <f t="array" ref="T548">_xlfn.TEXTJOIN("",TRUE,IFERROR(MID(U548,_xlfn.SEQUENCE(20),1)+0,""))</f>
        <v>3518863637</v>
      </c>
      <c r="U548" s="2" t="s">
        <v>4066</v>
      </c>
      <c r="V548" s="31"/>
    </row>
    <row r="549" spans="1:22" x14ac:dyDescent="0.25">
      <c r="A549" s="25" t="str" cm="1">
        <f t="array" ref="A549">_xlfn.IFS(AND(ISBLANK(G549),ISBLANK(H549),ISBLANK(I549)),"",AND(NOT(ISBLANK(G549)),NOT(ISBLANK(H549)),NOT(ISBLANK(I549))),TRIM(G549)&amp;" "&amp;TRIM(H549)&amp;" "&amp;TRIM(I549),AND(NOT(ISBLANK(G549)),ISBLANK(H549),ISBLANK(I549)),TRIM(G549),AND(ISBLANK(G549),ISBLANK(H549),NOT(ISBLANK(I549))),TRIM(I549),AND(NOT(ISBLANK(G549)),NOT(ISBLANK(H549)),ISBLANK(I549)),TRIM(G549)&amp;" "&amp;TRIM(H549),AND(ISBLANK(G549),NOT(ISBLANK(H549)),NOT(ISBLANK(I549))),TRIM(H549)&amp;" "&amp;TRIM(I549),AND(NOT(ISBLANK(G549)),ISBLANK(H549),NOT(ISBLANK(I549))),TRIM(G549)&amp;" "&amp;TRIM(I549),AND(ISBLANK(G549),NOT(ISBLANK(H549)),ISBLANK(I549)),TRIM(H549))</f>
        <v>Claudius Durkin</v>
      </c>
      <c r="B549" s="25" t="str" cm="1">
        <f t="array" ref="B549">_xlfn.IFS(AND(ISBLANK(K549),ISBLANK(L549)),"",AND(NOT(ISBLANK(K549)),NOT(ISBLANK(L549))),TRIM(K549)&amp;" "&amp;TRIM(L549),AND(NOT(ISBLANK(K549)),ISBLANK(L549)),TRIM(K549),AND(ISBLANK(K549),NOT(ISBLANK(L549))),TRIM(L549))</f>
        <v>Pixoboo</v>
      </c>
      <c r="C549" s="31"/>
      <c r="D549" s="2">
        <v>547</v>
      </c>
      <c r="E549" s="2" t="s">
        <v>24</v>
      </c>
      <c r="F549" s="2" t="s">
        <v>4067</v>
      </c>
      <c r="G549" s="2" t="s">
        <v>4068</v>
      </c>
      <c r="I549" s="2" t="s">
        <v>4069</v>
      </c>
      <c r="J549" s="2" t="s">
        <v>270</v>
      </c>
      <c r="K549" s="2" t="s">
        <v>1119</v>
      </c>
      <c r="M549" s="2" t="s">
        <v>14795</v>
      </c>
      <c r="N549" s="2" t="s">
        <v>4070</v>
      </c>
      <c r="O549" s="2" t="s">
        <v>3118</v>
      </c>
      <c r="P549" s="2" t="s">
        <v>3119</v>
      </c>
      <c r="Q549" s="2" t="s">
        <v>1985</v>
      </c>
      <c r="R549" s="2">
        <v>97271</v>
      </c>
      <c r="S549" s="2" t="s">
        <v>4071</v>
      </c>
      <c r="T549" s="49" t="str" cm="1">
        <f t="array" ref="T549">_xlfn.TEXTJOIN("",TRUE,IFERROR(MID(U549,_xlfn.SEQUENCE(20),1)+0,""))</f>
        <v>9712547436</v>
      </c>
      <c r="U549" s="2">
        <v>9712547436</v>
      </c>
      <c r="V549" s="31"/>
    </row>
    <row r="550" spans="1:22" x14ac:dyDescent="0.25">
      <c r="A550" s="25" t="str" cm="1">
        <f t="array" ref="A550">_xlfn.IFS(AND(ISBLANK(G550),ISBLANK(H550),ISBLANK(I550)),"",AND(NOT(ISBLANK(G550)),NOT(ISBLANK(H550)),NOT(ISBLANK(I550))),TRIM(G550)&amp;" "&amp;TRIM(H550)&amp;" "&amp;TRIM(I550),AND(NOT(ISBLANK(G550)),ISBLANK(H550),ISBLANK(I550)),TRIM(G550),AND(ISBLANK(G550),ISBLANK(H550),NOT(ISBLANK(I550))),TRIM(I550),AND(NOT(ISBLANK(G550)),NOT(ISBLANK(H550)),ISBLANK(I550)),TRIM(G550)&amp;" "&amp;TRIM(H550),AND(ISBLANK(G550),NOT(ISBLANK(H550)),NOT(ISBLANK(I550))),TRIM(H550)&amp;" "&amp;TRIM(I550),AND(NOT(ISBLANK(G550)),ISBLANK(H550),NOT(ISBLANK(I550))),TRIM(G550)&amp;" "&amp;TRIM(I550),AND(ISBLANK(G550),NOT(ISBLANK(H550)),ISBLANK(I550)),TRIM(H550))</f>
        <v>Gabi Pebworth</v>
      </c>
      <c r="B550" s="25" t="str" cm="1">
        <f t="array" ref="B550">_xlfn.IFS(AND(ISBLANK(K550),ISBLANK(L550)),"",AND(NOT(ISBLANK(K550)),NOT(ISBLANK(L550))),TRIM(K550)&amp;" "&amp;TRIM(L550),AND(NOT(ISBLANK(K550)),ISBLANK(L550)),TRIM(K550),AND(ISBLANK(K550),NOT(ISBLANK(L550))),TRIM(L550))</f>
        <v>Skidoo</v>
      </c>
      <c r="C550" s="31"/>
      <c r="D550" s="2">
        <v>548</v>
      </c>
      <c r="E550" s="2" t="s">
        <v>14795</v>
      </c>
      <c r="F550" s="2" t="s">
        <v>4072</v>
      </c>
      <c r="G550" s="2" t="s">
        <v>4073</v>
      </c>
      <c r="I550" s="2" t="s">
        <v>4074</v>
      </c>
      <c r="J550" s="2" t="s">
        <v>395</v>
      </c>
      <c r="K550" s="2" t="s">
        <v>4077</v>
      </c>
      <c r="M550" s="2" t="s">
        <v>14795</v>
      </c>
      <c r="N550" s="2" t="s">
        <v>4075</v>
      </c>
      <c r="O550" s="2" t="s">
        <v>2829</v>
      </c>
      <c r="P550" s="2" t="s">
        <v>1871</v>
      </c>
      <c r="Q550" s="2" t="s">
        <v>1985</v>
      </c>
      <c r="R550" s="2">
        <v>89135</v>
      </c>
      <c r="S550" s="2" t="s">
        <v>4076</v>
      </c>
      <c r="T550" s="49" t="str" cm="1">
        <f t="array" ref="T550">_xlfn.TEXTJOIN("",TRUE,IFERROR(MID(U550,_xlfn.SEQUENCE(20),1)+0,""))</f>
        <v>7028200662</v>
      </c>
      <c r="U550" s="2">
        <v>7028200662</v>
      </c>
      <c r="V550" s="31"/>
    </row>
    <row r="551" spans="1:22" x14ac:dyDescent="0.25">
      <c r="A551" s="25" t="str" cm="1">
        <f t="array" ref="A551">_xlfn.IFS(AND(ISBLANK(G551),ISBLANK(H551),ISBLANK(I551)),"",AND(NOT(ISBLANK(G551)),NOT(ISBLANK(H551)),NOT(ISBLANK(I551))),TRIM(G551)&amp;" "&amp;TRIM(H551)&amp;" "&amp;TRIM(I551),AND(NOT(ISBLANK(G551)),ISBLANK(H551),ISBLANK(I551)),TRIM(G551),AND(ISBLANK(G551),ISBLANK(H551),NOT(ISBLANK(I551))),TRIM(I551),AND(NOT(ISBLANK(G551)),NOT(ISBLANK(H551)),ISBLANK(I551)),TRIM(G551)&amp;" "&amp;TRIM(H551),AND(ISBLANK(G551),NOT(ISBLANK(H551)),NOT(ISBLANK(I551))),TRIM(H551)&amp;" "&amp;TRIM(I551),AND(NOT(ISBLANK(G551)),ISBLANK(H551),NOT(ISBLANK(I551))),TRIM(G551)&amp;" "&amp;TRIM(I551),AND(ISBLANK(G551),NOT(ISBLANK(H551)),ISBLANK(I551)),TRIM(H551))</f>
        <v>Kitti Batiste</v>
      </c>
      <c r="B551" s="25" t="str" cm="1">
        <f t="array" ref="B551">_xlfn.IFS(AND(ISBLANK(K551),ISBLANK(L551)),"",AND(NOT(ISBLANK(K551)),NOT(ISBLANK(L551))),TRIM(K551)&amp;" "&amp;TRIM(L551),AND(NOT(ISBLANK(K551)),ISBLANK(L551)),TRIM(K551),AND(ISBLANK(K551),NOT(ISBLANK(L551))),TRIM(L551))</f>
        <v>Meemm</v>
      </c>
      <c r="C551" s="31"/>
      <c r="D551" s="2">
        <v>549</v>
      </c>
      <c r="E551" s="2" t="s">
        <v>24</v>
      </c>
      <c r="F551" s="2" t="s">
        <v>4078</v>
      </c>
      <c r="G551" s="2" t="s">
        <v>4079</v>
      </c>
      <c r="I551" s="2" t="s">
        <v>4080</v>
      </c>
      <c r="J551" s="2" t="s">
        <v>1286</v>
      </c>
      <c r="K551" s="2" t="s">
        <v>4027</v>
      </c>
      <c r="M551" s="2" t="s">
        <v>14795</v>
      </c>
      <c r="N551" s="2" t="s">
        <v>4081</v>
      </c>
      <c r="O551" s="2" t="s">
        <v>4082</v>
      </c>
      <c r="P551" s="2" t="s">
        <v>161</v>
      </c>
      <c r="Q551" s="2" t="s">
        <v>2916</v>
      </c>
      <c r="R551" s="2" t="s">
        <v>4083</v>
      </c>
      <c r="S551" s="2" t="s">
        <v>4084</v>
      </c>
      <c r="T551" s="49" t="str" cm="1">
        <f t="array" ref="T551">_xlfn.TEXTJOIN("",TRUE,IFERROR(MID(U551,_xlfn.SEQUENCE(20),1)+0,""))</f>
        <v/>
      </c>
      <c r="V551" s="31"/>
    </row>
    <row r="552" spans="1:22" x14ac:dyDescent="0.25">
      <c r="A552" s="25" t="str" cm="1">
        <f t="array" ref="A552">_xlfn.IFS(AND(ISBLANK(G552),ISBLANK(H552),ISBLANK(I552)),"",AND(NOT(ISBLANK(G552)),NOT(ISBLANK(H552)),NOT(ISBLANK(I552))),TRIM(G552)&amp;" "&amp;TRIM(H552)&amp;" "&amp;TRIM(I552),AND(NOT(ISBLANK(G552)),ISBLANK(H552),ISBLANK(I552)),TRIM(G552),AND(ISBLANK(G552),ISBLANK(H552),NOT(ISBLANK(I552))),TRIM(I552),AND(NOT(ISBLANK(G552)),NOT(ISBLANK(H552)),ISBLANK(I552)),TRIM(G552)&amp;" "&amp;TRIM(H552),AND(ISBLANK(G552),NOT(ISBLANK(H552)),NOT(ISBLANK(I552))),TRIM(H552)&amp;" "&amp;TRIM(I552),AND(NOT(ISBLANK(G552)),ISBLANK(H552),NOT(ISBLANK(I552))),TRIM(G552)&amp;" "&amp;TRIM(I552),AND(ISBLANK(G552),NOT(ISBLANK(H552)),ISBLANK(I552)),TRIM(H552))</f>
        <v>Theresa Pranger</v>
      </c>
      <c r="B552" s="25" t="str" cm="1">
        <f t="array" ref="B552">_xlfn.IFS(AND(ISBLANK(K552),ISBLANK(L552)),"",AND(NOT(ISBLANK(K552)),NOT(ISBLANK(L552))),TRIM(K552)&amp;" "&amp;TRIM(L552),AND(NOT(ISBLANK(K552)),ISBLANK(L552)),TRIM(K552),AND(ISBLANK(K552),NOT(ISBLANK(L552))),TRIM(L552))</f>
        <v>Digitube</v>
      </c>
      <c r="C552" s="31"/>
      <c r="D552" s="2">
        <v>550</v>
      </c>
      <c r="E552" s="2" t="s">
        <v>14795</v>
      </c>
      <c r="F552" s="2" t="s">
        <v>4085</v>
      </c>
      <c r="G552" s="2" t="s">
        <v>4086</v>
      </c>
      <c r="I552" s="2" t="s">
        <v>4087</v>
      </c>
      <c r="J552" s="2" t="s">
        <v>774</v>
      </c>
      <c r="K552" s="2" t="s">
        <v>4090</v>
      </c>
      <c r="M552" s="2" t="s">
        <v>14795</v>
      </c>
      <c r="N552" s="2" t="s">
        <v>4088</v>
      </c>
      <c r="O552" s="2" t="s">
        <v>1486</v>
      </c>
      <c r="P552" s="2" t="s">
        <v>217</v>
      </c>
      <c r="Q552" s="2" t="s">
        <v>1985</v>
      </c>
      <c r="R552" s="2">
        <v>49505</v>
      </c>
      <c r="S552" s="2" t="s">
        <v>4089</v>
      </c>
      <c r="T552" s="49" t="str" cm="1">
        <f t="array" ref="T552">_xlfn.TEXTJOIN("",TRUE,IFERROR(MID(U552,_xlfn.SEQUENCE(20),1)+0,""))</f>
        <v>6165177893</v>
      </c>
      <c r="U552" s="2">
        <v>6165177893</v>
      </c>
      <c r="V552" s="31"/>
    </row>
    <row r="553" spans="1:22" x14ac:dyDescent="0.25">
      <c r="A553" s="25" t="str" cm="1">
        <f t="array" ref="A553">_xlfn.IFS(AND(ISBLANK(G553),ISBLANK(H553),ISBLANK(I553)),"",AND(NOT(ISBLANK(G553)),NOT(ISBLANK(H553)),NOT(ISBLANK(I553))),TRIM(G553)&amp;" "&amp;TRIM(H553)&amp;" "&amp;TRIM(I553),AND(NOT(ISBLANK(G553)),ISBLANK(H553),ISBLANK(I553)),TRIM(G553),AND(ISBLANK(G553),ISBLANK(H553),NOT(ISBLANK(I553))),TRIM(I553),AND(NOT(ISBLANK(G553)),NOT(ISBLANK(H553)),ISBLANK(I553)),TRIM(G553)&amp;" "&amp;TRIM(H553),AND(ISBLANK(G553),NOT(ISBLANK(H553)),NOT(ISBLANK(I553))),TRIM(H553)&amp;" "&amp;TRIM(I553),AND(NOT(ISBLANK(G553)),ISBLANK(H553),NOT(ISBLANK(I553))),TRIM(G553)&amp;" "&amp;TRIM(I553),AND(ISBLANK(G553),NOT(ISBLANK(H553)),ISBLANK(I553)),TRIM(H553))</f>
        <v>Modestia Cridge</v>
      </c>
      <c r="B553" s="25" t="str" cm="1">
        <f t="array" ref="B553">_xlfn.IFS(AND(ISBLANK(K553),ISBLANK(L553)),"",AND(NOT(ISBLANK(K553)),NOT(ISBLANK(L553))),TRIM(K553)&amp;" "&amp;TRIM(L553),AND(NOT(ISBLANK(K553)),ISBLANK(L553)),TRIM(K553),AND(ISBLANK(K553),NOT(ISBLANK(L553))),TRIM(L553))</f>
        <v>Thoughtworks</v>
      </c>
      <c r="C553" s="31"/>
      <c r="D553" s="2">
        <v>551</v>
      </c>
      <c r="E553" s="2" t="s">
        <v>24</v>
      </c>
      <c r="F553" s="2" t="s">
        <v>4091</v>
      </c>
      <c r="G553" s="2" t="s">
        <v>4092</v>
      </c>
      <c r="I553" s="2" t="s">
        <v>4093</v>
      </c>
      <c r="J553" s="2" t="s">
        <v>2475</v>
      </c>
      <c r="K553" s="2" t="s">
        <v>4099</v>
      </c>
      <c r="M553" s="2" t="s">
        <v>14795</v>
      </c>
      <c r="N553" s="2" t="s">
        <v>4094</v>
      </c>
      <c r="O553" s="2" t="s">
        <v>4095</v>
      </c>
      <c r="P553" s="2" t="s">
        <v>119</v>
      </c>
      <c r="Q553" s="2" t="s">
        <v>6</v>
      </c>
      <c r="R553" s="2" t="s">
        <v>4096</v>
      </c>
      <c r="S553" s="2" t="s">
        <v>4097</v>
      </c>
      <c r="T553" s="49" t="str" cm="1">
        <f t="array" ref="T553">_xlfn.TEXTJOIN("",TRUE,IFERROR(MID(U553,_xlfn.SEQUENCE(20),1)+0,""))</f>
        <v>6875697045</v>
      </c>
      <c r="U553" s="2" t="s">
        <v>4098</v>
      </c>
      <c r="V553" s="31"/>
    </row>
    <row r="554" spans="1:22" x14ac:dyDescent="0.25">
      <c r="A554" s="25" t="str" cm="1">
        <f t="array" ref="A554">_xlfn.IFS(AND(ISBLANK(G554),ISBLANK(H554),ISBLANK(I554)),"",AND(NOT(ISBLANK(G554)),NOT(ISBLANK(H554)),NOT(ISBLANK(I554))),TRIM(G554)&amp;" "&amp;TRIM(H554)&amp;" "&amp;TRIM(I554),AND(NOT(ISBLANK(G554)),ISBLANK(H554),ISBLANK(I554)),TRIM(G554),AND(ISBLANK(G554),ISBLANK(H554),NOT(ISBLANK(I554))),TRIM(I554),AND(NOT(ISBLANK(G554)),NOT(ISBLANK(H554)),ISBLANK(I554)),TRIM(G554)&amp;" "&amp;TRIM(H554),AND(ISBLANK(G554),NOT(ISBLANK(H554)),NOT(ISBLANK(I554))),TRIM(H554)&amp;" "&amp;TRIM(I554),AND(NOT(ISBLANK(G554)),ISBLANK(H554),NOT(ISBLANK(I554))),TRIM(G554)&amp;" "&amp;TRIM(I554),AND(ISBLANK(G554),NOT(ISBLANK(H554)),ISBLANK(I554)),TRIM(H554))</f>
        <v>Dionne Gutch</v>
      </c>
      <c r="B554" s="25" t="str" cm="1">
        <f t="array" ref="B554">_xlfn.IFS(AND(ISBLANK(K554),ISBLANK(L554)),"",AND(NOT(ISBLANK(K554)),NOT(ISBLANK(L554))),TRIM(K554)&amp;" "&amp;TRIM(L554),AND(NOT(ISBLANK(K554)),ISBLANK(L554)),TRIM(K554),AND(ISBLANK(K554),NOT(ISBLANK(L554))),TRIM(L554))</f>
        <v>Fiveclub</v>
      </c>
      <c r="C554" s="31"/>
      <c r="D554" s="2">
        <v>552</v>
      </c>
      <c r="E554" s="2" t="s">
        <v>24</v>
      </c>
      <c r="F554" s="2" t="s">
        <v>4100</v>
      </c>
      <c r="G554" s="2" t="s">
        <v>4101</v>
      </c>
      <c r="I554" s="2" t="s">
        <v>4102</v>
      </c>
      <c r="J554" s="2" t="s">
        <v>281</v>
      </c>
      <c r="K554" s="2" t="s">
        <v>4108</v>
      </c>
      <c r="M554" s="2" t="s">
        <v>14795</v>
      </c>
      <c r="N554" s="2" t="s">
        <v>4103</v>
      </c>
      <c r="O554" s="2" t="s">
        <v>4104</v>
      </c>
      <c r="P554" s="2" t="s">
        <v>673</v>
      </c>
      <c r="Q554" s="2" t="s">
        <v>6</v>
      </c>
      <c r="R554" s="2" t="s">
        <v>4105</v>
      </c>
      <c r="S554" s="2" t="s">
        <v>4106</v>
      </c>
      <c r="T554" s="49" t="str" cm="1">
        <f t="array" ref="T554">_xlfn.TEXTJOIN("",TRUE,IFERROR(MID(U554,_xlfn.SEQUENCE(20),1)+0,""))</f>
        <v>3998204629</v>
      </c>
      <c r="U554" s="2" t="s">
        <v>4107</v>
      </c>
      <c r="V554" s="31"/>
    </row>
    <row r="555" spans="1:22" x14ac:dyDescent="0.25">
      <c r="A555" s="25" t="str" cm="1">
        <f t="array" ref="A555">_xlfn.IFS(AND(ISBLANK(G555),ISBLANK(H555),ISBLANK(I555)),"",AND(NOT(ISBLANK(G555)),NOT(ISBLANK(H555)),NOT(ISBLANK(I555))),TRIM(G555)&amp;" "&amp;TRIM(H555)&amp;" "&amp;TRIM(I555),AND(NOT(ISBLANK(G555)),ISBLANK(H555),ISBLANK(I555)),TRIM(G555),AND(ISBLANK(G555),ISBLANK(H555),NOT(ISBLANK(I555))),TRIM(I555),AND(NOT(ISBLANK(G555)),NOT(ISBLANK(H555)),ISBLANK(I555)),TRIM(G555)&amp;" "&amp;TRIM(H555),AND(ISBLANK(G555),NOT(ISBLANK(H555)),NOT(ISBLANK(I555))),TRIM(H555)&amp;" "&amp;TRIM(I555),AND(NOT(ISBLANK(G555)),ISBLANK(H555),NOT(ISBLANK(I555))),TRIM(G555)&amp;" "&amp;TRIM(I555),AND(ISBLANK(G555),NOT(ISBLANK(H555)),ISBLANK(I555)),TRIM(H555))</f>
        <v>Garnette Baldini</v>
      </c>
      <c r="B555" s="25" t="str" cm="1">
        <f t="array" ref="B555">_xlfn.IFS(AND(ISBLANK(K555),ISBLANK(L555)),"",AND(NOT(ISBLANK(K555)),NOT(ISBLANK(L555))),TRIM(K555)&amp;" "&amp;TRIM(L555),AND(NOT(ISBLANK(K555)),ISBLANK(L555)),TRIM(K555),AND(ISBLANK(K555),NOT(ISBLANK(L555))),TRIM(L555))</f>
        <v>Youfeed</v>
      </c>
      <c r="C555" s="31"/>
      <c r="D555" s="2">
        <v>553</v>
      </c>
      <c r="E555" s="2" t="s">
        <v>14795</v>
      </c>
      <c r="F555" s="2" t="s">
        <v>4109</v>
      </c>
      <c r="G555" s="2" t="s">
        <v>4110</v>
      </c>
      <c r="I555" s="2" t="s">
        <v>4111</v>
      </c>
      <c r="J555" s="2" t="s">
        <v>892</v>
      </c>
      <c r="K555" s="2" t="s">
        <v>4114</v>
      </c>
      <c r="M555" s="2" t="s">
        <v>14795</v>
      </c>
      <c r="N555" s="2" t="s">
        <v>4112</v>
      </c>
      <c r="O555" s="2" t="s">
        <v>541</v>
      </c>
      <c r="P555" s="2" t="s">
        <v>542</v>
      </c>
      <c r="Q555" s="2" t="s">
        <v>1985</v>
      </c>
      <c r="R555" s="2">
        <v>10125</v>
      </c>
      <c r="S555" s="2" t="s">
        <v>4113</v>
      </c>
      <c r="T555" s="49" t="str" cm="1">
        <f t="array" ref="T555">_xlfn.TEXTJOIN("",TRUE,IFERROR(MID(U555,_xlfn.SEQUENCE(20),1)+0,""))</f>
        <v>2123920205</v>
      </c>
      <c r="U555" s="2">
        <v>2123920205</v>
      </c>
      <c r="V555" s="31"/>
    </row>
    <row r="556" spans="1:22" x14ac:dyDescent="0.25">
      <c r="A556" s="25" t="str" cm="1">
        <f t="array" ref="A556">_xlfn.IFS(AND(ISBLANK(G556),ISBLANK(H556),ISBLANK(I556)),"",AND(NOT(ISBLANK(G556)),NOT(ISBLANK(H556)),NOT(ISBLANK(I556))),TRIM(G556)&amp;" "&amp;TRIM(H556)&amp;" "&amp;TRIM(I556),AND(NOT(ISBLANK(G556)),ISBLANK(H556),ISBLANK(I556)),TRIM(G556),AND(ISBLANK(G556),ISBLANK(H556),NOT(ISBLANK(I556))),TRIM(I556),AND(NOT(ISBLANK(G556)),NOT(ISBLANK(H556)),ISBLANK(I556)),TRIM(G556)&amp;" "&amp;TRIM(H556),AND(ISBLANK(G556),NOT(ISBLANK(H556)),NOT(ISBLANK(I556))),TRIM(H556)&amp;" "&amp;TRIM(I556),AND(NOT(ISBLANK(G556)),ISBLANK(H556),NOT(ISBLANK(I556))),TRIM(G556)&amp;" "&amp;TRIM(I556),AND(ISBLANK(G556),NOT(ISBLANK(H556)),ISBLANK(I556)),TRIM(H556))</f>
        <v>Yves Minichillo</v>
      </c>
      <c r="B556" s="25" t="str" cm="1">
        <f t="array" ref="B556">_xlfn.IFS(AND(ISBLANK(K556),ISBLANK(L556)),"",AND(NOT(ISBLANK(K556)),NOT(ISBLANK(L556))),TRIM(K556)&amp;" "&amp;TRIM(L556),AND(NOT(ISBLANK(K556)),ISBLANK(L556)),TRIM(K556),AND(ISBLANK(K556),NOT(ISBLANK(L556))),TRIM(L556))</f>
        <v>Thoughtstorm</v>
      </c>
      <c r="C556" s="31"/>
      <c r="D556" s="2">
        <v>554</v>
      </c>
      <c r="E556" s="2" t="s">
        <v>14795</v>
      </c>
      <c r="F556" s="2" t="s">
        <v>4115</v>
      </c>
      <c r="G556" s="2" t="s">
        <v>4116</v>
      </c>
      <c r="I556" s="2" t="s">
        <v>4117</v>
      </c>
      <c r="J556" s="2" t="s">
        <v>1697</v>
      </c>
      <c r="K556" s="2" t="s">
        <v>4122</v>
      </c>
      <c r="M556" s="2" t="s">
        <v>14795</v>
      </c>
      <c r="N556" s="2" t="s">
        <v>4118</v>
      </c>
      <c r="O556" s="2" t="s">
        <v>4119</v>
      </c>
      <c r="P556" s="2" t="s">
        <v>5</v>
      </c>
      <c r="Q556" s="2" t="s">
        <v>6</v>
      </c>
      <c r="R556" s="2" t="s">
        <v>898</v>
      </c>
      <c r="S556" s="2" t="s">
        <v>4120</v>
      </c>
      <c r="T556" s="49" t="str" cm="1">
        <f t="array" ref="T556">_xlfn.TEXTJOIN("",TRUE,IFERROR(MID(U556,_xlfn.SEQUENCE(20),1)+0,""))</f>
        <v>4284153168</v>
      </c>
      <c r="U556" s="2" t="s">
        <v>4121</v>
      </c>
      <c r="V556" s="31"/>
    </row>
    <row r="557" spans="1:22" x14ac:dyDescent="0.25">
      <c r="A557" s="25" t="str" cm="1">
        <f t="array" ref="A557">_xlfn.IFS(AND(ISBLANK(G557),ISBLANK(H557),ISBLANK(I557)),"",AND(NOT(ISBLANK(G557)),NOT(ISBLANK(H557)),NOT(ISBLANK(I557))),TRIM(G557)&amp;" "&amp;TRIM(H557)&amp;" "&amp;TRIM(I557),AND(NOT(ISBLANK(G557)),ISBLANK(H557),ISBLANK(I557)),TRIM(G557),AND(ISBLANK(G557),ISBLANK(H557),NOT(ISBLANK(I557))),TRIM(I557),AND(NOT(ISBLANK(G557)),NOT(ISBLANK(H557)),ISBLANK(I557)),TRIM(G557)&amp;" "&amp;TRIM(H557),AND(ISBLANK(G557),NOT(ISBLANK(H557)),NOT(ISBLANK(I557))),TRIM(H557)&amp;" "&amp;TRIM(I557),AND(NOT(ISBLANK(G557)),ISBLANK(H557),NOT(ISBLANK(I557))),TRIM(G557)&amp;" "&amp;TRIM(I557),AND(ISBLANK(G557),NOT(ISBLANK(H557)),ISBLANK(I557)),TRIM(H557))</f>
        <v>Sofia Staniland</v>
      </c>
      <c r="B557" s="25" t="str" cm="1">
        <f t="array" ref="B557">_xlfn.IFS(AND(ISBLANK(K557),ISBLANK(L557)),"",AND(NOT(ISBLANK(K557)),NOT(ISBLANK(L557))),TRIM(K557)&amp;" "&amp;TRIM(L557),AND(NOT(ISBLANK(K557)),ISBLANK(L557)),TRIM(K557),AND(ISBLANK(K557),NOT(ISBLANK(L557))),TRIM(L557))</f>
        <v>Wordpedia</v>
      </c>
      <c r="C557" s="31"/>
      <c r="D557" s="2">
        <v>555</v>
      </c>
      <c r="E557" s="2" t="s">
        <v>24</v>
      </c>
      <c r="F557" s="2" t="s">
        <v>4123</v>
      </c>
      <c r="G557" s="2" t="s">
        <v>4124</v>
      </c>
      <c r="I557" s="2" t="s">
        <v>4125</v>
      </c>
      <c r="J557" s="2" t="s">
        <v>882</v>
      </c>
      <c r="K557" s="2" t="s">
        <v>10</v>
      </c>
      <c r="M557" s="2" t="s">
        <v>14795</v>
      </c>
      <c r="N557" s="2" t="s">
        <v>4126</v>
      </c>
      <c r="O557" s="2" t="s">
        <v>335</v>
      </c>
      <c r="P557" s="2" t="s">
        <v>336</v>
      </c>
      <c r="Q557" s="2" t="s">
        <v>1985</v>
      </c>
      <c r="R557" s="2">
        <v>33805</v>
      </c>
      <c r="S557" s="2" t="s">
        <v>4127</v>
      </c>
      <c r="T557" s="49" t="str" cm="1">
        <f t="array" ref="T557">_xlfn.TEXTJOIN("",TRUE,IFERROR(MID(U557,_xlfn.SEQUENCE(20),1)+0,""))</f>
        <v>8631274406</v>
      </c>
      <c r="U557" s="2">
        <v>8631274406</v>
      </c>
      <c r="V557" s="31"/>
    </row>
    <row r="558" spans="1:22" x14ac:dyDescent="0.25">
      <c r="A558" s="25" t="str" cm="1">
        <f t="array" ref="A558">_xlfn.IFS(AND(ISBLANK(G558),ISBLANK(H558),ISBLANK(I558)),"",AND(NOT(ISBLANK(G558)),NOT(ISBLANK(H558)),NOT(ISBLANK(I558))),TRIM(G558)&amp;" "&amp;TRIM(H558)&amp;" "&amp;TRIM(I558),AND(NOT(ISBLANK(G558)),ISBLANK(H558),ISBLANK(I558)),TRIM(G558),AND(ISBLANK(G558),ISBLANK(H558),NOT(ISBLANK(I558))),TRIM(I558),AND(NOT(ISBLANK(G558)),NOT(ISBLANK(H558)),ISBLANK(I558)),TRIM(G558)&amp;" "&amp;TRIM(H558),AND(ISBLANK(G558),NOT(ISBLANK(H558)),NOT(ISBLANK(I558))),TRIM(H558)&amp;" "&amp;TRIM(I558),AND(NOT(ISBLANK(G558)),ISBLANK(H558),NOT(ISBLANK(I558))),TRIM(G558)&amp;" "&amp;TRIM(I558),AND(ISBLANK(G558),NOT(ISBLANK(H558)),ISBLANK(I558)),TRIM(H558))</f>
        <v>Marlo Atkinson</v>
      </c>
      <c r="B558" s="25" t="str" cm="1">
        <f t="array" ref="B558">_xlfn.IFS(AND(ISBLANK(K558),ISBLANK(L558)),"",AND(NOT(ISBLANK(K558)),NOT(ISBLANK(L558))),TRIM(K558)&amp;" "&amp;TRIM(L558),AND(NOT(ISBLANK(K558)),ISBLANK(L558)),TRIM(K558),AND(ISBLANK(K558),NOT(ISBLANK(L558))),TRIM(L558))</f>
        <v>Camido</v>
      </c>
      <c r="C558" s="31"/>
      <c r="D558" s="2">
        <v>556</v>
      </c>
      <c r="E558" s="2" t="s">
        <v>24</v>
      </c>
      <c r="F558" s="2" t="s">
        <v>4128</v>
      </c>
      <c r="G558" s="2" t="s">
        <v>2367</v>
      </c>
      <c r="I558" s="2" t="s">
        <v>4129</v>
      </c>
      <c r="J558" s="2" t="s">
        <v>221</v>
      </c>
      <c r="K558" s="2" t="s">
        <v>21</v>
      </c>
      <c r="M558" s="2" t="s">
        <v>14795</v>
      </c>
      <c r="N558" s="2" t="s">
        <v>4130</v>
      </c>
      <c r="O558" s="2" t="s">
        <v>16</v>
      </c>
      <c r="P558" s="2" t="s">
        <v>17</v>
      </c>
      <c r="Q558" s="2" t="s">
        <v>1985</v>
      </c>
      <c r="R558" s="2">
        <v>66622</v>
      </c>
      <c r="S558" s="2" t="s">
        <v>4131</v>
      </c>
      <c r="T558" s="49" t="str" cm="1">
        <f t="array" ref="T558">_xlfn.TEXTJOIN("",TRUE,IFERROR(MID(U558,_xlfn.SEQUENCE(20),1)+0,""))</f>
        <v>7858238774</v>
      </c>
      <c r="U558" s="2">
        <v>7858238774</v>
      </c>
      <c r="V558" s="31"/>
    </row>
    <row r="559" spans="1:22" x14ac:dyDescent="0.25">
      <c r="A559" s="25" t="str" cm="1">
        <f t="array" ref="A559">_xlfn.IFS(AND(ISBLANK(G559),ISBLANK(H559),ISBLANK(I559)),"",AND(NOT(ISBLANK(G559)),NOT(ISBLANK(H559)),NOT(ISBLANK(I559))),TRIM(G559)&amp;" "&amp;TRIM(H559)&amp;" "&amp;TRIM(I559),AND(NOT(ISBLANK(G559)),ISBLANK(H559),ISBLANK(I559)),TRIM(G559),AND(ISBLANK(G559),ISBLANK(H559),NOT(ISBLANK(I559))),TRIM(I559),AND(NOT(ISBLANK(G559)),NOT(ISBLANK(H559)),ISBLANK(I559)),TRIM(G559)&amp;" "&amp;TRIM(H559),AND(ISBLANK(G559),NOT(ISBLANK(H559)),NOT(ISBLANK(I559))),TRIM(H559)&amp;" "&amp;TRIM(I559),AND(NOT(ISBLANK(G559)),ISBLANK(H559),NOT(ISBLANK(I559))),TRIM(G559)&amp;" "&amp;TRIM(I559),AND(ISBLANK(G559),NOT(ISBLANK(H559)),ISBLANK(I559)),TRIM(H559))</f>
        <v>Gwyneth Shoebotham</v>
      </c>
      <c r="B559" s="25" t="str" cm="1">
        <f t="array" ref="B559">_xlfn.IFS(AND(ISBLANK(K559),ISBLANK(L559)),"",AND(NOT(ISBLANK(K559)),NOT(ISBLANK(L559))),TRIM(K559)&amp;" "&amp;TRIM(L559),AND(NOT(ISBLANK(K559)),ISBLANK(L559)),TRIM(K559),AND(ISBLANK(K559),NOT(ISBLANK(L559))),TRIM(L559))</f>
        <v>Skimia</v>
      </c>
      <c r="C559" s="31"/>
      <c r="D559" s="2">
        <v>557</v>
      </c>
      <c r="E559" s="2" t="s">
        <v>14795</v>
      </c>
      <c r="F559" s="2" t="s">
        <v>4132</v>
      </c>
      <c r="G559" s="2" t="s">
        <v>4133</v>
      </c>
      <c r="I559" s="2" t="s">
        <v>4134</v>
      </c>
      <c r="J559" s="2" t="s">
        <v>2788</v>
      </c>
      <c r="K559" s="2" t="s">
        <v>32</v>
      </c>
      <c r="M559" s="2" t="s">
        <v>14795</v>
      </c>
      <c r="N559" s="2" t="s">
        <v>4135</v>
      </c>
      <c r="O559" s="2" t="s">
        <v>3798</v>
      </c>
      <c r="P559" s="2" t="s">
        <v>542</v>
      </c>
      <c r="Q559" s="2" t="s">
        <v>1985</v>
      </c>
      <c r="R559" s="2">
        <v>14205</v>
      </c>
      <c r="S559" s="2" t="s">
        <v>4136</v>
      </c>
      <c r="T559" s="49" t="str" cm="1">
        <f t="array" ref="T559">_xlfn.TEXTJOIN("",TRUE,IFERROR(MID(U559,_xlfn.SEQUENCE(20),1)+0,""))</f>
        <v>7165138949</v>
      </c>
      <c r="U559" s="2">
        <v>7165138949</v>
      </c>
      <c r="V559" s="31"/>
    </row>
    <row r="560" spans="1:22" x14ac:dyDescent="0.25">
      <c r="A560" s="25" t="str" cm="1">
        <f t="array" ref="A560">_xlfn.IFS(AND(ISBLANK(G560),ISBLANK(H560),ISBLANK(I560)),"",AND(NOT(ISBLANK(G560)),NOT(ISBLANK(H560)),NOT(ISBLANK(I560))),TRIM(G560)&amp;" "&amp;TRIM(H560)&amp;" "&amp;TRIM(I560),AND(NOT(ISBLANK(G560)),ISBLANK(H560),ISBLANK(I560)),TRIM(G560),AND(ISBLANK(G560),ISBLANK(H560),NOT(ISBLANK(I560))),TRIM(I560),AND(NOT(ISBLANK(G560)),NOT(ISBLANK(H560)),ISBLANK(I560)),TRIM(G560)&amp;" "&amp;TRIM(H560),AND(ISBLANK(G560),NOT(ISBLANK(H560)),NOT(ISBLANK(I560))),TRIM(H560)&amp;" "&amp;TRIM(I560),AND(NOT(ISBLANK(G560)),ISBLANK(H560),NOT(ISBLANK(I560))),TRIM(G560)&amp;" "&amp;TRIM(I560),AND(ISBLANK(G560),NOT(ISBLANK(H560)),ISBLANK(I560)),TRIM(H560))</f>
        <v>Bridgette Trynor</v>
      </c>
      <c r="B560" s="25" t="str" cm="1">
        <f t="array" ref="B560">_xlfn.IFS(AND(ISBLANK(K560),ISBLANK(L560)),"",AND(NOT(ISBLANK(K560)),NOT(ISBLANK(L560))),TRIM(K560)&amp;" "&amp;TRIM(L560),AND(NOT(ISBLANK(K560)),ISBLANK(L560)),TRIM(K560),AND(ISBLANK(K560),NOT(ISBLANK(L560))),TRIM(L560))</f>
        <v>Abatz</v>
      </c>
      <c r="C560" s="31"/>
      <c r="D560" s="2">
        <v>558</v>
      </c>
      <c r="E560" s="2" t="s">
        <v>14795</v>
      </c>
      <c r="F560" s="2" t="s">
        <v>4137</v>
      </c>
      <c r="G560" s="2" t="s">
        <v>4138</v>
      </c>
      <c r="I560" s="2" t="s">
        <v>4139</v>
      </c>
      <c r="J560" s="2" t="s">
        <v>2475</v>
      </c>
      <c r="K560" s="2" t="s">
        <v>133</v>
      </c>
      <c r="M560" s="2" t="s">
        <v>14795</v>
      </c>
      <c r="N560" s="2" t="s">
        <v>4140</v>
      </c>
      <c r="O560" s="2" t="s">
        <v>4141</v>
      </c>
      <c r="P560" s="2" t="s">
        <v>542</v>
      </c>
      <c r="Q560" s="2" t="s">
        <v>1985</v>
      </c>
      <c r="R560" s="2">
        <v>11024</v>
      </c>
      <c r="S560" s="2" t="s">
        <v>4142</v>
      </c>
      <c r="T560" s="49" t="str" cm="1">
        <f t="array" ref="T560">_xlfn.TEXTJOIN("",TRUE,IFERROR(MID(U560,_xlfn.SEQUENCE(20),1)+0,""))</f>
        <v>5164096407</v>
      </c>
      <c r="U560" s="2">
        <v>5164096407</v>
      </c>
      <c r="V560" s="31"/>
    </row>
    <row r="561" spans="1:22" x14ac:dyDescent="0.25">
      <c r="A561" s="25" t="str" cm="1">
        <f t="array" ref="A561">_xlfn.IFS(AND(ISBLANK(G561),ISBLANK(H561),ISBLANK(I561)),"",AND(NOT(ISBLANK(G561)),NOT(ISBLANK(H561)),NOT(ISBLANK(I561))),TRIM(G561)&amp;" "&amp;TRIM(H561)&amp;" "&amp;TRIM(I561),AND(NOT(ISBLANK(G561)),ISBLANK(H561),ISBLANK(I561)),TRIM(G561),AND(ISBLANK(G561),ISBLANK(H561),NOT(ISBLANK(I561))),TRIM(I561),AND(NOT(ISBLANK(G561)),NOT(ISBLANK(H561)),ISBLANK(I561)),TRIM(G561)&amp;" "&amp;TRIM(H561),AND(ISBLANK(G561),NOT(ISBLANK(H561)),NOT(ISBLANK(I561))),TRIM(H561)&amp;" "&amp;TRIM(I561),AND(NOT(ISBLANK(G561)),ISBLANK(H561),NOT(ISBLANK(I561))),TRIM(G561)&amp;" "&amp;TRIM(I561),AND(ISBLANK(G561),NOT(ISBLANK(H561)),ISBLANK(I561)),TRIM(H561))</f>
        <v>Leigh Seyfart</v>
      </c>
      <c r="B561" s="25" t="str" cm="1">
        <f t="array" ref="B561">_xlfn.IFS(AND(ISBLANK(K561),ISBLANK(L561)),"",AND(NOT(ISBLANK(K561)),NOT(ISBLANK(L561))),TRIM(K561)&amp;" "&amp;TRIM(L561),AND(NOT(ISBLANK(K561)),ISBLANK(L561)),TRIM(K561),AND(ISBLANK(K561),NOT(ISBLANK(L561))),TRIM(L561))</f>
        <v>Realcube</v>
      </c>
      <c r="C561" s="31"/>
      <c r="D561" s="2">
        <v>559</v>
      </c>
      <c r="E561" s="2" t="s">
        <v>14795</v>
      </c>
      <c r="F561" s="2" t="s">
        <v>4143</v>
      </c>
      <c r="G561" s="2" t="s">
        <v>4144</v>
      </c>
      <c r="I561" s="2" t="s">
        <v>4145</v>
      </c>
      <c r="J561" s="2" t="s">
        <v>1166</v>
      </c>
      <c r="K561" s="2" t="s">
        <v>144</v>
      </c>
      <c r="M561" s="2" t="s">
        <v>14795</v>
      </c>
      <c r="N561" s="2" t="s">
        <v>4146</v>
      </c>
      <c r="O561" s="2" t="s">
        <v>456</v>
      </c>
      <c r="P561" s="2" t="s">
        <v>217</v>
      </c>
      <c r="Q561" s="2" t="s">
        <v>1985</v>
      </c>
      <c r="R561" s="2">
        <v>48242</v>
      </c>
      <c r="S561" s="2" t="s">
        <v>4147</v>
      </c>
      <c r="T561" s="49" t="str" cm="1">
        <f t="array" ref="T561">_xlfn.TEXTJOIN("",TRUE,IFERROR(MID(U561,_xlfn.SEQUENCE(20),1)+0,""))</f>
        <v>2483605431</v>
      </c>
      <c r="U561" s="2">
        <v>2483605431</v>
      </c>
      <c r="V561" s="31"/>
    </row>
    <row r="562" spans="1:22" x14ac:dyDescent="0.25">
      <c r="A562" s="25" t="str" cm="1">
        <f t="array" ref="A562">_xlfn.IFS(AND(ISBLANK(G562),ISBLANK(H562),ISBLANK(I562)),"",AND(NOT(ISBLANK(G562)),NOT(ISBLANK(H562)),NOT(ISBLANK(I562))),TRIM(G562)&amp;" "&amp;TRIM(H562)&amp;" "&amp;TRIM(I562),AND(NOT(ISBLANK(G562)),ISBLANK(H562),ISBLANK(I562)),TRIM(G562),AND(ISBLANK(G562),ISBLANK(H562),NOT(ISBLANK(I562))),TRIM(I562),AND(NOT(ISBLANK(G562)),NOT(ISBLANK(H562)),ISBLANK(I562)),TRIM(G562)&amp;" "&amp;TRIM(H562),AND(ISBLANK(G562),NOT(ISBLANK(H562)),NOT(ISBLANK(I562))),TRIM(H562)&amp;" "&amp;TRIM(I562),AND(NOT(ISBLANK(G562)),ISBLANK(H562),NOT(ISBLANK(I562))),TRIM(G562)&amp;" "&amp;TRIM(I562),AND(ISBLANK(G562),NOT(ISBLANK(H562)),ISBLANK(I562)),TRIM(H562))</f>
        <v>Margeaux Todarini</v>
      </c>
      <c r="B562" s="25" t="str" cm="1">
        <f t="array" ref="B562">_xlfn.IFS(AND(ISBLANK(K562),ISBLANK(L562)),"",AND(NOT(ISBLANK(K562)),NOT(ISBLANK(L562))),TRIM(K562)&amp;" "&amp;TRIM(L562),AND(NOT(ISBLANK(K562)),ISBLANK(L562)),TRIM(K562),AND(ISBLANK(K562),NOT(ISBLANK(L562))),TRIM(L562))</f>
        <v>Voomm</v>
      </c>
      <c r="C562" s="31"/>
      <c r="D562" s="2">
        <v>560</v>
      </c>
      <c r="E562" s="2" t="s">
        <v>14795</v>
      </c>
      <c r="F562" s="2" t="s">
        <v>4148</v>
      </c>
      <c r="G562" s="2" t="s">
        <v>4149</v>
      </c>
      <c r="I562" s="2" t="s">
        <v>4150</v>
      </c>
      <c r="J562" s="2" t="s">
        <v>134</v>
      </c>
      <c r="K562" s="2" t="s">
        <v>154</v>
      </c>
      <c r="M562" s="2" t="s">
        <v>14795</v>
      </c>
      <c r="N562" s="2" t="s">
        <v>4151</v>
      </c>
      <c r="O562" s="2" t="s">
        <v>1201</v>
      </c>
      <c r="P562" s="2" t="s">
        <v>336</v>
      </c>
      <c r="Q562" s="2" t="s">
        <v>1985</v>
      </c>
      <c r="R562" s="2">
        <v>33405</v>
      </c>
      <c r="S562" s="2" t="s">
        <v>4152</v>
      </c>
      <c r="T562" s="49" t="str" cm="1">
        <f t="array" ref="T562">_xlfn.TEXTJOIN("",TRUE,IFERROR(MID(U562,_xlfn.SEQUENCE(20),1)+0,""))</f>
        <v>5617143710</v>
      </c>
      <c r="U562" s="2">
        <v>5617143710</v>
      </c>
      <c r="V562" s="31"/>
    </row>
    <row r="563" spans="1:22" x14ac:dyDescent="0.25">
      <c r="A563" s="25" t="str" cm="1">
        <f t="array" ref="A563">_xlfn.IFS(AND(ISBLANK(G563),ISBLANK(H563),ISBLANK(I563)),"",AND(NOT(ISBLANK(G563)),NOT(ISBLANK(H563)),NOT(ISBLANK(I563))),TRIM(G563)&amp;" "&amp;TRIM(H563)&amp;" "&amp;TRIM(I563),AND(NOT(ISBLANK(G563)),ISBLANK(H563),ISBLANK(I563)),TRIM(G563),AND(ISBLANK(G563),ISBLANK(H563),NOT(ISBLANK(I563))),TRIM(I563),AND(NOT(ISBLANK(G563)),NOT(ISBLANK(H563)),ISBLANK(I563)),TRIM(G563)&amp;" "&amp;TRIM(H563),AND(ISBLANK(G563),NOT(ISBLANK(H563)),NOT(ISBLANK(I563))),TRIM(H563)&amp;" "&amp;TRIM(I563),AND(NOT(ISBLANK(G563)),ISBLANK(H563),NOT(ISBLANK(I563))),TRIM(G563)&amp;" "&amp;TRIM(I563),AND(ISBLANK(G563),NOT(ISBLANK(H563)),ISBLANK(I563)),TRIM(H563))</f>
        <v>Hedda Whatman</v>
      </c>
      <c r="B563" s="25" t="str" cm="1">
        <f t="array" ref="B563">_xlfn.IFS(AND(ISBLANK(K563),ISBLANK(L563)),"",AND(NOT(ISBLANK(K563)),NOT(ISBLANK(L563))),TRIM(K563)&amp;" "&amp;TRIM(L563),AND(NOT(ISBLANK(K563)),ISBLANK(L563)),TRIM(K563),AND(ISBLANK(K563),NOT(ISBLANK(L563))),TRIM(L563))</f>
        <v>Youopia</v>
      </c>
      <c r="C563" s="31"/>
      <c r="D563" s="2">
        <v>561</v>
      </c>
      <c r="E563" s="2" t="s">
        <v>24</v>
      </c>
      <c r="F563" s="2" t="s">
        <v>4153</v>
      </c>
      <c r="G563" s="2" t="s">
        <v>4154</v>
      </c>
      <c r="I563" s="2" t="s">
        <v>4155</v>
      </c>
      <c r="J563" s="2" t="s">
        <v>211</v>
      </c>
      <c r="K563" s="2" t="s">
        <v>165</v>
      </c>
      <c r="M563" s="2" t="s">
        <v>14795</v>
      </c>
      <c r="N563" s="2" t="s">
        <v>4156</v>
      </c>
      <c r="O563" s="2" t="s">
        <v>4157</v>
      </c>
      <c r="P563" s="2" t="s">
        <v>140</v>
      </c>
      <c r="Q563" s="2" t="s">
        <v>6</v>
      </c>
      <c r="R563" s="2" t="s">
        <v>4158</v>
      </c>
      <c r="S563" s="2" t="s">
        <v>4159</v>
      </c>
      <c r="T563" s="49" t="str" cm="1">
        <f t="array" ref="T563">_xlfn.TEXTJOIN("",TRUE,IFERROR(MID(U563,_xlfn.SEQUENCE(20),1)+0,""))</f>
        <v>3679781554</v>
      </c>
      <c r="U563" s="2" t="s">
        <v>4160</v>
      </c>
      <c r="V563" s="31"/>
    </row>
    <row r="564" spans="1:22" x14ac:dyDescent="0.25">
      <c r="A564" s="25" t="str" cm="1">
        <f t="array" ref="A564">_xlfn.IFS(AND(ISBLANK(G564),ISBLANK(H564),ISBLANK(I564)),"",AND(NOT(ISBLANK(G564)),NOT(ISBLANK(H564)),NOT(ISBLANK(I564))),TRIM(G564)&amp;" "&amp;TRIM(H564)&amp;" "&amp;TRIM(I564),AND(NOT(ISBLANK(G564)),ISBLANK(H564),ISBLANK(I564)),TRIM(G564),AND(ISBLANK(G564),ISBLANK(H564),NOT(ISBLANK(I564))),TRIM(I564),AND(NOT(ISBLANK(G564)),NOT(ISBLANK(H564)),ISBLANK(I564)),TRIM(G564)&amp;" "&amp;TRIM(H564),AND(ISBLANK(G564),NOT(ISBLANK(H564)),NOT(ISBLANK(I564))),TRIM(H564)&amp;" "&amp;TRIM(I564),AND(NOT(ISBLANK(G564)),ISBLANK(H564),NOT(ISBLANK(I564))),TRIM(G564)&amp;" "&amp;TRIM(I564),AND(ISBLANK(G564),NOT(ISBLANK(H564)),ISBLANK(I564)),TRIM(H564))</f>
        <v>Isabelle Arnfield</v>
      </c>
      <c r="B564" s="25" t="str" cm="1">
        <f t="array" ref="B564">_xlfn.IFS(AND(ISBLANK(K564),ISBLANK(L564)),"",AND(NOT(ISBLANK(K564)),NOT(ISBLANK(L564))),TRIM(K564)&amp;" "&amp;TRIM(L564),AND(NOT(ISBLANK(K564)),ISBLANK(L564)),TRIM(K564),AND(ISBLANK(K564),NOT(ISBLANK(L564))),TRIM(L564))</f>
        <v>Twitternation</v>
      </c>
      <c r="C564" s="31"/>
      <c r="D564" s="2">
        <v>562</v>
      </c>
      <c r="E564" s="2" t="s">
        <v>14795</v>
      </c>
      <c r="F564" s="2" t="s">
        <v>4161</v>
      </c>
      <c r="G564" s="2" t="s">
        <v>4162</v>
      </c>
      <c r="I564" s="2" t="s">
        <v>4163</v>
      </c>
      <c r="J564" s="2" t="s">
        <v>1014</v>
      </c>
      <c r="K564" s="2" t="s">
        <v>175</v>
      </c>
      <c r="M564" s="2" t="s">
        <v>14795</v>
      </c>
      <c r="N564" s="2" t="s">
        <v>4164</v>
      </c>
      <c r="O564" s="2" t="s">
        <v>3673</v>
      </c>
      <c r="P564" s="2" t="s">
        <v>673</v>
      </c>
      <c r="Q564" s="2" t="s">
        <v>6</v>
      </c>
      <c r="R564" s="2" t="s">
        <v>3674</v>
      </c>
      <c r="S564" s="2" t="s">
        <v>4165</v>
      </c>
      <c r="T564" s="49" t="str" cm="1">
        <f t="array" ref="T564">_xlfn.TEXTJOIN("",TRUE,IFERROR(MID(U564,_xlfn.SEQUENCE(20),1)+0,""))</f>
        <v>9806326814</v>
      </c>
      <c r="U564" s="2" t="s">
        <v>4166</v>
      </c>
      <c r="V564" s="31"/>
    </row>
    <row r="565" spans="1:22" x14ac:dyDescent="0.25">
      <c r="A565" s="25" t="str" cm="1">
        <f t="array" ref="A565">_xlfn.IFS(AND(ISBLANK(G565),ISBLANK(H565),ISBLANK(I565)),"",AND(NOT(ISBLANK(G565)),NOT(ISBLANK(H565)),NOT(ISBLANK(I565))),TRIM(G565)&amp;" "&amp;TRIM(H565)&amp;" "&amp;TRIM(I565),AND(NOT(ISBLANK(G565)),ISBLANK(H565),ISBLANK(I565)),TRIM(G565),AND(ISBLANK(G565),ISBLANK(H565),NOT(ISBLANK(I565))),TRIM(I565),AND(NOT(ISBLANK(G565)),NOT(ISBLANK(H565)),ISBLANK(I565)),TRIM(G565)&amp;" "&amp;TRIM(H565),AND(ISBLANK(G565),NOT(ISBLANK(H565)),NOT(ISBLANK(I565))),TRIM(H565)&amp;" "&amp;TRIM(I565),AND(NOT(ISBLANK(G565)),ISBLANK(H565),NOT(ISBLANK(I565))),TRIM(G565)&amp;" "&amp;TRIM(I565),AND(ISBLANK(G565),NOT(ISBLANK(H565)),ISBLANK(I565)),TRIM(H565))</f>
        <v>Catie Crowley</v>
      </c>
      <c r="B565" s="25" t="str" cm="1">
        <f t="array" ref="B565">_xlfn.IFS(AND(ISBLANK(K565),ISBLANK(L565)),"",AND(NOT(ISBLANK(K565)),NOT(ISBLANK(L565))),TRIM(K565)&amp;" "&amp;TRIM(L565),AND(NOT(ISBLANK(K565)),ISBLANK(L565)),TRIM(K565),AND(ISBLANK(K565),NOT(ISBLANK(L565))),TRIM(L565))</f>
        <v>Yodoo</v>
      </c>
      <c r="C565" s="31"/>
      <c r="D565" s="2">
        <v>563</v>
      </c>
      <c r="E565" s="2" t="s">
        <v>24</v>
      </c>
      <c r="F565" s="2" t="s">
        <v>4167</v>
      </c>
      <c r="G565" s="2" t="s">
        <v>4168</v>
      </c>
      <c r="I565" s="2" t="s">
        <v>4169</v>
      </c>
      <c r="J565" s="2" t="s">
        <v>1858</v>
      </c>
      <c r="K565" s="2" t="s">
        <v>184</v>
      </c>
      <c r="M565" s="2" t="s">
        <v>14795</v>
      </c>
      <c r="N565" s="2" t="s">
        <v>4170</v>
      </c>
      <c r="O565" s="2" t="s">
        <v>1811</v>
      </c>
      <c r="P565" s="2" t="s">
        <v>29</v>
      </c>
      <c r="Q565" s="2" t="s">
        <v>1985</v>
      </c>
      <c r="R565" s="2">
        <v>44505</v>
      </c>
      <c r="S565" s="2" t="s">
        <v>4171</v>
      </c>
      <c r="T565" s="49" t="str" cm="1">
        <f t="array" ref="T565">_xlfn.TEXTJOIN("",TRUE,IFERROR(MID(U565,_xlfn.SEQUENCE(20),1)+0,""))</f>
        <v>3303525661</v>
      </c>
      <c r="U565" s="2">
        <v>3303525661</v>
      </c>
      <c r="V565" s="31"/>
    </row>
    <row r="566" spans="1:22" x14ac:dyDescent="0.25">
      <c r="A566" s="25" t="str" cm="1">
        <f t="array" ref="A566">_xlfn.IFS(AND(ISBLANK(G566),ISBLANK(H566),ISBLANK(I566)),"",AND(NOT(ISBLANK(G566)),NOT(ISBLANK(H566)),NOT(ISBLANK(I566))),TRIM(G566)&amp;" "&amp;TRIM(H566)&amp;" "&amp;TRIM(I566),AND(NOT(ISBLANK(G566)),ISBLANK(H566),ISBLANK(I566)),TRIM(G566),AND(ISBLANK(G566),ISBLANK(H566),NOT(ISBLANK(I566))),TRIM(I566),AND(NOT(ISBLANK(G566)),NOT(ISBLANK(H566)),ISBLANK(I566)),TRIM(G566)&amp;" "&amp;TRIM(H566),AND(ISBLANK(G566),NOT(ISBLANK(H566)),NOT(ISBLANK(I566))),TRIM(H566)&amp;" "&amp;TRIM(I566),AND(NOT(ISBLANK(G566)),ISBLANK(H566),NOT(ISBLANK(I566))),TRIM(G566)&amp;" "&amp;TRIM(I566),AND(ISBLANK(G566),NOT(ISBLANK(H566)),ISBLANK(I566)),TRIM(H566))</f>
        <v>Mickey Frichley</v>
      </c>
      <c r="B566" s="25" t="str" cm="1">
        <f t="array" ref="B566">_xlfn.IFS(AND(ISBLANK(K566),ISBLANK(L566)),"",AND(NOT(ISBLANK(K566)),NOT(ISBLANK(L566))),TRIM(K566)&amp;" "&amp;TRIM(L566),AND(NOT(ISBLANK(K566)),ISBLANK(L566)),TRIM(K566),AND(ISBLANK(K566),NOT(ISBLANK(L566))),TRIM(L566))</f>
        <v>Flipstorm</v>
      </c>
      <c r="C566" s="31"/>
      <c r="D566" s="2">
        <v>564</v>
      </c>
      <c r="E566" s="2" t="s">
        <v>24</v>
      </c>
      <c r="F566" s="2" t="s">
        <v>4172</v>
      </c>
      <c r="G566" s="2" t="s">
        <v>4173</v>
      </c>
      <c r="I566" s="2" t="s">
        <v>4174</v>
      </c>
      <c r="J566" s="2" t="s">
        <v>1942</v>
      </c>
      <c r="K566" s="2" t="s">
        <v>194</v>
      </c>
      <c r="M566" s="2" t="s">
        <v>14795</v>
      </c>
      <c r="N566" s="2" t="s">
        <v>4175</v>
      </c>
      <c r="O566" s="2" t="s">
        <v>4176</v>
      </c>
      <c r="P566" s="2" t="s">
        <v>5</v>
      </c>
      <c r="Q566" s="2" t="s">
        <v>6</v>
      </c>
      <c r="R566" s="2" t="s">
        <v>4177</v>
      </c>
      <c r="S566" s="2" t="s">
        <v>4178</v>
      </c>
      <c r="T566" s="49" t="str" cm="1">
        <f t="array" ref="T566">_xlfn.TEXTJOIN("",TRUE,IFERROR(MID(U566,_xlfn.SEQUENCE(20),1)+0,""))</f>
        <v>9259261542</v>
      </c>
      <c r="U566" s="2" t="s">
        <v>4179</v>
      </c>
      <c r="V566" s="31"/>
    </row>
    <row r="567" spans="1:22" x14ac:dyDescent="0.25">
      <c r="A567" s="25" t="str" cm="1">
        <f t="array" ref="A567">_xlfn.IFS(AND(ISBLANK(G567),ISBLANK(H567),ISBLANK(I567)),"",AND(NOT(ISBLANK(G567)),NOT(ISBLANK(H567)),NOT(ISBLANK(I567))),TRIM(G567)&amp;" "&amp;TRIM(H567)&amp;" "&amp;TRIM(I567),AND(NOT(ISBLANK(G567)),ISBLANK(H567),ISBLANK(I567)),TRIM(G567),AND(ISBLANK(G567),ISBLANK(H567),NOT(ISBLANK(I567))),TRIM(I567),AND(NOT(ISBLANK(G567)),NOT(ISBLANK(H567)),ISBLANK(I567)),TRIM(G567)&amp;" "&amp;TRIM(H567),AND(ISBLANK(G567),NOT(ISBLANK(H567)),NOT(ISBLANK(I567))),TRIM(H567)&amp;" "&amp;TRIM(I567),AND(NOT(ISBLANK(G567)),ISBLANK(H567),NOT(ISBLANK(I567))),TRIM(G567)&amp;" "&amp;TRIM(I567),AND(ISBLANK(G567),NOT(ISBLANK(H567)),ISBLANK(I567)),TRIM(H567))</f>
        <v>Fran Pedrick</v>
      </c>
      <c r="B567" s="25" t="str" cm="1">
        <f t="array" ref="B567">_xlfn.IFS(AND(ISBLANK(K567),ISBLANK(L567)),"",AND(NOT(ISBLANK(K567)),NOT(ISBLANK(L567))),TRIM(K567)&amp;" "&amp;TRIM(L567),AND(NOT(ISBLANK(K567)),ISBLANK(L567)),TRIM(K567),AND(ISBLANK(K567),NOT(ISBLANK(L567))),TRIM(L567))</f>
        <v>Buzzbean</v>
      </c>
      <c r="C567" s="31"/>
      <c r="D567" s="2">
        <v>565</v>
      </c>
      <c r="E567" s="2" t="s">
        <v>14795</v>
      </c>
      <c r="F567" s="2" t="s">
        <v>4180</v>
      </c>
      <c r="G567" s="2" t="s">
        <v>4181</v>
      </c>
      <c r="I567" s="2" t="s">
        <v>4182</v>
      </c>
      <c r="J567" s="2" t="s">
        <v>2131</v>
      </c>
      <c r="K567" s="2" t="s">
        <v>112</v>
      </c>
      <c r="M567" s="2" t="s">
        <v>14795</v>
      </c>
      <c r="N567" s="2" t="s">
        <v>4183</v>
      </c>
      <c r="O567" s="2" t="s">
        <v>4184</v>
      </c>
      <c r="P567" s="2" t="s">
        <v>119</v>
      </c>
      <c r="Q567" s="2" t="s">
        <v>6</v>
      </c>
      <c r="R567" s="2" t="s">
        <v>4185</v>
      </c>
      <c r="S567" s="2" t="s">
        <v>4186</v>
      </c>
      <c r="T567" s="49" t="str" cm="1">
        <f t="array" ref="T567">_xlfn.TEXTJOIN("",TRUE,IFERROR(MID(U567,_xlfn.SEQUENCE(20),1)+0,""))</f>
        <v>7119036242</v>
      </c>
      <c r="U567" s="2" t="s">
        <v>4187</v>
      </c>
      <c r="V567" s="31"/>
    </row>
    <row r="568" spans="1:22" x14ac:dyDescent="0.25">
      <c r="A568" s="25" t="str" cm="1">
        <f t="array" ref="A568">_xlfn.IFS(AND(ISBLANK(G568),ISBLANK(H568),ISBLANK(I568)),"",AND(NOT(ISBLANK(G568)),NOT(ISBLANK(H568)),NOT(ISBLANK(I568))),TRIM(G568)&amp;" "&amp;TRIM(H568)&amp;" "&amp;TRIM(I568),AND(NOT(ISBLANK(G568)),ISBLANK(H568),ISBLANK(I568)),TRIM(G568),AND(ISBLANK(G568),ISBLANK(H568),NOT(ISBLANK(I568))),TRIM(I568),AND(NOT(ISBLANK(G568)),NOT(ISBLANK(H568)),ISBLANK(I568)),TRIM(G568)&amp;" "&amp;TRIM(H568),AND(ISBLANK(G568),NOT(ISBLANK(H568)),NOT(ISBLANK(I568))),TRIM(H568)&amp;" "&amp;TRIM(I568),AND(NOT(ISBLANK(G568)),ISBLANK(H568),NOT(ISBLANK(I568))),TRIM(G568)&amp;" "&amp;TRIM(I568),AND(ISBLANK(G568),NOT(ISBLANK(H568)),ISBLANK(I568)),TRIM(H568))</f>
        <v>Anatollo Ikins</v>
      </c>
      <c r="B568" s="25" t="str" cm="1">
        <f t="array" ref="B568">_xlfn.IFS(AND(ISBLANK(K568),ISBLANK(L568)),"",AND(NOT(ISBLANK(K568)),NOT(ISBLANK(L568))),TRIM(K568)&amp;" "&amp;TRIM(L568),AND(NOT(ISBLANK(K568)),ISBLANK(L568)),TRIM(K568),AND(ISBLANK(K568),NOT(ISBLANK(L568))),TRIM(L568))</f>
        <v>Rhycero</v>
      </c>
      <c r="C568" s="31"/>
      <c r="D568" s="2">
        <v>566</v>
      </c>
      <c r="E568" s="2" t="s">
        <v>14795</v>
      </c>
      <c r="F568" s="2" t="s">
        <v>4188</v>
      </c>
      <c r="G568" s="2" t="s">
        <v>4189</v>
      </c>
      <c r="I568" s="2" t="s">
        <v>4190</v>
      </c>
      <c r="J568" s="2" t="s">
        <v>2131</v>
      </c>
      <c r="K568" s="2" t="s">
        <v>123</v>
      </c>
      <c r="M568" s="2" t="s">
        <v>14795</v>
      </c>
      <c r="N568" s="2" t="s">
        <v>4191</v>
      </c>
      <c r="O568" s="2" t="s">
        <v>4192</v>
      </c>
      <c r="P568" s="2" t="s">
        <v>1099</v>
      </c>
      <c r="Q568" s="2" t="s">
        <v>1985</v>
      </c>
      <c r="R568" s="2">
        <v>25709</v>
      </c>
      <c r="S568" s="2" t="s">
        <v>4193</v>
      </c>
      <c r="T568" s="49" t="str" cm="1">
        <f t="array" ref="T568">_xlfn.TEXTJOIN("",TRUE,IFERROR(MID(U568,_xlfn.SEQUENCE(20),1)+0,""))</f>
        <v>3042241755</v>
      </c>
      <c r="U568" s="2">
        <v>3042241755</v>
      </c>
      <c r="V568" s="31"/>
    </row>
    <row r="569" spans="1:22" x14ac:dyDescent="0.25">
      <c r="A569" s="25" t="str" cm="1">
        <f t="array" ref="A569">_xlfn.IFS(AND(ISBLANK(G569),ISBLANK(H569),ISBLANK(I569)),"",AND(NOT(ISBLANK(G569)),NOT(ISBLANK(H569)),NOT(ISBLANK(I569))),TRIM(G569)&amp;" "&amp;TRIM(H569)&amp;" "&amp;TRIM(I569),AND(NOT(ISBLANK(G569)),ISBLANK(H569),ISBLANK(I569)),TRIM(G569),AND(ISBLANK(G569),ISBLANK(H569),NOT(ISBLANK(I569))),TRIM(I569),AND(NOT(ISBLANK(G569)),NOT(ISBLANK(H569)),ISBLANK(I569)),TRIM(G569)&amp;" "&amp;TRIM(H569),AND(ISBLANK(G569),NOT(ISBLANK(H569)),NOT(ISBLANK(I569))),TRIM(H569)&amp;" "&amp;TRIM(I569),AND(NOT(ISBLANK(G569)),ISBLANK(H569),NOT(ISBLANK(I569))),TRIM(G569)&amp;" "&amp;TRIM(I569),AND(ISBLANK(G569),NOT(ISBLANK(H569)),ISBLANK(I569)),TRIM(H569))</f>
        <v>Calla Kunneke</v>
      </c>
      <c r="B569" s="25" t="str" cm="1">
        <f t="array" ref="B569">_xlfn.IFS(AND(ISBLANK(K569),ISBLANK(L569)),"",AND(NOT(ISBLANK(K569)),NOT(ISBLANK(L569))),TRIM(K569)&amp;" "&amp;TRIM(L569),AND(NOT(ISBLANK(K569)),ISBLANK(L569)),TRIM(K569),AND(ISBLANK(K569),NOT(ISBLANK(L569))),TRIM(L569))</f>
        <v>Demimbu</v>
      </c>
      <c r="C569" s="31"/>
      <c r="D569" s="2">
        <v>567</v>
      </c>
      <c r="E569" s="2" t="s">
        <v>24</v>
      </c>
      <c r="F569" s="2" t="s">
        <v>4194</v>
      </c>
      <c r="G569" s="2" t="s">
        <v>4195</v>
      </c>
      <c r="I569" s="2" t="s">
        <v>4196</v>
      </c>
      <c r="J569" s="2" t="s">
        <v>311</v>
      </c>
      <c r="K569" s="2" t="s">
        <v>1244</v>
      </c>
      <c r="M569" s="2" t="s">
        <v>14795</v>
      </c>
      <c r="N569" s="2" t="s">
        <v>4197</v>
      </c>
      <c r="O569" s="2" t="s">
        <v>296</v>
      </c>
      <c r="P569" s="2" t="s">
        <v>297</v>
      </c>
      <c r="Q569" s="2" t="s">
        <v>1985</v>
      </c>
      <c r="R569" s="2">
        <v>75210</v>
      </c>
      <c r="S569" s="2" t="s">
        <v>4198</v>
      </c>
      <c r="T569" s="49" t="str" cm="1">
        <f t="array" ref="T569">_xlfn.TEXTJOIN("",TRUE,IFERROR(MID(U569,_xlfn.SEQUENCE(20),1)+0,""))</f>
        <v>2141504599</v>
      </c>
      <c r="U569" s="2">
        <v>2141504599</v>
      </c>
      <c r="V569" s="31"/>
    </row>
    <row r="570" spans="1:22" x14ac:dyDescent="0.25">
      <c r="A570" s="25" t="str" cm="1">
        <f t="array" ref="A570">_xlfn.IFS(AND(ISBLANK(G570),ISBLANK(H570),ISBLANK(I570)),"",AND(NOT(ISBLANK(G570)),NOT(ISBLANK(H570)),NOT(ISBLANK(I570))),TRIM(G570)&amp;" "&amp;TRIM(H570)&amp;" "&amp;TRIM(I570),AND(NOT(ISBLANK(G570)),ISBLANK(H570),ISBLANK(I570)),TRIM(G570),AND(ISBLANK(G570),ISBLANK(H570),NOT(ISBLANK(I570))),TRIM(I570),AND(NOT(ISBLANK(G570)),NOT(ISBLANK(H570)),ISBLANK(I570)),TRIM(G570)&amp;" "&amp;TRIM(H570),AND(ISBLANK(G570),NOT(ISBLANK(H570)),NOT(ISBLANK(I570))),TRIM(H570)&amp;" "&amp;TRIM(I570),AND(NOT(ISBLANK(G570)),ISBLANK(H570),NOT(ISBLANK(I570))),TRIM(G570)&amp;" "&amp;TRIM(I570),AND(ISBLANK(G570),NOT(ISBLANK(H570)),ISBLANK(I570)),TRIM(H570))</f>
        <v>Konstantin Elgee</v>
      </c>
      <c r="B570" s="25" t="str" cm="1">
        <f t="array" ref="B570">_xlfn.IFS(AND(ISBLANK(K570),ISBLANK(L570)),"",AND(NOT(ISBLANK(K570)),NOT(ISBLANK(L570))),TRIM(K570)&amp;" "&amp;TRIM(L570),AND(NOT(ISBLANK(K570)),ISBLANK(L570)),TRIM(K570),AND(ISBLANK(K570),NOT(ISBLANK(L570))),TRIM(L570))</f>
        <v>Innotype</v>
      </c>
      <c r="C570" s="31"/>
      <c r="D570" s="2">
        <v>568</v>
      </c>
      <c r="E570" s="2" t="s">
        <v>24</v>
      </c>
      <c r="F570" s="2" t="s">
        <v>4199</v>
      </c>
      <c r="G570" s="2" t="s">
        <v>4200</v>
      </c>
      <c r="I570" s="2" t="s">
        <v>4201</v>
      </c>
      <c r="J570" s="2" t="s">
        <v>378</v>
      </c>
      <c r="K570" s="2" t="s">
        <v>1360</v>
      </c>
      <c r="M570" s="2" t="s">
        <v>14795</v>
      </c>
      <c r="N570" s="2" t="s">
        <v>4202</v>
      </c>
      <c r="O570" s="2" t="s">
        <v>4184</v>
      </c>
      <c r="P570" s="2" t="s">
        <v>119</v>
      </c>
      <c r="Q570" s="2" t="s">
        <v>6</v>
      </c>
      <c r="R570" s="2" t="s">
        <v>4185</v>
      </c>
      <c r="S570" s="2" t="s">
        <v>4203</v>
      </c>
      <c r="T570" s="49" t="str" cm="1">
        <f t="array" ref="T570">_xlfn.TEXTJOIN("",TRUE,IFERROR(MID(U570,_xlfn.SEQUENCE(20),1)+0,""))</f>
        <v>9535827932</v>
      </c>
      <c r="U570" s="2" t="s">
        <v>4204</v>
      </c>
      <c r="V570" s="31"/>
    </row>
    <row r="571" spans="1:22" x14ac:dyDescent="0.25">
      <c r="A571" s="25" t="str" cm="1">
        <f t="array" ref="A571">_xlfn.IFS(AND(ISBLANK(G571),ISBLANK(H571),ISBLANK(I571)),"",AND(NOT(ISBLANK(G571)),NOT(ISBLANK(H571)),NOT(ISBLANK(I571))),TRIM(G571)&amp;" "&amp;TRIM(H571)&amp;" "&amp;TRIM(I571),AND(NOT(ISBLANK(G571)),ISBLANK(H571),ISBLANK(I571)),TRIM(G571),AND(ISBLANK(G571),ISBLANK(H571),NOT(ISBLANK(I571))),TRIM(I571),AND(NOT(ISBLANK(G571)),NOT(ISBLANK(H571)),ISBLANK(I571)),TRIM(G571)&amp;" "&amp;TRIM(H571),AND(ISBLANK(G571),NOT(ISBLANK(H571)),NOT(ISBLANK(I571))),TRIM(H571)&amp;" "&amp;TRIM(I571),AND(NOT(ISBLANK(G571)),ISBLANK(H571),NOT(ISBLANK(I571))),TRIM(G571)&amp;" "&amp;TRIM(I571),AND(ISBLANK(G571),NOT(ISBLANK(H571)),ISBLANK(I571)),TRIM(H571))</f>
        <v>Eloisa Weafer</v>
      </c>
      <c r="B571" s="25" t="str" cm="1">
        <f t="array" ref="B571">_xlfn.IFS(AND(ISBLANK(K571),ISBLANK(L571)),"",AND(NOT(ISBLANK(K571)),NOT(ISBLANK(L571))),TRIM(K571)&amp;" "&amp;TRIM(L571),AND(NOT(ISBLANK(K571)),ISBLANK(L571)),TRIM(K571),AND(ISBLANK(K571),NOT(ISBLANK(L571))),TRIM(L571))</f>
        <v>Skippad</v>
      </c>
      <c r="C571" s="31"/>
      <c r="D571" s="2">
        <v>569</v>
      </c>
      <c r="E571" s="2" t="s">
        <v>24</v>
      </c>
      <c r="F571" s="2" t="s">
        <v>4205</v>
      </c>
      <c r="G571" s="2" t="s">
        <v>4206</v>
      </c>
      <c r="I571" s="2" t="s">
        <v>4207</v>
      </c>
      <c r="J571" s="2" t="s">
        <v>442</v>
      </c>
      <c r="K571" s="2" t="s">
        <v>881</v>
      </c>
      <c r="M571" s="2" t="s">
        <v>14795</v>
      </c>
      <c r="N571" s="2" t="s">
        <v>4208</v>
      </c>
      <c r="O571" s="2" t="s">
        <v>410</v>
      </c>
      <c r="P571" s="2" t="s">
        <v>411</v>
      </c>
      <c r="Q571" s="2" t="s">
        <v>228</v>
      </c>
      <c r="R571" s="2">
        <v>9010</v>
      </c>
      <c r="S571" s="2" t="s">
        <v>4209</v>
      </c>
      <c r="T571" s="49" t="str" cm="1">
        <f t="array" ref="T571">_xlfn.TEXTJOIN("",TRUE,IFERROR(MID(U571,_xlfn.SEQUENCE(20),1)+0,""))</f>
        <v>61255507638</v>
      </c>
      <c r="U571" s="2" t="s">
        <v>230</v>
      </c>
      <c r="V571" s="31"/>
    </row>
    <row r="572" spans="1:22" x14ac:dyDescent="0.25">
      <c r="A572" s="25" t="str" cm="1">
        <f t="array" ref="A572">_xlfn.IFS(AND(ISBLANK(G572),ISBLANK(H572),ISBLANK(I572)),"",AND(NOT(ISBLANK(G572)),NOT(ISBLANK(H572)),NOT(ISBLANK(I572))),TRIM(G572)&amp;" "&amp;TRIM(H572)&amp;" "&amp;TRIM(I572),AND(NOT(ISBLANK(G572)),ISBLANK(H572),ISBLANK(I572)),TRIM(G572),AND(ISBLANK(G572),ISBLANK(H572),NOT(ISBLANK(I572))),TRIM(I572),AND(NOT(ISBLANK(G572)),NOT(ISBLANK(H572)),ISBLANK(I572)),TRIM(G572)&amp;" "&amp;TRIM(H572),AND(ISBLANK(G572),NOT(ISBLANK(H572)),NOT(ISBLANK(I572))),TRIM(H572)&amp;" "&amp;TRIM(I572),AND(NOT(ISBLANK(G572)),ISBLANK(H572),NOT(ISBLANK(I572))),TRIM(G572)&amp;" "&amp;TRIM(I572),AND(ISBLANK(G572),NOT(ISBLANK(H572)),ISBLANK(I572)),TRIM(H572))</f>
        <v>Eada May</v>
      </c>
      <c r="B572" s="25" t="str" cm="1">
        <f t="array" ref="B572">_xlfn.IFS(AND(ISBLANK(K572),ISBLANK(L572)),"",AND(NOT(ISBLANK(K572)),NOT(ISBLANK(L572))),TRIM(K572)&amp;" "&amp;TRIM(L572),AND(NOT(ISBLANK(K572)),ISBLANK(L572)),TRIM(K572),AND(ISBLANK(K572),NOT(ISBLANK(L572))),TRIM(L572))</f>
        <v>Quatz</v>
      </c>
      <c r="C572" s="31"/>
      <c r="D572" s="2">
        <v>570</v>
      </c>
      <c r="E572" s="2" t="s">
        <v>24</v>
      </c>
      <c r="F572" s="2" t="s">
        <v>4210</v>
      </c>
      <c r="G572" s="2" t="s">
        <v>1044</v>
      </c>
      <c r="I572" s="2" t="s">
        <v>4211</v>
      </c>
      <c r="J572" s="2" t="s">
        <v>954</v>
      </c>
      <c r="K572" s="2" t="s">
        <v>891</v>
      </c>
      <c r="M572" s="2" t="s">
        <v>14795</v>
      </c>
      <c r="N572" s="2" t="s">
        <v>4212</v>
      </c>
      <c r="O572" s="2" t="s">
        <v>3259</v>
      </c>
      <c r="P572" s="2" t="s">
        <v>17</v>
      </c>
      <c r="Q572" s="2" t="s">
        <v>1985</v>
      </c>
      <c r="R572" s="2">
        <v>66105</v>
      </c>
      <c r="S572" s="2" t="s">
        <v>4213</v>
      </c>
      <c r="T572" s="49" t="str" cm="1">
        <f t="array" ref="T572">_xlfn.TEXTJOIN("",TRUE,IFERROR(MID(U572,_xlfn.SEQUENCE(20),1)+0,""))</f>
        <v>9139265793</v>
      </c>
      <c r="U572" s="2">
        <v>9139265793</v>
      </c>
      <c r="V572" s="31"/>
    </row>
    <row r="573" spans="1:22" x14ac:dyDescent="0.25">
      <c r="A573" s="25" t="str" cm="1">
        <f t="array" ref="A573">_xlfn.IFS(AND(ISBLANK(G573),ISBLANK(H573),ISBLANK(I573)),"",AND(NOT(ISBLANK(G573)),NOT(ISBLANK(H573)),NOT(ISBLANK(I573))),TRIM(G573)&amp;" "&amp;TRIM(H573)&amp;" "&amp;TRIM(I573),AND(NOT(ISBLANK(G573)),ISBLANK(H573),ISBLANK(I573)),TRIM(G573),AND(ISBLANK(G573),ISBLANK(H573),NOT(ISBLANK(I573))),TRIM(I573),AND(NOT(ISBLANK(G573)),NOT(ISBLANK(H573)),ISBLANK(I573)),TRIM(G573)&amp;" "&amp;TRIM(H573),AND(ISBLANK(G573),NOT(ISBLANK(H573)),NOT(ISBLANK(I573))),TRIM(H573)&amp;" "&amp;TRIM(I573),AND(NOT(ISBLANK(G573)),ISBLANK(H573),NOT(ISBLANK(I573))),TRIM(G573)&amp;" "&amp;TRIM(I573),AND(ISBLANK(G573),NOT(ISBLANK(H573)),ISBLANK(I573)),TRIM(H573))</f>
        <v>Devlin Oxnam</v>
      </c>
      <c r="B573" s="25" t="str" cm="1">
        <f t="array" ref="B573">_xlfn.IFS(AND(ISBLANK(K573),ISBLANK(L573)),"",AND(NOT(ISBLANK(K573)),NOT(ISBLANK(L573))),TRIM(K573)&amp;" "&amp;TRIM(L573),AND(NOT(ISBLANK(K573)),ISBLANK(L573)),TRIM(K573),AND(ISBLANK(K573),NOT(ISBLANK(L573))),TRIM(L573))</f>
        <v>Dynava</v>
      </c>
      <c r="C573" s="31"/>
      <c r="D573" s="2">
        <v>571</v>
      </c>
      <c r="E573" s="2" t="s">
        <v>14795</v>
      </c>
      <c r="F573" s="2" t="s">
        <v>4214</v>
      </c>
      <c r="G573" s="2" t="s">
        <v>4215</v>
      </c>
      <c r="I573" s="2" t="s">
        <v>4216</v>
      </c>
      <c r="J573" s="2" t="s">
        <v>490</v>
      </c>
      <c r="K573" s="2" t="s">
        <v>901</v>
      </c>
      <c r="M573" s="2" t="s">
        <v>14795</v>
      </c>
      <c r="N573" s="2" t="s">
        <v>4217</v>
      </c>
      <c r="O573" s="2" t="s">
        <v>559</v>
      </c>
      <c r="P573" s="2" t="s">
        <v>297</v>
      </c>
      <c r="Q573" s="2" t="s">
        <v>1985</v>
      </c>
      <c r="R573" s="2">
        <v>76129</v>
      </c>
      <c r="S573" s="2" t="s">
        <v>4218</v>
      </c>
      <c r="T573" s="49" t="str" cm="1">
        <f t="array" ref="T573">_xlfn.TEXTJOIN("",TRUE,IFERROR(MID(U573,_xlfn.SEQUENCE(20),1)+0,""))</f>
        <v>8171905621</v>
      </c>
      <c r="U573" s="2">
        <v>8171905621</v>
      </c>
      <c r="V573" s="31"/>
    </row>
    <row r="574" spans="1:22" x14ac:dyDescent="0.25">
      <c r="A574" s="25" t="str" cm="1">
        <f t="array" ref="A574">_xlfn.IFS(AND(ISBLANK(G574),ISBLANK(H574),ISBLANK(I574)),"",AND(NOT(ISBLANK(G574)),NOT(ISBLANK(H574)),NOT(ISBLANK(I574))),TRIM(G574)&amp;" "&amp;TRIM(H574)&amp;" "&amp;TRIM(I574),AND(NOT(ISBLANK(G574)),ISBLANK(H574),ISBLANK(I574)),TRIM(G574),AND(ISBLANK(G574),ISBLANK(H574),NOT(ISBLANK(I574))),TRIM(I574),AND(NOT(ISBLANK(G574)),NOT(ISBLANK(H574)),ISBLANK(I574)),TRIM(G574)&amp;" "&amp;TRIM(H574),AND(ISBLANK(G574),NOT(ISBLANK(H574)),NOT(ISBLANK(I574))),TRIM(H574)&amp;" "&amp;TRIM(I574),AND(NOT(ISBLANK(G574)),ISBLANK(H574),NOT(ISBLANK(I574))),TRIM(G574)&amp;" "&amp;TRIM(I574),AND(ISBLANK(G574),NOT(ISBLANK(H574)),ISBLANK(I574)),TRIM(H574))</f>
        <v>Marylinda Roscamps</v>
      </c>
      <c r="B574" s="25" t="str" cm="1">
        <f t="array" ref="B574">_xlfn.IFS(AND(ISBLANK(K574),ISBLANK(L574)),"",AND(NOT(ISBLANK(K574)),NOT(ISBLANK(L574))),TRIM(K574)&amp;" "&amp;TRIM(L574),AND(NOT(ISBLANK(K574)),ISBLANK(L574)),TRIM(K574),AND(ISBLANK(K574),NOT(ISBLANK(L574))),TRIM(L574))</f>
        <v>Roodel</v>
      </c>
      <c r="C574" s="31"/>
      <c r="D574" s="2">
        <v>572</v>
      </c>
      <c r="E574" s="2" t="s">
        <v>24</v>
      </c>
      <c r="F574" s="2" t="s">
        <v>4219</v>
      </c>
      <c r="G574" s="2" t="s">
        <v>4220</v>
      </c>
      <c r="I574" s="2" t="s">
        <v>4221</v>
      </c>
      <c r="J574" s="2" t="s">
        <v>4028</v>
      </c>
      <c r="K574" s="2" t="s">
        <v>911</v>
      </c>
      <c r="M574" s="2" t="s">
        <v>14795</v>
      </c>
      <c r="N574" s="2" t="s">
        <v>4222</v>
      </c>
      <c r="O574" s="2" t="s">
        <v>1433</v>
      </c>
      <c r="P574" s="2" t="s">
        <v>119</v>
      </c>
      <c r="Q574" s="2" t="s">
        <v>6</v>
      </c>
      <c r="R574" s="2" t="s">
        <v>1434</v>
      </c>
      <c r="S574" s="2" t="s">
        <v>4223</v>
      </c>
      <c r="T574" s="49" t="str" cm="1">
        <f t="array" ref="T574">_xlfn.TEXTJOIN("",TRUE,IFERROR(MID(U574,_xlfn.SEQUENCE(20),1)+0,""))</f>
        <v>3529476375</v>
      </c>
      <c r="U574" s="2" t="s">
        <v>4224</v>
      </c>
      <c r="V574" s="31"/>
    </row>
    <row r="575" spans="1:22" x14ac:dyDescent="0.25">
      <c r="A575" s="25" t="str" cm="1">
        <f t="array" ref="A575">_xlfn.IFS(AND(ISBLANK(G575),ISBLANK(H575),ISBLANK(I575)),"",AND(NOT(ISBLANK(G575)),NOT(ISBLANK(H575)),NOT(ISBLANK(I575))),TRIM(G575)&amp;" "&amp;TRIM(H575)&amp;" "&amp;TRIM(I575),AND(NOT(ISBLANK(G575)),ISBLANK(H575),ISBLANK(I575)),TRIM(G575),AND(ISBLANK(G575),ISBLANK(H575),NOT(ISBLANK(I575))),TRIM(I575),AND(NOT(ISBLANK(G575)),NOT(ISBLANK(H575)),ISBLANK(I575)),TRIM(G575)&amp;" "&amp;TRIM(H575),AND(ISBLANK(G575),NOT(ISBLANK(H575)),NOT(ISBLANK(I575))),TRIM(H575)&amp;" "&amp;TRIM(I575),AND(NOT(ISBLANK(G575)),ISBLANK(H575),NOT(ISBLANK(I575))),TRIM(G575)&amp;" "&amp;TRIM(I575),AND(ISBLANK(G575),NOT(ISBLANK(H575)),ISBLANK(I575)),TRIM(H575))</f>
        <v>Marcia Van Geffen</v>
      </c>
      <c r="B575" s="25" t="str" cm="1">
        <f t="array" ref="B575">_xlfn.IFS(AND(ISBLANK(K575),ISBLANK(L575)),"",AND(NOT(ISBLANK(K575)),NOT(ISBLANK(L575))),TRIM(K575)&amp;" "&amp;TRIM(L575),AND(NOT(ISBLANK(K575)),ISBLANK(L575)),TRIM(K575),AND(ISBLANK(K575),NOT(ISBLANK(L575))),TRIM(L575))</f>
        <v>Oyondu</v>
      </c>
      <c r="C575" s="31"/>
      <c r="D575" s="2">
        <v>573</v>
      </c>
      <c r="E575" s="2" t="s">
        <v>24</v>
      </c>
      <c r="F575" s="2" t="s">
        <v>4225</v>
      </c>
      <c r="G575" s="2" t="s">
        <v>4226</v>
      </c>
      <c r="I575" s="2" t="s">
        <v>4227</v>
      </c>
      <c r="J575" s="2" t="s">
        <v>987</v>
      </c>
      <c r="K575" s="2" t="s">
        <v>920</v>
      </c>
      <c r="M575" s="2" t="s">
        <v>14795</v>
      </c>
      <c r="N575" s="2" t="s">
        <v>4228</v>
      </c>
      <c r="O575" s="2" t="s">
        <v>4229</v>
      </c>
      <c r="P575" s="2" t="s">
        <v>39</v>
      </c>
      <c r="Q575" s="2" t="s">
        <v>6</v>
      </c>
      <c r="R575" s="2" t="s">
        <v>2815</v>
      </c>
      <c r="S575" s="2" t="s">
        <v>4230</v>
      </c>
      <c r="T575" s="49" t="str" cm="1">
        <f t="array" ref="T575">_xlfn.TEXTJOIN("",TRUE,IFERROR(MID(U575,_xlfn.SEQUENCE(20),1)+0,""))</f>
        <v>6302513407</v>
      </c>
      <c r="U575" s="2" t="s">
        <v>4231</v>
      </c>
      <c r="V575" s="31"/>
    </row>
    <row r="576" spans="1:22" x14ac:dyDescent="0.25">
      <c r="A576" s="25" t="str" cm="1">
        <f t="array" ref="A576">_xlfn.IFS(AND(ISBLANK(G576),ISBLANK(H576),ISBLANK(I576)),"",AND(NOT(ISBLANK(G576)),NOT(ISBLANK(H576)),NOT(ISBLANK(I576))),TRIM(G576)&amp;" "&amp;TRIM(H576)&amp;" "&amp;TRIM(I576),AND(NOT(ISBLANK(G576)),ISBLANK(H576),ISBLANK(I576)),TRIM(G576),AND(ISBLANK(G576),ISBLANK(H576),NOT(ISBLANK(I576))),TRIM(I576),AND(NOT(ISBLANK(G576)),NOT(ISBLANK(H576)),ISBLANK(I576)),TRIM(G576)&amp;" "&amp;TRIM(H576),AND(ISBLANK(G576),NOT(ISBLANK(H576)),NOT(ISBLANK(I576))),TRIM(H576)&amp;" "&amp;TRIM(I576),AND(NOT(ISBLANK(G576)),ISBLANK(H576),NOT(ISBLANK(I576))),TRIM(G576)&amp;" "&amp;TRIM(I576),AND(ISBLANK(G576),NOT(ISBLANK(H576)),ISBLANK(I576)),TRIM(H576))</f>
        <v>Brittne Dilland</v>
      </c>
      <c r="B576" s="25" t="str" cm="1">
        <f t="array" ref="B576">_xlfn.IFS(AND(ISBLANK(K576),ISBLANK(L576)),"",AND(NOT(ISBLANK(K576)),NOT(ISBLANK(L576))),TRIM(K576)&amp;" "&amp;TRIM(L576),AND(NOT(ISBLANK(K576)),ISBLANK(L576)),TRIM(K576),AND(ISBLANK(K576),NOT(ISBLANK(L576))),TRIM(L576))</f>
        <v>Quaxo</v>
      </c>
      <c r="C576" s="31"/>
      <c r="D576" s="2">
        <v>574</v>
      </c>
      <c r="E576" s="2" t="s">
        <v>14795</v>
      </c>
      <c r="F576" s="2" t="s">
        <v>4232</v>
      </c>
      <c r="G576" s="2" t="s">
        <v>4233</v>
      </c>
      <c r="I576" s="2" t="s">
        <v>4234</v>
      </c>
      <c r="J576" s="2" t="s">
        <v>615</v>
      </c>
      <c r="K576" s="2" t="s">
        <v>203</v>
      </c>
      <c r="M576" s="2" t="s">
        <v>14795</v>
      </c>
      <c r="N576" s="2" t="s">
        <v>4235</v>
      </c>
      <c r="O576" s="2" t="s">
        <v>3505</v>
      </c>
      <c r="P576" s="2" t="s">
        <v>276</v>
      </c>
      <c r="Q576" s="2" t="s">
        <v>6</v>
      </c>
      <c r="R576" s="2" t="s">
        <v>3506</v>
      </c>
      <c r="S576" s="2" t="s">
        <v>4236</v>
      </c>
      <c r="T576" s="49" t="str" cm="1">
        <f t="array" ref="T576">_xlfn.TEXTJOIN("",TRUE,IFERROR(MID(U576,_xlfn.SEQUENCE(20),1)+0,""))</f>
        <v>6264096417</v>
      </c>
      <c r="U576" s="2" t="s">
        <v>4237</v>
      </c>
      <c r="V576" s="31"/>
    </row>
    <row r="577" spans="1:22" x14ac:dyDescent="0.25">
      <c r="A577" s="25" t="str" cm="1">
        <f t="array" ref="A577">_xlfn.IFS(AND(ISBLANK(G577),ISBLANK(H577),ISBLANK(I577)),"",AND(NOT(ISBLANK(G577)),NOT(ISBLANK(H577)),NOT(ISBLANK(I577))),TRIM(G577)&amp;" "&amp;TRIM(H577)&amp;" "&amp;TRIM(I577),AND(NOT(ISBLANK(G577)),ISBLANK(H577),ISBLANK(I577)),TRIM(G577),AND(ISBLANK(G577),ISBLANK(H577),NOT(ISBLANK(I577))),TRIM(I577),AND(NOT(ISBLANK(G577)),NOT(ISBLANK(H577)),ISBLANK(I577)),TRIM(G577)&amp;" "&amp;TRIM(H577),AND(ISBLANK(G577),NOT(ISBLANK(H577)),NOT(ISBLANK(I577))),TRIM(H577)&amp;" "&amp;TRIM(I577),AND(NOT(ISBLANK(G577)),ISBLANK(H577),NOT(ISBLANK(I577))),TRIM(G577)&amp;" "&amp;TRIM(I577),AND(ISBLANK(G577),NOT(ISBLANK(H577)),ISBLANK(I577)),TRIM(H577))</f>
        <v>Nicola Lawleff</v>
      </c>
      <c r="B577" s="25" t="str" cm="1">
        <f t="array" ref="B577">_xlfn.IFS(AND(ISBLANK(K577),ISBLANK(L577)),"",AND(NOT(ISBLANK(K577)),NOT(ISBLANK(L577))),TRIM(K577)&amp;" "&amp;TRIM(L577),AND(NOT(ISBLANK(K577)),ISBLANK(L577)),TRIM(K577),AND(ISBLANK(K577),NOT(ISBLANK(L577))),TRIM(L577))</f>
        <v>Ailane</v>
      </c>
      <c r="C577" s="31"/>
      <c r="D577" s="2">
        <v>575</v>
      </c>
      <c r="E577" s="2" t="s">
        <v>24</v>
      </c>
      <c r="F577" s="2" t="s">
        <v>4238</v>
      </c>
      <c r="G577" s="2" t="s">
        <v>4239</v>
      </c>
      <c r="I577" s="2" t="s">
        <v>4240</v>
      </c>
      <c r="J577" s="2" t="s">
        <v>2841</v>
      </c>
      <c r="K577" s="2" t="s">
        <v>210</v>
      </c>
      <c r="M577" s="2" t="s">
        <v>14795</v>
      </c>
      <c r="N577" s="2" t="s">
        <v>4241</v>
      </c>
      <c r="O577" s="2" t="s">
        <v>4242</v>
      </c>
      <c r="P577" s="2" t="s">
        <v>140</v>
      </c>
      <c r="Q577" s="2" t="s">
        <v>6</v>
      </c>
      <c r="R577" s="2" t="s">
        <v>4243</v>
      </c>
      <c r="S577" s="2" t="s">
        <v>4244</v>
      </c>
      <c r="T577" s="49" t="str" cm="1">
        <f t="array" ref="T577">_xlfn.TEXTJOIN("",TRUE,IFERROR(MID(U577,_xlfn.SEQUENCE(20),1)+0,""))</f>
        <v>6693965047</v>
      </c>
      <c r="U577" s="2" t="s">
        <v>4245</v>
      </c>
      <c r="V577" s="31"/>
    </row>
    <row r="578" spans="1:22" x14ac:dyDescent="0.25">
      <c r="A578" s="25" t="str" cm="1">
        <f t="array" ref="A578">_xlfn.IFS(AND(ISBLANK(G578),ISBLANK(H578),ISBLANK(I578)),"",AND(NOT(ISBLANK(G578)),NOT(ISBLANK(H578)),NOT(ISBLANK(I578))),TRIM(G578)&amp;" "&amp;TRIM(H578)&amp;" "&amp;TRIM(I578),AND(NOT(ISBLANK(G578)),ISBLANK(H578),ISBLANK(I578)),TRIM(G578),AND(ISBLANK(G578),ISBLANK(H578),NOT(ISBLANK(I578))),TRIM(I578),AND(NOT(ISBLANK(G578)),NOT(ISBLANK(H578)),ISBLANK(I578)),TRIM(G578)&amp;" "&amp;TRIM(H578),AND(ISBLANK(G578),NOT(ISBLANK(H578)),NOT(ISBLANK(I578))),TRIM(H578)&amp;" "&amp;TRIM(I578),AND(NOT(ISBLANK(G578)),ISBLANK(H578),NOT(ISBLANK(I578))),TRIM(G578)&amp;" "&amp;TRIM(I578),AND(ISBLANK(G578),NOT(ISBLANK(H578)),ISBLANK(I578)),TRIM(H578))</f>
        <v>Susana Sproul</v>
      </c>
      <c r="B578" s="25" t="str" cm="1">
        <f t="array" ref="B578">_xlfn.IFS(AND(ISBLANK(K578),ISBLANK(L578)),"",AND(NOT(ISBLANK(K578)),NOT(ISBLANK(L578))),TRIM(K578)&amp;" "&amp;TRIM(L578),AND(NOT(ISBLANK(K578)),ISBLANK(L578)),TRIM(K578),AND(ISBLANK(K578),NOT(ISBLANK(L578))),TRIM(L578))</f>
        <v>Trudeo</v>
      </c>
      <c r="C578" s="31"/>
      <c r="D578" s="2">
        <v>576</v>
      </c>
      <c r="E578" s="2" t="s">
        <v>24</v>
      </c>
      <c r="F578" s="2" t="s">
        <v>4246</v>
      </c>
      <c r="G578" s="2" t="s">
        <v>4247</v>
      </c>
      <c r="I578" s="2" t="s">
        <v>4248</v>
      </c>
      <c r="J578" s="2" t="s">
        <v>2305</v>
      </c>
      <c r="K578" s="2" t="s">
        <v>220</v>
      </c>
      <c r="M578" s="2" t="s">
        <v>14795</v>
      </c>
      <c r="N578" s="2" t="s">
        <v>4249</v>
      </c>
      <c r="O578" s="2" t="s">
        <v>4250</v>
      </c>
      <c r="P578" s="2" t="s">
        <v>161</v>
      </c>
      <c r="Q578" s="2" t="s">
        <v>2916</v>
      </c>
      <c r="R578" s="2" t="s">
        <v>4251</v>
      </c>
      <c r="S578" s="2" t="s">
        <v>4252</v>
      </c>
      <c r="T578" s="49" t="str" cm="1">
        <f t="array" ref="T578">_xlfn.TEXTJOIN("",TRUE,IFERROR(MID(U578,_xlfn.SEQUENCE(20),1)+0,""))</f>
        <v/>
      </c>
      <c r="V578" s="31"/>
    </row>
    <row r="579" spans="1:22" x14ac:dyDescent="0.25">
      <c r="A579" s="25" t="str" cm="1">
        <f t="array" ref="A579">_xlfn.IFS(AND(ISBLANK(G579),ISBLANK(H579),ISBLANK(I579)),"",AND(NOT(ISBLANK(G579)),NOT(ISBLANK(H579)),NOT(ISBLANK(I579))),TRIM(G579)&amp;" "&amp;TRIM(H579)&amp;" "&amp;TRIM(I579),AND(NOT(ISBLANK(G579)),ISBLANK(H579),ISBLANK(I579)),TRIM(G579),AND(ISBLANK(G579),ISBLANK(H579),NOT(ISBLANK(I579))),TRIM(I579),AND(NOT(ISBLANK(G579)),NOT(ISBLANK(H579)),ISBLANK(I579)),TRIM(G579)&amp;" "&amp;TRIM(H579),AND(ISBLANK(G579),NOT(ISBLANK(H579)),NOT(ISBLANK(I579))),TRIM(H579)&amp;" "&amp;TRIM(I579),AND(NOT(ISBLANK(G579)),ISBLANK(H579),NOT(ISBLANK(I579))),TRIM(G579)&amp;" "&amp;TRIM(I579),AND(ISBLANK(G579),NOT(ISBLANK(H579)),ISBLANK(I579)),TRIM(H579))</f>
        <v>Merrilee Cromly</v>
      </c>
      <c r="B579" s="25" t="str" cm="1">
        <f t="array" ref="B579">_xlfn.IFS(AND(ISBLANK(K579),ISBLANK(L579)),"",AND(NOT(ISBLANK(K579)),NOT(ISBLANK(L579))),TRIM(K579)&amp;" "&amp;TRIM(L579),AND(NOT(ISBLANK(K579)),ISBLANK(L579)),TRIM(K579),AND(ISBLANK(K579),NOT(ISBLANK(L579))),TRIM(L579))</f>
        <v>Wordtune</v>
      </c>
      <c r="C579" s="31"/>
      <c r="D579" s="2">
        <v>577</v>
      </c>
      <c r="E579" s="2" t="s">
        <v>14795</v>
      </c>
      <c r="F579" s="2" t="s">
        <v>4253</v>
      </c>
      <c r="G579" s="2" t="s">
        <v>4254</v>
      </c>
      <c r="I579" s="2" t="s">
        <v>4255</v>
      </c>
      <c r="J579" s="2" t="s">
        <v>1799</v>
      </c>
      <c r="K579" s="2" t="s">
        <v>231</v>
      </c>
      <c r="M579" s="2" t="s">
        <v>14795</v>
      </c>
      <c r="N579" s="2" t="s">
        <v>4256</v>
      </c>
      <c r="O579" s="2" t="s">
        <v>28</v>
      </c>
      <c r="P579" s="2" t="s">
        <v>29</v>
      </c>
      <c r="Q579" s="2" t="s">
        <v>1985</v>
      </c>
      <c r="R579" s="2">
        <v>45296</v>
      </c>
      <c r="S579" s="2" t="s">
        <v>4257</v>
      </c>
      <c r="T579" s="49" t="str" cm="1">
        <f t="array" ref="T579">_xlfn.TEXTJOIN("",TRUE,IFERROR(MID(U579,_xlfn.SEQUENCE(20),1)+0,""))</f>
        <v>5138384033</v>
      </c>
      <c r="U579" s="2">
        <v>5138384033</v>
      </c>
      <c r="V579" s="31"/>
    </row>
    <row r="580" spans="1:22" x14ac:dyDescent="0.25">
      <c r="A580" s="25" t="str" cm="1">
        <f t="array" ref="A580">_xlfn.IFS(AND(ISBLANK(G580),ISBLANK(H580),ISBLANK(I580)),"",AND(NOT(ISBLANK(G580)),NOT(ISBLANK(H580)),NOT(ISBLANK(I580))),TRIM(G580)&amp;" "&amp;TRIM(H580)&amp;" "&amp;TRIM(I580),AND(NOT(ISBLANK(G580)),ISBLANK(H580),ISBLANK(I580)),TRIM(G580),AND(ISBLANK(G580),ISBLANK(H580),NOT(ISBLANK(I580))),TRIM(I580),AND(NOT(ISBLANK(G580)),NOT(ISBLANK(H580)),ISBLANK(I580)),TRIM(G580)&amp;" "&amp;TRIM(H580),AND(ISBLANK(G580),NOT(ISBLANK(H580)),NOT(ISBLANK(I580))),TRIM(H580)&amp;" "&amp;TRIM(I580),AND(NOT(ISBLANK(G580)),ISBLANK(H580),NOT(ISBLANK(I580))),TRIM(G580)&amp;" "&amp;TRIM(I580),AND(ISBLANK(G580),NOT(ISBLANK(H580)),ISBLANK(I580)),TRIM(H580))</f>
        <v>Hartwell Wayman</v>
      </c>
      <c r="B580" s="25" t="str" cm="1">
        <f t="array" ref="B580">_xlfn.IFS(AND(ISBLANK(K580),ISBLANK(L580)),"",AND(NOT(ISBLANK(K580)),NOT(ISBLANK(L580))),TRIM(K580)&amp;" "&amp;TRIM(L580),AND(NOT(ISBLANK(K580)),ISBLANK(L580)),TRIM(K580),AND(ISBLANK(K580),NOT(ISBLANK(L580))),TRIM(L580))</f>
        <v>Skinte</v>
      </c>
      <c r="C580" s="31"/>
      <c r="D580" s="2">
        <v>578</v>
      </c>
      <c r="E580" s="2" t="s">
        <v>14795</v>
      </c>
      <c r="F580" s="2" t="s">
        <v>4258</v>
      </c>
      <c r="G580" s="2" t="s">
        <v>4259</v>
      </c>
      <c r="I580" s="2" t="s">
        <v>4260</v>
      </c>
      <c r="J580" s="2" t="s">
        <v>804</v>
      </c>
      <c r="K580" s="2" t="s">
        <v>241</v>
      </c>
      <c r="M580" s="2" t="s">
        <v>14795</v>
      </c>
      <c r="N580" s="2" t="s">
        <v>4261</v>
      </c>
      <c r="O580" s="2" t="s">
        <v>456</v>
      </c>
      <c r="P580" s="2" t="s">
        <v>217</v>
      </c>
      <c r="Q580" s="2" t="s">
        <v>1985</v>
      </c>
      <c r="R580" s="2">
        <v>48232</v>
      </c>
      <c r="S580" s="2" t="s">
        <v>4262</v>
      </c>
      <c r="T580" s="49" t="str" cm="1">
        <f t="array" ref="T580">_xlfn.TEXTJOIN("",TRUE,IFERROR(MID(U580,_xlfn.SEQUENCE(20),1)+0,""))</f>
        <v>3136758372</v>
      </c>
      <c r="U580" s="2">
        <v>3136758372</v>
      </c>
      <c r="V580" s="31"/>
    </row>
    <row r="581" spans="1:22" x14ac:dyDescent="0.25">
      <c r="A581" s="25" t="str" cm="1">
        <f t="array" ref="A581">_xlfn.IFS(AND(ISBLANK(G581),ISBLANK(H581),ISBLANK(I581)),"",AND(NOT(ISBLANK(G581)),NOT(ISBLANK(H581)),NOT(ISBLANK(I581))),TRIM(G581)&amp;" "&amp;TRIM(H581)&amp;" "&amp;TRIM(I581),AND(NOT(ISBLANK(G581)),ISBLANK(H581),ISBLANK(I581)),TRIM(G581),AND(ISBLANK(G581),ISBLANK(H581),NOT(ISBLANK(I581))),TRIM(I581),AND(NOT(ISBLANK(G581)),NOT(ISBLANK(H581)),ISBLANK(I581)),TRIM(G581)&amp;" "&amp;TRIM(H581),AND(ISBLANK(G581),NOT(ISBLANK(H581)),NOT(ISBLANK(I581))),TRIM(H581)&amp;" "&amp;TRIM(I581),AND(NOT(ISBLANK(G581)),ISBLANK(H581),NOT(ISBLANK(I581))),TRIM(G581)&amp;" "&amp;TRIM(I581),AND(ISBLANK(G581),NOT(ISBLANK(H581)),ISBLANK(I581)),TRIM(H581))</f>
        <v>Bil Tattershall</v>
      </c>
      <c r="B581" s="25" t="str" cm="1">
        <f t="array" ref="B581">_xlfn.IFS(AND(ISBLANK(K581),ISBLANK(L581)),"",AND(NOT(ISBLANK(K581)),NOT(ISBLANK(L581))),TRIM(K581)&amp;" "&amp;TRIM(L581),AND(NOT(ISBLANK(K581)),ISBLANK(L581)),TRIM(K581),AND(ISBLANK(K581),NOT(ISBLANK(L581))),TRIM(L581))</f>
        <v>Dabjam</v>
      </c>
      <c r="C581" s="31"/>
      <c r="D581" s="2">
        <v>579</v>
      </c>
      <c r="E581" s="2" t="s">
        <v>24</v>
      </c>
      <c r="F581" s="2" t="s">
        <v>4263</v>
      </c>
      <c r="G581" s="2" t="s">
        <v>3823</v>
      </c>
      <c r="I581" s="2" t="s">
        <v>4264</v>
      </c>
      <c r="J581" s="2" t="s">
        <v>442</v>
      </c>
      <c r="K581" s="2" t="s">
        <v>250</v>
      </c>
      <c r="M581" s="2" t="s">
        <v>14795</v>
      </c>
      <c r="N581" s="2" t="s">
        <v>4265</v>
      </c>
      <c r="O581" s="2" t="s">
        <v>4266</v>
      </c>
      <c r="P581" s="2" t="s">
        <v>935</v>
      </c>
      <c r="Q581" s="2" t="s">
        <v>1985</v>
      </c>
      <c r="R581" s="2">
        <v>27455</v>
      </c>
      <c r="S581" s="2" t="s">
        <v>4267</v>
      </c>
      <c r="T581" s="49" t="str" cm="1">
        <f t="array" ref="T581">_xlfn.TEXTJOIN("",TRUE,IFERROR(MID(U581,_xlfn.SEQUENCE(20),1)+0,""))</f>
        <v>3367575144</v>
      </c>
      <c r="U581" s="2">
        <v>3367575144</v>
      </c>
      <c r="V581" s="31"/>
    </row>
    <row r="582" spans="1:22" x14ac:dyDescent="0.25">
      <c r="A582" s="25" t="str" cm="1">
        <f t="array" ref="A582">_xlfn.IFS(AND(ISBLANK(G582),ISBLANK(H582),ISBLANK(I582)),"",AND(NOT(ISBLANK(G582)),NOT(ISBLANK(H582)),NOT(ISBLANK(I582))),TRIM(G582)&amp;" "&amp;TRIM(H582)&amp;" "&amp;TRIM(I582),AND(NOT(ISBLANK(G582)),ISBLANK(H582),ISBLANK(I582)),TRIM(G582),AND(ISBLANK(G582),ISBLANK(H582),NOT(ISBLANK(I582))),TRIM(I582),AND(NOT(ISBLANK(G582)),NOT(ISBLANK(H582)),ISBLANK(I582)),TRIM(G582)&amp;" "&amp;TRIM(H582),AND(ISBLANK(G582),NOT(ISBLANK(H582)),NOT(ISBLANK(I582))),TRIM(H582)&amp;" "&amp;TRIM(I582),AND(NOT(ISBLANK(G582)),ISBLANK(H582),NOT(ISBLANK(I582))),TRIM(G582)&amp;" "&amp;TRIM(I582),AND(ISBLANK(G582),NOT(ISBLANK(H582)),ISBLANK(I582)),TRIM(H582))</f>
        <v>Linn Bentall</v>
      </c>
      <c r="B582" s="25" t="str" cm="1">
        <f t="array" ref="B582">_xlfn.IFS(AND(ISBLANK(K582),ISBLANK(L582)),"",AND(NOT(ISBLANK(K582)),NOT(ISBLANK(L582))),TRIM(K582)&amp;" "&amp;TRIM(L582),AND(NOT(ISBLANK(K582)),ISBLANK(L582)),TRIM(K582),AND(ISBLANK(K582),NOT(ISBLANK(L582))),TRIM(L582))</f>
        <v>Centimia</v>
      </c>
      <c r="C582" s="31"/>
      <c r="D582" s="2">
        <v>580</v>
      </c>
      <c r="E582" s="2" t="s">
        <v>24</v>
      </c>
      <c r="F582" s="2" t="s">
        <v>4268</v>
      </c>
      <c r="G582" s="2" t="s">
        <v>4269</v>
      </c>
      <c r="I582" s="2" t="s">
        <v>4270</v>
      </c>
      <c r="J582" s="2" t="s">
        <v>624</v>
      </c>
      <c r="K582" s="2" t="s">
        <v>259</v>
      </c>
      <c r="M582" s="2" t="s">
        <v>14795</v>
      </c>
      <c r="N582" s="2" t="s">
        <v>4271</v>
      </c>
      <c r="O582" s="2" t="s">
        <v>1098</v>
      </c>
      <c r="P582" s="2" t="s">
        <v>1099</v>
      </c>
      <c r="Q582" s="2" t="s">
        <v>1985</v>
      </c>
      <c r="R582" s="2">
        <v>25331</v>
      </c>
      <c r="S582" s="2" t="s">
        <v>4272</v>
      </c>
      <c r="T582" s="49" t="str" cm="1">
        <f t="array" ref="T582">_xlfn.TEXTJOIN("",TRUE,IFERROR(MID(U582,_xlfn.SEQUENCE(20),1)+0,""))</f>
        <v>3041858945</v>
      </c>
      <c r="U582" s="2">
        <v>3041858945</v>
      </c>
      <c r="V582" s="31"/>
    </row>
    <row r="583" spans="1:22" x14ac:dyDescent="0.25">
      <c r="A583" s="25" t="str" cm="1">
        <f t="array" ref="A583">_xlfn.IFS(AND(ISBLANK(G583),ISBLANK(H583),ISBLANK(I583)),"",AND(NOT(ISBLANK(G583)),NOT(ISBLANK(H583)),NOT(ISBLANK(I583))),TRIM(G583)&amp;" "&amp;TRIM(H583)&amp;" "&amp;TRIM(I583),AND(NOT(ISBLANK(G583)),ISBLANK(H583),ISBLANK(I583)),TRIM(G583),AND(ISBLANK(G583),ISBLANK(H583),NOT(ISBLANK(I583))),TRIM(I583),AND(NOT(ISBLANK(G583)),NOT(ISBLANK(H583)),ISBLANK(I583)),TRIM(G583)&amp;" "&amp;TRIM(H583),AND(ISBLANK(G583),NOT(ISBLANK(H583)),NOT(ISBLANK(I583))),TRIM(H583)&amp;" "&amp;TRIM(I583),AND(NOT(ISBLANK(G583)),ISBLANK(H583),NOT(ISBLANK(I583))),TRIM(G583)&amp;" "&amp;TRIM(I583),AND(ISBLANK(G583),NOT(ISBLANK(H583)),ISBLANK(I583)),TRIM(H583))</f>
        <v>Dorene Botte</v>
      </c>
      <c r="B583" s="25" t="str" cm="1">
        <f t="array" ref="B583">_xlfn.IFS(AND(ISBLANK(K583),ISBLANK(L583)),"",AND(NOT(ISBLANK(K583)),NOT(ISBLANK(L583))),TRIM(K583)&amp;" "&amp;TRIM(L583),AND(NOT(ISBLANK(K583)),ISBLANK(L583)),TRIM(K583),AND(ISBLANK(K583),NOT(ISBLANK(L583))),TRIM(L583))</f>
        <v>Divavu</v>
      </c>
      <c r="C583" s="31"/>
      <c r="D583" s="2">
        <v>581</v>
      </c>
      <c r="E583" s="2" t="s">
        <v>14795</v>
      </c>
      <c r="F583" s="2" t="s">
        <v>4273</v>
      </c>
      <c r="G583" s="2" t="s">
        <v>4274</v>
      </c>
      <c r="I583" s="2" t="s">
        <v>4275</v>
      </c>
      <c r="J583" s="2" t="s">
        <v>882</v>
      </c>
      <c r="K583" s="2" t="s">
        <v>269</v>
      </c>
      <c r="M583" s="2" t="s">
        <v>14795</v>
      </c>
      <c r="N583" s="2" t="s">
        <v>4276</v>
      </c>
      <c r="O583" s="2" t="s">
        <v>2465</v>
      </c>
      <c r="P583" s="2" t="s">
        <v>276</v>
      </c>
      <c r="Q583" s="2" t="s">
        <v>6</v>
      </c>
      <c r="R583" s="2" t="s">
        <v>2466</v>
      </c>
      <c r="S583" s="2" t="s">
        <v>4277</v>
      </c>
      <c r="T583" s="49" t="str" cm="1">
        <f t="array" ref="T583">_xlfn.TEXTJOIN("",TRUE,IFERROR(MID(U583,_xlfn.SEQUENCE(20),1)+0,""))</f>
        <v>6666892026</v>
      </c>
      <c r="U583" s="2" t="s">
        <v>4278</v>
      </c>
      <c r="V583" s="31"/>
    </row>
    <row r="584" spans="1:22" x14ac:dyDescent="0.25">
      <c r="A584" s="25" t="str" cm="1">
        <f t="array" ref="A584">_xlfn.IFS(AND(ISBLANK(G584),ISBLANK(H584),ISBLANK(I584)),"",AND(NOT(ISBLANK(G584)),NOT(ISBLANK(H584)),NOT(ISBLANK(I584))),TRIM(G584)&amp;" "&amp;TRIM(H584)&amp;" "&amp;TRIM(I584),AND(NOT(ISBLANK(G584)),ISBLANK(H584),ISBLANK(I584)),TRIM(G584),AND(ISBLANK(G584),ISBLANK(H584),NOT(ISBLANK(I584))),TRIM(I584),AND(NOT(ISBLANK(G584)),NOT(ISBLANK(H584)),ISBLANK(I584)),TRIM(G584)&amp;" "&amp;TRIM(H584),AND(ISBLANK(G584),NOT(ISBLANK(H584)),NOT(ISBLANK(I584))),TRIM(H584)&amp;" "&amp;TRIM(I584),AND(NOT(ISBLANK(G584)),ISBLANK(H584),NOT(ISBLANK(I584))),TRIM(G584)&amp;" "&amp;TRIM(I584),AND(ISBLANK(G584),NOT(ISBLANK(H584)),ISBLANK(I584)),TRIM(H584))</f>
        <v>Miran Sirett</v>
      </c>
      <c r="B584" s="25" t="str" cm="1">
        <f t="array" ref="B584">_xlfn.IFS(AND(ISBLANK(K584),ISBLANK(L584)),"",AND(NOT(ISBLANK(K584)),NOT(ISBLANK(L584))),TRIM(K584)&amp;" "&amp;TRIM(L584),AND(NOT(ISBLANK(K584)),ISBLANK(L584)),TRIM(K584),AND(ISBLANK(K584),NOT(ISBLANK(L584))),TRIM(L584))</f>
        <v>Katz</v>
      </c>
      <c r="C584" s="31"/>
      <c r="D584" s="2">
        <v>582</v>
      </c>
      <c r="E584" s="2" t="s">
        <v>14795</v>
      </c>
      <c r="F584" s="2" t="s">
        <v>4279</v>
      </c>
      <c r="G584" s="2" t="s">
        <v>4280</v>
      </c>
      <c r="I584" s="2" t="s">
        <v>4281</v>
      </c>
      <c r="J584" s="2" t="s">
        <v>340</v>
      </c>
      <c r="K584" s="2" t="s">
        <v>280</v>
      </c>
      <c r="M584" s="2" t="s">
        <v>14795</v>
      </c>
      <c r="N584" s="2" t="s">
        <v>4282</v>
      </c>
      <c r="O584" s="2" t="s">
        <v>4283</v>
      </c>
      <c r="P584" s="2" t="s">
        <v>336</v>
      </c>
      <c r="Q584" s="2" t="s">
        <v>1985</v>
      </c>
      <c r="R584" s="2">
        <v>32941</v>
      </c>
      <c r="S584" s="2" t="s">
        <v>4284</v>
      </c>
      <c r="T584" s="49" t="str" cm="1">
        <f t="array" ref="T584">_xlfn.TEXTJOIN("",TRUE,IFERROR(MID(U584,_xlfn.SEQUENCE(20),1)+0,""))</f>
        <v>3214605699</v>
      </c>
      <c r="U584" s="2">
        <v>3214605699</v>
      </c>
      <c r="V584" s="31"/>
    </row>
    <row r="585" spans="1:22" x14ac:dyDescent="0.25">
      <c r="A585" s="25" t="str" cm="1">
        <f t="array" ref="A585">_xlfn.IFS(AND(ISBLANK(G585),ISBLANK(H585),ISBLANK(I585)),"",AND(NOT(ISBLANK(G585)),NOT(ISBLANK(H585)),NOT(ISBLANK(I585))),TRIM(G585)&amp;" "&amp;TRIM(H585)&amp;" "&amp;TRIM(I585),AND(NOT(ISBLANK(G585)),ISBLANK(H585),ISBLANK(I585)),TRIM(G585),AND(ISBLANK(G585),ISBLANK(H585),NOT(ISBLANK(I585))),TRIM(I585),AND(NOT(ISBLANK(G585)),NOT(ISBLANK(H585)),ISBLANK(I585)),TRIM(G585)&amp;" "&amp;TRIM(H585),AND(ISBLANK(G585),NOT(ISBLANK(H585)),NOT(ISBLANK(I585))),TRIM(H585)&amp;" "&amp;TRIM(I585),AND(NOT(ISBLANK(G585)),ISBLANK(H585),NOT(ISBLANK(I585))),TRIM(G585)&amp;" "&amp;TRIM(I585),AND(ISBLANK(G585),NOT(ISBLANK(H585)),ISBLANK(I585)),TRIM(H585))</f>
        <v>Margette Meggison</v>
      </c>
      <c r="B585" s="25" t="str" cm="1">
        <f t="array" ref="B585">_xlfn.IFS(AND(ISBLANK(K585),ISBLANK(L585)),"",AND(NOT(ISBLANK(K585)),NOT(ISBLANK(L585))),TRIM(K585)&amp;" "&amp;TRIM(L585),AND(NOT(ISBLANK(K585)),ISBLANK(L585)),TRIM(K585),AND(ISBLANK(K585),NOT(ISBLANK(L585))),TRIM(L585))</f>
        <v>Quinu</v>
      </c>
      <c r="C585" s="31"/>
      <c r="D585" s="2">
        <v>583</v>
      </c>
      <c r="E585" s="2" t="s">
        <v>24</v>
      </c>
      <c r="F585" s="2" t="s">
        <v>4285</v>
      </c>
      <c r="G585" s="2" t="s">
        <v>4286</v>
      </c>
      <c r="I585" s="2" t="s">
        <v>4287</v>
      </c>
      <c r="J585" s="2" t="s">
        <v>581</v>
      </c>
      <c r="K585" s="2" t="s">
        <v>290</v>
      </c>
      <c r="M585" s="2" t="s">
        <v>14795</v>
      </c>
      <c r="N585" s="2" t="s">
        <v>4288</v>
      </c>
      <c r="O585" s="2" t="s">
        <v>2985</v>
      </c>
      <c r="P585" s="2" t="s">
        <v>870</v>
      </c>
      <c r="Q585" s="2" t="s">
        <v>1985</v>
      </c>
      <c r="R585" s="2">
        <v>87505</v>
      </c>
      <c r="S585" s="2" t="s">
        <v>4289</v>
      </c>
      <c r="T585" s="49" t="str" cm="1">
        <f t="array" ref="T585">_xlfn.TEXTJOIN("",TRUE,IFERROR(MID(U585,_xlfn.SEQUENCE(20),1)+0,""))</f>
        <v>5056354751</v>
      </c>
      <c r="U585" s="2">
        <v>5056354751</v>
      </c>
      <c r="V585" s="31"/>
    </row>
    <row r="586" spans="1:22" x14ac:dyDescent="0.25">
      <c r="A586" s="25" t="str" cm="1">
        <f t="array" ref="A586">_xlfn.IFS(AND(ISBLANK(G586),ISBLANK(H586),ISBLANK(I586)),"",AND(NOT(ISBLANK(G586)),NOT(ISBLANK(H586)),NOT(ISBLANK(I586))),TRIM(G586)&amp;" "&amp;TRIM(H586)&amp;" "&amp;TRIM(I586),AND(NOT(ISBLANK(G586)),ISBLANK(H586),ISBLANK(I586)),TRIM(G586),AND(ISBLANK(G586),ISBLANK(H586),NOT(ISBLANK(I586))),TRIM(I586),AND(NOT(ISBLANK(G586)),NOT(ISBLANK(H586)),ISBLANK(I586)),TRIM(G586)&amp;" "&amp;TRIM(H586),AND(ISBLANK(G586),NOT(ISBLANK(H586)),NOT(ISBLANK(I586))),TRIM(H586)&amp;" "&amp;TRIM(I586),AND(NOT(ISBLANK(G586)),ISBLANK(H586),NOT(ISBLANK(I586))),TRIM(G586)&amp;" "&amp;TRIM(I586),AND(ISBLANK(G586),NOT(ISBLANK(H586)),ISBLANK(I586)),TRIM(H586))</f>
        <v>Helaina Pandya</v>
      </c>
      <c r="B586" s="25" t="str" cm="1">
        <f t="array" ref="B586">_xlfn.IFS(AND(ISBLANK(K586),ISBLANK(L586)),"",AND(NOT(ISBLANK(K586)),NOT(ISBLANK(L586))),TRIM(K586)&amp;" "&amp;TRIM(L586),AND(NOT(ISBLANK(K586)),ISBLANK(L586)),TRIM(K586),AND(ISBLANK(K586),NOT(ISBLANK(L586))),TRIM(L586))</f>
        <v>Bubblebox</v>
      </c>
      <c r="C586" s="31"/>
      <c r="D586" s="2">
        <v>584</v>
      </c>
      <c r="E586" s="2" t="s">
        <v>24</v>
      </c>
      <c r="F586" s="2" t="s">
        <v>4290</v>
      </c>
      <c r="G586" s="2" t="s">
        <v>4291</v>
      </c>
      <c r="I586" s="2" t="s">
        <v>4292</v>
      </c>
      <c r="J586" s="2" t="s">
        <v>155</v>
      </c>
      <c r="K586" s="2" t="s">
        <v>300</v>
      </c>
      <c r="M586" s="2" t="s">
        <v>14795</v>
      </c>
      <c r="N586" s="2" t="s">
        <v>4293</v>
      </c>
      <c r="O586" s="2" t="s">
        <v>854</v>
      </c>
      <c r="P586" s="2" t="s">
        <v>140</v>
      </c>
      <c r="Q586" s="2" t="s">
        <v>6</v>
      </c>
      <c r="R586" s="2" t="s">
        <v>855</v>
      </c>
      <c r="S586" s="2" t="s">
        <v>4294</v>
      </c>
      <c r="T586" s="49" t="str" cm="1">
        <f t="array" ref="T586">_xlfn.TEXTJOIN("",TRUE,IFERROR(MID(U586,_xlfn.SEQUENCE(20),1)+0,""))</f>
        <v>7435312502</v>
      </c>
      <c r="U586" s="2" t="s">
        <v>4295</v>
      </c>
      <c r="V586" s="31"/>
    </row>
    <row r="587" spans="1:22" x14ac:dyDescent="0.25">
      <c r="A587" s="25" t="str" cm="1">
        <f t="array" ref="A587">_xlfn.IFS(AND(ISBLANK(G587),ISBLANK(H587),ISBLANK(I587)),"",AND(NOT(ISBLANK(G587)),NOT(ISBLANK(H587)),NOT(ISBLANK(I587))),TRIM(G587)&amp;" "&amp;TRIM(H587)&amp;" "&amp;TRIM(I587),AND(NOT(ISBLANK(G587)),ISBLANK(H587),ISBLANK(I587)),TRIM(G587),AND(ISBLANK(G587),ISBLANK(H587),NOT(ISBLANK(I587))),TRIM(I587),AND(NOT(ISBLANK(G587)),NOT(ISBLANK(H587)),ISBLANK(I587)),TRIM(G587)&amp;" "&amp;TRIM(H587),AND(ISBLANK(G587),NOT(ISBLANK(H587)),NOT(ISBLANK(I587))),TRIM(H587)&amp;" "&amp;TRIM(I587),AND(NOT(ISBLANK(G587)),ISBLANK(H587),NOT(ISBLANK(I587))),TRIM(G587)&amp;" "&amp;TRIM(I587),AND(ISBLANK(G587),NOT(ISBLANK(H587)),ISBLANK(I587)),TRIM(H587))</f>
        <v>Hewie Banke</v>
      </c>
      <c r="B587" s="25" t="str" cm="1">
        <f t="array" ref="B587">_xlfn.IFS(AND(ISBLANK(K587),ISBLANK(L587)),"",AND(NOT(ISBLANK(K587)),NOT(ISBLANK(L587))),TRIM(K587)&amp;" "&amp;TRIM(L587),AND(NOT(ISBLANK(K587)),ISBLANK(L587)),TRIM(K587),AND(ISBLANK(K587),NOT(ISBLANK(L587))),TRIM(L587))</f>
        <v>Oba</v>
      </c>
      <c r="C587" s="31"/>
      <c r="D587" s="2">
        <v>585</v>
      </c>
      <c r="E587" s="2" t="s">
        <v>24</v>
      </c>
      <c r="F587" s="2" t="s">
        <v>4296</v>
      </c>
      <c r="G587" s="2" t="s">
        <v>4297</v>
      </c>
      <c r="I587" s="2" t="s">
        <v>4298</v>
      </c>
      <c r="J587" s="2" t="s">
        <v>490</v>
      </c>
      <c r="K587" s="2" t="s">
        <v>310</v>
      </c>
      <c r="M587" s="2" t="s">
        <v>14795</v>
      </c>
      <c r="N587" s="2" t="s">
        <v>4299</v>
      </c>
      <c r="O587" s="2" t="s">
        <v>2647</v>
      </c>
      <c r="P587" s="2" t="s">
        <v>699</v>
      </c>
      <c r="Q587" s="2" t="s">
        <v>1985</v>
      </c>
      <c r="R587" s="2">
        <v>85743</v>
      </c>
      <c r="S587" s="2" t="s">
        <v>4300</v>
      </c>
      <c r="T587" s="49" t="str" cm="1">
        <f t="array" ref="T587">_xlfn.TEXTJOIN("",TRUE,IFERROR(MID(U587,_xlfn.SEQUENCE(20),1)+0,""))</f>
        <v>5201008638</v>
      </c>
      <c r="U587" s="2">
        <v>5201008638</v>
      </c>
      <c r="V587" s="31"/>
    </row>
    <row r="588" spans="1:22" x14ac:dyDescent="0.25">
      <c r="A588" s="25" t="str" cm="1">
        <f t="array" ref="A588">_xlfn.IFS(AND(ISBLANK(G588),ISBLANK(H588),ISBLANK(I588)),"",AND(NOT(ISBLANK(G588)),NOT(ISBLANK(H588)),NOT(ISBLANK(I588))),TRIM(G588)&amp;" "&amp;TRIM(H588)&amp;" "&amp;TRIM(I588),AND(NOT(ISBLANK(G588)),ISBLANK(H588),ISBLANK(I588)),TRIM(G588),AND(ISBLANK(G588),ISBLANK(H588),NOT(ISBLANK(I588))),TRIM(I588),AND(NOT(ISBLANK(G588)),NOT(ISBLANK(H588)),ISBLANK(I588)),TRIM(G588)&amp;" "&amp;TRIM(H588),AND(ISBLANK(G588),NOT(ISBLANK(H588)),NOT(ISBLANK(I588))),TRIM(H588)&amp;" "&amp;TRIM(I588),AND(NOT(ISBLANK(G588)),ISBLANK(H588),NOT(ISBLANK(I588))),TRIM(G588)&amp;" "&amp;TRIM(I588),AND(ISBLANK(G588),NOT(ISBLANK(H588)),ISBLANK(I588)),TRIM(H588))</f>
        <v>Marcellina Byfield</v>
      </c>
      <c r="B588" s="25" t="str" cm="1">
        <f t="array" ref="B588">_xlfn.IFS(AND(ISBLANK(K588),ISBLANK(L588)),"",AND(NOT(ISBLANK(K588)),NOT(ISBLANK(L588))),TRIM(K588)&amp;" "&amp;TRIM(L588),AND(NOT(ISBLANK(K588)),ISBLANK(L588)),TRIM(K588),AND(ISBLANK(K588),NOT(ISBLANK(L588))),TRIM(L588))</f>
        <v>Jetwire</v>
      </c>
      <c r="C588" s="31"/>
      <c r="D588" s="2">
        <v>586</v>
      </c>
      <c r="E588" s="2" t="s">
        <v>14795</v>
      </c>
      <c r="F588" s="2" t="s">
        <v>4301</v>
      </c>
      <c r="G588" s="2" t="s">
        <v>4302</v>
      </c>
      <c r="I588" s="2" t="s">
        <v>4303</v>
      </c>
      <c r="J588" s="2" t="s">
        <v>395</v>
      </c>
      <c r="K588" s="2" t="s">
        <v>320</v>
      </c>
      <c r="M588" s="2" t="s">
        <v>14795</v>
      </c>
      <c r="N588" s="2" t="s">
        <v>4304</v>
      </c>
      <c r="O588" s="2" t="s">
        <v>296</v>
      </c>
      <c r="P588" s="2" t="s">
        <v>297</v>
      </c>
      <c r="Q588" s="2" t="s">
        <v>1985</v>
      </c>
      <c r="R588" s="2">
        <v>75342</v>
      </c>
      <c r="S588" s="2" t="s">
        <v>4305</v>
      </c>
      <c r="T588" s="49" t="str" cm="1">
        <f t="array" ref="T588">_xlfn.TEXTJOIN("",TRUE,IFERROR(MID(U588,_xlfn.SEQUENCE(20),1)+0,""))</f>
        <v>4699302313</v>
      </c>
      <c r="U588" s="2">
        <v>4699302313</v>
      </c>
      <c r="V588" s="31"/>
    </row>
    <row r="589" spans="1:22" x14ac:dyDescent="0.25">
      <c r="A589" s="25" t="str" cm="1">
        <f t="array" ref="A589">_xlfn.IFS(AND(ISBLANK(G589),ISBLANK(H589),ISBLANK(I589)),"",AND(NOT(ISBLANK(G589)),NOT(ISBLANK(H589)),NOT(ISBLANK(I589))),TRIM(G589)&amp;" "&amp;TRIM(H589)&amp;" "&amp;TRIM(I589),AND(NOT(ISBLANK(G589)),ISBLANK(H589),ISBLANK(I589)),TRIM(G589),AND(ISBLANK(G589),ISBLANK(H589),NOT(ISBLANK(I589))),TRIM(I589),AND(NOT(ISBLANK(G589)),NOT(ISBLANK(H589)),ISBLANK(I589)),TRIM(G589)&amp;" "&amp;TRIM(H589),AND(ISBLANK(G589),NOT(ISBLANK(H589)),NOT(ISBLANK(I589))),TRIM(H589)&amp;" "&amp;TRIM(I589),AND(NOT(ISBLANK(G589)),ISBLANK(H589),NOT(ISBLANK(I589))),TRIM(G589)&amp;" "&amp;TRIM(I589),AND(ISBLANK(G589),NOT(ISBLANK(H589)),ISBLANK(I589)),TRIM(H589))</f>
        <v>Billy Sor</v>
      </c>
      <c r="B589" s="25" t="str" cm="1">
        <f t="array" ref="B589">_xlfn.IFS(AND(ISBLANK(K589),ISBLANK(L589)),"",AND(NOT(ISBLANK(K589)),NOT(ISBLANK(L589))),TRIM(K589)&amp;" "&amp;TRIM(L589),AND(NOT(ISBLANK(K589)),ISBLANK(L589)),TRIM(K589),AND(ISBLANK(K589),NOT(ISBLANK(L589))),TRIM(L589))</f>
        <v>Twitterworks</v>
      </c>
      <c r="C589" s="31"/>
      <c r="D589" s="2">
        <v>587</v>
      </c>
      <c r="E589" s="2" t="s">
        <v>14795</v>
      </c>
      <c r="F589" s="2" t="s">
        <v>4306</v>
      </c>
      <c r="G589" s="2" t="s">
        <v>4307</v>
      </c>
      <c r="I589" s="2" t="s">
        <v>4308</v>
      </c>
      <c r="J589" s="2" t="s">
        <v>996</v>
      </c>
      <c r="K589" s="2" t="s">
        <v>329</v>
      </c>
      <c r="M589" s="2" t="s">
        <v>14795</v>
      </c>
      <c r="N589" s="2" t="s">
        <v>4309</v>
      </c>
      <c r="O589" s="2" t="s">
        <v>420</v>
      </c>
      <c r="P589" s="2" t="s">
        <v>5</v>
      </c>
      <c r="Q589" s="2" t="s">
        <v>6</v>
      </c>
      <c r="R589" s="2" t="s">
        <v>421</v>
      </c>
      <c r="S589" s="2" t="s">
        <v>4310</v>
      </c>
      <c r="T589" s="49" t="str" cm="1">
        <f t="array" ref="T589">_xlfn.TEXTJOIN("",TRUE,IFERROR(MID(U589,_xlfn.SEQUENCE(20),1)+0,""))</f>
        <v>9589147148</v>
      </c>
      <c r="U589" s="2" t="s">
        <v>4311</v>
      </c>
      <c r="V589" s="31"/>
    </row>
    <row r="590" spans="1:22" x14ac:dyDescent="0.25">
      <c r="A590" s="25" t="str" cm="1">
        <f t="array" ref="A590">_xlfn.IFS(AND(ISBLANK(G590),ISBLANK(H590),ISBLANK(I590)),"",AND(NOT(ISBLANK(G590)),NOT(ISBLANK(H590)),NOT(ISBLANK(I590))),TRIM(G590)&amp;" "&amp;TRIM(H590)&amp;" "&amp;TRIM(I590),AND(NOT(ISBLANK(G590)),ISBLANK(H590),ISBLANK(I590)),TRIM(G590),AND(ISBLANK(G590),ISBLANK(H590),NOT(ISBLANK(I590))),TRIM(I590),AND(NOT(ISBLANK(G590)),NOT(ISBLANK(H590)),ISBLANK(I590)),TRIM(G590)&amp;" "&amp;TRIM(H590),AND(ISBLANK(G590),NOT(ISBLANK(H590)),NOT(ISBLANK(I590))),TRIM(H590)&amp;" "&amp;TRIM(I590),AND(NOT(ISBLANK(G590)),ISBLANK(H590),NOT(ISBLANK(I590))),TRIM(G590)&amp;" "&amp;TRIM(I590),AND(ISBLANK(G590),NOT(ISBLANK(H590)),ISBLANK(I590)),TRIM(H590))</f>
        <v>Forrester Ousbie</v>
      </c>
      <c r="B590" s="25" t="str" cm="1">
        <f t="array" ref="B590">_xlfn.IFS(AND(ISBLANK(K590),ISBLANK(L590)),"",AND(NOT(ISBLANK(K590)),NOT(ISBLANK(L590))),TRIM(K590)&amp;" "&amp;TRIM(L590),AND(NOT(ISBLANK(K590)),ISBLANK(L590)),TRIM(K590),AND(ISBLANK(K590),NOT(ISBLANK(L590))),TRIM(L590))</f>
        <v>Kwinu</v>
      </c>
      <c r="C590" s="31"/>
      <c r="D590" s="2">
        <v>588</v>
      </c>
      <c r="E590" s="2" t="s">
        <v>14795</v>
      </c>
      <c r="F590" s="2" t="s">
        <v>4312</v>
      </c>
      <c r="G590" s="2" t="s">
        <v>4313</v>
      </c>
      <c r="I590" s="2" t="s">
        <v>4314</v>
      </c>
      <c r="J590" s="2" t="s">
        <v>820</v>
      </c>
      <c r="K590" s="2" t="s">
        <v>339</v>
      </c>
      <c r="M590" s="2" t="s">
        <v>14795</v>
      </c>
      <c r="N590" s="2" t="s">
        <v>4315</v>
      </c>
      <c r="O590" s="2" t="s">
        <v>1463</v>
      </c>
      <c r="P590" s="2" t="s">
        <v>336</v>
      </c>
      <c r="Q590" s="2" t="s">
        <v>1985</v>
      </c>
      <c r="R590" s="2">
        <v>34114</v>
      </c>
      <c r="S590" s="2" t="s">
        <v>4316</v>
      </c>
      <c r="T590" s="49" t="str" cm="1">
        <f t="array" ref="T590">_xlfn.TEXTJOIN("",TRUE,IFERROR(MID(U590,_xlfn.SEQUENCE(20),1)+0,""))</f>
        <v>2391964970</v>
      </c>
      <c r="U590" s="2">
        <v>2391964970</v>
      </c>
      <c r="V590" s="31"/>
    </row>
    <row r="591" spans="1:22" x14ac:dyDescent="0.25">
      <c r="A591" s="25" t="str" cm="1">
        <f t="array" ref="A591">_xlfn.IFS(AND(ISBLANK(G591),ISBLANK(H591),ISBLANK(I591)),"",AND(NOT(ISBLANK(G591)),NOT(ISBLANK(H591)),NOT(ISBLANK(I591))),TRIM(G591)&amp;" "&amp;TRIM(H591)&amp;" "&amp;TRIM(I591),AND(NOT(ISBLANK(G591)),ISBLANK(H591),ISBLANK(I591)),TRIM(G591),AND(ISBLANK(G591),ISBLANK(H591),NOT(ISBLANK(I591))),TRIM(I591),AND(NOT(ISBLANK(G591)),NOT(ISBLANK(H591)),ISBLANK(I591)),TRIM(G591)&amp;" "&amp;TRIM(H591),AND(ISBLANK(G591),NOT(ISBLANK(H591)),NOT(ISBLANK(I591))),TRIM(H591)&amp;" "&amp;TRIM(I591),AND(NOT(ISBLANK(G591)),ISBLANK(H591),NOT(ISBLANK(I591))),TRIM(G591)&amp;" "&amp;TRIM(I591),AND(ISBLANK(G591),NOT(ISBLANK(H591)),ISBLANK(I591)),TRIM(H591))</f>
        <v>Izabel Truman</v>
      </c>
      <c r="B591" s="25" t="str" cm="1">
        <f t="array" ref="B591">_xlfn.IFS(AND(ISBLANK(K591),ISBLANK(L591)),"",AND(NOT(ISBLANK(K591)),NOT(ISBLANK(L591))),TRIM(K591)&amp;" "&amp;TRIM(L591),AND(NOT(ISBLANK(K591)),ISBLANK(L591)),TRIM(K591),AND(ISBLANK(K591),NOT(ISBLANK(L591))),TRIM(L591))</f>
        <v>Buzzster</v>
      </c>
      <c r="C591" s="31"/>
      <c r="D591" s="2">
        <v>589</v>
      </c>
      <c r="E591" s="2" t="s">
        <v>24</v>
      </c>
      <c r="F591" s="2" t="s">
        <v>4317</v>
      </c>
      <c r="G591" s="2" t="s">
        <v>4318</v>
      </c>
      <c r="I591" s="2" t="s">
        <v>4319</v>
      </c>
      <c r="J591" s="2" t="s">
        <v>1286</v>
      </c>
      <c r="K591" s="2" t="s">
        <v>349</v>
      </c>
      <c r="M591" s="2" t="s">
        <v>14795</v>
      </c>
      <c r="N591" s="2" t="s">
        <v>4320</v>
      </c>
      <c r="O591" s="2" t="s">
        <v>4321</v>
      </c>
      <c r="P591" s="2" t="s">
        <v>17</v>
      </c>
      <c r="Q591" s="2" t="s">
        <v>1985</v>
      </c>
      <c r="R591" s="2">
        <v>66276</v>
      </c>
      <c r="S591" s="2" t="s">
        <v>4322</v>
      </c>
      <c r="T591" s="49" t="str" cm="1">
        <f t="array" ref="T591">_xlfn.TEXTJOIN("",TRUE,IFERROR(MID(U591,_xlfn.SEQUENCE(20),1)+0,""))</f>
        <v>9131363147</v>
      </c>
      <c r="U591" s="2">
        <v>9131363147</v>
      </c>
      <c r="V591" s="31"/>
    </row>
    <row r="592" spans="1:22" x14ac:dyDescent="0.25">
      <c r="A592" s="25" t="str" cm="1">
        <f t="array" ref="A592">_xlfn.IFS(AND(ISBLANK(G592),ISBLANK(H592),ISBLANK(I592)),"",AND(NOT(ISBLANK(G592)),NOT(ISBLANK(H592)),NOT(ISBLANK(I592))),TRIM(G592)&amp;" "&amp;TRIM(H592)&amp;" "&amp;TRIM(I592),AND(NOT(ISBLANK(G592)),ISBLANK(H592),ISBLANK(I592)),TRIM(G592),AND(ISBLANK(G592),ISBLANK(H592),NOT(ISBLANK(I592))),TRIM(I592),AND(NOT(ISBLANK(G592)),NOT(ISBLANK(H592)),ISBLANK(I592)),TRIM(G592)&amp;" "&amp;TRIM(H592),AND(ISBLANK(G592),NOT(ISBLANK(H592)),NOT(ISBLANK(I592))),TRIM(H592)&amp;" "&amp;TRIM(I592),AND(NOT(ISBLANK(G592)),ISBLANK(H592),NOT(ISBLANK(I592))),TRIM(G592)&amp;" "&amp;TRIM(I592),AND(ISBLANK(G592),NOT(ISBLANK(H592)),ISBLANK(I592)),TRIM(H592))</f>
        <v>Esmeralda Betun</v>
      </c>
      <c r="B592" s="25" t="str" cm="1">
        <f t="array" ref="B592">_xlfn.IFS(AND(ISBLANK(K592),ISBLANK(L592)),"",AND(NOT(ISBLANK(K592)),NOT(ISBLANK(L592))),TRIM(K592)&amp;" "&amp;TRIM(L592),AND(NOT(ISBLANK(K592)),ISBLANK(L592)),TRIM(K592),AND(ISBLANK(K592),NOT(ISBLANK(L592))),TRIM(L592))</f>
        <v>Yakitri</v>
      </c>
      <c r="C592" s="31"/>
      <c r="D592" s="2">
        <v>590</v>
      </c>
      <c r="E592" s="2" t="s">
        <v>14795</v>
      </c>
      <c r="F592" s="2" t="s">
        <v>4323</v>
      </c>
      <c r="G592" s="2" t="s">
        <v>4324</v>
      </c>
      <c r="I592" s="2" t="s">
        <v>4325</v>
      </c>
      <c r="J592" s="2" t="s">
        <v>600</v>
      </c>
      <c r="K592" s="2" t="s">
        <v>358</v>
      </c>
      <c r="M592" s="2" t="s">
        <v>14795</v>
      </c>
      <c r="N592" s="2" t="s">
        <v>4326</v>
      </c>
      <c r="O592" s="2" t="s">
        <v>4327</v>
      </c>
      <c r="P592" s="2" t="s">
        <v>673</v>
      </c>
      <c r="Q592" s="2" t="s">
        <v>6</v>
      </c>
      <c r="R592" s="2" t="s">
        <v>4328</v>
      </c>
      <c r="S592" s="2" t="s">
        <v>4329</v>
      </c>
      <c r="T592" s="49" t="str" cm="1">
        <f t="array" ref="T592">_xlfn.TEXTJOIN("",TRUE,IFERROR(MID(U592,_xlfn.SEQUENCE(20),1)+0,""))</f>
        <v>2736264131</v>
      </c>
      <c r="U592" s="2" t="s">
        <v>4330</v>
      </c>
      <c r="V592" s="31"/>
    </row>
    <row r="593" spans="1:22" x14ac:dyDescent="0.25">
      <c r="A593" s="25" t="str" cm="1">
        <f t="array" ref="A593">_xlfn.IFS(AND(ISBLANK(G593),ISBLANK(H593),ISBLANK(I593)),"",AND(NOT(ISBLANK(G593)),NOT(ISBLANK(H593)),NOT(ISBLANK(I593))),TRIM(G593)&amp;" "&amp;TRIM(H593)&amp;" "&amp;TRIM(I593),AND(NOT(ISBLANK(G593)),ISBLANK(H593),ISBLANK(I593)),TRIM(G593),AND(ISBLANK(G593),ISBLANK(H593),NOT(ISBLANK(I593))),TRIM(I593),AND(NOT(ISBLANK(G593)),NOT(ISBLANK(H593)),ISBLANK(I593)),TRIM(G593)&amp;" "&amp;TRIM(H593),AND(ISBLANK(G593),NOT(ISBLANK(H593)),NOT(ISBLANK(I593))),TRIM(H593)&amp;" "&amp;TRIM(I593),AND(NOT(ISBLANK(G593)),ISBLANK(H593),NOT(ISBLANK(I593))),TRIM(G593)&amp;" "&amp;TRIM(I593),AND(ISBLANK(G593),NOT(ISBLANK(H593)),ISBLANK(I593)),TRIM(H593))</f>
        <v>Cherry Toyer</v>
      </c>
      <c r="B593" s="25" t="str" cm="1">
        <f t="array" ref="B593">_xlfn.IFS(AND(ISBLANK(K593),ISBLANK(L593)),"",AND(NOT(ISBLANK(K593)),NOT(ISBLANK(L593))),TRIM(K593)&amp;" "&amp;TRIM(L593),AND(NOT(ISBLANK(K593)),ISBLANK(L593)),TRIM(K593),AND(ISBLANK(K593),NOT(ISBLANK(L593))),TRIM(L593))</f>
        <v>Devpoint</v>
      </c>
      <c r="C593" s="31"/>
      <c r="D593" s="2">
        <v>591</v>
      </c>
      <c r="E593" s="2" t="s">
        <v>24</v>
      </c>
      <c r="F593" s="2" t="s">
        <v>4331</v>
      </c>
      <c r="G593" s="2" t="s">
        <v>4332</v>
      </c>
      <c r="I593" s="2" t="s">
        <v>4333</v>
      </c>
      <c r="J593" s="2" t="s">
        <v>1344</v>
      </c>
      <c r="K593" s="2" t="s">
        <v>368</v>
      </c>
      <c r="M593" s="2" t="s">
        <v>14795</v>
      </c>
      <c r="N593" s="2" t="s">
        <v>4334</v>
      </c>
      <c r="O593" s="2" t="s">
        <v>216</v>
      </c>
      <c r="P593" s="2" t="s">
        <v>217</v>
      </c>
      <c r="Q593" s="2" t="s">
        <v>1985</v>
      </c>
      <c r="R593" s="2">
        <v>48919</v>
      </c>
      <c r="S593" s="2" t="s">
        <v>4335</v>
      </c>
      <c r="T593" s="49" t="str" cm="1">
        <f t="array" ref="T593">_xlfn.TEXTJOIN("",TRUE,IFERROR(MID(U593,_xlfn.SEQUENCE(20),1)+0,""))</f>
        <v>5171957957</v>
      </c>
      <c r="U593" s="2">
        <v>5171957957</v>
      </c>
      <c r="V593" s="31"/>
    </row>
    <row r="594" spans="1:22" x14ac:dyDescent="0.25">
      <c r="A594" s="25" t="str" cm="1">
        <f t="array" ref="A594">_xlfn.IFS(AND(ISBLANK(G594),ISBLANK(H594),ISBLANK(I594)),"",AND(NOT(ISBLANK(G594)),NOT(ISBLANK(H594)),NOT(ISBLANK(I594))),TRIM(G594)&amp;" "&amp;TRIM(H594)&amp;" "&amp;TRIM(I594),AND(NOT(ISBLANK(G594)),ISBLANK(H594),ISBLANK(I594)),TRIM(G594),AND(ISBLANK(G594),ISBLANK(H594),NOT(ISBLANK(I594))),TRIM(I594),AND(NOT(ISBLANK(G594)),NOT(ISBLANK(H594)),ISBLANK(I594)),TRIM(G594)&amp;" "&amp;TRIM(H594),AND(ISBLANK(G594),NOT(ISBLANK(H594)),NOT(ISBLANK(I594))),TRIM(H594)&amp;" "&amp;TRIM(I594),AND(NOT(ISBLANK(G594)),ISBLANK(H594),NOT(ISBLANK(I594))),TRIM(G594)&amp;" "&amp;TRIM(I594),AND(ISBLANK(G594),NOT(ISBLANK(H594)),ISBLANK(I594)),TRIM(H594))</f>
        <v>Dorice McClinton</v>
      </c>
      <c r="B594" s="25" t="str" cm="1">
        <f t="array" ref="B594">_xlfn.IFS(AND(ISBLANK(K594),ISBLANK(L594)),"",AND(NOT(ISBLANK(K594)),NOT(ISBLANK(L594))),TRIM(K594)&amp;" "&amp;TRIM(L594),AND(NOT(ISBLANK(K594)),ISBLANK(L594)),TRIM(K594),AND(ISBLANK(K594),NOT(ISBLANK(L594))),TRIM(L594))</f>
        <v>Jabbersphere</v>
      </c>
      <c r="C594" s="31"/>
      <c r="D594" s="2">
        <v>592</v>
      </c>
      <c r="E594" s="2" t="s">
        <v>24</v>
      </c>
      <c r="F594" s="2" t="s">
        <v>4336</v>
      </c>
      <c r="G594" s="2" t="s">
        <v>4337</v>
      </c>
      <c r="I594" s="2" t="s">
        <v>4338</v>
      </c>
      <c r="J594" s="2" t="s">
        <v>113</v>
      </c>
      <c r="K594" s="2" t="s">
        <v>377</v>
      </c>
      <c r="M594" s="2" t="s">
        <v>14795</v>
      </c>
      <c r="N594" s="2" t="s">
        <v>4339</v>
      </c>
      <c r="O594" s="2" t="s">
        <v>877</v>
      </c>
      <c r="P594" s="2" t="s">
        <v>878</v>
      </c>
      <c r="Q594" s="2" t="s">
        <v>1985</v>
      </c>
      <c r="R594" s="2">
        <v>39204</v>
      </c>
      <c r="S594" s="2" t="s">
        <v>4340</v>
      </c>
      <c r="T594" s="49" t="str" cm="1">
        <f t="array" ref="T594">_xlfn.TEXTJOIN("",TRUE,IFERROR(MID(U594,_xlfn.SEQUENCE(20),1)+0,""))</f>
        <v>6019480978</v>
      </c>
      <c r="U594" s="2">
        <v>6019480978</v>
      </c>
      <c r="V594" s="31"/>
    </row>
    <row r="595" spans="1:22" x14ac:dyDescent="0.25">
      <c r="A595" s="25" t="str" cm="1">
        <f t="array" ref="A595">_xlfn.IFS(AND(ISBLANK(G595),ISBLANK(H595),ISBLANK(I595)),"",AND(NOT(ISBLANK(G595)),NOT(ISBLANK(H595)),NOT(ISBLANK(I595))),TRIM(G595)&amp;" "&amp;TRIM(H595)&amp;" "&amp;TRIM(I595),AND(NOT(ISBLANK(G595)),ISBLANK(H595),ISBLANK(I595)),TRIM(G595),AND(ISBLANK(G595),ISBLANK(H595),NOT(ISBLANK(I595))),TRIM(I595),AND(NOT(ISBLANK(G595)),NOT(ISBLANK(H595)),ISBLANK(I595)),TRIM(G595)&amp;" "&amp;TRIM(H595),AND(ISBLANK(G595),NOT(ISBLANK(H595)),NOT(ISBLANK(I595))),TRIM(H595)&amp;" "&amp;TRIM(I595),AND(NOT(ISBLANK(G595)),ISBLANK(H595),NOT(ISBLANK(I595))),TRIM(G595)&amp;" "&amp;TRIM(I595),AND(ISBLANK(G595),NOT(ISBLANK(H595)),ISBLANK(I595)),TRIM(H595))</f>
        <v>Valida Backsal</v>
      </c>
      <c r="B595" s="25" t="str" cm="1">
        <f t="array" ref="B595">_xlfn.IFS(AND(ISBLANK(K595),ISBLANK(L595)),"",AND(NOT(ISBLANK(K595)),NOT(ISBLANK(L595))),TRIM(K595)&amp;" "&amp;TRIM(L595),AND(NOT(ISBLANK(K595)),ISBLANK(L595)),TRIM(K595),AND(ISBLANK(K595),NOT(ISBLANK(L595))),TRIM(L595))</f>
        <v>Zoonoodle</v>
      </c>
      <c r="C595" s="31"/>
      <c r="D595" s="2">
        <v>593</v>
      </c>
      <c r="E595" s="2" t="s">
        <v>24</v>
      </c>
      <c r="F595" s="2" t="s">
        <v>4341</v>
      </c>
      <c r="G595" s="2" t="s">
        <v>4342</v>
      </c>
      <c r="I595" s="2" t="s">
        <v>4343</v>
      </c>
      <c r="J595" s="2" t="s">
        <v>242</v>
      </c>
      <c r="K595" s="2" t="s">
        <v>386</v>
      </c>
      <c r="M595" s="2" t="s">
        <v>14795</v>
      </c>
      <c r="N595" s="2" t="s">
        <v>4344</v>
      </c>
      <c r="O595" s="2" t="s">
        <v>3067</v>
      </c>
      <c r="P595" s="2" t="s">
        <v>1125</v>
      </c>
      <c r="Q595" s="2" t="s">
        <v>6</v>
      </c>
      <c r="R595" s="2" t="s">
        <v>3068</v>
      </c>
      <c r="S595" s="2" t="s">
        <v>4345</v>
      </c>
      <c r="T595" s="49" t="str" cm="1">
        <f t="array" ref="T595">_xlfn.TEXTJOIN("",TRUE,IFERROR(MID(U595,_xlfn.SEQUENCE(20),1)+0,""))</f>
        <v>3622130202</v>
      </c>
      <c r="U595" s="2" t="s">
        <v>4346</v>
      </c>
      <c r="V595" s="31"/>
    </row>
    <row r="596" spans="1:22" x14ac:dyDescent="0.25">
      <c r="A596" s="25" t="str" cm="1">
        <f t="array" ref="A596">_xlfn.IFS(AND(ISBLANK(G596),ISBLANK(H596),ISBLANK(I596)),"",AND(NOT(ISBLANK(G596)),NOT(ISBLANK(H596)),NOT(ISBLANK(I596))),TRIM(G596)&amp;" "&amp;TRIM(H596)&amp;" "&amp;TRIM(I596),AND(NOT(ISBLANK(G596)),ISBLANK(H596),ISBLANK(I596)),TRIM(G596),AND(ISBLANK(G596),ISBLANK(H596),NOT(ISBLANK(I596))),TRIM(I596),AND(NOT(ISBLANK(G596)),NOT(ISBLANK(H596)),ISBLANK(I596)),TRIM(G596)&amp;" "&amp;TRIM(H596),AND(ISBLANK(G596),NOT(ISBLANK(H596)),NOT(ISBLANK(I596))),TRIM(H596)&amp;" "&amp;TRIM(I596),AND(NOT(ISBLANK(G596)),ISBLANK(H596),NOT(ISBLANK(I596))),TRIM(G596)&amp;" "&amp;TRIM(I596),AND(ISBLANK(G596),NOT(ISBLANK(H596)),ISBLANK(I596)),TRIM(H596))</f>
        <v>Coral Ingrem</v>
      </c>
      <c r="B596" s="25" t="str" cm="1">
        <f t="array" ref="B596">_xlfn.IFS(AND(ISBLANK(K596),ISBLANK(L596)),"",AND(NOT(ISBLANK(K596)),NOT(ISBLANK(L596))),TRIM(K596)&amp;" "&amp;TRIM(L596),AND(NOT(ISBLANK(K596)),ISBLANK(L596)),TRIM(K596),AND(ISBLANK(K596),NOT(ISBLANK(L596))),TRIM(L596))</f>
        <v>Pixope</v>
      </c>
      <c r="C596" s="31"/>
      <c r="D596" s="2">
        <v>594</v>
      </c>
      <c r="E596" s="2" t="s">
        <v>14795</v>
      </c>
      <c r="F596" s="2" t="s">
        <v>4347</v>
      </c>
      <c r="G596" s="2" t="s">
        <v>4348</v>
      </c>
      <c r="I596" s="2" t="s">
        <v>4349</v>
      </c>
      <c r="J596" s="2" t="s">
        <v>996</v>
      </c>
      <c r="K596" s="2" t="s">
        <v>394</v>
      </c>
      <c r="M596" s="2" t="s">
        <v>14795</v>
      </c>
      <c r="N596" s="2" t="s">
        <v>4350</v>
      </c>
      <c r="O596" s="2" t="s">
        <v>4351</v>
      </c>
      <c r="P596" s="2" t="s">
        <v>4352</v>
      </c>
      <c r="Q596" s="2" t="s">
        <v>1985</v>
      </c>
      <c r="R596" s="2">
        <v>29505</v>
      </c>
      <c r="S596" s="2" t="s">
        <v>4353</v>
      </c>
      <c r="T596" s="49" t="str" cm="1">
        <f t="array" ref="T596">_xlfn.TEXTJOIN("",TRUE,IFERROR(MID(U596,_xlfn.SEQUENCE(20),1)+0,""))</f>
        <v>8434324212</v>
      </c>
      <c r="U596" s="2">
        <v>8434324212</v>
      </c>
      <c r="V596" s="31"/>
    </row>
    <row r="597" spans="1:22" x14ac:dyDescent="0.25">
      <c r="A597" s="25" t="str" cm="1">
        <f t="array" ref="A597">_xlfn.IFS(AND(ISBLANK(G597),ISBLANK(H597),ISBLANK(I597)),"",AND(NOT(ISBLANK(G597)),NOT(ISBLANK(H597)),NOT(ISBLANK(I597))),TRIM(G597)&amp;" "&amp;TRIM(H597)&amp;" "&amp;TRIM(I597),AND(NOT(ISBLANK(G597)),ISBLANK(H597),ISBLANK(I597)),TRIM(G597),AND(ISBLANK(G597),ISBLANK(H597),NOT(ISBLANK(I597))),TRIM(I597),AND(NOT(ISBLANK(G597)),NOT(ISBLANK(H597)),ISBLANK(I597)),TRIM(G597)&amp;" "&amp;TRIM(H597),AND(ISBLANK(G597),NOT(ISBLANK(H597)),NOT(ISBLANK(I597))),TRIM(H597)&amp;" "&amp;TRIM(I597),AND(NOT(ISBLANK(G597)),ISBLANK(H597),NOT(ISBLANK(I597))),TRIM(G597)&amp;" "&amp;TRIM(I597),AND(ISBLANK(G597),NOT(ISBLANK(H597)),ISBLANK(I597)),TRIM(H597))</f>
        <v>Theresina Haitlie</v>
      </c>
      <c r="B597" s="25" t="str" cm="1">
        <f t="array" ref="B597">_xlfn.IFS(AND(ISBLANK(K597),ISBLANK(L597)),"",AND(NOT(ISBLANK(K597)),NOT(ISBLANK(L597))),TRIM(K597)&amp;" "&amp;TRIM(L597),AND(NOT(ISBLANK(K597)),ISBLANK(L597)),TRIM(K597),AND(ISBLANK(K597),NOT(ISBLANK(L597))),TRIM(L597))</f>
        <v>Skilith</v>
      </c>
      <c r="C597" s="31"/>
      <c r="D597" s="2">
        <v>595</v>
      </c>
      <c r="E597" s="2" t="s">
        <v>24</v>
      </c>
      <c r="F597" s="2" t="s">
        <v>4354</v>
      </c>
      <c r="G597" s="2" t="s">
        <v>4355</v>
      </c>
      <c r="I597" s="2" t="s">
        <v>4356</v>
      </c>
      <c r="J597" s="2" t="s">
        <v>4363</v>
      </c>
      <c r="K597" s="2" t="s">
        <v>4362</v>
      </c>
      <c r="M597" s="2" t="s">
        <v>14795</v>
      </c>
      <c r="N597" s="2" t="s">
        <v>4357</v>
      </c>
      <c r="O597" s="2" t="s">
        <v>4358</v>
      </c>
      <c r="P597" s="2" t="s">
        <v>1193</v>
      </c>
      <c r="Q597" s="2" t="s">
        <v>6</v>
      </c>
      <c r="R597" s="2" t="s">
        <v>4359</v>
      </c>
      <c r="S597" s="2" t="s">
        <v>4360</v>
      </c>
      <c r="T597" s="49" t="str" cm="1">
        <f t="array" ref="T597">_xlfn.TEXTJOIN("",TRUE,IFERROR(MID(U597,_xlfn.SEQUENCE(20),1)+0,""))</f>
        <v>9706050950</v>
      </c>
      <c r="U597" s="2" t="s">
        <v>4361</v>
      </c>
      <c r="V597" s="31"/>
    </row>
    <row r="598" spans="1:22" x14ac:dyDescent="0.25">
      <c r="A598" s="25" t="str" cm="1">
        <f t="array" ref="A598">_xlfn.IFS(AND(ISBLANK(G598),ISBLANK(H598),ISBLANK(I598)),"",AND(NOT(ISBLANK(G598)),NOT(ISBLANK(H598)),NOT(ISBLANK(I598))),TRIM(G598)&amp;" "&amp;TRIM(H598)&amp;" "&amp;TRIM(I598),AND(NOT(ISBLANK(G598)),ISBLANK(H598),ISBLANK(I598)),TRIM(G598),AND(ISBLANK(G598),ISBLANK(H598),NOT(ISBLANK(I598))),TRIM(I598),AND(NOT(ISBLANK(G598)),NOT(ISBLANK(H598)),ISBLANK(I598)),TRIM(G598)&amp;" "&amp;TRIM(H598),AND(ISBLANK(G598),NOT(ISBLANK(H598)),NOT(ISBLANK(I598))),TRIM(H598)&amp;" "&amp;TRIM(I598),AND(NOT(ISBLANK(G598)),ISBLANK(H598),NOT(ISBLANK(I598))),TRIM(G598)&amp;" "&amp;TRIM(I598),AND(ISBLANK(G598),NOT(ISBLANK(H598)),ISBLANK(I598)),TRIM(H598))</f>
        <v>Percival McGillivrie</v>
      </c>
      <c r="B598" s="25" t="str" cm="1">
        <f t="array" ref="B598">_xlfn.IFS(AND(ISBLANK(K598),ISBLANK(L598)),"",AND(NOT(ISBLANK(K598)),NOT(ISBLANK(L598))),TRIM(K598)&amp;" "&amp;TRIM(L598),AND(NOT(ISBLANK(K598)),ISBLANK(L598)),TRIM(K598),AND(ISBLANK(K598),NOT(ISBLANK(L598))),TRIM(L598))</f>
        <v>Yakijo</v>
      </c>
      <c r="C598" s="31"/>
      <c r="D598" s="2">
        <v>596</v>
      </c>
      <c r="E598" s="2" t="s">
        <v>14795</v>
      </c>
      <c r="F598" s="2" t="s">
        <v>4364</v>
      </c>
      <c r="G598" s="2" t="s">
        <v>4365</v>
      </c>
      <c r="I598" s="2" t="s">
        <v>4366</v>
      </c>
      <c r="J598" s="2" t="s">
        <v>301</v>
      </c>
      <c r="K598" s="2" t="s">
        <v>4372</v>
      </c>
      <c r="M598" s="2" t="s">
        <v>14795</v>
      </c>
      <c r="N598" s="2" t="s">
        <v>4367</v>
      </c>
      <c r="O598" s="2" t="s">
        <v>4368</v>
      </c>
      <c r="P598" s="2" t="s">
        <v>5</v>
      </c>
      <c r="Q598" s="2" t="s">
        <v>6</v>
      </c>
      <c r="R598" s="2" t="s">
        <v>4369</v>
      </c>
      <c r="S598" s="2" t="s">
        <v>4370</v>
      </c>
      <c r="T598" s="49" t="str" cm="1">
        <f t="array" ref="T598">_xlfn.TEXTJOIN("",TRUE,IFERROR(MID(U598,_xlfn.SEQUENCE(20),1)+0,""))</f>
        <v>9598822614</v>
      </c>
      <c r="U598" s="2" t="s">
        <v>4371</v>
      </c>
      <c r="V598" s="31"/>
    </row>
    <row r="599" spans="1:22" x14ac:dyDescent="0.25">
      <c r="A599" s="25" t="str" cm="1">
        <f t="array" ref="A599">_xlfn.IFS(AND(ISBLANK(G599),ISBLANK(H599),ISBLANK(I599)),"",AND(NOT(ISBLANK(G599)),NOT(ISBLANK(H599)),NOT(ISBLANK(I599))),TRIM(G599)&amp;" "&amp;TRIM(H599)&amp;" "&amp;TRIM(I599),AND(NOT(ISBLANK(G599)),ISBLANK(H599),ISBLANK(I599)),TRIM(G599),AND(ISBLANK(G599),ISBLANK(H599),NOT(ISBLANK(I599))),TRIM(I599),AND(NOT(ISBLANK(G599)),NOT(ISBLANK(H599)),ISBLANK(I599)),TRIM(G599)&amp;" "&amp;TRIM(H599),AND(ISBLANK(G599),NOT(ISBLANK(H599)),NOT(ISBLANK(I599))),TRIM(H599)&amp;" "&amp;TRIM(I599),AND(NOT(ISBLANK(G599)),ISBLANK(H599),NOT(ISBLANK(I599))),TRIM(G599)&amp;" "&amp;TRIM(I599),AND(ISBLANK(G599),NOT(ISBLANK(H599)),ISBLANK(I599)),TRIM(H599))</f>
        <v>Waiter Quan</v>
      </c>
      <c r="B599" s="25" t="str" cm="1">
        <f t="array" ref="B599">_xlfn.IFS(AND(ISBLANK(K599),ISBLANK(L599)),"",AND(NOT(ISBLANK(K599)),NOT(ISBLANK(L599))),TRIM(K599)&amp;" "&amp;TRIM(L599),AND(NOT(ISBLANK(K599)),ISBLANK(L599)),TRIM(K599),AND(ISBLANK(K599),NOT(ISBLANK(L599))),TRIM(L599))</f>
        <v>Zoonder</v>
      </c>
      <c r="C599" s="31"/>
      <c r="D599" s="2">
        <v>597</v>
      </c>
      <c r="E599" s="2" t="s">
        <v>24</v>
      </c>
      <c r="F599" s="2" t="s">
        <v>4373</v>
      </c>
      <c r="G599" s="2" t="s">
        <v>4374</v>
      </c>
      <c r="I599" s="2" t="s">
        <v>4375</v>
      </c>
      <c r="J599" s="2" t="s">
        <v>1648</v>
      </c>
      <c r="K599" s="2" t="s">
        <v>4378</v>
      </c>
      <c r="M599" s="2" t="s">
        <v>14795</v>
      </c>
      <c r="N599" s="2" t="s">
        <v>4376</v>
      </c>
      <c r="O599" s="2" t="s">
        <v>4321</v>
      </c>
      <c r="P599" s="2" t="s">
        <v>17</v>
      </c>
      <c r="Q599" s="2" t="s">
        <v>1985</v>
      </c>
      <c r="R599" s="2">
        <v>66286</v>
      </c>
      <c r="S599" s="2" t="s">
        <v>4377</v>
      </c>
      <c r="T599" s="49" t="str" cm="1">
        <f t="array" ref="T599">_xlfn.TEXTJOIN("",TRUE,IFERROR(MID(U599,_xlfn.SEQUENCE(20),1)+0,""))</f>
        <v>9131249475</v>
      </c>
      <c r="U599" s="2">
        <v>9131249475</v>
      </c>
      <c r="V599" s="31"/>
    </row>
    <row r="600" spans="1:22" x14ac:dyDescent="0.25">
      <c r="A600" s="25" t="str" cm="1">
        <f t="array" ref="A600">_xlfn.IFS(AND(ISBLANK(G600),ISBLANK(H600),ISBLANK(I600)),"",AND(NOT(ISBLANK(G600)),NOT(ISBLANK(H600)),NOT(ISBLANK(I600))),TRIM(G600)&amp;" "&amp;TRIM(H600)&amp;" "&amp;TRIM(I600),AND(NOT(ISBLANK(G600)),ISBLANK(H600),ISBLANK(I600)),TRIM(G600),AND(ISBLANK(G600),ISBLANK(H600),NOT(ISBLANK(I600))),TRIM(I600),AND(NOT(ISBLANK(G600)),NOT(ISBLANK(H600)),ISBLANK(I600)),TRIM(G600)&amp;" "&amp;TRIM(H600),AND(ISBLANK(G600),NOT(ISBLANK(H600)),NOT(ISBLANK(I600))),TRIM(H600)&amp;" "&amp;TRIM(I600),AND(NOT(ISBLANK(G600)),ISBLANK(H600),NOT(ISBLANK(I600))),TRIM(G600)&amp;" "&amp;TRIM(I600),AND(ISBLANK(G600),NOT(ISBLANK(H600)),ISBLANK(I600)),TRIM(H600))</f>
        <v>Barnie Clew</v>
      </c>
      <c r="B600" s="25" t="str" cm="1">
        <f t="array" ref="B600">_xlfn.IFS(AND(ISBLANK(K600),ISBLANK(L600)),"",AND(NOT(ISBLANK(K600)),NOT(ISBLANK(L600))),TRIM(K600)&amp;" "&amp;TRIM(L600),AND(NOT(ISBLANK(K600)),ISBLANK(L600)),TRIM(K600),AND(ISBLANK(K600),NOT(ISBLANK(L600))),TRIM(L600))</f>
        <v>Photobug</v>
      </c>
      <c r="C600" s="31"/>
      <c r="D600" s="2">
        <v>598</v>
      </c>
      <c r="E600" s="2" t="s">
        <v>24</v>
      </c>
      <c r="F600" s="2" t="s">
        <v>4379</v>
      </c>
      <c r="G600" s="2" t="s">
        <v>3240</v>
      </c>
      <c r="I600" s="2" t="s">
        <v>4380</v>
      </c>
      <c r="J600" s="2" t="s">
        <v>892</v>
      </c>
      <c r="K600" s="2" t="s">
        <v>2702</v>
      </c>
      <c r="M600" s="2" t="s">
        <v>14795</v>
      </c>
      <c r="N600" s="2" t="s">
        <v>4381</v>
      </c>
      <c r="O600" s="2" t="s">
        <v>400</v>
      </c>
      <c r="P600" s="2" t="s">
        <v>401</v>
      </c>
      <c r="Q600" s="2" t="s">
        <v>1985</v>
      </c>
      <c r="R600" s="2">
        <v>47732</v>
      </c>
      <c r="S600" s="2" t="s">
        <v>4382</v>
      </c>
      <c r="T600" s="49" t="str" cm="1">
        <f t="array" ref="T600">_xlfn.TEXTJOIN("",TRUE,IFERROR(MID(U600,_xlfn.SEQUENCE(20),1)+0,""))</f>
        <v>8122381470</v>
      </c>
      <c r="U600" s="2">
        <v>8122381470</v>
      </c>
      <c r="V600" s="31"/>
    </row>
    <row r="601" spans="1:22" x14ac:dyDescent="0.25">
      <c r="A601" s="25" t="str" cm="1">
        <f t="array" ref="A601">_xlfn.IFS(AND(ISBLANK(G601),ISBLANK(H601),ISBLANK(I601)),"",AND(NOT(ISBLANK(G601)),NOT(ISBLANK(H601)),NOT(ISBLANK(I601))),TRIM(G601)&amp;" "&amp;TRIM(H601)&amp;" "&amp;TRIM(I601),AND(NOT(ISBLANK(G601)),ISBLANK(H601),ISBLANK(I601)),TRIM(G601),AND(ISBLANK(G601),ISBLANK(H601),NOT(ISBLANK(I601))),TRIM(I601),AND(NOT(ISBLANK(G601)),NOT(ISBLANK(H601)),ISBLANK(I601)),TRIM(G601)&amp;" "&amp;TRIM(H601),AND(ISBLANK(G601),NOT(ISBLANK(H601)),NOT(ISBLANK(I601))),TRIM(H601)&amp;" "&amp;TRIM(I601),AND(NOT(ISBLANK(G601)),ISBLANK(H601),NOT(ISBLANK(I601))),TRIM(G601)&amp;" "&amp;TRIM(I601),AND(ISBLANK(G601),NOT(ISBLANK(H601)),ISBLANK(I601)),TRIM(H601))</f>
        <v>Bastien Georges</v>
      </c>
      <c r="B601" s="25" t="str" cm="1">
        <f t="array" ref="B601">_xlfn.IFS(AND(ISBLANK(K601),ISBLANK(L601)),"",AND(NOT(ISBLANK(K601)),NOT(ISBLANK(L601))),TRIM(K601)&amp;" "&amp;TRIM(L601),AND(NOT(ISBLANK(K601)),ISBLANK(L601)),TRIM(K601),AND(ISBLANK(K601),NOT(ISBLANK(L601))),TRIM(L601))</f>
        <v>Thoughtmix</v>
      </c>
      <c r="C601" s="31"/>
      <c r="D601" s="2">
        <v>599</v>
      </c>
      <c r="E601" s="2" t="s">
        <v>14795</v>
      </c>
      <c r="F601" s="2" t="s">
        <v>4383</v>
      </c>
      <c r="G601" s="2" t="s">
        <v>4384</v>
      </c>
      <c r="I601" s="2" t="s">
        <v>4385</v>
      </c>
      <c r="J601" s="2" t="s">
        <v>451</v>
      </c>
      <c r="K601" s="2" t="s">
        <v>4388</v>
      </c>
      <c r="M601" s="2" t="s">
        <v>14795</v>
      </c>
      <c r="N601" s="2" t="s">
        <v>4386</v>
      </c>
      <c r="O601" s="2" t="s">
        <v>3883</v>
      </c>
      <c r="P601" s="2" t="s">
        <v>297</v>
      </c>
      <c r="Q601" s="2" t="s">
        <v>1985</v>
      </c>
      <c r="R601" s="2">
        <v>77713</v>
      </c>
      <c r="S601" s="2" t="s">
        <v>4387</v>
      </c>
      <c r="T601" s="49" t="str" cm="1">
        <f t="array" ref="T601">_xlfn.TEXTJOIN("",TRUE,IFERROR(MID(U601,_xlfn.SEQUENCE(20),1)+0,""))</f>
        <v>9369013438</v>
      </c>
      <c r="U601" s="2">
        <v>9369013438</v>
      </c>
      <c r="V601" s="31"/>
    </row>
    <row r="602" spans="1:22" x14ac:dyDescent="0.25">
      <c r="A602" s="25" t="str" cm="1">
        <f t="array" ref="A602">_xlfn.IFS(AND(ISBLANK(G602),ISBLANK(H602),ISBLANK(I602)),"",AND(NOT(ISBLANK(G602)),NOT(ISBLANK(H602)),NOT(ISBLANK(I602))),TRIM(G602)&amp;" "&amp;TRIM(H602)&amp;" "&amp;TRIM(I602),AND(NOT(ISBLANK(G602)),ISBLANK(H602),ISBLANK(I602)),TRIM(G602),AND(ISBLANK(G602),ISBLANK(H602),NOT(ISBLANK(I602))),TRIM(I602),AND(NOT(ISBLANK(G602)),NOT(ISBLANK(H602)),ISBLANK(I602)),TRIM(G602)&amp;" "&amp;TRIM(H602),AND(ISBLANK(G602),NOT(ISBLANK(H602)),NOT(ISBLANK(I602))),TRIM(H602)&amp;" "&amp;TRIM(I602),AND(NOT(ISBLANK(G602)),ISBLANK(H602),NOT(ISBLANK(I602))),TRIM(G602)&amp;" "&amp;TRIM(I602),AND(ISBLANK(G602),NOT(ISBLANK(H602)),ISBLANK(I602)),TRIM(H602))</f>
        <v>Perle Sartain</v>
      </c>
      <c r="B602" s="25" t="str" cm="1">
        <f t="array" ref="B602">_xlfn.IFS(AND(ISBLANK(K602),ISBLANK(L602)),"",AND(NOT(ISBLANK(K602)),NOT(ISBLANK(L602))),TRIM(K602)&amp;" "&amp;TRIM(L602),AND(NOT(ISBLANK(K602)),ISBLANK(L602)),TRIM(K602),AND(ISBLANK(K602),NOT(ISBLANK(L602))),TRIM(L602))</f>
        <v>Edgeify</v>
      </c>
      <c r="C602" s="31"/>
      <c r="D602" s="2">
        <v>600</v>
      </c>
      <c r="E602" s="2" t="s">
        <v>24</v>
      </c>
      <c r="F602" s="2" t="s">
        <v>4389</v>
      </c>
      <c r="G602" s="2" t="s">
        <v>4390</v>
      </c>
      <c r="I602" s="2" t="s">
        <v>4391</v>
      </c>
      <c r="J602" s="2" t="s">
        <v>530</v>
      </c>
      <c r="K602" s="2" t="s">
        <v>677</v>
      </c>
      <c r="M602" s="2" t="s">
        <v>14795</v>
      </c>
      <c r="N602" s="2" t="s">
        <v>4392</v>
      </c>
      <c r="O602" s="2" t="s">
        <v>4393</v>
      </c>
      <c r="P602" s="2" t="s">
        <v>336</v>
      </c>
      <c r="Q602" s="2" t="s">
        <v>1985</v>
      </c>
      <c r="R602" s="2">
        <v>34643</v>
      </c>
      <c r="S602" s="2" t="s">
        <v>4394</v>
      </c>
      <c r="T602" s="49" t="str" cm="1">
        <f t="array" ref="T602">_xlfn.TEXTJOIN("",TRUE,IFERROR(MID(U602,_xlfn.SEQUENCE(20),1)+0,""))</f>
        <v>8638029825</v>
      </c>
      <c r="U602" s="2">
        <v>8638029825</v>
      </c>
      <c r="V602" s="31"/>
    </row>
    <row r="603" spans="1:22" x14ac:dyDescent="0.25">
      <c r="A603" s="25" t="str" cm="1">
        <f t="array" ref="A603">_xlfn.IFS(AND(ISBLANK(G603),ISBLANK(H603),ISBLANK(I603)),"",AND(NOT(ISBLANK(G603)),NOT(ISBLANK(H603)),NOT(ISBLANK(I603))),TRIM(G603)&amp;" "&amp;TRIM(H603)&amp;" "&amp;TRIM(I603),AND(NOT(ISBLANK(G603)),ISBLANK(H603),ISBLANK(I603)),TRIM(G603),AND(ISBLANK(G603),ISBLANK(H603),NOT(ISBLANK(I603))),TRIM(I603),AND(NOT(ISBLANK(G603)),NOT(ISBLANK(H603)),ISBLANK(I603)),TRIM(G603)&amp;" "&amp;TRIM(H603),AND(ISBLANK(G603),NOT(ISBLANK(H603)),NOT(ISBLANK(I603))),TRIM(H603)&amp;" "&amp;TRIM(I603),AND(NOT(ISBLANK(G603)),ISBLANK(H603),NOT(ISBLANK(I603))),TRIM(G603)&amp;" "&amp;TRIM(I603),AND(ISBLANK(G603),NOT(ISBLANK(H603)),ISBLANK(I603)),TRIM(H603))</f>
        <v>Shaine Depper</v>
      </c>
      <c r="B603" s="25" t="str" cm="1">
        <f t="array" ref="B603">_xlfn.IFS(AND(ISBLANK(K603),ISBLANK(L603)),"",AND(NOT(ISBLANK(K603)),NOT(ISBLANK(L603))),TRIM(K603)&amp;" "&amp;TRIM(L603),AND(NOT(ISBLANK(K603)),ISBLANK(L603)),TRIM(K603),AND(ISBLANK(K603),NOT(ISBLANK(L603))),TRIM(L603))</f>
        <v>Zoombeat</v>
      </c>
      <c r="C603" s="31"/>
      <c r="D603" s="2">
        <v>601</v>
      </c>
      <c r="E603" s="2" t="s">
        <v>14795</v>
      </c>
      <c r="F603" s="2" t="s">
        <v>4395</v>
      </c>
      <c r="G603" s="2" t="s">
        <v>4396</v>
      </c>
      <c r="I603" s="2" t="s">
        <v>4397</v>
      </c>
      <c r="J603" s="2" t="s">
        <v>2563</v>
      </c>
      <c r="K603" s="2" t="s">
        <v>4401</v>
      </c>
      <c r="M603" s="2" t="s">
        <v>14795</v>
      </c>
      <c r="N603" s="2" t="s">
        <v>4398</v>
      </c>
      <c r="O603" s="2" t="s">
        <v>4399</v>
      </c>
      <c r="P603" s="2" t="s">
        <v>4352</v>
      </c>
      <c r="Q603" s="2" t="s">
        <v>1985</v>
      </c>
      <c r="R603" s="2">
        <v>29905</v>
      </c>
      <c r="S603" s="2" t="s">
        <v>4400</v>
      </c>
      <c r="T603" s="49" t="str" cm="1">
        <f t="array" ref="T603">_xlfn.TEXTJOIN("",TRUE,IFERROR(MID(U603,_xlfn.SEQUENCE(20),1)+0,""))</f>
        <v>8431883604</v>
      </c>
      <c r="U603" s="2">
        <v>8431883604</v>
      </c>
      <c r="V603" s="31"/>
    </row>
    <row r="604" spans="1:22" x14ac:dyDescent="0.25">
      <c r="A604" s="25" t="str" cm="1">
        <f t="array" ref="A604">_xlfn.IFS(AND(ISBLANK(G604),ISBLANK(H604),ISBLANK(I604)),"",AND(NOT(ISBLANK(G604)),NOT(ISBLANK(H604)),NOT(ISBLANK(I604))),TRIM(G604)&amp;" "&amp;TRIM(H604)&amp;" "&amp;TRIM(I604),AND(NOT(ISBLANK(G604)),ISBLANK(H604),ISBLANK(I604)),TRIM(G604),AND(ISBLANK(G604),ISBLANK(H604),NOT(ISBLANK(I604))),TRIM(I604),AND(NOT(ISBLANK(G604)),NOT(ISBLANK(H604)),ISBLANK(I604)),TRIM(G604)&amp;" "&amp;TRIM(H604),AND(ISBLANK(G604),NOT(ISBLANK(H604)),NOT(ISBLANK(I604))),TRIM(H604)&amp;" "&amp;TRIM(I604),AND(NOT(ISBLANK(G604)),ISBLANK(H604),NOT(ISBLANK(I604))),TRIM(G604)&amp;" "&amp;TRIM(I604),AND(ISBLANK(G604),NOT(ISBLANK(H604)),ISBLANK(I604)),TRIM(H604))</f>
        <v>Tate Couronne</v>
      </c>
      <c r="B604" s="25" t="str" cm="1">
        <f t="array" ref="B604">_xlfn.IFS(AND(ISBLANK(K604),ISBLANK(L604)),"",AND(NOT(ISBLANK(K604)),NOT(ISBLANK(L604))),TRIM(K604)&amp;" "&amp;TRIM(L604),AND(NOT(ISBLANK(K604)),ISBLANK(L604)),TRIM(K604),AND(ISBLANK(K604),NOT(ISBLANK(L604))),TRIM(L604))</f>
        <v>Voolia</v>
      </c>
      <c r="C604" s="31"/>
      <c r="D604" s="2">
        <v>602</v>
      </c>
      <c r="E604" s="2" t="s">
        <v>24</v>
      </c>
      <c r="F604" s="2" t="s">
        <v>4402</v>
      </c>
      <c r="G604" s="2" t="s">
        <v>4403</v>
      </c>
      <c r="I604" s="2" t="s">
        <v>4404</v>
      </c>
      <c r="J604" s="2" t="s">
        <v>1286</v>
      </c>
      <c r="K604" s="2" t="s">
        <v>3390</v>
      </c>
      <c r="M604" s="2" t="s">
        <v>14795</v>
      </c>
      <c r="N604" s="2" t="s">
        <v>4405</v>
      </c>
      <c r="O604" s="2" t="s">
        <v>2509</v>
      </c>
      <c r="P604" s="2" t="s">
        <v>336</v>
      </c>
      <c r="Q604" s="2" t="s">
        <v>1985</v>
      </c>
      <c r="R604" s="2">
        <v>33330</v>
      </c>
      <c r="S604" s="2" t="s">
        <v>4406</v>
      </c>
      <c r="T604" s="49" t="str" cm="1">
        <f t="array" ref="T604">_xlfn.TEXTJOIN("",TRUE,IFERROR(MID(U604,_xlfn.SEQUENCE(20),1)+0,""))</f>
        <v>9543367060</v>
      </c>
      <c r="U604" s="2">
        <v>9543367060</v>
      </c>
      <c r="V604" s="31"/>
    </row>
    <row r="605" spans="1:22" x14ac:dyDescent="0.25">
      <c r="A605" s="25" t="str" cm="1">
        <f t="array" ref="A605">_xlfn.IFS(AND(ISBLANK(G605),ISBLANK(H605),ISBLANK(I605)),"",AND(NOT(ISBLANK(G605)),NOT(ISBLANK(H605)),NOT(ISBLANK(I605))),TRIM(G605)&amp;" "&amp;TRIM(H605)&amp;" "&amp;TRIM(I605),AND(NOT(ISBLANK(G605)),ISBLANK(H605),ISBLANK(I605)),TRIM(G605),AND(ISBLANK(G605),ISBLANK(H605),NOT(ISBLANK(I605))),TRIM(I605),AND(NOT(ISBLANK(G605)),NOT(ISBLANK(H605)),ISBLANK(I605)),TRIM(G605)&amp;" "&amp;TRIM(H605),AND(ISBLANK(G605),NOT(ISBLANK(H605)),NOT(ISBLANK(I605))),TRIM(H605)&amp;" "&amp;TRIM(I605),AND(NOT(ISBLANK(G605)),ISBLANK(H605),NOT(ISBLANK(I605))),TRIM(G605)&amp;" "&amp;TRIM(I605),AND(ISBLANK(G605),NOT(ISBLANK(H605)),ISBLANK(I605)),TRIM(H605))</f>
        <v>Coraline Zecchini</v>
      </c>
      <c r="B605" s="25" t="str" cm="1">
        <f t="array" ref="B605">_xlfn.IFS(AND(ISBLANK(K605),ISBLANK(L605)),"",AND(NOT(ISBLANK(K605)),NOT(ISBLANK(L605))),TRIM(K605)&amp;" "&amp;TRIM(L605),AND(NOT(ISBLANK(K605)),ISBLANK(L605)),TRIM(K605),AND(ISBLANK(K605),NOT(ISBLANK(L605))),TRIM(L605))</f>
        <v>Skidoo</v>
      </c>
      <c r="C605" s="31"/>
      <c r="D605" s="2">
        <v>603</v>
      </c>
      <c r="E605" s="2" t="s">
        <v>24</v>
      </c>
      <c r="F605" s="2" t="s">
        <v>4407</v>
      </c>
      <c r="G605" s="2" t="s">
        <v>4408</v>
      </c>
      <c r="I605" s="2" t="s">
        <v>4409</v>
      </c>
      <c r="J605" s="2" t="s">
        <v>281</v>
      </c>
      <c r="K605" s="2" t="s">
        <v>4077</v>
      </c>
      <c r="M605" s="2" t="s">
        <v>14795</v>
      </c>
      <c r="N605" s="2" t="s">
        <v>4410</v>
      </c>
      <c r="O605" s="2" t="s">
        <v>4411</v>
      </c>
      <c r="P605" s="2" t="s">
        <v>161</v>
      </c>
      <c r="Q605" s="2" t="s">
        <v>2916</v>
      </c>
      <c r="R605" s="2" t="s">
        <v>4412</v>
      </c>
      <c r="S605" s="2" t="s">
        <v>4413</v>
      </c>
      <c r="T605" s="49" t="str" cm="1">
        <f t="array" ref="T605">_xlfn.TEXTJOIN("",TRUE,IFERROR(MID(U605,_xlfn.SEQUENCE(20),1)+0,""))</f>
        <v/>
      </c>
      <c r="V605" s="31"/>
    </row>
    <row r="606" spans="1:22" x14ac:dyDescent="0.25">
      <c r="A606" s="25" t="str" cm="1">
        <f t="array" ref="A606">_xlfn.IFS(AND(ISBLANK(G606),ISBLANK(H606),ISBLANK(I606)),"",AND(NOT(ISBLANK(G606)),NOT(ISBLANK(H606)),NOT(ISBLANK(I606))),TRIM(G606)&amp;" "&amp;TRIM(H606)&amp;" "&amp;TRIM(I606),AND(NOT(ISBLANK(G606)),ISBLANK(H606),ISBLANK(I606)),TRIM(G606),AND(ISBLANK(G606),ISBLANK(H606),NOT(ISBLANK(I606))),TRIM(I606),AND(NOT(ISBLANK(G606)),NOT(ISBLANK(H606)),ISBLANK(I606)),TRIM(G606)&amp;" "&amp;TRIM(H606),AND(ISBLANK(G606),NOT(ISBLANK(H606)),NOT(ISBLANK(I606))),TRIM(H606)&amp;" "&amp;TRIM(I606),AND(NOT(ISBLANK(G606)),ISBLANK(H606),NOT(ISBLANK(I606))),TRIM(G606)&amp;" "&amp;TRIM(I606),AND(ISBLANK(G606),NOT(ISBLANK(H606)),ISBLANK(I606)),TRIM(H606))</f>
        <v>Sophie Delagnes</v>
      </c>
      <c r="B606" s="25" t="str" cm="1">
        <f t="array" ref="B606">_xlfn.IFS(AND(ISBLANK(K606),ISBLANK(L606)),"",AND(NOT(ISBLANK(K606)),NOT(ISBLANK(L606))),TRIM(K606)&amp;" "&amp;TRIM(L606),AND(NOT(ISBLANK(K606)),ISBLANK(L606)),TRIM(K606),AND(ISBLANK(K606),NOT(ISBLANK(L606))),TRIM(L606))</f>
        <v>Brightdog</v>
      </c>
      <c r="C606" s="31"/>
      <c r="D606" s="2">
        <v>604</v>
      </c>
      <c r="E606" s="2" t="s">
        <v>14795</v>
      </c>
      <c r="F606" s="2" t="s">
        <v>4414</v>
      </c>
      <c r="G606" s="2" t="s">
        <v>4415</v>
      </c>
      <c r="I606" s="2" t="s">
        <v>3277</v>
      </c>
      <c r="J606" s="2" t="s">
        <v>4420</v>
      </c>
      <c r="K606" s="2" t="s">
        <v>4044</v>
      </c>
      <c r="M606" s="2" t="s">
        <v>14795</v>
      </c>
      <c r="N606" s="2" t="s">
        <v>4416</v>
      </c>
      <c r="O606" s="2" t="s">
        <v>4417</v>
      </c>
      <c r="P606" s="2" t="s">
        <v>4418</v>
      </c>
      <c r="Q606" s="2" t="s">
        <v>1985</v>
      </c>
      <c r="R606" s="2">
        <v>72199</v>
      </c>
      <c r="S606" s="2" t="s">
        <v>4419</v>
      </c>
      <c r="T606" s="49" t="str" cm="1">
        <f t="array" ref="T606">_xlfn.TEXTJOIN("",TRUE,IFERROR(MID(U606,_xlfn.SEQUENCE(20),1)+0,""))</f>
        <v>5017395529</v>
      </c>
      <c r="U606" s="2">
        <v>5017395529</v>
      </c>
      <c r="V606" s="31"/>
    </row>
    <row r="607" spans="1:22" x14ac:dyDescent="0.25">
      <c r="A607" s="25" t="str" cm="1">
        <f t="array" ref="A607">_xlfn.IFS(AND(ISBLANK(G607),ISBLANK(H607),ISBLANK(I607)),"",AND(NOT(ISBLANK(G607)),NOT(ISBLANK(H607)),NOT(ISBLANK(I607))),TRIM(G607)&amp;" "&amp;TRIM(H607)&amp;" "&amp;TRIM(I607),AND(NOT(ISBLANK(G607)),ISBLANK(H607),ISBLANK(I607)),TRIM(G607),AND(ISBLANK(G607),ISBLANK(H607),NOT(ISBLANK(I607))),TRIM(I607),AND(NOT(ISBLANK(G607)),NOT(ISBLANK(H607)),ISBLANK(I607)),TRIM(G607)&amp;" "&amp;TRIM(H607),AND(ISBLANK(G607),NOT(ISBLANK(H607)),NOT(ISBLANK(I607))),TRIM(H607)&amp;" "&amp;TRIM(I607),AND(NOT(ISBLANK(G607)),ISBLANK(H607),NOT(ISBLANK(I607))),TRIM(G607)&amp;" "&amp;TRIM(I607),AND(ISBLANK(G607),NOT(ISBLANK(H607)),ISBLANK(I607)),TRIM(H607))</f>
        <v>Dilly Varvell</v>
      </c>
      <c r="B607" s="25" t="str" cm="1">
        <f t="array" ref="B607">_xlfn.IFS(AND(ISBLANK(K607),ISBLANK(L607)),"",AND(NOT(ISBLANK(K607)),NOT(ISBLANK(L607))),TRIM(K607)&amp;" "&amp;TRIM(L607),AND(NOT(ISBLANK(K607)),ISBLANK(L607)),TRIM(K607),AND(ISBLANK(K607),NOT(ISBLANK(L607))),TRIM(L607))</f>
        <v>Livetube</v>
      </c>
      <c r="C607" s="31"/>
      <c r="D607" s="2">
        <v>605</v>
      </c>
      <c r="E607" s="2" t="s">
        <v>14795</v>
      </c>
      <c r="F607" s="2" t="s">
        <v>4421</v>
      </c>
      <c r="G607" s="2" t="s">
        <v>4422</v>
      </c>
      <c r="I607" s="2" t="s">
        <v>4423</v>
      </c>
      <c r="J607" s="2" t="s">
        <v>659</v>
      </c>
      <c r="K607" s="2" t="s">
        <v>4429</v>
      </c>
      <c r="M607" s="2" t="s">
        <v>14795</v>
      </c>
      <c r="N607" s="2" t="s">
        <v>4424</v>
      </c>
      <c r="O607" s="2" t="s">
        <v>4425</v>
      </c>
      <c r="P607" s="2" t="s">
        <v>39</v>
      </c>
      <c r="Q607" s="2" t="s">
        <v>6</v>
      </c>
      <c r="R607" s="2" t="s">
        <v>4426</v>
      </c>
      <c r="S607" s="2" t="s">
        <v>4427</v>
      </c>
      <c r="T607" s="49" t="str" cm="1">
        <f t="array" ref="T607">_xlfn.TEXTJOIN("",TRUE,IFERROR(MID(U607,_xlfn.SEQUENCE(20),1)+0,""))</f>
        <v>7643891627</v>
      </c>
      <c r="U607" s="2" t="s">
        <v>4428</v>
      </c>
      <c r="V607" s="31"/>
    </row>
    <row r="608" spans="1:22" x14ac:dyDescent="0.25">
      <c r="A608" s="25" t="str" cm="1">
        <f t="array" ref="A608">_xlfn.IFS(AND(ISBLANK(G608),ISBLANK(H608),ISBLANK(I608)),"",AND(NOT(ISBLANK(G608)),NOT(ISBLANK(H608)),NOT(ISBLANK(I608))),TRIM(G608)&amp;" "&amp;TRIM(H608)&amp;" "&amp;TRIM(I608),AND(NOT(ISBLANK(G608)),ISBLANK(H608),ISBLANK(I608)),TRIM(G608),AND(ISBLANK(G608),ISBLANK(H608),NOT(ISBLANK(I608))),TRIM(I608),AND(NOT(ISBLANK(G608)),NOT(ISBLANK(H608)),ISBLANK(I608)),TRIM(G608)&amp;" "&amp;TRIM(H608),AND(ISBLANK(G608),NOT(ISBLANK(H608)),NOT(ISBLANK(I608))),TRIM(H608)&amp;" "&amp;TRIM(I608),AND(NOT(ISBLANK(G608)),ISBLANK(H608),NOT(ISBLANK(I608))),TRIM(G608)&amp;" "&amp;TRIM(I608),AND(ISBLANK(G608),NOT(ISBLANK(H608)),ISBLANK(I608)),TRIM(H608))</f>
        <v>Hyacinthia Downing</v>
      </c>
      <c r="B608" s="25" t="str" cm="1">
        <f t="array" ref="B608">_xlfn.IFS(AND(ISBLANK(K608),ISBLANK(L608)),"",AND(NOT(ISBLANK(K608)),NOT(ISBLANK(L608))),TRIM(K608)&amp;" "&amp;TRIM(L608),AND(NOT(ISBLANK(K608)),ISBLANK(L608)),TRIM(K608),AND(ISBLANK(K608),NOT(ISBLANK(L608))),TRIM(L608))</f>
        <v>Demizz</v>
      </c>
      <c r="C608" s="31"/>
      <c r="D608" s="2">
        <v>606</v>
      </c>
      <c r="E608" s="2" t="s">
        <v>24</v>
      </c>
      <c r="F608" s="2" t="s">
        <v>4430</v>
      </c>
      <c r="G608" s="2" t="s">
        <v>4431</v>
      </c>
      <c r="I608" s="2" t="s">
        <v>4432</v>
      </c>
      <c r="J608" s="2" t="s">
        <v>2980</v>
      </c>
      <c r="K608" s="2" t="s">
        <v>4435</v>
      </c>
      <c r="M608" s="2" t="s">
        <v>14795</v>
      </c>
      <c r="N608" s="2" t="s">
        <v>4433</v>
      </c>
      <c r="O608" s="2" t="s">
        <v>3370</v>
      </c>
      <c r="P608" s="2" t="s">
        <v>336</v>
      </c>
      <c r="Q608" s="2" t="s">
        <v>1985</v>
      </c>
      <c r="R608" s="2">
        <v>33673</v>
      </c>
      <c r="S608" s="2" t="s">
        <v>4434</v>
      </c>
      <c r="T608" s="49" t="str" cm="1">
        <f t="array" ref="T608">_xlfn.TEXTJOIN("",TRUE,IFERROR(MID(U608,_xlfn.SEQUENCE(20),1)+0,""))</f>
        <v>8135244333</v>
      </c>
      <c r="U608" s="2">
        <v>8135244333</v>
      </c>
      <c r="V608" s="31"/>
    </row>
    <row r="609" spans="1:22" x14ac:dyDescent="0.25">
      <c r="A609" s="25" t="str" cm="1">
        <f t="array" ref="A609">_xlfn.IFS(AND(ISBLANK(G609),ISBLANK(H609),ISBLANK(I609)),"",AND(NOT(ISBLANK(G609)),NOT(ISBLANK(H609)),NOT(ISBLANK(I609))),TRIM(G609)&amp;" "&amp;TRIM(H609)&amp;" "&amp;TRIM(I609),AND(NOT(ISBLANK(G609)),ISBLANK(H609),ISBLANK(I609)),TRIM(G609),AND(ISBLANK(G609),ISBLANK(H609),NOT(ISBLANK(I609))),TRIM(I609),AND(NOT(ISBLANK(G609)),NOT(ISBLANK(H609)),ISBLANK(I609)),TRIM(G609)&amp;" "&amp;TRIM(H609),AND(ISBLANK(G609),NOT(ISBLANK(H609)),NOT(ISBLANK(I609))),TRIM(H609)&amp;" "&amp;TRIM(I609),AND(NOT(ISBLANK(G609)),ISBLANK(H609),NOT(ISBLANK(I609))),TRIM(G609)&amp;" "&amp;TRIM(I609),AND(ISBLANK(G609),NOT(ISBLANK(H609)),ISBLANK(I609)),TRIM(H609))</f>
        <v>Rafaela Blagden</v>
      </c>
      <c r="B609" s="25" t="str" cm="1">
        <f t="array" ref="B609">_xlfn.IFS(AND(ISBLANK(K609),ISBLANK(L609)),"",AND(NOT(ISBLANK(K609)),NOT(ISBLANK(L609))),TRIM(K609)&amp;" "&amp;TRIM(L609),AND(NOT(ISBLANK(K609)),ISBLANK(L609)),TRIM(K609),AND(ISBLANK(K609),NOT(ISBLANK(L609))),TRIM(L609))</f>
        <v>Mycat</v>
      </c>
      <c r="C609" s="31"/>
      <c r="D609" s="2">
        <v>607</v>
      </c>
      <c r="E609" s="2" t="s">
        <v>24</v>
      </c>
      <c r="F609" s="2" t="s">
        <v>4436</v>
      </c>
      <c r="G609" s="2" t="s">
        <v>4437</v>
      </c>
      <c r="I609" s="2" t="s">
        <v>4438</v>
      </c>
      <c r="J609" s="2" t="s">
        <v>1103</v>
      </c>
      <c r="K609" s="2" t="s">
        <v>4441</v>
      </c>
      <c r="M609" s="2" t="s">
        <v>14795</v>
      </c>
      <c r="N609" s="2" t="s">
        <v>4439</v>
      </c>
      <c r="O609" s="2" t="s">
        <v>817</v>
      </c>
      <c r="P609" s="2" t="s">
        <v>151</v>
      </c>
      <c r="Q609" s="2" t="s">
        <v>1985</v>
      </c>
      <c r="R609" s="2">
        <v>92153</v>
      </c>
      <c r="S609" s="2" t="s">
        <v>4440</v>
      </c>
      <c r="T609" s="49" t="str" cm="1">
        <f t="array" ref="T609">_xlfn.TEXTJOIN("",TRUE,IFERROR(MID(U609,_xlfn.SEQUENCE(20),1)+0,""))</f>
        <v>6196361983</v>
      </c>
      <c r="U609" s="2">
        <v>6196361983</v>
      </c>
      <c r="V609" s="31"/>
    </row>
    <row r="610" spans="1:22" x14ac:dyDescent="0.25">
      <c r="A610" s="25" t="str" cm="1">
        <f t="array" ref="A610">_xlfn.IFS(AND(ISBLANK(G610),ISBLANK(H610),ISBLANK(I610)),"",AND(NOT(ISBLANK(G610)),NOT(ISBLANK(H610)),NOT(ISBLANK(I610))),TRIM(G610)&amp;" "&amp;TRIM(H610)&amp;" "&amp;TRIM(I610),AND(NOT(ISBLANK(G610)),ISBLANK(H610),ISBLANK(I610)),TRIM(G610),AND(ISBLANK(G610),ISBLANK(H610),NOT(ISBLANK(I610))),TRIM(I610),AND(NOT(ISBLANK(G610)),NOT(ISBLANK(H610)),ISBLANK(I610)),TRIM(G610)&amp;" "&amp;TRIM(H610),AND(ISBLANK(G610),NOT(ISBLANK(H610)),NOT(ISBLANK(I610))),TRIM(H610)&amp;" "&amp;TRIM(I610),AND(NOT(ISBLANK(G610)),ISBLANK(H610),NOT(ISBLANK(I610))),TRIM(G610)&amp;" "&amp;TRIM(I610),AND(ISBLANK(G610),NOT(ISBLANK(H610)),ISBLANK(I610)),TRIM(H610))</f>
        <v>Eleen Blemen</v>
      </c>
      <c r="B610" s="25" t="str" cm="1">
        <f t="array" ref="B610">_xlfn.IFS(AND(ISBLANK(K610),ISBLANK(L610)),"",AND(NOT(ISBLANK(K610)),NOT(ISBLANK(L610))),TRIM(K610)&amp;" "&amp;TRIM(L610),AND(NOT(ISBLANK(K610)),ISBLANK(L610)),TRIM(K610),AND(ISBLANK(K610),NOT(ISBLANK(L610))),TRIM(L610))</f>
        <v>Oba</v>
      </c>
      <c r="C610" s="31"/>
      <c r="D610" s="2">
        <v>608</v>
      </c>
      <c r="E610" s="2" t="s">
        <v>14795</v>
      </c>
      <c r="F610" s="2" t="s">
        <v>4442</v>
      </c>
      <c r="G610" s="2" t="s">
        <v>4443</v>
      </c>
      <c r="I610" s="2" t="s">
        <v>4444</v>
      </c>
      <c r="J610" s="2" t="s">
        <v>3266</v>
      </c>
      <c r="K610" s="2" t="s">
        <v>310</v>
      </c>
      <c r="M610" s="2" t="s">
        <v>14795</v>
      </c>
      <c r="N610" s="2" t="s">
        <v>4445</v>
      </c>
      <c r="O610" s="2" t="s">
        <v>1059</v>
      </c>
      <c r="P610" s="2" t="s">
        <v>151</v>
      </c>
      <c r="Q610" s="2" t="s">
        <v>1985</v>
      </c>
      <c r="R610" s="2">
        <v>95194</v>
      </c>
      <c r="S610" s="2" t="s">
        <v>4446</v>
      </c>
      <c r="T610" s="49" t="str" cm="1">
        <f t="array" ref="T610">_xlfn.TEXTJOIN("",TRUE,IFERROR(MID(U610,_xlfn.SEQUENCE(20),1)+0,""))</f>
        <v>4088366745</v>
      </c>
      <c r="U610" s="2">
        <v>4088366745</v>
      </c>
      <c r="V610" s="31"/>
    </row>
    <row r="611" spans="1:22" x14ac:dyDescent="0.25">
      <c r="A611" s="25" t="str" cm="1">
        <f t="array" ref="A611">_xlfn.IFS(AND(ISBLANK(G611),ISBLANK(H611),ISBLANK(I611)),"",AND(NOT(ISBLANK(G611)),NOT(ISBLANK(H611)),NOT(ISBLANK(I611))),TRIM(G611)&amp;" "&amp;TRIM(H611)&amp;" "&amp;TRIM(I611),AND(NOT(ISBLANK(G611)),ISBLANK(H611),ISBLANK(I611)),TRIM(G611),AND(ISBLANK(G611),ISBLANK(H611),NOT(ISBLANK(I611))),TRIM(I611),AND(NOT(ISBLANK(G611)),NOT(ISBLANK(H611)),ISBLANK(I611)),TRIM(G611)&amp;" "&amp;TRIM(H611),AND(ISBLANK(G611),NOT(ISBLANK(H611)),NOT(ISBLANK(I611))),TRIM(H611)&amp;" "&amp;TRIM(I611),AND(NOT(ISBLANK(G611)),ISBLANK(H611),NOT(ISBLANK(I611))),TRIM(G611)&amp;" "&amp;TRIM(I611),AND(ISBLANK(G611),NOT(ISBLANK(H611)),ISBLANK(I611)),TRIM(H611))</f>
        <v>Aylmar Whitloe</v>
      </c>
      <c r="B611" s="25" t="str" cm="1">
        <f t="array" ref="B611">_xlfn.IFS(AND(ISBLANK(K611),ISBLANK(L611)),"",AND(NOT(ISBLANK(K611)),NOT(ISBLANK(L611))),TRIM(K611)&amp;" "&amp;TRIM(L611),AND(NOT(ISBLANK(K611)),ISBLANK(L611)),TRIM(K611),AND(ISBLANK(K611),NOT(ISBLANK(L611))),TRIM(L611))</f>
        <v>Brainlounge</v>
      </c>
      <c r="C611" s="31"/>
      <c r="D611" s="2">
        <v>609</v>
      </c>
      <c r="E611" s="2" t="s">
        <v>14795</v>
      </c>
      <c r="F611" s="2" t="s">
        <v>4447</v>
      </c>
      <c r="G611" s="2" t="s">
        <v>1616</v>
      </c>
      <c r="I611" s="2" t="s">
        <v>4448</v>
      </c>
      <c r="J611" s="2" t="s">
        <v>291</v>
      </c>
      <c r="K611" s="2" t="s">
        <v>62</v>
      </c>
      <c r="M611" s="2" t="s">
        <v>14795</v>
      </c>
      <c r="N611" s="2" t="s">
        <v>4449</v>
      </c>
      <c r="O611" s="2" t="s">
        <v>3137</v>
      </c>
      <c r="P611" s="2" t="s">
        <v>130</v>
      </c>
      <c r="Q611" s="2" t="s">
        <v>1985</v>
      </c>
      <c r="R611" s="2">
        <v>23459</v>
      </c>
      <c r="S611" s="2" t="s">
        <v>4450</v>
      </c>
      <c r="T611" s="49" t="str" cm="1">
        <f t="array" ref="T611">_xlfn.TEXTJOIN("",TRUE,IFERROR(MID(U611,_xlfn.SEQUENCE(20),1)+0,""))</f>
        <v>7574759634</v>
      </c>
      <c r="U611" s="2">
        <v>7574759634</v>
      </c>
      <c r="V611" s="31"/>
    </row>
    <row r="612" spans="1:22" x14ac:dyDescent="0.25">
      <c r="A612" s="25" t="str" cm="1">
        <f t="array" ref="A612">_xlfn.IFS(AND(ISBLANK(G612),ISBLANK(H612),ISBLANK(I612)),"",AND(NOT(ISBLANK(G612)),NOT(ISBLANK(H612)),NOT(ISBLANK(I612))),TRIM(G612)&amp;" "&amp;TRIM(H612)&amp;" "&amp;TRIM(I612),AND(NOT(ISBLANK(G612)),ISBLANK(H612),ISBLANK(I612)),TRIM(G612),AND(ISBLANK(G612),ISBLANK(H612),NOT(ISBLANK(I612))),TRIM(I612),AND(NOT(ISBLANK(G612)),NOT(ISBLANK(H612)),ISBLANK(I612)),TRIM(G612)&amp;" "&amp;TRIM(H612),AND(ISBLANK(G612),NOT(ISBLANK(H612)),NOT(ISBLANK(I612))),TRIM(H612)&amp;" "&amp;TRIM(I612),AND(NOT(ISBLANK(G612)),ISBLANK(H612),NOT(ISBLANK(I612))),TRIM(G612)&amp;" "&amp;TRIM(I612),AND(ISBLANK(G612),NOT(ISBLANK(H612)),ISBLANK(I612)),TRIM(H612))</f>
        <v>Brigitte Tregoning</v>
      </c>
      <c r="B612" s="25" t="str" cm="1">
        <f t="array" ref="B612">_xlfn.IFS(AND(ISBLANK(K612),ISBLANK(L612)),"",AND(NOT(ISBLANK(K612)),NOT(ISBLANK(L612))),TRIM(K612)&amp;" "&amp;TRIM(L612),AND(NOT(ISBLANK(K612)),ISBLANK(L612)),TRIM(K612),AND(ISBLANK(K612),NOT(ISBLANK(L612))),TRIM(L612))</f>
        <v>Dabfeed</v>
      </c>
      <c r="C612" s="31"/>
      <c r="D612" s="2">
        <v>610</v>
      </c>
      <c r="E612" s="2" t="s">
        <v>24</v>
      </c>
      <c r="F612" s="2" t="s">
        <v>4451</v>
      </c>
      <c r="G612" s="2" t="s">
        <v>4452</v>
      </c>
      <c r="I612" s="2" t="s">
        <v>4453</v>
      </c>
      <c r="J612" s="2" t="s">
        <v>804</v>
      </c>
      <c r="K612" s="2" t="s">
        <v>1957</v>
      </c>
      <c r="M612" s="2" t="s">
        <v>14795</v>
      </c>
      <c r="N612" s="2" t="s">
        <v>4454</v>
      </c>
      <c r="O612" s="2" t="s">
        <v>4455</v>
      </c>
      <c r="P612" s="2" t="s">
        <v>140</v>
      </c>
      <c r="Q612" s="2" t="s">
        <v>6</v>
      </c>
      <c r="R612" s="2" t="s">
        <v>4456</v>
      </c>
      <c r="S612" s="2" t="s">
        <v>4457</v>
      </c>
      <c r="T612" s="49" t="str" cm="1">
        <f t="array" ref="T612">_xlfn.TEXTJOIN("",TRUE,IFERROR(MID(U612,_xlfn.SEQUENCE(20),1)+0,""))</f>
        <v>7448013937</v>
      </c>
      <c r="U612" s="2" t="s">
        <v>4458</v>
      </c>
      <c r="V612" s="31"/>
    </row>
    <row r="613" spans="1:22" x14ac:dyDescent="0.25">
      <c r="A613" s="25" t="str" cm="1">
        <f t="array" ref="A613">_xlfn.IFS(AND(ISBLANK(G613),ISBLANK(H613),ISBLANK(I613)),"",AND(NOT(ISBLANK(G613)),NOT(ISBLANK(H613)),NOT(ISBLANK(I613))),TRIM(G613)&amp;" "&amp;TRIM(H613)&amp;" "&amp;TRIM(I613),AND(NOT(ISBLANK(G613)),ISBLANK(H613),ISBLANK(I613)),TRIM(G613),AND(ISBLANK(G613),ISBLANK(H613),NOT(ISBLANK(I613))),TRIM(I613),AND(NOT(ISBLANK(G613)),NOT(ISBLANK(H613)),ISBLANK(I613)),TRIM(G613)&amp;" "&amp;TRIM(H613),AND(ISBLANK(G613),NOT(ISBLANK(H613)),NOT(ISBLANK(I613))),TRIM(H613)&amp;" "&amp;TRIM(I613),AND(NOT(ISBLANK(G613)),ISBLANK(H613),NOT(ISBLANK(I613))),TRIM(G613)&amp;" "&amp;TRIM(I613),AND(ISBLANK(G613),NOT(ISBLANK(H613)),ISBLANK(I613)),TRIM(H613))</f>
        <v>Darby Preedy</v>
      </c>
      <c r="B613" s="25" t="str" cm="1">
        <f t="array" ref="B613">_xlfn.IFS(AND(ISBLANK(K613),ISBLANK(L613)),"",AND(NOT(ISBLANK(K613)),NOT(ISBLANK(L613))),TRIM(K613)&amp;" "&amp;TRIM(L613),AND(NOT(ISBLANK(K613)),ISBLANK(L613)),TRIM(K613),AND(ISBLANK(K613),NOT(ISBLANK(L613))),TRIM(L613))</f>
        <v>Twitterbridge</v>
      </c>
      <c r="C613" s="31"/>
      <c r="D613" s="2">
        <v>611</v>
      </c>
      <c r="E613" s="2" t="s">
        <v>24</v>
      </c>
      <c r="F613" s="2" t="s">
        <v>4459</v>
      </c>
      <c r="G613" s="2" t="s">
        <v>4460</v>
      </c>
      <c r="I613" s="2" t="s">
        <v>4461</v>
      </c>
      <c r="J613" s="2" t="s">
        <v>221</v>
      </c>
      <c r="K613" s="2" t="s">
        <v>1647</v>
      </c>
      <c r="M613" s="2" t="s">
        <v>14795</v>
      </c>
      <c r="N613" s="2" t="s">
        <v>4462</v>
      </c>
      <c r="O613" s="2" t="s">
        <v>541</v>
      </c>
      <c r="P613" s="2" t="s">
        <v>542</v>
      </c>
      <c r="Q613" s="2" t="s">
        <v>1985</v>
      </c>
      <c r="R613" s="2">
        <v>10039</v>
      </c>
      <c r="S613" s="2" t="s">
        <v>4463</v>
      </c>
      <c r="T613" s="49" t="str" cm="1">
        <f t="array" ref="T613">_xlfn.TEXTJOIN("",TRUE,IFERROR(MID(U613,_xlfn.SEQUENCE(20),1)+0,""))</f>
        <v>2125237907</v>
      </c>
      <c r="U613" s="2">
        <v>2125237907</v>
      </c>
      <c r="V613" s="31"/>
    </row>
    <row r="614" spans="1:22" x14ac:dyDescent="0.25">
      <c r="A614" s="25" t="str" cm="1">
        <f t="array" ref="A614">_xlfn.IFS(AND(ISBLANK(G614),ISBLANK(H614),ISBLANK(I614)),"",AND(NOT(ISBLANK(G614)),NOT(ISBLANK(H614)),NOT(ISBLANK(I614))),TRIM(G614)&amp;" "&amp;TRIM(H614)&amp;" "&amp;TRIM(I614),AND(NOT(ISBLANK(G614)),ISBLANK(H614),ISBLANK(I614)),TRIM(G614),AND(ISBLANK(G614),ISBLANK(H614),NOT(ISBLANK(I614))),TRIM(I614),AND(NOT(ISBLANK(G614)),NOT(ISBLANK(H614)),ISBLANK(I614)),TRIM(G614)&amp;" "&amp;TRIM(H614),AND(ISBLANK(G614),NOT(ISBLANK(H614)),NOT(ISBLANK(I614))),TRIM(H614)&amp;" "&amp;TRIM(I614),AND(NOT(ISBLANK(G614)),ISBLANK(H614),NOT(ISBLANK(I614))),TRIM(G614)&amp;" "&amp;TRIM(I614),AND(ISBLANK(G614),NOT(ISBLANK(H614)),ISBLANK(I614)),TRIM(H614))</f>
        <v>Jesse Cobleigh</v>
      </c>
      <c r="B614" s="25" t="str" cm="1">
        <f t="array" ref="B614">_xlfn.IFS(AND(ISBLANK(K614),ISBLANK(L614)),"",AND(NOT(ISBLANK(K614)),NOT(ISBLANK(L614))),TRIM(K614)&amp;" "&amp;TRIM(L614),AND(NOT(ISBLANK(K614)),ISBLANK(L614)),TRIM(K614),AND(ISBLANK(K614),NOT(ISBLANK(L614))),TRIM(L614))</f>
        <v>Eimbee</v>
      </c>
      <c r="C614" s="31"/>
      <c r="D614" s="2">
        <v>612</v>
      </c>
      <c r="E614" s="2" t="s">
        <v>24</v>
      </c>
      <c r="F614" s="2" t="s">
        <v>4464</v>
      </c>
      <c r="G614" s="2" t="s">
        <v>4465</v>
      </c>
      <c r="I614" s="2" t="s">
        <v>4466</v>
      </c>
      <c r="J614" s="2" t="s">
        <v>1158</v>
      </c>
      <c r="K614" s="2" t="s">
        <v>4469</v>
      </c>
      <c r="M614" s="2" t="s">
        <v>14795</v>
      </c>
      <c r="N614" s="2" t="s">
        <v>4467</v>
      </c>
      <c r="O614" s="2" t="s">
        <v>754</v>
      </c>
      <c r="P614" s="2" t="s">
        <v>297</v>
      </c>
      <c r="Q614" s="2" t="s">
        <v>1985</v>
      </c>
      <c r="R614" s="2">
        <v>77095</v>
      </c>
      <c r="S614" s="2" t="s">
        <v>4468</v>
      </c>
      <c r="T614" s="49" t="str" cm="1">
        <f t="array" ref="T614">_xlfn.TEXTJOIN("",TRUE,IFERROR(MID(U614,_xlfn.SEQUENCE(20),1)+0,""))</f>
        <v>2818144856</v>
      </c>
      <c r="U614" s="2">
        <v>2818144856</v>
      </c>
      <c r="V614" s="31"/>
    </row>
    <row r="615" spans="1:22" x14ac:dyDescent="0.25">
      <c r="A615" s="25" t="str" cm="1">
        <f t="array" ref="A615">_xlfn.IFS(AND(ISBLANK(G615),ISBLANK(H615),ISBLANK(I615)),"",AND(NOT(ISBLANK(G615)),NOT(ISBLANK(H615)),NOT(ISBLANK(I615))),TRIM(G615)&amp;" "&amp;TRIM(H615)&amp;" "&amp;TRIM(I615),AND(NOT(ISBLANK(G615)),ISBLANK(H615),ISBLANK(I615)),TRIM(G615),AND(ISBLANK(G615),ISBLANK(H615),NOT(ISBLANK(I615))),TRIM(I615),AND(NOT(ISBLANK(G615)),NOT(ISBLANK(H615)),ISBLANK(I615)),TRIM(G615)&amp;" "&amp;TRIM(H615),AND(ISBLANK(G615),NOT(ISBLANK(H615)),NOT(ISBLANK(I615))),TRIM(H615)&amp;" "&amp;TRIM(I615),AND(NOT(ISBLANK(G615)),ISBLANK(H615),NOT(ISBLANK(I615))),TRIM(G615)&amp;" "&amp;TRIM(I615),AND(ISBLANK(G615),NOT(ISBLANK(H615)),ISBLANK(I615)),TRIM(H615))</f>
        <v>Vanda Pitkins</v>
      </c>
      <c r="B615" s="25" t="str" cm="1">
        <f t="array" ref="B615">_xlfn.IFS(AND(ISBLANK(K615),ISBLANK(L615)),"",AND(NOT(ISBLANK(K615)),NOT(ISBLANK(L615))),TRIM(K615)&amp;" "&amp;TRIM(L615),AND(NOT(ISBLANK(K615)),ISBLANK(L615)),TRIM(K615),AND(ISBLANK(K615),NOT(ISBLANK(L615))),TRIM(L615))</f>
        <v>Abatz</v>
      </c>
      <c r="C615" s="31"/>
      <c r="D615" s="2">
        <v>613</v>
      </c>
      <c r="E615" s="2" t="s">
        <v>14795</v>
      </c>
      <c r="F615" s="2" t="s">
        <v>4470</v>
      </c>
      <c r="G615" s="2" t="s">
        <v>4471</v>
      </c>
      <c r="I615" s="2" t="s">
        <v>4472</v>
      </c>
      <c r="J615" s="2" t="s">
        <v>624</v>
      </c>
      <c r="K615" s="2" t="s">
        <v>133</v>
      </c>
      <c r="M615" s="2" t="s">
        <v>14795</v>
      </c>
      <c r="N615" s="2" t="s">
        <v>4473</v>
      </c>
      <c r="O615" s="2" t="s">
        <v>4474</v>
      </c>
      <c r="P615" s="2" t="s">
        <v>181</v>
      </c>
      <c r="Q615" s="2" t="s">
        <v>1985</v>
      </c>
      <c r="R615" s="2">
        <v>64082</v>
      </c>
      <c r="S615" s="2" t="s">
        <v>4475</v>
      </c>
      <c r="T615" s="49" t="str" cm="1">
        <f t="array" ref="T615">_xlfn.TEXTJOIN("",TRUE,IFERROR(MID(U615,_xlfn.SEQUENCE(20),1)+0,""))</f>
        <v>8164449284</v>
      </c>
      <c r="U615" s="2">
        <v>8164449284</v>
      </c>
      <c r="V615" s="31"/>
    </row>
    <row r="616" spans="1:22" x14ac:dyDescent="0.25">
      <c r="A616" s="25" t="str" cm="1">
        <f t="array" ref="A616">_xlfn.IFS(AND(ISBLANK(G616),ISBLANK(H616),ISBLANK(I616)),"",AND(NOT(ISBLANK(G616)),NOT(ISBLANK(H616)),NOT(ISBLANK(I616))),TRIM(G616)&amp;" "&amp;TRIM(H616)&amp;" "&amp;TRIM(I616),AND(NOT(ISBLANK(G616)),ISBLANK(H616),ISBLANK(I616)),TRIM(G616),AND(ISBLANK(G616),ISBLANK(H616),NOT(ISBLANK(I616))),TRIM(I616),AND(NOT(ISBLANK(G616)),NOT(ISBLANK(H616)),ISBLANK(I616)),TRIM(G616)&amp;" "&amp;TRIM(H616),AND(ISBLANK(G616),NOT(ISBLANK(H616)),NOT(ISBLANK(I616))),TRIM(H616)&amp;" "&amp;TRIM(I616),AND(NOT(ISBLANK(G616)),ISBLANK(H616),NOT(ISBLANK(I616))),TRIM(G616)&amp;" "&amp;TRIM(I616),AND(ISBLANK(G616),NOT(ISBLANK(H616)),ISBLANK(I616)),TRIM(H616))</f>
        <v>Rock Mulran</v>
      </c>
      <c r="B616" s="25" t="str" cm="1">
        <f t="array" ref="B616">_xlfn.IFS(AND(ISBLANK(K616),ISBLANK(L616)),"",AND(NOT(ISBLANK(K616)),NOT(ISBLANK(L616))),TRIM(K616)&amp;" "&amp;TRIM(L616),AND(NOT(ISBLANK(K616)),ISBLANK(L616)),TRIM(K616),AND(ISBLANK(K616),NOT(ISBLANK(L616))),TRIM(L616))</f>
        <v>Realcube</v>
      </c>
      <c r="C616" s="31"/>
      <c r="D616" s="2">
        <v>614</v>
      </c>
      <c r="E616" s="2" t="s">
        <v>14795</v>
      </c>
      <c r="F616" s="2" t="s">
        <v>4476</v>
      </c>
      <c r="G616" s="2" t="s">
        <v>4477</v>
      </c>
      <c r="I616" s="2" t="s">
        <v>4478</v>
      </c>
      <c r="J616" s="2" t="s">
        <v>1014</v>
      </c>
      <c r="K616" s="2" t="s">
        <v>144</v>
      </c>
      <c r="M616" s="2" t="s">
        <v>14795</v>
      </c>
      <c r="N616" s="2" t="s">
        <v>4479</v>
      </c>
      <c r="O616" s="2" t="s">
        <v>16</v>
      </c>
      <c r="P616" s="2" t="s">
        <v>17</v>
      </c>
      <c r="Q616" s="2" t="s">
        <v>1985</v>
      </c>
      <c r="R616" s="2">
        <v>66617</v>
      </c>
      <c r="S616" s="2" t="s">
        <v>4480</v>
      </c>
      <c r="T616" s="49" t="str" cm="1">
        <f t="array" ref="T616">_xlfn.TEXTJOIN("",TRUE,IFERROR(MID(U616,_xlfn.SEQUENCE(20),1)+0,""))</f>
        <v>7853703553</v>
      </c>
      <c r="U616" s="2">
        <v>7853703553</v>
      </c>
      <c r="V616" s="31"/>
    </row>
    <row r="617" spans="1:22" x14ac:dyDescent="0.25">
      <c r="A617" s="25" t="str" cm="1">
        <f t="array" ref="A617">_xlfn.IFS(AND(ISBLANK(G617),ISBLANK(H617),ISBLANK(I617)),"",AND(NOT(ISBLANK(G617)),NOT(ISBLANK(H617)),NOT(ISBLANK(I617))),TRIM(G617)&amp;" "&amp;TRIM(H617)&amp;" "&amp;TRIM(I617),AND(NOT(ISBLANK(G617)),ISBLANK(H617),ISBLANK(I617)),TRIM(G617),AND(ISBLANK(G617),ISBLANK(H617),NOT(ISBLANK(I617))),TRIM(I617),AND(NOT(ISBLANK(G617)),NOT(ISBLANK(H617)),ISBLANK(I617)),TRIM(G617)&amp;" "&amp;TRIM(H617),AND(ISBLANK(G617),NOT(ISBLANK(H617)),NOT(ISBLANK(I617))),TRIM(H617)&amp;" "&amp;TRIM(I617),AND(NOT(ISBLANK(G617)),ISBLANK(H617),NOT(ISBLANK(I617))),TRIM(G617)&amp;" "&amp;TRIM(I617),AND(ISBLANK(G617),NOT(ISBLANK(H617)),ISBLANK(I617)),TRIM(H617))</f>
        <v>Ashely Dunk</v>
      </c>
      <c r="B617" s="25" t="str" cm="1">
        <f t="array" ref="B617">_xlfn.IFS(AND(ISBLANK(K617),ISBLANK(L617)),"",AND(NOT(ISBLANK(K617)),NOT(ISBLANK(L617))),TRIM(K617)&amp;" "&amp;TRIM(L617),AND(NOT(ISBLANK(K617)),ISBLANK(L617)),TRIM(K617),AND(ISBLANK(K617),NOT(ISBLANK(L617))),TRIM(L617))</f>
        <v>Voomm</v>
      </c>
      <c r="C617" s="31"/>
      <c r="D617" s="2">
        <v>615</v>
      </c>
      <c r="E617" s="2" t="s">
        <v>14795</v>
      </c>
      <c r="F617" s="2" t="s">
        <v>4481</v>
      </c>
      <c r="G617" s="2" t="s">
        <v>4482</v>
      </c>
      <c r="I617" s="2" t="s">
        <v>4483</v>
      </c>
      <c r="J617" s="2" t="s">
        <v>749</v>
      </c>
      <c r="K617" s="2" t="s">
        <v>154</v>
      </c>
      <c r="M617" s="2" t="s">
        <v>14795</v>
      </c>
      <c r="N617" s="2" t="s">
        <v>4484</v>
      </c>
      <c r="O617" s="2" t="s">
        <v>4485</v>
      </c>
      <c r="P617" s="2" t="s">
        <v>727</v>
      </c>
      <c r="Q617" s="2" t="s">
        <v>6</v>
      </c>
      <c r="R617" s="2" t="s">
        <v>4486</v>
      </c>
      <c r="S617" s="2" t="s">
        <v>4487</v>
      </c>
      <c r="T617" s="49" t="str" cm="1">
        <f t="array" ref="T617">_xlfn.TEXTJOIN("",TRUE,IFERROR(MID(U617,_xlfn.SEQUENCE(20),1)+0,""))</f>
        <v>4228970597</v>
      </c>
      <c r="U617" s="2" t="s">
        <v>4488</v>
      </c>
      <c r="V617" s="31"/>
    </row>
    <row r="618" spans="1:22" x14ac:dyDescent="0.25">
      <c r="A618" s="25" t="str" cm="1">
        <f t="array" ref="A618">_xlfn.IFS(AND(ISBLANK(G618),ISBLANK(H618),ISBLANK(I618)),"",AND(NOT(ISBLANK(G618)),NOT(ISBLANK(H618)),NOT(ISBLANK(I618))),TRIM(G618)&amp;" "&amp;TRIM(H618)&amp;" "&amp;TRIM(I618),AND(NOT(ISBLANK(G618)),ISBLANK(H618),ISBLANK(I618)),TRIM(G618),AND(ISBLANK(G618),ISBLANK(H618),NOT(ISBLANK(I618))),TRIM(I618),AND(NOT(ISBLANK(G618)),NOT(ISBLANK(H618)),ISBLANK(I618)),TRIM(G618)&amp;" "&amp;TRIM(H618),AND(ISBLANK(G618),NOT(ISBLANK(H618)),NOT(ISBLANK(I618))),TRIM(H618)&amp;" "&amp;TRIM(I618),AND(NOT(ISBLANK(G618)),ISBLANK(H618),NOT(ISBLANK(I618))),TRIM(G618)&amp;" "&amp;TRIM(I618),AND(ISBLANK(G618),NOT(ISBLANK(H618)),ISBLANK(I618)),TRIM(H618))</f>
        <v>Howie Fosdick</v>
      </c>
      <c r="B618" s="25" t="str" cm="1">
        <f t="array" ref="B618">_xlfn.IFS(AND(ISBLANK(K618),ISBLANK(L618)),"",AND(NOT(ISBLANK(K618)),NOT(ISBLANK(L618))),TRIM(K618)&amp;" "&amp;TRIM(L618),AND(NOT(ISBLANK(K618)),ISBLANK(L618)),TRIM(K618),AND(ISBLANK(K618),NOT(ISBLANK(L618))),TRIM(L618))</f>
        <v>Youopia</v>
      </c>
      <c r="C618" s="31"/>
      <c r="D618" s="2">
        <v>616</v>
      </c>
      <c r="E618" s="2" t="s">
        <v>14795</v>
      </c>
      <c r="F618" s="2" t="s">
        <v>4489</v>
      </c>
      <c r="G618" s="2" t="s">
        <v>4490</v>
      </c>
      <c r="I618" s="2" t="s">
        <v>4491</v>
      </c>
      <c r="J618" s="2" t="s">
        <v>882</v>
      </c>
      <c r="K618" s="2" t="s">
        <v>165</v>
      </c>
      <c r="M618" s="2" t="s">
        <v>14795</v>
      </c>
      <c r="N618" s="2" t="s">
        <v>4492</v>
      </c>
      <c r="O618" s="2" t="s">
        <v>942</v>
      </c>
      <c r="P618" s="2" t="s">
        <v>297</v>
      </c>
      <c r="Q618" s="2" t="s">
        <v>1985</v>
      </c>
      <c r="R618" s="2">
        <v>88553</v>
      </c>
      <c r="S618" s="2" t="s">
        <v>4493</v>
      </c>
      <c r="T618" s="49" t="str" cm="1">
        <f t="array" ref="T618">_xlfn.TEXTJOIN("",TRUE,IFERROR(MID(U618,_xlfn.SEQUENCE(20),1)+0,""))</f>
        <v>9157907338</v>
      </c>
      <c r="U618" s="2">
        <v>9157907338</v>
      </c>
      <c r="V618" s="31"/>
    </row>
    <row r="619" spans="1:22" x14ac:dyDescent="0.25">
      <c r="A619" s="25" t="str" cm="1">
        <f t="array" ref="A619">_xlfn.IFS(AND(ISBLANK(G619),ISBLANK(H619),ISBLANK(I619)),"",AND(NOT(ISBLANK(G619)),NOT(ISBLANK(H619)),NOT(ISBLANK(I619))),TRIM(G619)&amp;" "&amp;TRIM(H619)&amp;" "&amp;TRIM(I619),AND(NOT(ISBLANK(G619)),ISBLANK(H619),ISBLANK(I619)),TRIM(G619),AND(ISBLANK(G619),ISBLANK(H619),NOT(ISBLANK(I619))),TRIM(I619),AND(NOT(ISBLANK(G619)),NOT(ISBLANK(H619)),ISBLANK(I619)),TRIM(G619)&amp;" "&amp;TRIM(H619),AND(ISBLANK(G619),NOT(ISBLANK(H619)),NOT(ISBLANK(I619))),TRIM(H619)&amp;" "&amp;TRIM(I619),AND(NOT(ISBLANK(G619)),ISBLANK(H619),NOT(ISBLANK(I619))),TRIM(G619)&amp;" "&amp;TRIM(I619),AND(ISBLANK(G619),NOT(ISBLANK(H619)),ISBLANK(I619)),TRIM(H619))</f>
        <v>Harbert Toland</v>
      </c>
      <c r="B619" s="25" t="str" cm="1">
        <f t="array" ref="B619">_xlfn.IFS(AND(ISBLANK(K619),ISBLANK(L619)),"",AND(NOT(ISBLANK(K619)),NOT(ISBLANK(L619))),TRIM(K619)&amp;" "&amp;TRIM(L619),AND(NOT(ISBLANK(K619)),ISBLANK(L619)),TRIM(K619),AND(ISBLANK(K619),NOT(ISBLANK(L619))),TRIM(L619))</f>
        <v>Twitternation</v>
      </c>
      <c r="C619" s="31"/>
      <c r="D619" s="2">
        <v>617</v>
      </c>
      <c r="E619" s="2" t="s">
        <v>14795</v>
      </c>
      <c r="F619" s="2" t="s">
        <v>4494</v>
      </c>
      <c r="G619" s="2" t="s">
        <v>4495</v>
      </c>
      <c r="I619" s="2" t="s">
        <v>4496</v>
      </c>
      <c r="J619" s="2" t="s">
        <v>1093</v>
      </c>
      <c r="K619" s="2" t="s">
        <v>175</v>
      </c>
      <c r="M619" s="2" t="s">
        <v>14795</v>
      </c>
      <c r="N619" s="2" t="s">
        <v>4497</v>
      </c>
      <c r="O619" s="2" t="s">
        <v>2731</v>
      </c>
      <c r="P619" s="2" t="s">
        <v>5</v>
      </c>
      <c r="Q619" s="2" t="s">
        <v>6</v>
      </c>
      <c r="R619" s="2" t="s">
        <v>2732</v>
      </c>
      <c r="S619" s="2" t="s">
        <v>4498</v>
      </c>
      <c r="T619" s="49" t="str" cm="1">
        <f t="array" ref="T619">_xlfn.TEXTJOIN("",TRUE,IFERROR(MID(U619,_xlfn.SEQUENCE(20),1)+0,""))</f>
        <v>6197802249</v>
      </c>
      <c r="U619" s="2" t="s">
        <v>4499</v>
      </c>
      <c r="V619" s="31"/>
    </row>
    <row r="620" spans="1:22" x14ac:dyDescent="0.25">
      <c r="A620" s="25" t="str" cm="1">
        <f t="array" ref="A620">_xlfn.IFS(AND(ISBLANK(G620),ISBLANK(H620),ISBLANK(I620)),"",AND(NOT(ISBLANK(G620)),NOT(ISBLANK(H620)),NOT(ISBLANK(I620))),TRIM(G620)&amp;" "&amp;TRIM(H620)&amp;" "&amp;TRIM(I620),AND(NOT(ISBLANK(G620)),ISBLANK(H620),ISBLANK(I620)),TRIM(G620),AND(ISBLANK(G620),ISBLANK(H620),NOT(ISBLANK(I620))),TRIM(I620),AND(NOT(ISBLANK(G620)),NOT(ISBLANK(H620)),ISBLANK(I620)),TRIM(G620)&amp;" "&amp;TRIM(H620),AND(ISBLANK(G620),NOT(ISBLANK(H620)),NOT(ISBLANK(I620))),TRIM(H620)&amp;" "&amp;TRIM(I620),AND(NOT(ISBLANK(G620)),ISBLANK(H620),NOT(ISBLANK(I620))),TRIM(G620)&amp;" "&amp;TRIM(I620),AND(ISBLANK(G620),NOT(ISBLANK(H620)),ISBLANK(I620)),TRIM(H620))</f>
        <v>Bealle Ousby</v>
      </c>
      <c r="B620" s="25" t="str" cm="1">
        <f t="array" ref="B620">_xlfn.IFS(AND(ISBLANK(K620),ISBLANK(L620)),"",AND(NOT(ISBLANK(K620)),NOT(ISBLANK(L620))),TRIM(K620)&amp;" "&amp;TRIM(L620),AND(NOT(ISBLANK(K620)),ISBLANK(L620)),TRIM(K620),AND(ISBLANK(K620),NOT(ISBLANK(L620))),TRIM(L620))</f>
        <v>Yodoo</v>
      </c>
      <c r="C620" s="31"/>
      <c r="D620" s="2">
        <v>618</v>
      </c>
      <c r="E620" s="2" t="s">
        <v>24</v>
      </c>
      <c r="F620" s="2" t="s">
        <v>4500</v>
      </c>
      <c r="G620" s="2" t="s">
        <v>4501</v>
      </c>
      <c r="I620" s="2" t="s">
        <v>4502</v>
      </c>
      <c r="J620" s="2" t="s">
        <v>2131</v>
      </c>
      <c r="K620" s="2" t="s">
        <v>184</v>
      </c>
      <c r="M620" s="2" t="s">
        <v>14795</v>
      </c>
      <c r="N620" s="2" t="s">
        <v>4503</v>
      </c>
      <c r="O620" s="2" t="s">
        <v>180</v>
      </c>
      <c r="P620" s="2" t="s">
        <v>181</v>
      </c>
      <c r="Q620" s="2" t="s">
        <v>1985</v>
      </c>
      <c r="R620" s="2">
        <v>63104</v>
      </c>
      <c r="S620" s="2" t="s">
        <v>4504</v>
      </c>
      <c r="T620" s="49" t="str" cm="1">
        <f t="array" ref="T620">_xlfn.TEXTJOIN("",TRUE,IFERROR(MID(U620,_xlfn.SEQUENCE(20),1)+0,""))</f>
        <v>3147035179</v>
      </c>
      <c r="U620" s="2">
        <v>3147035179</v>
      </c>
      <c r="V620" s="31"/>
    </row>
    <row r="621" spans="1:22" x14ac:dyDescent="0.25">
      <c r="A621" s="25" t="str" cm="1">
        <f t="array" ref="A621">_xlfn.IFS(AND(ISBLANK(G621),ISBLANK(H621),ISBLANK(I621)),"",AND(NOT(ISBLANK(G621)),NOT(ISBLANK(H621)),NOT(ISBLANK(I621))),TRIM(G621)&amp;" "&amp;TRIM(H621)&amp;" "&amp;TRIM(I621),AND(NOT(ISBLANK(G621)),ISBLANK(H621),ISBLANK(I621)),TRIM(G621),AND(ISBLANK(G621),ISBLANK(H621),NOT(ISBLANK(I621))),TRIM(I621),AND(NOT(ISBLANK(G621)),NOT(ISBLANK(H621)),ISBLANK(I621)),TRIM(G621)&amp;" "&amp;TRIM(H621),AND(ISBLANK(G621),NOT(ISBLANK(H621)),NOT(ISBLANK(I621))),TRIM(H621)&amp;" "&amp;TRIM(I621),AND(NOT(ISBLANK(G621)),ISBLANK(H621),NOT(ISBLANK(I621))),TRIM(G621)&amp;" "&amp;TRIM(I621),AND(ISBLANK(G621),NOT(ISBLANK(H621)),ISBLANK(I621)),TRIM(H621))</f>
        <v>Stephannie Fiddeman</v>
      </c>
      <c r="B621" s="25" t="str" cm="1">
        <f t="array" ref="B621">_xlfn.IFS(AND(ISBLANK(K621),ISBLANK(L621)),"",AND(NOT(ISBLANK(K621)),NOT(ISBLANK(L621))),TRIM(K621)&amp;" "&amp;TRIM(L621),AND(NOT(ISBLANK(K621)),ISBLANK(L621)),TRIM(K621),AND(ISBLANK(K621),NOT(ISBLANK(L621))),TRIM(L621))</f>
        <v>Flipstorm</v>
      </c>
      <c r="C621" s="31"/>
      <c r="D621" s="2">
        <v>619</v>
      </c>
      <c r="E621" s="2" t="s">
        <v>14795</v>
      </c>
      <c r="F621" s="2" t="s">
        <v>4505</v>
      </c>
      <c r="G621" s="2" t="s">
        <v>4506</v>
      </c>
      <c r="I621" s="2" t="s">
        <v>4507</v>
      </c>
      <c r="J621" s="2" t="s">
        <v>882</v>
      </c>
      <c r="K621" s="2" t="s">
        <v>194</v>
      </c>
      <c r="M621" s="2" t="s">
        <v>14795</v>
      </c>
      <c r="N621" s="2" t="s">
        <v>4508</v>
      </c>
      <c r="O621" s="2" t="s">
        <v>3571</v>
      </c>
      <c r="P621" s="2" t="s">
        <v>1002</v>
      </c>
      <c r="Q621" s="2" t="s">
        <v>1985</v>
      </c>
      <c r="R621" s="2">
        <v>6510</v>
      </c>
      <c r="S621" s="2" t="s">
        <v>4509</v>
      </c>
      <c r="T621" s="49" t="str" cm="1">
        <f t="array" ref="T621">_xlfn.TEXTJOIN("",TRUE,IFERROR(MID(U621,_xlfn.SEQUENCE(20),1)+0,""))</f>
        <v>2036724340</v>
      </c>
      <c r="U621" s="2">
        <v>2036724340</v>
      </c>
      <c r="V621" s="31"/>
    </row>
    <row r="622" spans="1:22" x14ac:dyDescent="0.25">
      <c r="A622" s="25" t="str" cm="1">
        <f t="array" ref="A622">_xlfn.IFS(AND(ISBLANK(G622),ISBLANK(H622),ISBLANK(I622)),"",AND(NOT(ISBLANK(G622)),NOT(ISBLANK(H622)),NOT(ISBLANK(I622))),TRIM(G622)&amp;" "&amp;TRIM(H622)&amp;" "&amp;TRIM(I622),AND(NOT(ISBLANK(G622)),ISBLANK(H622),ISBLANK(I622)),TRIM(G622),AND(ISBLANK(G622),ISBLANK(H622),NOT(ISBLANK(I622))),TRIM(I622),AND(NOT(ISBLANK(G622)),NOT(ISBLANK(H622)),ISBLANK(I622)),TRIM(G622)&amp;" "&amp;TRIM(H622),AND(ISBLANK(G622),NOT(ISBLANK(H622)),NOT(ISBLANK(I622))),TRIM(H622)&amp;" "&amp;TRIM(I622),AND(NOT(ISBLANK(G622)),ISBLANK(H622),NOT(ISBLANK(I622))),TRIM(G622)&amp;" "&amp;TRIM(I622),AND(ISBLANK(G622),NOT(ISBLANK(H622)),ISBLANK(I622)),TRIM(H622))</f>
        <v>Ellie Downs</v>
      </c>
      <c r="B622" s="25" t="str" cm="1">
        <f t="array" ref="B622">_xlfn.IFS(AND(ISBLANK(K622),ISBLANK(L622)),"",AND(NOT(ISBLANK(K622)),NOT(ISBLANK(L622))),TRIM(K622)&amp;" "&amp;TRIM(L622),AND(NOT(ISBLANK(K622)),ISBLANK(L622)),TRIM(K622),AND(ISBLANK(K622),NOT(ISBLANK(L622))),TRIM(L622))</f>
        <v>Twitternation</v>
      </c>
      <c r="C622" s="31"/>
      <c r="D622" s="2">
        <v>620</v>
      </c>
      <c r="E622" s="2" t="s">
        <v>24</v>
      </c>
      <c r="F622" s="2" t="s">
        <v>4510</v>
      </c>
      <c r="G622" s="2" t="s">
        <v>4511</v>
      </c>
      <c r="I622" s="2" t="s">
        <v>4512</v>
      </c>
      <c r="J622" s="2" t="s">
        <v>405</v>
      </c>
      <c r="K622" s="2" t="s">
        <v>175</v>
      </c>
      <c r="M622" s="2" t="s">
        <v>14795</v>
      </c>
      <c r="N622" s="2" t="s">
        <v>4513</v>
      </c>
      <c r="O622" s="2" t="s">
        <v>4141</v>
      </c>
      <c r="P622" s="2" t="s">
        <v>542</v>
      </c>
      <c r="Q622" s="2" t="s">
        <v>1985</v>
      </c>
      <c r="R622" s="2">
        <v>11024</v>
      </c>
      <c r="S622" s="2" t="s">
        <v>4514</v>
      </c>
      <c r="T622" s="49" t="str" cm="1">
        <f t="array" ref="T622">_xlfn.TEXTJOIN("",TRUE,IFERROR(MID(U622,_xlfn.SEQUENCE(20),1)+0,""))</f>
        <v>5163427279</v>
      </c>
      <c r="U622" s="2">
        <v>5163427279</v>
      </c>
      <c r="V622" s="31"/>
    </row>
    <row r="623" spans="1:22" x14ac:dyDescent="0.25">
      <c r="A623" s="25" t="str" cm="1">
        <f t="array" ref="A623">_xlfn.IFS(AND(ISBLANK(G623),ISBLANK(H623),ISBLANK(I623)),"",AND(NOT(ISBLANK(G623)),NOT(ISBLANK(H623)),NOT(ISBLANK(I623))),TRIM(G623)&amp;" "&amp;TRIM(H623)&amp;" "&amp;TRIM(I623),AND(NOT(ISBLANK(G623)),ISBLANK(H623),ISBLANK(I623)),TRIM(G623),AND(ISBLANK(G623),ISBLANK(H623),NOT(ISBLANK(I623))),TRIM(I623),AND(NOT(ISBLANK(G623)),NOT(ISBLANK(H623)),ISBLANK(I623)),TRIM(G623)&amp;" "&amp;TRIM(H623),AND(ISBLANK(G623),NOT(ISBLANK(H623)),NOT(ISBLANK(I623))),TRIM(H623)&amp;" "&amp;TRIM(I623),AND(NOT(ISBLANK(G623)),ISBLANK(H623),NOT(ISBLANK(I623))),TRIM(G623)&amp;" "&amp;TRIM(I623),AND(ISBLANK(G623),NOT(ISBLANK(H623)),ISBLANK(I623)),TRIM(H623))</f>
        <v>Daryle Ternault</v>
      </c>
      <c r="B623" s="25" t="str" cm="1">
        <f t="array" ref="B623">_xlfn.IFS(AND(ISBLANK(K623),ISBLANK(L623)),"",AND(NOT(ISBLANK(K623)),NOT(ISBLANK(L623))),TRIM(K623)&amp;" "&amp;TRIM(L623),AND(NOT(ISBLANK(K623)),ISBLANK(L623)),TRIM(K623),AND(ISBLANK(K623),NOT(ISBLANK(L623))),TRIM(L623))</f>
        <v>Pixonyx</v>
      </c>
      <c r="C623" s="31"/>
      <c r="D623" s="2">
        <v>621</v>
      </c>
      <c r="E623" s="2" t="s">
        <v>24</v>
      </c>
      <c r="F623" s="2" t="s">
        <v>4515</v>
      </c>
      <c r="G623" s="2" t="s">
        <v>4516</v>
      </c>
      <c r="I623" s="2" t="s">
        <v>4517</v>
      </c>
      <c r="J623" s="2" t="s">
        <v>1648</v>
      </c>
      <c r="K623" s="2" t="s">
        <v>4521</v>
      </c>
      <c r="M623" s="2" t="s">
        <v>14795</v>
      </c>
      <c r="N623" s="2" t="s">
        <v>4518</v>
      </c>
      <c r="O623" s="2" t="s">
        <v>4519</v>
      </c>
      <c r="P623" s="2" t="s">
        <v>130</v>
      </c>
      <c r="Q623" s="2" t="s">
        <v>1985</v>
      </c>
      <c r="R623" s="2">
        <v>23663</v>
      </c>
      <c r="S623" s="2" t="s">
        <v>4520</v>
      </c>
      <c r="T623" s="49" t="str" cm="1">
        <f t="array" ref="T623">_xlfn.TEXTJOIN("",TRUE,IFERROR(MID(U623,_xlfn.SEQUENCE(20),1)+0,""))</f>
        <v>8042775764</v>
      </c>
      <c r="U623" s="2">
        <v>8042775764</v>
      </c>
      <c r="V623" s="31"/>
    </row>
    <row r="624" spans="1:22" x14ac:dyDescent="0.25">
      <c r="A624" s="25" t="str" cm="1">
        <f t="array" ref="A624">_xlfn.IFS(AND(ISBLANK(G624),ISBLANK(H624),ISBLANK(I624)),"",AND(NOT(ISBLANK(G624)),NOT(ISBLANK(H624)),NOT(ISBLANK(I624))),TRIM(G624)&amp;" "&amp;TRIM(H624)&amp;" "&amp;TRIM(I624),AND(NOT(ISBLANK(G624)),ISBLANK(H624),ISBLANK(I624)),TRIM(G624),AND(ISBLANK(G624),ISBLANK(H624),NOT(ISBLANK(I624))),TRIM(I624),AND(NOT(ISBLANK(G624)),NOT(ISBLANK(H624)),ISBLANK(I624)),TRIM(G624)&amp;" "&amp;TRIM(H624),AND(ISBLANK(G624),NOT(ISBLANK(H624)),NOT(ISBLANK(I624))),TRIM(H624)&amp;" "&amp;TRIM(I624),AND(NOT(ISBLANK(G624)),ISBLANK(H624),NOT(ISBLANK(I624))),TRIM(G624)&amp;" "&amp;TRIM(I624),AND(ISBLANK(G624),NOT(ISBLANK(H624)),ISBLANK(I624)),TRIM(H624))</f>
        <v>Arliene Serrell</v>
      </c>
      <c r="B624" s="25" t="str" cm="1">
        <f t="array" ref="B624">_xlfn.IFS(AND(ISBLANK(K624),ISBLANK(L624)),"",AND(NOT(ISBLANK(K624)),NOT(ISBLANK(L624))),TRIM(K624)&amp;" "&amp;TRIM(L624),AND(NOT(ISBLANK(K624)),ISBLANK(L624)),TRIM(K624),AND(ISBLANK(K624),NOT(ISBLANK(L624))),TRIM(L624))</f>
        <v>Twimbo</v>
      </c>
      <c r="C624" s="31"/>
      <c r="D624" s="2">
        <v>622</v>
      </c>
      <c r="E624" s="2" t="s">
        <v>14795</v>
      </c>
      <c r="F624" s="2" t="s">
        <v>4522</v>
      </c>
      <c r="G624" s="2" t="s">
        <v>4523</v>
      </c>
      <c r="I624" s="2" t="s">
        <v>4524</v>
      </c>
      <c r="J624" s="2" t="s">
        <v>554</v>
      </c>
      <c r="K624" s="2" t="s">
        <v>2193</v>
      </c>
      <c r="M624" s="2" t="s">
        <v>14795</v>
      </c>
      <c r="N624" s="2" t="s">
        <v>4525</v>
      </c>
      <c r="O624" s="2" t="s">
        <v>3612</v>
      </c>
      <c r="P624" s="2" t="s">
        <v>336</v>
      </c>
      <c r="Q624" s="2" t="s">
        <v>1985</v>
      </c>
      <c r="R624" s="2">
        <v>32868</v>
      </c>
      <c r="S624" s="2" t="s">
        <v>4526</v>
      </c>
      <c r="T624" s="49" t="str" cm="1">
        <f t="array" ref="T624">_xlfn.TEXTJOIN("",TRUE,IFERROR(MID(U624,_xlfn.SEQUENCE(20),1)+0,""))</f>
        <v>4079126704</v>
      </c>
      <c r="U624" s="2">
        <v>4079126704</v>
      </c>
      <c r="V624" s="31"/>
    </row>
    <row r="625" spans="1:22" x14ac:dyDescent="0.25">
      <c r="A625" s="25" t="str" cm="1">
        <f t="array" ref="A625">_xlfn.IFS(AND(ISBLANK(G625),ISBLANK(H625),ISBLANK(I625)),"",AND(NOT(ISBLANK(G625)),NOT(ISBLANK(H625)),NOT(ISBLANK(I625))),TRIM(G625)&amp;" "&amp;TRIM(H625)&amp;" "&amp;TRIM(I625),AND(NOT(ISBLANK(G625)),ISBLANK(H625),ISBLANK(I625)),TRIM(G625),AND(ISBLANK(G625),ISBLANK(H625),NOT(ISBLANK(I625))),TRIM(I625),AND(NOT(ISBLANK(G625)),NOT(ISBLANK(H625)),ISBLANK(I625)),TRIM(G625)&amp;" "&amp;TRIM(H625),AND(ISBLANK(G625),NOT(ISBLANK(H625)),NOT(ISBLANK(I625))),TRIM(H625)&amp;" "&amp;TRIM(I625),AND(NOT(ISBLANK(G625)),ISBLANK(H625),NOT(ISBLANK(I625))),TRIM(G625)&amp;" "&amp;TRIM(I625),AND(ISBLANK(G625),NOT(ISBLANK(H625)),ISBLANK(I625)),TRIM(H625))</f>
        <v>Pascal Bousfield</v>
      </c>
      <c r="B625" s="25" t="str" cm="1">
        <f t="array" ref="B625">_xlfn.IFS(AND(ISBLANK(K625),ISBLANK(L625)),"",AND(NOT(ISBLANK(K625)),NOT(ISBLANK(L625))),TRIM(K625)&amp;" "&amp;TRIM(L625),AND(NOT(ISBLANK(K625)),ISBLANK(L625)),TRIM(K625),AND(ISBLANK(K625),NOT(ISBLANK(L625))),TRIM(L625))</f>
        <v>Vinte</v>
      </c>
      <c r="C625" s="31"/>
      <c r="D625" s="2">
        <v>623</v>
      </c>
      <c r="E625" s="2" t="s">
        <v>14795</v>
      </c>
      <c r="F625" s="2" t="s">
        <v>4527</v>
      </c>
      <c r="G625" s="2" t="s">
        <v>4528</v>
      </c>
      <c r="I625" s="2" t="s">
        <v>4529</v>
      </c>
      <c r="J625" s="2" t="s">
        <v>1680</v>
      </c>
      <c r="K625" s="2" t="s">
        <v>4535</v>
      </c>
      <c r="M625" s="2" t="s">
        <v>14795</v>
      </c>
      <c r="N625" s="2" t="s">
        <v>4530</v>
      </c>
      <c r="O625" s="2" t="s">
        <v>4531</v>
      </c>
      <c r="P625" s="2" t="s">
        <v>39</v>
      </c>
      <c r="Q625" s="2" t="s">
        <v>6</v>
      </c>
      <c r="R625" s="2" t="s">
        <v>4532</v>
      </c>
      <c r="S625" s="2" t="s">
        <v>4533</v>
      </c>
      <c r="T625" s="49" t="str" cm="1">
        <f t="array" ref="T625">_xlfn.TEXTJOIN("",TRUE,IFERROR(MID(U625,_xlfn.SEQUENCE(20),1)+0,""))</f>
        <v>3085075993</v>
      </c>
      <c r="U625" s="2" t="s">
        <v>4534</v>
      </c>
      <c r="V625" s="31"/>
    </row>
    <row r="626" spans="1:22" x14ac:dyDescent="0.25">
      <c r="A626" s="25" t="str" cm="1">
        <f t="array" ref="A626">_xlfn.IFS(AND(ISBLANK(G626),ISBLANK(H626),ISBLANK(I626)),"",AND(NOT(ISBLANK(G626)),NOT(ISBLANK(H626)),NOT(ISBLANK(I626))),TRIM(G626)&amp;" "&amp;TRIM(H626)&amp;" "&amp;TRIM(I626),AND(NOT(ISBLANK(G626)),ISBLANK(H626),ISBLANK(I626)),TRIM(G626),AND(ISBLANK(G626),ISBLANK(H626),NOT(ISBLANK(I626))),TRIM(I626),AND(NOT(ISBLANK(G626)),NOT(ISBLANK(H626)),ISBLANK(I626)),TRIM(G626)&amp;" "&amp;TRIM(H626),AND(ISBLANK(G626),NOT(ISBLANK(H626)),NOT(ISBLANK(I626))),TRIM(H626)&amp;" "&amp;TRIM(I626),AND(NOT(ISBLANK(G626)),ISBLANK(H626),NOT(ISBLANK(I626))),TRIM(G626)&amp;" "&amp;TRIM(I626),AND(ISBLANK(G626),NOT(ISBLANK(H626)),ISBLANK(I626)),TRIM(H626))</f>
        <v>Amitie Formby</v>
      </c>
      <c r="B626" s="25" t="str" cm="1">
        <f t="array" ref="B626">_xlfn.IFS(AND(ISBLANK(K626),ISBLANK(L626)),"",AND(NOT(ISBLANK(K626)),NOT(ISBLANK(L626))),TRIM(K626)&amp;" "&amp;TRIM(L626),AND(NOT(ISBLANK(K626)),ISBLANK(L626)),TRIM(K626),AND(ISBLANK(K626),NOT(ISBLANK(L626))),TRIM(L626))</f>
        <v>Yambee</v>
      </c>
      <c r="C626" s="31"/>
      <c r="D626" s="2">
        <v>624</v>
      </c>
      <c r="E626" s="2" t="s">
        <v>24</v>
      </c>
      <c r="F626" s="2" t="s">
        <v>4536</v>
      </c>
      <c r="G626" s="2" t="s">
        <v>4537</v>
      </c>
      <c r="I626" s="2" t="s">
        <v>4538</v>
      </c>
      <c r="J626" s="2" t="s">
        <v>1158</v>
      </c>
      <c r="K626" s="2" t="s">
        <v>4541</v>
      </c>
      <c r="M626" s="2" t="s">
        <v>14795</v>
      </c>
      <c r="N626" s="2" t="s">
        <v>4539</v>
      </c>
      <c r="O626" s="2" t="s">
        <v>1010</v>
      </c>
      <c r="P626" s="2" t="s">
        <v>4418</v>
      </c>
      <c r="Q626" s="2" t="s">
        <v>1985</v>
      </c>
      <c r="R626" s="2">
        <v>72905</v>
      </c>
      <c r="S626" s="2" t="s">
        <v>4540</v>
      </c>
      <c r="T626" s="49" t="str" cm="1">
        <f t="array" ref="T626">_xlfn.TEXTJOIN("",TRUE,IFERROR(MID(U626,_xlfn.SEQUENCE(20),1)+0,""))</f>
        <v>4797394510</v>
      </c>
      <c r="U626" s="2">
        <v>4797394510</v>
      </c>
      <c r="V626" s="31"/>
    </row>
    <row r="627" spans="1:22" x14ac:dyDescent="0.25">
      <c r="A627" s="25" t="str" cm="1">
        <f t="array" ref="A627">_xlfn.IFS(AND(ISBLANK(G627),ISBLANK(H627),ISBLANK(I627)),"",AND(NOT(ISBLANK(G627)),NOT(ISBLANK(H627)),NOT(ISBLANK(I627))),TRIM(G627)&amp;" "&amp;TRIM(H627)&amp;" "&amp;TRIM(I627),AND(NOT(ISBLANK(G627)),ISBLANK(H627),ISBLANK(I627)),TRIM(G627),AND(ISBLANK(G627),ISBLANK(H627),NOT(ISBLANK(I627))),TRIM(I627),AND(NOT(ISBLANK(G627)),NOT(ISBLANK(H627)),ISBLANK(I627)),TRIM(G627)&amp;" "&amp;TRIM(H627),AND(ISBLANK(G627),NOT(ISBLANK(H627)),NOT(ISBLANK(I627))),TRIM(H627)&amp;" "&amp;TRIM(I627),AND(NOT(ISBLANK(G627)),ISBLANK(H627),NOT(ISBLANK(I627))),TRIM(G627)&amp;" "&amp;TRIM(I627),AND(ISBLANK(G627),NOT(ISBLANK(H627)),ISBLANK(I627)),TRIM(H627))</f>
        <v>Janene Thouless</v>
      </c>
      <c r="B627" s="25" t="str" cm="1">
        <f t="array" ref="B627">_xlfn.IFS(AND(ISBLANK(K627),ISBLANK(L627)),"",AND(NOT(ISBLANK(K627)),NOT(ISBLANK(L627))),TRIM(K627)&amp;" "&amp;TRIM(L627),AND(NOT(ISBLANK(K627)),ISBLANK(L627)),TRIM(K627),AND(ISBLANK(K627),NOT(ISBLANK(L627))),TRIM(L627))</f>
        <v>Fadeo</v>
      </c>
      <c r="C627" s="31"/>
      <c r="D627" s="2">
        <v>625</v>
      </c>
      <c r="E627" s="2" t="s">
        <v>24</v>
      </c>
      <c r="F627" s="2" t="s">
        <v>4542</v>
      </c>
      <c r="G627" s="2" t="s">
        <v>4543</v>
      </c>
      <c r="I627" s="2" t="s">
        <v>4544</v>
      </c>
      <c r="J627" s="2" t="s">
        <v>405</v>
      </c>
      <c r="K627" s="2" t="s">
        <v>650</v>
      </c>
      <c r="M627" s="2" t="s">
        <v>14795</v>
      </c>
      <c r="N627" s="2" t="s">
        <v>4545</v>
      </c>
      <c r="O627" s="2" t="s">
        <v>4546</v>
      </c>
      <c r="P627" s="2" t="s">
        <v>5</v>
      </c>
      <c r="Q627" s="2" t="s">
        <v>6</v>
      </c>
      <c r="R627" s="2" t="s">
        <v>4547</v>
      </c>
      <c r="S627" s="2" t="s">
        <v>4548</v>
      </c>
      <c r="T627" s="49" t="str" cm="1">
        <f t="array" ref="T627">_xlfn.TEXTJOIN("",TRUE,IFERROR(MID(U627,_xlfn.SEQUENCE(20),1)+0,""))</f>
        <v>7079569451</v>
      </c>
      <c r="U627" s="2" t="s">
        <v>4549</v>
      </c>
      <c r="V627" s="31"/>
    </row>
    <row r="628" spans="1:22" x14ac:dyDescent="0.25">
      <c r="A628" s="25" t="str" cm="1">
        <f t="array" ref="A628">_xlfn.IFS(AND(ISBLANK(G628),ISBLANK(H628),ISBLANK(I628)),"",AND(NOT(ISBLANK(G628)),NOT(ISBLANK(H628)),NOT(ISBLANK(I628))),TRIM(G628)&amp;" "&amp;TRIM(H628)&amp;" "&amp;TRIM(I628),AND(NOT(ISBLANK(G628)),ISBLANK(H628),ISBLANK(I628)),TRIM(G628),AND(ISBLANK(G628),ISBLANK(H628),NOT(ISBLANK(I628))),TRIM(I628),AND(NOT(ISBLANK(G628)),NOT(ISBLANK(H628)),ISBLANK(I628)),TRIM(G628)&amp;" "&amp;TRIM(H628),AND(ISBLANK(G628),NOT(ISBLANK(H628)),NOT(ISBLANK(I628))),TRIM(H628)&amp;" "&amp;TRIM(I628),AND(NOT(ISBLANK(G628)),ISBLANK(H628),NOT(ISBLANK(I628))),TRIM(G628)&amp;" "&amp;TRIM(I628),AND(ISBLANK(G628),NOT(ISBLANK(H628)),ISBLANK(I628)),TRIM(H628))</f>
        <v>Betsy Moorwood</v>
      </c>
      <c r="B628" s="25" t="str" cm="1">
        <f t="array" ref="B628">_xlfn.IFS(AND(ISBLANK(K628),ISBLANK(L628)),"",AND(NOT(ISBLANK(K628)),NOT(ISBLANK(L628))),TRIM(K628)&amp;" "&amp;TRIM(L628),AND(NOT(ISBLANK(K628)),ISBLANK(L628)),TRIM(K628),AND(ISBLANK(K628),NOT(ISBLANK(L628))),TRIM(L628))</f>
        <v>Devbug</v>
      </c>
      <c r="C628" s="31"/>
      <c r="D628" s="2">
        <v>626</v>
      </c>
      <c r="E628" s="2" t="s">
        <v>24</v>
      </c>
      <c r="F628" s="2" t="s">
        <v>4550</v>
      </c>
      <c r="G628" s="2" t="s">
        <v>4551</v>
      </c>
      <c r="I628" s="2" t="s">
        <v>4552</v>
      </c>
      <c r="J628" s="2" t="s">
        <v>590</v>
      </c>
      <c r="K628" s="2" t="s">
        <v>4556</v>
      </c>
      <c r="M628" s="2" t="s">
        <v>14795</v>
      </c>
      <c r="N628" s="2" t="s">
        <v>4553</v>
      </c>
      <c r="O628" s="2" t="s">
        <v>4554</v>
      </c>
      <c r="P628" s="2" t="s">
        <v>297</v>
      </c>
      <c r="Q628" s="2" t="s">
        <v>1985</v>
      </c>
      <c r="R628" s="2">
        <v>77806</v>
      </c>
      <c r="S628" s="2" t="s">
        <v>4555</v>
      </c>
      <c r="T628" s="49" t="str" cm="1">
        <f t="array" ref="T628">_xlfn.TEXTJOIN("",TRUE,IFERROR(MID(U628,_xlfn.SEQUENCE(20),1)+0,""))</f>
        <v>9797943161</v>
      </c>
      <c r="U628" s="2">
        <v>9797943161</v>
      </c>
      <c r="V628" s="31"/>
    </row>
    <row r="629" spans="1:22" x14ac:dyDescent="0.25">
      <c r="A629" s="25" t="str" cm="1">
        <f t="array" ref="A629">_xlfn.IFS(AND(ISBLANK(G629),ISBLANK(H629),ISBLANK(I629)),"",AND(NOT(ISBLANK(G629)),NOT(ISBLANK(H629)),NOT(ISBLANK(I629))),TRIM(G629)&amp;" "&amp;TRIM(H629)&amp;" "&amp;TRIM(I629),AND(NOT(ISBLANK(G629)),ISBLANK(H629),ISBLANK(I629)),TRIM(G629),AND(ISBLANK(G629),ISBLANK(H629),NOT(ISBLANK(I629))),TRIM(I629),AND(NOT(ISBLANK(G629)),NOT(ISBLANK(H629)),ISBLANK(I629)),TRIM(G629)&amp;" "&amp;TRIM(H629),AND(ISBLANK(G629),NOT(ISBLANK(H629)),NOT(ISBLANK(I629))),TRIM(H629)&amp;" "&amp;TRIM(I629),AND(NOT(ISBLANK(G629)),ISBLANK(H629),NOT(ISBLANK(I629))),TRIM(G629)&amp;" "&amp;TRIM(I629),AND(ISBLANK(G629),NOT(ISBLANK(H629)),ISBLANK(I629)),TRIM(H629))</f>
        <v>Hillery Cordel</v>
      </c>
      <c r="B629" s="25" t="str" cm="1">
        <f t="array" ref="B629">_xlfn.IFS(AND(ISBLANK(K629),ISBLANK(L629)),"",AND(NOT(ISBLANK(K629)),NOT(ISBLANK(L629))),TRIM(K629)&amp;" "&amp;TRIM(L629),AND(NOT(ISBLANK(K629)),ISBLANK(L629)),TRIM(K629),AND(ISBLANK(K629),NOT(ISBLANK(L629))),TRIM(L629))</f>
        <v>Snaptags</v>
      </c>
      <c r="C629" s="31"/>
      <c r="D629" s="2">
        <v>627</v>
      </c>
      <c r="E629" s="2" t="s">
        <v>24</v>
      </c>
      <c r="F629" s="2" t="s">
        <v>4557</v>
      </c>
      <c r="G629" s="2" t="s">
        <v>4558</v>
      </c>
      <c r="I629" s="2" t="s">
        <v>352</v>
      </c>
      <c r="J629" s="2" t="s">
        <v>506</v>
      </c>
      <c r="K629" s="2" t="s">
        <v>4561</v>
      </c>
      <c r="M629" s="2" t="s">
        <v>14795</v>
      </c>
      <c r="N629" s="2" t="s">
        <v>4559</v>
      </c>
      <c r="O629" s="2" t="s">
        <v>2655</v>
      </c>
      <c r="P629" s="2" t="s">
        <v>737</v>
      </c>
      <c r="Q629" s="2" t="s">
        <v>1985</v>
      </c>
      <c r="R629" s="2">
        <v>70187</v>
      </c>
      <c r="S629" s="2" t="s">
        <v>4560</v>
      </c>
      <c r="T629" s="49" t="str" cm="1">
        <f t="array" ref="T629">_xlfn.TEXTJOIN("",TRUE,IFERROR(MID(U629,_xlfn.SEQUENCE(20),1)+0,""))</f>
        <v>5042240929</v>
      </c>
      <c r="U629" s="2">
        <v>5042240929</v>
      </c>
      <c r="V629" s="31"/>
    </row>
    <row r="630" spans="1:22" x14ac:dyDescent="0.25">
      <c r="A630" s="25" t="str" cm="1">
        <f t="array" ref="A630">_xlfn.IFS(AND(ISBLANK(G630),ISBLANK(H630),ISBLANK(I630)),"",AND(NOT(ISBLANK(G630)),NOT(ISBLANK(H630)),NOT(ISBLANK(I630))),TRIM(G630)&amp;" "&amp;TRIM(H630)&amp;" "&amp;TRIM(I630),AND(NOT(ISBLANK(G630)),ISBLANK(H630),ISBLANK(I630)),TRIM(G630),AND(ISBLANK(G630),ISBLANK(H630),NOT(ISBLANK(I630))),TRIM(I630),AND(NOT(ISBLANK(G630)),NOT(ISBLANK(H630)),ISBLANK(I630)),TRIM(G630)&amp;" "&amp;TRIM(H630),AND(ISBLANK(G630),NOT(ISBLANK(H630)),NOT(ISBLANK(I630))),TRIM(H630)&amp;" "&amp;TRIM(I630),AND(NOT(ISBLANK(G630)),ISBLANK(H630),NOT(ISBLANK(I630))),TRIM(G630)&amp;" "&amp;TRIM(I630),AND(ISBLANK(G630),NOT(ISBLANK(H630)),ISBLANK(I630)),TRIM(H630))</f>
        <v>Diane-marie Kenyam</v>
      </c>
      <c r="B630" s="25" t="str" cm="1">
        <f t="array" ref="B630">_xlfn.IFS(AND(ISBLANK(K630),ISBLANK(L630)),"",AND(NOT(ISBLANK(K630)),NOT(ISBLANK(L630))),TRIM(K630)&amp;" "&amp;TRIM(L630),AND(NOT(ISBLANK(K630)),ISBLANK(L630)),TRIM(K630),AND(ISBLANK(K630),NOT(ISBLANK(L630))),TRIM(L630))</f>
        <v>Topiczoom</v>
      </c>
      <c r="C630" s="31"/>
      <c r="D630" s="2">
        <v>628</v>
      </c>
      <c r="E630" s="2" t="s">
        <v>14795</v>
      </c>
      <c r="F630" s="2" t="s">
        <v>4562</v>
      </c>
      <c r="G630" s="2" t="s">
        <v>814</v>
      </c>
      <c r="I630" s="2" t="s">
        <v>4563</v>
      </c>
      <c r="J630" s="2" t="s">
        <v>270</v>
      </c>
      <c r="K630" s="2" t="s">
        <v>1598</v>
      </c>
      <c r="M630" s="2" t="s">
        <v>14795</v>
      </c>
      <c r="N630" s="2" t="s">
        <v>4564</v>
      </c>
      <c r="O630" s="2" t="s">
        <v>237</v>
      </c>
      <c r="P630" s="2" t="s">
        <v>238</v>
      </c>
      <c r="Q630" s="2" t="s">
        <v>1985</v>
      </c>
      <c r="R630" s="2">
        <v>74108</v>
      </c>
      <c r="S630" s="2" t="s">
        <v>4565</v>
      </c>
      <c r="T630" s="49" t="str" cm="1">
        <f t="array" ref="T630">_xlfn.TEXTJOIN("",TRUE,IFERROR(MID(U630,_xlfn.SEQUENCE(20),1)+0,""))</f>
        <v>9185389308</v>
      </c>
      <c r="U630" s="2">
        <v>9185389308</v>
      </c>
      <c r="V630" s="31"/>
    </row>
    <row r="631" spans="1:22" x14ac:dyDescent="0.25">
      <c r="A631" s="25" t="str" cm="1">
        <f t="array" ref="A631">_xlfn.IFS(AND(ISBLANK(G631),ISBLANK(H631),ISBLANK(I631)),"",AND(NOT(ISBLANK(G631)),NOT(ISBLANK(H631)),NOT(ISBLANK(I631))),TRIM(G631)&amp;" "&amp;TRIM(H631)&amp;" "&amp;TRIM(I631),AND(NOT(ISBLANK(G631)),ISBLANK(H631),ISBLANK(I631)),TRIM(G631),AND(ISBLANK(G631),ISBLANK(H631),NOT(ISBLANK(I631))),TRIM(I631),AND(NOT(ISBLANK(G631)),NOT(ISBLANK(H631)),ISBLANK(I631)),TRIM(G631)&amp;" "&amp;TRIM(H631),AND(ISBLANK(G631),NOT(ISBLANK(H631)),NOT(ISBLANK(I631))),TRIM(H631)&amp;" "&amp;TRIM(I631),AND(NOT(ISBLANK(G631)),ISBLANK(H631),NOT(ISBLANK(I631))),TRIM(G631)&amp;" "&amp;TRIM(I631),AND(ISBLANK(G631),NOT(ISBLANK(H631)),ISBLANK(I631)),TRIM(H631))</f>
        <v>Derrick Lief</v>
      </c>
      <c r="B631" s="25" t="str" cm="1">
        <f t="array" ref="B631">_xlfn.IFS(AND(ISBLANK(K631),ISBLANK(L631)),"",AND(NOT(ISBLANK(K631)),NOT(ISBLANK(L631))),TRIM(K631)&amp;" "&amp;TRIM(L631),AND(NOT(ISBLANK(K631)),ISBLANK(L631)),TRIM(K631),AND(ISBLANK(K631),NOT(ISBLANK(L631))),TRIM(L631))</f>
        <v>Cogibox</v>
      </c>
      <c r="C631" s="31"/>
      <c r="D631" s="2">
        <v>629</v>
      </c>
      <c r="E631" s="2" t="s">
        <v>24</v>
      </c>
      <c r="F631" s="2" t="s">
        <v>4566</v>
      </c>
      <c r="G631" s="2" t="s">
        <v>4567</v>
      </c>
      <c r="I631" s="2" t="s">
        <v>4568</v>
      </c>
      <c r="J631" s="2" t="s">
        <v>1036</v>
      </c>
      <c r="K631" s="2" t="s">
        <v>2849</v>
      </c>
      <c r="M631" s="2" t="s">
        <v>14795</v>
      </c>
      <c r="N631" s="2" t="s">
        <v>4569</v>
      </c>
      <c r="O631" s="2" t="s">
        <v>3015</v>
      </c>
      <c r="P631" s="2" t="s">
        <v>1558</v>
      </c>
      <c r="Q631" s="2" t="s">
        <v>1985</v>
      </c>
      <c r="R631" s="2">
        <v>40280</v>
      </c>
      <c r="S631" s="2" t="s">
        <v>4570</v>
      </c>
      <c r="T631" s="49" t="str" cm="1">
        <f t="array" ref="T631">_xlfn.TEXTJOIN("",TRUE,IFERROR(MID(U631,_xlfn.SEQUENCE(20),1)+0,""))</f>
        <v>5025238809</v>
      </c>
      <c r="U631" s="2">
        <v>5025238809</v>
      </c>
      <c r="V631" s="31"/>
    </row>
    <row r="632" spans="1:22" x14ac:dyDescent="0.25">
      <c r="A632" s="25" t="str" cm="1">
        <f t="array" ref="A632">_xlfn.IFS(AND(ISBLANK(G632),ISBLANK(H632),ISBLANK(I632)),"",AND(NOT(ISBLANK(G632)),NOT(ISBLANK(H632)),NOT(ISBLANK(I632))),TRIM(G632)&amp;" "&amp;TRIM(H632)&amp;" "&amp;TRIM(I632),AND(NOT(ISBLANK(G632)),ISBLANK(H632),ISBLANK(I632)),TRIM(G632),AND(ISBLANK(G632),ISBLANK(H632),NOT(ISBLANK(I632))),TRIM(I632),AND(NOT(ISBLANK(G632)),NOT(ISBLANK(H632)),ISBLANK(I632)),TRIM(G632)&amp;" "&amp;TRIM(H632),AND(ISBLANK(G632),NOT(ISBLANK(H632)),NOT(ISBLANK(I632))),TRIM(H632)&amp;" "&amp;TRIM(I632),AND(NOT(ISBLANK(G632)),ISBLANK(H632),NOT(ISBLANK(I632))),TRIM(G632)&amp;" "&amp;TRIM(I632),AND(ISBLANK(G632),NOT(ISBLANK(H632)),ISBLANK(I632)),TRIM(H632))</f>
        <v>Brandy Switzer</v>
      </c>
      <c r="B632" s="25" t="str" cm="1">
        <f t="array" ref="B632">_xlfn.IFS(AND(ISBLANK(K632),ISBLANK(L632)),"",AND(NOT(ISBLANK(K632)),NOT(ISBLANK(L632))),TRIM(K632)&amp;" "&amp;TRIM(L632),AND(NOT(ISBLANK(K632)),ISBLANK(L632)),TRIM(K632),AND(ISBLANK(K632),NOT(ISBLANK(L632))),TRIM(L632))</f>
        <v>Flipstorm</v>
      </c>
      <c r="C632" s="31"/>
      <c r="D632" s="2">
        <v>630</v>
      </c>
      <c r="E632" s="2" t="s">
        <v>24</v>
      </c>
      <c r="F632" s="2" t="s">
        <v>4571</v>
      </c>
      <c r="G632" s="2" t="s">
        <v>4572</v>
      </c>
      <c r="I632" s="2" t="s">
        <v>4573</v>
      </c>
      <c r="J632" s="2" t="s">
        <v>3266</v>
      </c>
      <c r="K632" s="2" t="s">
        <v>194</v>
      </c>
      <c r="M632" s="2" t="s">
        <v>14795</v>
      </c>
      <c r="N632" s="2" t="s">
        <v>4574</v>
      </c>
      <c r="O632" s="2" t="s">
        <v>718</v>
      </c>
      <c r="P632" s="2" t="s">
        <v>466</v>
      </c>
      <c r="Q632" s="2" t="s">
        <v>1985</v>
      </c>
      <c r="R632" s="2">
        <v>53710</v>
      </c>
      <c r="S632" s="2" t="s">
        <v>4575</v>
      </c>
      <c r="T632" s="49" t="str" cm="1">
        <f t="array" ref="T632">_xlfn.TEXTJOIN("",TRUE,IFERROR(MID(U632,_xlfn.SEQUENCE(20),1)+0,""))</f>
        <v>6083506726</v>
      </c>
      <c r="U632" s="2">
        <v>6083506726</v>
      </c>
      <c r="V632" s="31"/>
    </row>
    <row r="633" spans="1:22" x14ac:dyDescent="0.25">
      <c r="A633" s="25" t="str" cm="1">
        <f t="array" ref="A633">_xlfn.IFS(AND(ISBLANK(G633),ISBLANK(H633),ISBLANK(I633)),"",AND(NOT(ISBLANK(G633)),NOT(ISBLANK(H633)),NOT(ISBLANK(I633))),TRIM(G633)&amp;" "&amp;TRIM(H633)&amp;" "&amp;TRIM(I633),AND(NOT(ISBLANK(G633)),ISBLANK(H633),ISBLANK(I633)),TRIM(G633),AND(ISBLANK(G633),ISBLANK(H633),NOT(ISBLANK(I633))),TRIM(I633),AND(NOT(ISBLANK(G633)),NOT(ISBLANK(H633)),ISBLANK(I633)),TRIM(G633)&amp;" "&amp;TRIM(H633),AND(ISBLANK(G633),NOT(ISBLANK(H633)),NOT(ISBLANK(I633))),TRIM(H633)&amp;" "&amp;TRIM(I633),AND(NOT(ISBLANK(G633)),ISBLANK(H633),NOT(ISBLANK(I633))),TRIM(G633)&amp;" "&amp;TRIM(I633),AND(ISBLANK(G633),NOT(ISBLANK(H633)),ISBLANK(I633)),TRIM(H633))</f>
        <v>Calida Blethin</v>
      </c>
      <c r="B633" s="25" t="str" cm="1">
        <f t="array" ref="B633">_xlfn.IFS(AND(ISBLANK(K633),ISBLANK(L633)),"",AND(NOT(ISBLANK(K633)),NOT(ISBLANK(L633))),TRIM(K633)&amp;" "&amp;TRIM(L633),AND(NOT(ISBLANK(K633)),ISBLANK(L633)),TRIM(K633),AND(ISBLANK(K633),NOT(ISBLANK(L633))),TRIM(L633))</f>
        <v>Rooxo</v>
      </c>
      <c r="C633" s="31"/>
      <c r="D633" s="2">
        <v>631</v>
      </c>
      <c r="E633" s="2" t="s">
        <v>14795</v>
      </c>
      <c r="F633" s="2" t="s">
        <v>4576</v>
      </c>
      <c r="G633" s="2" t="s">
        <v>4577</v>
      </c>
      <c r="I633" s="2" t="s">
        <v>4578</v>
      </c>
      <c r="J633" s="2" t="s">
        <v>451</v>
      </c>
      <c r="K633" s="2" t="s">
        <v>404</v>
      </c>
      <c r="M633" s="2" t="s">
        <v>14795</v>
      </c>
      <c r="N633" s="2" t="s">
        <v>4579</v>
      </c>
      <c r="O633" s="2" t="s">
        <v>4580</v>
      </c>
      <c r="P633" s="2" t="s">
        <v>119</v>
      </c>
      <c r="Q633" s="2" t="s">
        <v>6</v>
      </c>
      <c r="R633" s="2" t="s">
        <v>4581</v>
      </c>
      <c r="S633" s="2" t="s">
        <v>4582</v>
      </c>
      <c r="T633" s="49" t="str" cm="1">
        <f t="array" ref="T633">_xlfn.TEXTJOIN("",TRUE,IFERROR(MID(U633,_xlfn.SEQUENCE(20),1)+0,""))</f>
        <v>5773623104</v>
      </c>
      <c r="U633" s="2" t="s">
        <v>4583</v>
      </c>
      <c r="V633" s="31"/>
    </row>
    <row r="634" spans="1:22" x14ac:dyDescent="0.25">
      <c r="A634" s="25" t="str" cm="1">
        <f t="array" ref="A634">_xlfn.IFS(AND(ISBLANK(G634),ISBLANK(H634),ISBLANK(I634)),"",AND(NOT(ISBLANK(G634)),NOT(ISBLANK(H634)),NOT(ISBLANK(I634))),TRIM(G634)&amp;" "&amp;TRIM(H634)&amp;" "&amp;TRIM(I634),AND(NOT(ISBLANK(G634)),ISBLANK(H634),ISBLANK(I634)),TRIM(G634),AND(ISBLANK(G634),ISBLANK(H634),NOT(ISBLANK(I634))),TRIM(I634),AND(NOT(ISBLANK(G634)),NOT(ISBLANK(H634)),ISBLANK(I634)),TRIM(G634)&amp;" "&amp;TRIM(H634),AND(ISBLANK(G634),NOT(ISBLANK(H634)),NOT(ISBLANK(I634))),TRIM(H634)&amp;" "&amp;TRIM(I634),AND(NOT(ISBLANK(G634)),ISBLANK(H634),NOT(ISBLANK(I634))),TRIM(G634)&amp;" "&amp;TRIM(I634),AND(ISBLANK(G634),NOT(ISBLANK(H634)),ISBLANK(I634)),TRIM(H634))</f>
        <v>Felicdad Dobrovsky</v>
      </c>
      <c r="B634" s="25" t="str" cm="1">
        <f t="array" ref="B634">_xlfn.IFS(AND(ISBLANK(K634),ISBLANK(L634)),"",AND(NOT(ISBLANK(K634)),NOT(ISBLANK(L634))),TRIM(K634)&amp;" "&amp;TRIM(L634),AND(NOT(ISBLANK(K634)),ISBLANK(L634)),TRIM(K634),AND(ISBLANK(K634),NOT(ISBLANK(L634))),TRIM(L634))</f>
        <v>Tambee</v>
      </c>
      <c r="C634" s="31"/>
      <c r="D634" s="2">
        <v>632</v>
      </c>
      <c r="E634" s="2" t="s">
        <v>24</v>
      </c>
      <c r="F634" s="2" t="s">
        <v>4584</v>
      </c>
      <c r="G634" s="2" t="s">
        <v>4585</v>
      </c>
      <c r="I634" s="2" t="s">
        <v>4586</v>
      </c>
      <c r="J634" s="2" t="s">
        <v>1005</v>
      </c>
      <c r="K634" s="2" t="s">
        <v>4589</v>
      </c>
      <c r="M634" s="2" t="s">
        <v>14795</v>
      </c>
      <c r="N634" s="2" t="s">
        <v>4587</v>
      </c>
      <c r="O634" s="2" t="s">
        <v>485</v>
      </c>
      <c r="P634" s="2" t="s">
        <v>486</v>
      </c>
      <c r="Q634" s="2" t="s">
        <v>1985</v>
      </c>
      <c r="R634" s="2">
        <v>19172</v>
      </c>
      <c r="S634" s="2" t="s">
        <v>4588</v>
      </c>
      <c r="T634" s="49" t="str" cm="1">
        <f t="array" ref="T634">_xlfn.TEXTJOIN("",TRUE,IFERROR(MID(U634,_xlfn.SEQUENCE(20),1)+0,""))</f>
        <v>2156263748</v>
      </c>
      <c r="U634" s="2">
        <v>2156263748</v>
      </c>
      <c r="V634" s="31"/>
    </row>
    <row r="635" spans="1:22" x14ac:dyDescent="0.25">
      <c r="A635" s="25" t="str" cm="1">
        <f t="array" ref="A635">_xlfn.IFS(AND(ISBLANK(G635),ISBLANK(H635),ISBLANK(I635)),"",AND(NOT(ISBLANK(G635)),NOT(ISBLANK(H635)),NOT(ISBLANK(I635))),TRIM(G635)&amp;" "&amp;TRIM(H635)&amp;" "&amp;TRIM(I635),AND(NOT(ISBLANK(G635)),ISBLANK(H635),ISBLANK(I635)),TRIM(G635),AND(ISBLANK(G635),ISBLANK(H635),NOT(ISBLANK(I635))),TRIM(I635),AND(NOT(ISBLANK(G635)),NOT(ISBLANK(H635)),ISBLANK(I635)),TRIM(G635)&amp;" "&amp;TRIM(H635),AND(ISBLANK(G635),NOT(ISBLANK(H635)),NOT(ISBLANK(I635))),TRIM(H635)&amp;" "&amp;TRIM(I635),AND(NOT(ISBLANK(G635)),ISBLANK(H635),NOT(ISBLANK(I635))),TRIM(G635)&amp;" "&amp;TRIM(I635),AND(ISBLANK(G635),NOT(ISBLANK(H635)),ISBLANK(I635)),TRIM(H635))</f>
        <v>Jud Malacrida</v>
      </c>
      <c r="B635" s="25" t="str" cm="1">
        <f t="array" ref="B635">_xlfn.IFS(AND(ISBLANK(K635),ISBLANK(L635)),"",AND(NOT(ISBLANK(K635)),NOT(ISBLANK(L635))),TRIM(K635)&amp;" "&amp;TRIM(L635),AND(NOT(ISBLANK(K635)),ISBLANK(L635)),TRIM(K635),AND(ISBLANK(K635),NOT(ISBLANK(L635))),TRIM(L635))</f>
        <v>Edgeify</v>
      </c>
      <c r="C635" s="31"/>
      <c r="D635" s="2">
        <v>633</v>
      </c>
      <c r="E635" s="2" t="s">
        <v>24</v>
      </c>
      <c r="F635" s="2" t="s">
        <v>4590</v>
      </c>
      <c r="G635" s="2" t="s">
        <v>4591</v>
      </c>
      <c r="I635" s="2" t="s">
        <v>4592</v>
      </c>
      <c r="J635" s="2" t="s">
        <v>693</v>
      </c>
      <c r="K635" s="2" t="s">
        <v>677</v>
      </c>
      <c r="M635" s="2" t="s">
        <v>14795</v>
      </c>
      <c r="N635" s="2" t="s">
        <v>4593</v>
      </c>
      <c r="O635" s="2" t="s">
        <v>942</v>
      </c>
      <c r="P635" s="2" t="s">
        <v>297</v>
      </c>
      <c r="Q635" s="2" t="s">
        <v>1985</v>
      </c>
      <c r="R635" s="2">
        <v>88541</v>
      </c>
      <c r="S635" s="2" t="s">
        <v>4594</v>
      </c>
      <c r="T635" s="49" t="str" cm="1">
        <f t="array" ref="T635">_xlfn.TEXTJOIN("",TRUE,IFERROR(MID(U635,_xlfn.SEQUENCE(20),1)+0,""))</f>
        <v>9153047877</v>
      </c>
      <c r="U635" s="2">
        <v>9153047877</v>
      </c>
      <c r="V635" s="31"/>
    </row>
    <row r="636" spans="1:22" x14ac:dyDescent="0.25">
      <c r="A636" s="25" t="str" cm="1">
        <f t="array" ref="A636">_xlfn.IFS(AND(ISBLANK(G636),ISBLANK(H636),ISBLANK(I636)),"",AND(NOT(ISBLANK(G636)),NOT(ISBLANK(H636)),NOT(ISBLANK(I636))),TRIM(G636)&amp;" "&amp;TRIM(H636)&amp;" "&amp;TRIM(I636),AND(NOT(ISBLANK(G636)),ISBLANK(H636),ISBLANK(I636)),TRIM(G636),AND(ISBLANK(G636),ISBLANK(H636),NOT(ISBLANK(I636))),TRIM(I636),AND(NOT(ISBLANK(G636)),NOT(ISBLANK(H636)),ISBLANK(I636)),TRIM(G636)&amp;" "&amp;TRIM(H636),AND(ISBLANK(G636),NOT(ISBLANK(H636)),NOT(ISBLANK(I636))),TRIM(H636)&amp;" "&amp;TRIM(I636),AND(NOT(ISBLANK(G636)),ISBLANK(H636),NOT(ISBLANK(I636))),TRIM(G636)&amp;" "&amp;TRIM(I636),AND(ISBLANK(G636),NOT(ISBLANK(H636)),ISBLANK(I636)),TRIM(H636))</f>
        <v>Kalinda Raggitt</v>
      </c>
      <c r="B636" s="25" t="str" cm="1">
        <f t="array" ref="B636">_xlfn.IFS(AND(ISBLANK(K636),ISBLANK(L636)),"",AND(NOT(ISBLANK(K636)),NOT(ISBLANK(L636))),TRIM(K636)&amp;" "&amp;TRIM(L636),AND(NOT(ISBLANK(K636)),ISBLANK(L636)),TRIM(K636),AND(ISBLANK(K636),NOT(ISBLANK(L636))),TRIM(L636))</f>
        <v>Quatz</v>
      </c>
      <c r="C636" s="31"/>
      <c r="D636" s="2">
        <v>634</v>
      </c>
      <c r="E636" s="2" t="s">
        <v>14795</v>
      </c>
      <c r="F636" s="2" t="s">
        <v>4595</v>
      </c>
      <c r="G636" s="2" t="s">
        <v>4596</v>
      </c>
      <c r="I636" s="2" t="s">
        <v>4597</v>
      </c>
      <c r="J636" s="2" t="s">
        <v>1229</v>
      </c>
      <c r="K636" s="2" t="s">
        <v>891</v>
      </c>
      <c r="M636" s="2" t="s">
        <v>14795</v>
      </c>
      <c r="N636" s="2" t="s">
        <v>4598</v>
      </c>
      <c r="O636" s="2" t="s">
        <v>4599</v>
      </c>
      <c r="P636" s="2" t="s">
        <v>542</v>
      </c>
      <c r="Q636" s="2" t="s">
        <v>1985</v>
      </c>
      <c r="R636" s="2">
        <v>11499</v>
      </c>
      <c r="S636" s="2" t="s">
        <v>4600</v>
      </c>
      <c r="T636" s="49" t="str" cm="1">
        <f t="array" ref="T636">_xlfn.TEXTJOIN("",TRUE,IFERROR(MID(U636,_xlfn.SEQUENCE(20),1)+0,""))</f>
        <v>2128777759</v>
      </c>
      <c r="U636" s="2">
        <v>2128777759</v>
      </c>
      <c r="V636" s="31"/>
    </row>
    <row r="637" spans="1:22" x14ac:dyDescent="0.25">
      <c r="A637" s="25" t="str" cm="1">
        <f t="array" ref="A637">_xlfn.IFS(AND(ISBLANK(G637),ISBLANK(H637),ISBLANK(I637)),"",AND(NOT(ISBLANK(G637)),NOT(ISBLANK(H637)),NOT(ISBLANK(I637))),TRIM(G637)&amp;" "&amp;TRIM(H637)&amp;" "&amp;TRIM(I637),AND(NOT(ISBLANK(G637)),ISBLANK(H637),ISBLANK(I637)),TRIM(G637),AND(ISBLANK(G637),ISBLANK(H637),NOT(ISBLANK(I637))),TRIM(I637),AND(NOT(ISBLANK(G637)),NOT(ISBLANK(H637)),ISBLANK(I637)),TRIM(G637)&amp;" "&amp;TRIM(H637),AND(ISBLANK(G637),NOT(ISBLANK(H637)),NOT(ISBLANK(I637))),TRIM(H637)&amp;" "&amp;TRIM(I637),AND(NOT(ISBLANK(G637)),ISBLANK(H637),NOT(ISBLANK(I637))),TRIM(G637)&amp;" "&amp;TRIM(I637),AND(ISBLANK(G637),NOT(ISBLANK(H637)),ISBLANK(I637)),TRIM(H637))</f>
        <v>Manda Melley</v>
      </c>
      <c r="B637" s="25" t="str" cm="1">
        <f t="array" ref="B637">_xlfn.IFS(AND(ISBLANK(K637),ISBLANK(L637)),"",AND(NOT(ISBLANK(K637)),NOT(ISBLANK(L637))),TRIM(K637)&amp;" "&amp;TRIM(L637),AND(NOT(ISBLANK(K637)),ISBLANK(L637)),TRIM(K637),AND(ISBLANK(K637),NOT(ISBLANK(L637))),TRIM(L637))</f>
        <v>Innotype</v>
      </c>
      <c r="C637" s="31"/>
      <c r="D637" s="2">
        <v>635</v>
      </c>
      <c r="E637" s="2" t="s">
        <v>14795</v>
      </c>
      <c r="F637" s="2" t="s">
        <v>4601</v>
      </c>
      <c r="G637" s="2" t="s">
        <v>4602</v>
      </c>
      <c r="I637" s="2" t="s">
        <v>4603</v>
      </c>
      <c r="J637" s="2" t="s">
        <v>221</v>
      </c>
      <c r="K637" s="2" t="s">
        <v>1360</v>
      </c>
      <c r="M637" s="2" t="s">
        <v>14795</v>
      </c>
      <c r="N637" s="2" t="s">
        <v>4604</v>
      </c>
      <c r="O637" s="2" t="s">
        <v>682</v>
      </c>
      <c r="P637" s="2" t="s">
        <v>151</v>
      </c>
      <c r="Q637" s="2" t="s">
        <v>1985</v>
      </c>
      <c r="R637" s="2">
        <v>94207</v>
      </c>
      <c r="S637" s="2" t="s">
        <v>4605</v>
      </c>
      <c r="T637" s="49" t="str" cm="1">
        <f t="array" ref="T637">_xlfn.TEXTJOIN("",TRUE,IFERROR(MID(U637,_xlfn.SEQUENCE(20),1)+0,""))</f>
        <v>9166830140</v>
      </c>
      <c r="U637" s="2">
        <v>9166830140</v>
      </c>
      <c r="V637" s="31"/>
    </row>
    <row r="638" spans="1:22" x14ac:dyDescent="0.25">
      <c r="A638" s="25" t="str" cm="1">
        <f t="array" ref="A638">_xlfn.IFS(AND(ISBLANK(G638),ISBLANK(H638),ISBLANK(I638)),"",AND(NOT(ISBLANK(G638)),NOT(ISBLANK(H638)),NOT(ISBLANK(I638))),TRIM(G638)&amp;" "&amp;TRIM(H638)&amp;" "&amp;TRIM(I638),AND(NOT(ISBLANK(G638)),ISBLANK(H638),ISBLANK(I638)),TRIM(G638),AND(ISBLANK(G638),ISBLANK(H638),NOT(ISBLANK(I638))),TRIM(I638),AND(NOT(ISBLANK(G638)),NOT(ISBLANK(H638)),ISBLANK(I638)),TRIM(G638)&amp;" "&amp;TRIM(H638),AND(ISBLANK(G638),NOT(ISBLANK(H638)),NOT(ISBLANK(I638))),TRIM(H638)&amp;" "&amp;TRIM(I638),AND(NOT(ISBLANK(G638)),ISBLANK(H638),NOT(ISBLANK(I638))),TRIM(G638)&amp;" "&amp;TRIM(I638),AND(ISBLANK(G638),NOT(ISBLANK(H638)),ISBLANK(I638)),TRIM(H638))</f>
        <v>Cecil D'Hooge</v>
      </c>
      <c r="B638" s="25" t="str" cm="1">
        <f t="array" ref="B638">_xlfn.IFS(AND(ISBLANK(K638),ISBLANK(L638)),"",AND(NOT(ISBLANK(K638)),NOT(ISBLANK(L638))),TRIM(K638)&amp;" "&amp;TRIM(L638),AND(NOT(ISBLANK(K638)),ISBLANK(L638)),TRIM(K638),AND(ISBLANK(K638),NOT(ISBLANK(L638))),TRIM(L638))</f>
        <v>Snaptags</v>
      </c>
      <c r="C638" s="31"/>
      <c r="D638" s="2">
        <v>636</v>
      </c>
      <c r="E638" s="2" t="s">
        <v>24</v>
      </c>
      <c r="F638" s="2" t="s">
        <v>4606</v>
      </c>
      <c r="G638" s="2" t="s">
        <v>1362</v>
      </c>
      <c r="I638" s="2" t="s">
        <v>4607</v>
      </c>
      <c r="J638" s="2" t="s">
        <v>1229</v>
      </c>
      <c r="K638" s="2" t="s">
        <v>4561</v>
      </c>
      <c r="M638" s="2" t="s">
        <v>14795</v>
      </c>
      <c r="N638" s="2" t="s">
        <v>4608</v>
      </c>
      <c r="O638" s="2" t="s">
        <v>88</v>
      </c>
      <c r="P638" s="2" t="s">
        <v>89</v>
      </c>
      <c r="Q638" s="2" t="s">
        <v>1985</v>
      </c>
      <c r="R638" s="2">
        <v>80262</v>
      </c>
      <c r="S638" s="2" t="s">
        <v>4609</v>
      </c>
      <c r="T638" s="49" t="str" cm="1">
        <f t="array" ref="T638">_xlfn.TEXTJOIN("",TRUE,IFERROR(MID(U638,_xlfn.SEQUENCE(20),1)+0,""))</f>
        <v>3031999720</v>
      </c>
      <c r="U638" s="2">
        <v>3031999720</v>
      </c>
      <c r="V638" s="31"/>
    </row>
    <row r="639" spans="1:22" x14ac:dyDescent="0.25">
      <c r="A639" s="25" t="str" cm="1">
        <f t="array" ref="A639">_xlfn.IFS(AND(ISBLANK(G639),ISBLANK(H639),ISBLANK(I639)),"",AND(NOT(ISBLANK(G639)),NOT(ISBLANK(H639)),NOT(ISBLANK(I639))),TRIM(G639)&amp;" "&amp;TRIM(H639)&amp;" "&amp;TRIM(I639),AND(NOT(ISBLANK(G639)),ISBLANK(H639),ISBLANK(I639)),TRIM(G639),AND(ISBLANK(G639),ISBLANK(H639),NOT(ISBLANK(I639))),TRIM(I639),AND(NOT(ISBLANK(G639)),NOT(ISBLANK(H639)),ISBLANK(I639)),TRIM(G639)&amp;" "&amp;TRIM(H639),AND(ISBLANK(G639),NOT(ISBLANK(H639)),NOT(ISBLANK(I639))),TRIM(H639)&amp;" "&amp;TRIM(I639),AND(NOT(ISBLANK(G639)),ISBLANK(H639),NOT(ISBLANK(I639))),TRIM(G639)&amp;" "&amp;TRIM(I639),AND(ISBLANK(G639),NOT(ISBLANK(H639)),ISBLANK(I639)),TRIM(H639))</f>
        <v>Neron Schrei</v>
      </c>
      <c r="B639" s="25" t="str" cm="1">
        <f t="array" ref="B639">_xlfn.IFS(AND(ISBLANK(K639),ISBLANK(L639)),"",AND(NOT(ISBLANK(K639)),NOT(ISBLANK(L639))),TRIM(K639)&amp;" "&amp;TRIM(L639),AND(NOT(ISBLANK(K639)),ISBLANK(L639)),TRIM(K639),AND(ISBLANK(K639),NOT(ISBLANK(L639))),TRIM(L639))</f>
        <v>Yambee</v>
      </c>
      <c r="C639" s="31"/>
      <c r="D639" s="2">
        <v>637</v>
      </c>
      <c r="E639" s="2" t="s">
        <v>24</v>
      </c>
      <c r="F639" s="2" t="s">
        <v>4610</v>
      </c>
      <c r="G639" s="2" t="s">
        <v>4611</v>
      </c>
      <c r="I639" s="2" t="s">
        <v>4612</v>
      </c>
      <c r="J639" s="2" t="s">
        <v>2563</v>
      </c>
      <c r="K639" s="2" t="s">
        <v>4541</v>
      </c>
      <c r="M639" s="2" t="s">
        <v>14795</v>
      </c>
      <c r="N639" s="2" t="s">
        <v>4613</v>
      </c>
      <c r="O639" s="2" t="s">
        <v>216</v>
      </c>
      <c r="P639" s="2" t="s">
        <v>217</v>
      </c>
      <c r="Q639" s="2" t="s">
        <v>1985</v>
      </c>
      <c r="R639" s="2">
        <v>48912</v>
      </c>
      <c r="S639" s="2" t="s">
        <v>4614</v>
      </c>
      <c r="T639" s="49" t="str" cm="1">
        <f t="array" ref="T639">_xlfn.TEXTJOIN("",TRUE,IFERROR(MID(U639,_xlfn.SEQUENCE(20),1)+0,""))</f>
        <v>5173456160</v>
      </c>
      <c r="U639" s="2">
        <v>5173456160</v>
      </c>
      <c r="V639" s="31"/>
    </row>
    <row r="640" spans="1:22" x14ac:dyDescent="0.25">
      <c r="A640" s="25" t="str" cm="1">
        <f t="array" ref="A640">_xlfn.IFS(AND(ISBLANK(G640),ISBLANK(H640),ISBLANK(I640)),"",AND(NOT(ISBLANK(G640)),NOT(ISBLANK(H640)),NOT(ISBLANK(I640))),TRIM(G640)&amp;" "&amp;TRIM(H640)&amp;" "&amp;TRIM(I640),AND(NOT(ISBLANK(G640)),ISBLANK(H640),ISBLANK(I640)),TRIM(G640),AND(ISBLANK(G640),ISBLANK(H640),NOT(ISBLANK(I640))),TRIM(I640),AND(NOT(ISBLANK(G640)),NOT(ISBLANK(H640)),ISBLANK(I640)),TRIM(G640)&amp;" "&amp;TRIM(H640),AND(ISBLANK(G640),NOT(ISBLANK(H640)),NOT(ISBLANK(I640))),TRIM(H640)&amp;" "&amp;TRIM(I640),AND(NOT(ISBLANK(G640)),ISBLANK(H640),NOT(ISBLANK(I640))),TRIM(G640)&amp;" "&amp;TRIM(I640),AND(ISBLANK(G640),NOT(ISBLANK(H640)),ISBLANK(I640)),TRIM(H640))</f>
        <v>Charlotte Bartelot</v>
      </c>
      <c r="B640" s="25" t="str" cm="1">
        <f t="array" ref="B640">_xlfn.IFS(AND(ISBLANK(K640),ISBLANK(L640)),"",AND(NOT(ISBLANK(K640)),NOT(ISBLANK(L640))),TRIM(K640)&amp;" "&amp;TRIM(L640),AND(NOT(ISBLANK(K640)),ISBLANK(L640)),TRIM(K640),AND(ISBLANK(K640),NOT(ISBLANK(L640))),TRIM(L640))</f>
        <v>Topicstorm</v>
      </c>
      <c r="C640" s="31"/>
      <c r="D640" s="2">
        <v>638</v>
      </c>
      <c r="E640" s="2" t="s">
        <v>14795</v>
      </c>
      <c r="F640" s="2" t="s">
        <v>4615</v>
      </c>
      <c r="G640" s="2" t="s">
        <v>4616</v>
      </c>
      <c r="I640" s="2" t="s">
        <v>4617</v>
      </c>
      <c r="J640" s="2" t="s">
        <v>1344</v>
      </c>
      <c r="K640" s="2" t="s">
        <v>2538</v>
      </c>
      <c r="M640" s="2" t="s">
        <v>14795</v>
      </c>
      <c r="N640" s="2" t="s">
        <v>4618</v>
      </c>
      <c r="O640" s="2" t="s">
        <v>4619</v>
      </c>
      <c r="P640" s="2" t="s">
        <v>140</v>
      </c>
      <c r="Q640" s="2" t="s">
        <v>6</v>
      </c>
      <c r="R640" s="2" t="s">
        <v>4620</v>
      </c>
      <c r="S640" s="2" t="s">
        <v>4621</v>
      </c>
      <c r="T640" s="49" t="str" cm="1">
        <f t="array" ref="T640">_xlfn.TEXTJOIN("",TRUE,IFERROR(MID(U640,_xlfn.SEQUENCE(20),1)+0,""))</f>
        <v>2333606199</v>
      </c>
      <c r="U640" s="2" t="s">
        <v>4622</v>
      </c>
      <c r="V640" s="31"/>
    </row>
    <row r="641" spans="1:22" x14ac:dyDescent="0.25">
      <c r="A641" s="25" t="str" cm="1">
        <f t="array" ref="A641">_xlfn.IFS(AND(ISBLANK(G641),ISBLANK(H641),ISBLANK(I641)),"",AND(NOT(ISBLANK(G641)),NOT(ISBLANK(H641)),NOT(ISBLANK(I641))),TRIM(G641)&amp;" "&amp;TRIM(H641)&amp;" "&amp;TRIM(I641),AND(NOT(ISBLANK(G641)),ISBLANK(H641),ISBLANK(I641)),TRIM(G641),AND(ISBLANK(G641),ISBLANK(H641),NOT(ISBLANK(I641))),TRIM(I641),AND(NOT(ISBLANK(G641)),NOT(ISBLANK(H641)),ISBLANK(I641)),TRIM(G641)&amp;" "&amp;TRIM(H641),AND(ISBLANK(G641),NOT(ISBLANK(H641)),NOT(ISBLANK(I641))),TRIM(H641)&amp;" "&amp;TRIM(I641),AND(NOT(ISBLANK(G641)),ISBLANK(H641),NOT(ISBLANK(I641))),TRIM(G641)&amp;" "&amp;TRIM(I641),AND(ISBLANK(G641),NOT(ISBLANK(H641)),ISBLANK(I641)),TRIM(H641))</f>
        <v>Louella Haythorne</v>
      </c>
      <c r="B641" s="25" t="str" cm="1">
        <f t="array" ref="B641">_xlfn.IFS(AND(ISBLANK(K641),ISBLANK(L641)),"",AND(NOT(ISBLANK(K641)),NOT(ISBLANK(L641))),TRIM(K641)&amp;" "&amp;TRIM(L641),AND(NOT(ISBLANK(K641)),ISBLANK(L641)),TRIM(K641),AND(ISBLANK(K641),NOT(ISBLANK(L641))),TRIM(L641))</f>
        <v>Yakidoo</v>
      </c>
      <c r="C641" s="31"/>
      <c r="D641" s="2">
        <v>639</v>
      </c>
      <c r="E641" s="2" t="s">
        <v>14795</v>
      </c>
      <c r="F641" s="2" t="s">
        <v>4623</v>
      </c>
      <c r="G641" s="2" t="s">
        <v>4624</v>
      </c>
      <c r="I641" s="2" t="s">
        <v>4625</v>
      </c>
      <c r="J641" s="2" t="s">
        <v>581</v>
      </c>
      <c r="K641" s="2" t="s">
        <v>2642</v>
      </c>
      <c r="M641" s="2" t="s">
        <v>14795</v>
      </c>
      <c r="N641" s="2" t="s">
        <v>4626</v>
      </c>
      <c r="O641" s="2" t="s">
        <v>1611</v>
      </c>
      <c r="P641" s="2" t="s">
        <v>935</v>
      </c>
      <c r="Q641" s="2" t="s">
        <v>1985</v>
      </c>
      <c r="R641" s="2">
        <v>28405</v>
      </c>
      <c r="S641" s="2" t="s">
        <v>4627</v>
      </c>
      <c r="T641" s="49" t="str" cm="1">
        <f t="array" ref="T641">_xlfn.TEXTJOIN("",TRUE,IFERROR(MID(U641,_xlfn.SEQUENCE(20),1)+0,""))</f>
        <v>9103246494</v>
      </c>
      <c r="U641" s="2">
        <v>9103246494</v>
      </c>
      <c r="V641" s="31"/>
    </row>
    <row r="642" spans="1:22" x14ac:dyDescent="0.25">
      <c r="A642" s="25" t="str" cm="1">
        <f t="array" ref="A642">_xlfn.IFS(AND(ISBLANK(G642),ISBLANK(H642),ISBLANK(I642)),"",AND(NOT(ISBLANK(G642)),NOT(ISBLANK(H642)),NOT(ISBLANK(I642))),TRIM(G642)&amp;" "&amp;TRIM(H642)&amp;" "&amp;TRIM(I642),AND(NOT(ISBLANK(G642)),ISBLANK(H642),ISBLANK(I642)),TRIM(G642),AND(ISBLANK(G642),ISBLANK(H642),NOT(ISBLANK(I642))),TRIM(I642),AND(NOT(ISBLANK(G642)),NOT(ISBLANK(H642)),ISBLANK(I642)),TRIM(G642)&amp;" "&amp;TRIM(H642),AND(ISBLANK(G642),NOT(ISBLANK(H642)),NOT(ISBLANK(I642))),TRIM(H642)&amp;" "&amp;TRIM(I642),AND(NOT(ISBLANK(G642)),ISBLANK(H642),NOT(ISBLANK(I642))),TRIM(G642)&amp;" "&amp;TRIM(I642),AND(ISBLANK(G642),NOT(ISBLANK(H642)),ISBLANK(I642)),TRIM(H642))</f>
        <v>Carmita Milley</v>
      </c>
      <c r="B642" s="25" t="str" cm="1">
        <f t="array" ref="B642">_xlfn.IFS(AND(ISBLANK(K642),ISBLANK(L642)),"",AND(NOT(ISBLANK(K642)),NOT(ISBLANK(L642))),TRIM(K642)&amp;" "&amp;TRIM(L642),AND(NOT(ISBLANK(K642)),ISBLANK(L642)),TRIM(K642),AND(ISBLANK(K642),NOT(ISBLANK(L642))),TRIM(L642))</f>
        <v>Tazz</v>
      </c>
      <c r="C642" s="31"/>
      <c r="D642" s="2">
        <v>640</v>
      </c>
      <c r="E642" s="2" t="s">
        <v>24</v>
      </c>
      <c r="F642" s="2" t="s">
        <v>4628</v>
      </c>
      <c r="G642" s="2" t="s">
        <v>4629</v>
      </c>
      <c r="I642" s="2" t="s">
        <v>4630</v>
      </c>
      <c r="J642" s="2" t="s">
        <v>2531</v>
      </c>
      <c r="K642" s="2" t="s">
        <v>4633</v>
      </c>
      <c r="M642" s="2" t="s">
        <v>14795</v>
      </c>
      <c r="N642" s="2" t="s">
        <v>4631</v>
      </c>
      <c r="O642" s="2" t="s">
        <v>456</v>
      </c>
      <c r="P642" s="2" t="s">
        <v>217</v>
      </c>
      <c r="Q642" s="2" t="s">
        <v>1985</v>
      </c>
      <c r="R642" s="2">
        <v>48217</v>
      </c>
      <c r="S642" s="2" t="s">
        <v>4632</v>
      </c>
      <c r="T642" s="49" t="str" cm="1">
        <f t="array" ref="T642">_xlfn.TEXTJOIN("",TRUE,IFERROR(MID(U642,_xlfn.SEQUENCE(20),1)+0,""))</f>
        <v>3133593736</v>
      </c>
      <c r="U642" s="2">
        <v>3133593736</v>
      </c>
      <c r="V642" s="31"/>
    </row>
    <row r="643" spans="1:22" x14ac:dyDescent="0.25">
      <c r="A643" s="25" t="str" cm="1">
        <f t="array" ref="A643">_xlfn.IFS(AND(ISBLANK(G643),ISBLANK(H643),ISBLANK(I643)),"",AND(NOT(ISBLANK(G643)),NOT(ISBLANK(H643)),NOT(ISBLANK(I643))),TRIM(G643)&amp;" "&amp;TRIM(H643)&amp;" "&amp;TRIM(I643),AND(NOT(ISBLANK(G643)),ISBLANK(H643),ISBLANK(I643)),TRIM(G643),AND(ISBLANK(G643),ISBLANK(H643),NOT(ISBLANK(I643))),TRIM(I643),AND(NOT(ISBLANK(G643)),NOT(ISBLANK(H643)),ISBLANK(I643)),TRIM(G643)&amp;" "&amp;TRIM(H643),AND(ISBLANK(G643),NOT(ISBLANK(H643)),NOT(ISBLANK(I643))),TRIM(H643)&amp;" "&amp;TRIM(I643),AND(NOT(ISBLANK(G643)),ISBLANK(H643),NOT(ISBLANK(I643))),TRIM(G643)&amp;" "&amp;TRIM(I643),AND(ISBLANK(G643),NOT(ISBLANK(H643)),ISBLANK(I643)),TRIM(H643))</f>
        <v>Adriaens Ferroni</v>
      </c>
      <c r="B643" s="25" t="str" cm="1">
        <f t="array" ref="B643">_xlfn.IFS(AND(ISBLANK(K643),ISBLANK(L643)),"",AND(NOT(ISBLANK(K643)),NOT(ISBLANK(L643))),TRIM(K643)&amp;" "&amp;TRIM(L643),AND(NOT(ISBLANK(K643)),ISBLANK(L643)),TRIM(K643),AND(ISBLANK(K643),NOT(ISBLANK(L643))),TRIM(L643))</f>
        <v>Flashset</v>
      </c>
      <c r="C643" s="31"/>
      <c r="D643" s="2">
        <v>641</v>
      </c>
      <c r="E643" s="2" t="s">
        <v>24</v>
      </c>
      <c r="F643" s="2" t="s">
        <v>4634</v>
      </c>
      <c r="G643" s="2" t="s">
        <v>4635</v>
      </c>
      <c r="I643" s="2" t="s">
        <v>4636</v>
      </c>
      <c r="J643" s="2" t="s">
        <v>1166</v>
      </c>
      <c r="K643" s="2" t="s">
        <v>4639</v>
      </c>
      <c r="M643" s="2" t="s">
        <v>14795</v>
      </c>
      <c r="N643" s="2" t="s">
        <v>4637</v>
      </c>
      <c r="O643" s="2" t="s">
        <v>3947</v>
      </c>
      <c r="P643" s="2" t="s">
        <v>1871</v>
      </c>
      <c r="Q643" s="2" t="s">
        <v>1985</v>
      </c>
      <c r="R643" s="2">
        <v>89519</v>
      </c>
      <c r="S643" s="2" t="s">
        <v>4638</v>
      </c>
      <c r="T643" s="49" t="str" cm="1">
        <f t="array" ref="T643">_xlfn.TEXTJOIN("",TRUE,IFERROR(MID(U643,_xlfn.SEQUENCE(20),1)+0,""))</f>
        <v>7753739092</v>
      </c>
      <c r="U643" s="2">
        <v>7753739092</v>
      </c>
      <c r="V643" s="31"/>
    </row>
    <row r="644" spans="1:22" x14ac:dyDescent="0.25">
      <c r="A644" s="25" t="str" cm="1">
        <f t="array" ref="A644">_xlfn.IFS(AND(ISBLANK(G644),ISBLANK(H644),ISBLANK(I644)),"",AND(NOT(ISBLANK(G644)),NOT(ISBLANK(H644)),NOT(ISBLANK(I644))),TRIM(G644)&amp;" "&amp;TRIM(H644)&amp;" "&amp;TRIM(I644),AND(NOT(ISBLANK(G644)),ISBLANK(H644),ISBLANK(I644)),TRIM(G644),AND(ISBLANK(G644),ISBLANK(H644),NOT(ISBLANK(I644))),TRIM(I644),AND(NOT(ISBLANK(G644)),NOT(ISBLANK(H644)),ISBLANK(I644)),TRIM(G644)&amp;" "&amp;TRIM(H644),AND(ISBLANK(G644),NOT(ISBLANK(H644)),NOT(ISBLANK(I644))),TRIM(H644)&amp;" "&amp;TRIM(I644),AND(NOT(ISBLANK(G644)),ISBLANK(H644),NOT(ISBLANK(I644))),TRIM(G644)&amp;" "&amp;TRIM(I644),AND(ISBLANK(G644),NOT(ISBLANK(H644)),ISBLANK(I644)),TRIM(H644))</f>
        <v>Viv Sanchis</v>
      </c>
      <c r="B644" s="25" t="str" cm="1">
        <f t="array" ref="B644">_xlfn.IFS(AND(ISBLANK(K644),ISBLANK(L644)),"",AND(NOT(ISBLANK(K644)),NOT(ISBLANK(L644))),TRIM(K644)&amp;" "&amp;TRIM(L644),AND(NOT(ISBLANK(K644)),ISBLANK(L644)),TRIM(K644),AND(ISBLANK(K644),NOT(ISBLANK(L644))),TRIM(L644))</f>
        <v>Skimia</v>
      </c>
      <c r="C644" s="31"/>
      <c r="D644" s="2">
        <v>642</v>
      </c>
      <c r="E644" s="2" t="s">
        <v>24</v>
      </c>
      <c r="F644" s="2" t="s">
        <v>4640</v>
      </c>
      <c r="G644" s="2" t="s">
        <v>4641</v>
      </c>
      <c r="I644" s="2" t="s">
        <v>4642</v>
      </c>
      <c r="J644" s="2" t="s">
        <v>1386</v>
      </c>
      <c r="K644" s="2" t="s">
        <v>32</v>
      </c>
      <c r="M644" s="2" t="s">
        <v>14795</v>
      </c>
      <c r="N644" s="2" t="s">
        <v>4643</v>
      </c>
      <c r="O644" s="2" t="s">
        <v>373</v>
      </c>
      <c r="P644" s="2" t="s">
        <v>161</v>
      </c>
      <c r="Q644" s="2" t="s">
        <v>2916</v>
      </c>
      <c r="R644" s="2" t="s">
        <v>4644</v>
      </c>
      <c r="S644" s="2" t="s">
        <v>4645</v>
      </c>
      <c r="T644" s="49" t="str" cm="1">
        <f t="array" ref="T644">_xlfn.TEXTJOIN("",TRUE,IFERROR(MID(U644,_xlfn.SEQUENCE(20),1)+0,""))</f>
        <v/>
      </c>
      <c r="V644" s="31"/>
    </row>
    <row r="645" spans="1:22" x14ac:dyDescent="0.25">
      <c r="A645" s="25" t="str" cm="1">
        <f t="array" ref="A645">_xlfn.IFS(AND(ISBLANK(G645),ISBLANK(H645),ISBLANK(I645)),"",AND(NOT(ISBLANK(G645)),NOT(ISBLANK(H645)),NOT(ISBLANK(I645))),TRIM(G645)&amp;" "&amp;TRIM(H645)&amp;" "&amp;TRIM(I645),AND(NOT(ISBLANK(G645)),ISBLANK(H645),ISBLANK(I645)),TRIM(G645),AND(ISBLANK(G645),ISBLANK(H645),NOT(ISBLANK(I645))),TRIM(I645),AND(NOT(ISBLANK(G645)),NOT(ISBLANK(H645)),ISBLANK(I645)),TRIM(G645)&amp;" "&amp;TRIM(H645),AND(ISBLANK(G645),NOT(ISBLANK(H645)),NOT(ISBLANK(I645))),TRIM(H645)&amp;" "&amp;TRIM(I645),AND(NOT(ISBLANK(G645)),ISBLANK(H645),NOT(ISBLANK(I645))),TRIM(G645)&amp;" "&amp;TRIM(I645),AND(ISBLANK(G645),NOT(ISBLANK(H645)),ISBLANK(I645)),TRIM(H645))</f>
        <v>Mabel Abramowitz</v>
      </c>
      <c r="B645" s="25" t="str" cm="1">
        <f t="array" ref="B645">_xlfn.IFS(AND(ISBLANK(K645),ISBLANK(L645)),"",AND(NOT(ISBLANK(K645)),NOT(ISBLANK(L645))),TRIM(K645)&amp;" "&amp;TRIM(L645),AND(NOT(ISBLANK(K645)),ISBLANK(L645)),TRIM(K645),AND(ISBLANK(K645),NOT(ISBLANK(L645))),TRIM(L645))</f>
        <v>Fliptune</v>
      </c>
      <c r="C645" s="31"/>
      <c r="D645" s="2">
        <v>643</v>
      </c>
      <c r="E645" s="2" t="s">
        <v>14795</v>
      </c>
      <c r="F645" s="2" t="s">
        <v>4646</v>
      </c>
      <c r="G645" s="2" t="s">
        <v>4647</v>
      </c>
      <c r="I645" s="2" t="s">
        <v>4648</v>
      </c>
      <c r="J645" s="2" t="s">
        <v>1070</v>
      </c>
      <c r="K645" s="2" t="s">
        <v>4651</v>
      </c>
      <c r="M645" s="2" t="s">
        <v>14795</v>
      </c>
      <c r="N645" s="2" t="s">
        <v>4649</v>
      </c>
      <c r="O645" s="2" t="s">
        <v>1486</v>
      </c>
      <c r="P645" s="2" t="s">
        <v>217</v>
      </c>
      <c r="Q645" s="2" t="s">
        <v>1985</v>
      </c>
      <c r="R645" s="2">
        <v>49560</v>
      </c>
      <c r="S645" s="2" t="s">
        <v>4650</v>
      </c>
      <c r="T645" s="49" t="str" cm="1">
        <f t="array" ref="T645">_xlfn.TEXTJOIN("",TRUE,IFERROR(MID(U645,_xlfn.SEQUENCE(20),1)+0,""))</f>
        <v>6165488630</v>
      </c>
      <c r="U645" s="2">
        <v>6165488630</v>
      </c>
      <c r="V645" s="31"/>
    </row>
    <row r="646" spans="1:22" x14ac:dyDescent="0.25">
      <c r="A646" s="25" t="str" cm="1">
        <f t="array" ref="A646">_xlfn.IFS(AND(ISBLANK(G646),ISBLANK(H646),ISBLANK(I646)),"",AND(NOT(ISBLANK(G646)),NOT(ISBLANK(H646)),NOT(ISBLANK(I646))),TRIM(G646)&amp;" "&amp;TRIM(H646)&amp;" "&amp;TRIM(I646),AND(NOT(ISBLANK(G646)),ISBLANK(H646),ISBLANK(I646)),TRIM(G646),AND(ISBLANK(G646),ISBLANK(H646),NOT(ISBLANK(I646))),TRIM(I646),AND(NOT(ISBLANK(G646)),NOT(ISBLANK(H646)),ISBLANK(I646)),TRIM(G646)&amp;" "&amp;TRIM(H646),AND(ISBLANK(G646),NOT(ISBLANK(H646)),NOT(ISBLANK(I646))),TRIM(H646)&amp;" "&amp;TRIM(I646),AND(NOT(ISBLANK(G646)),ISBLANK(H646),NOT(ISBLANK(I646))),TRIM(G646)&amp;" "&amp;TRIM(I646),AND(ISBLANK(G646),NOT(ISBLANK(H646)),ISBLANK(I646)),TRIM(H646))</f>
        <v>Eduard Blant</v>
      </c>
      <c r="B646" s="25" t="str" cm="1">
        <f t="array" ref="B646">_xlfn.IFS(AND(ISBLANK(K646),ISBLANK(L646)),"",AND(NOT(ISBLANK(K646)),NOT(ISBLANK(L646))),TRIM(K646)&amp;" "&amp;TRIM(L646),AND(NOT(ISBLANK(K646)),ISBLANK(L646)),TRIM(K646),AND(ISBLANK(K646),NOT(ISBLANK(L646))),TRIM(L646))</f>
        <v>Skipstorm</v>
      </c>
      <c r="C646" s="31"/>
      <c r="D646" s="2">
        <v>644</v>
      </c>
      <c r="E646" s="2" t="s">
        <v>14795</v>
      </c>
      <c r="F646" s="2" t="s">
        <v>4652</v>
      </c>
      <c r="G646" s="2" t="s">
        <v>4653</v>
      </c>
      <c r="I646" s="2" t="s">
        <v>4654</v>
      </c>
      <c r="J646" s="2" t="s">
        <v>954</v>
      </c>
      <c r="K646" s="2" t="s">
        <v>3114</v>
      </c>
      <c r="M646" s="2" t="s">
        <v>14795</v>
      </c>
      <c r="N646" s="2" t="s">
        <v>4655</v>
      </c>
      <c r="O646" s="2" t="s">
        <v>4656</v>
      </c>
      <c r="P646" s="2" t="s">
        <v>297</v>
      </c>
      <c r="Q646" s="2" t="s">
        <v>1985</v>
      </c>
      <c r="R646" s="2">
        <v>78682</v>
      </c>
      <c r="S646" s="2" t="s">
        <v>4657</v>
      </c>
      <c r="T646" s="49" t="str" cm="1">
        <f t="array" ref="T646">_xlfn.TEXTJOIN("",TRUE,IFERROR(MID(U646,_xlfn.SEQUENCE(20),1)+0,""))</f>
        <v>5121984198</v>
      </c>
      <c r="U646" s="2">
        <v>5121984198</v>
      </c>
      <c r="V646" s="31"/>
    </row>
    <row r="647" spans="1:22" x14ac:dyDescent="0.25">
      <c r="A647" s="25" t="str" cm="1">
        <f t="array" ref="A647">_xlfn.IFS(AND(ISBLANK(G647),ISBLANK(H647),ISBLANK(I647)),"",AND(NOT(ISBLANK(G647)),NOT(ISBLANK(H647)),NOT(ISBLANK(I647))),TRIM(G647)&amp;" "&amp;TRIM(H647)&amp;" "&amp;TRIM(I647),AND(NOT(ISBLANK(G647)),ISBLANK(H647),ISBLANK(I647)),TRIM(G647),AND(ISBLANK(G647),ISBLANK(H647),NOT(ISBLANK(I647))),TRIM(I647),AND(NOT(ISBLANK(G647)),NOT(ISBLANK(H647)),ISBLANK(I647)),TRIM(G647)&amp;" "&amp;TRIM(H647),AND(ISBLANK(G647),NOT(ISBLANK(H647)),NOT(ISBLANK(I647))),TRIM(H647)&amp;" "&amp;TRIM(I647),AND(NOT(ISBLANK(G647)),ISBLANK(H647),NOT(ISBLANK(I647))),TRIM(G647)&amp;" "&amp;TRIM(I647),AND(ISBLANK(G647),NOT(ISBLANK(H647)),ISBLANK(I647)),TRIM(H647))</f>
        <v>Tildie Wolfinger</v>
      </c>
      <c r="B647" s="25" t="str" cm="1">
        <f t="array" ref="B647">_xlfn.IFS(AND(ISBLANK(K647),ISBLANK(L647)),"",AND(NOT(ISBLANK(K647)),NOT(ISBLANK(L647))),TRIM(K647)&amp;" "&amp;TRIM(L647),AND(NOT(ISBLANK(K647)),ISBLANK(L647)),TRIM(K647),AND(ISBLANK(K647),NOT(ISBLANK(L647))),TRIM(L647))</f>
        <v>Zoonoodle</v>
      </c>
      <c r="C647" s="31"/>
      <c r="D647" s="2">
        <v>645</v>
      </c>
      <c r="E647" s="2" t="s">
        <v>14795</v>
      </c>
      <c r="F647" s="2" t="s">
        <v>4658</v>
      </c>
      <c r="G647" s="2" t="s">
        <v>4659</v>
      </c>
      <c r="I647" s="2" t="s">
        <v>4660</v>
      </c>
      <c r="J647" s="2" t="s">
        <v>176</v>
      </c>
      <c r="K647" s="2" t="s">
        <v>386</v>
      </c>
      <c r="M647" s="2" t="s">
        <v>14795</v>
      </c>
      <c r="N647" s="2" t="s">
        <v>4661</v>
      </c>
      <c r="O647" s="2" t="s">
        <v>4662</v>
      </c>
      <c r="P647" s="2" t="s">
        <v>161</v>
      </c>
      <c r="Q647" s="2" t="s">
        <v>2916</v>
      </c>
      <c r="R647" s="2" t="s">
        <v>4663</v>
      </c>
      <c r="S647" s="2" t="s">
        <v>4664</v>
      </c>
      <c r="T647" s="49" t="str" cm="1">
        <f t="array" ref="T647">_xlfn.TEXTJOIN("",TRUE,IFERROR(MID(U647,_xlfn.SEQUENCE(20),1)+0,""))</f>
        <v/>
      </c>
      <c r="V647" s="31"/>
    </row>
    <row r="648" spans="1:22" x14ac:dyDescent="0.25">
      <c r="A648" s="25" t="str" cm="1">
        <f t="array" ref="A648">_xlfn.IFS(AND(ISBLANK(G648),ISBLANK(H648),ISBLANK(I648)),"",AND(NOT(ISBLANK(G648)),NOT(ISBLANK(H648)),NOT(ISBLANK(I648))),TRIM(G648)&amp;" "&amp;TRIM(H648)&amp;" "&amp;TRIM(I648),AND(NOT(ISBLANK(G648)),ISBLANK(H648),ISBLANK(I648)),TRIM(G648),AND(ISBLANK(G648),ISBLANK(H648),NOT(ISBLANK(I648))),TRIM(I648),AND(NOT(ISBLANK(G648)),NOT(ISBLANK(H648)),ISBLANK(I648)),TRIM(G648)&amp;" "&amp;TRIM(H648),AND(ISBLANK(G648),NOT(ISBLANK(H648)),NOT(ISBLANK(I648))),TRIM(H648)&amp;" "&amp;TRIM(I648),AND(NOT(ISBLANK(G648)),ISBLANK(H648),NOT(ISBLANK(I648))),TRIM(G648)&amp;" "&amp;TRIM(I648),AND(ISBLANK(G648),NOT(ISBLANK(H648)),ISBLANK(I648)),TRIM(H648))</f>
        <v>Halie Tolcher</v>
      </c>
      <c r="B648" s="25" t="str" cm="1">
        <f t="array" ref="B648">_xlfn.IFS(AND(ISBLANK(K648),ISBLANK(L648)),"",AND(NOT(ISBLANK(K648)),NOT(ISBLANK(L648))),TRIM(K648)&amp;" "&amp;TRIM(L648),AND(NOT(ISBLANK(K648)),ISBLANK(L648)),TRIM(K648),AND(ISBLANK(K648),NOT(ISBLANK(L648))),TRIM(L648))</f>
        <v>Photobug</v>
      </c>
      <c r="C648" s="31"/>
      <c r="D648" s="2">
        <v>646</v>
      </c>
      <c r="E648" s="2" t="s">
        <v>24</v>
      </c>
      <c r="F648" s="2" t="s">
        <v>4665</v>
      </c>
      <c r="G648" s="2" t="s">
        <v>4666</v>
      </c>
      <c r="I648" s="2" t="s">
        <v>4667</v>
      </c>
      <c r="J648" s="2" t="s">
        <v>103</v>
      </c>
      <c r="K648" s="2" t="s">
        <v>2702</v>
      </c>
      <c r="M648" s="2" t="s">
        <v>14795</v>
      </c>
      <c r="N648" s="2" t="s">
        <v>4668</v>
      </c>
      <c r="O648" s="2" t="s">
        <v>3288</v>
      </c>
      <c r="P648" s="2" t="s">
        <v>151</v>
      </c>
      <c r="Q648" s="2" t="s">
        <v>1985</v>
      </c>
      <c r="R648" s="2">
        <v>92619</v>
      </c>
      <c r="S648" s="2" t="s">
        <v>4669</v>
      </c>
      <c r="T648" s="49" t="str" cm="1">
        <f t="array" ref="T648">_xlfn.TEXTJOIN("",TRUE,IFERROR(MID(U648,_xlfn.SEQUENCE(20),1)+0,""))</f>
        <v>9499977403</v>
      </c>
      <c r="U648" s="2">
        <v>9499977403</v>
      </c>
      <c r="V648" s="31"/>
    </row>
    <row r="649" spans="1:22" x14ac:dyDescent="0.25">
      <c r="A649" s="25" t="str" cm="1">
        <f t="array" ref="A649">_xlfn.IFS(AND(ISBLANK(G649),ISBLANK(H649),ISBLANK(I649)),"",AND(NOT(ISBLANK(G649)),NOT(ISBLANK(H649)),NOT(ISBLANK(I649))),TRIM(G649)&amp;" "&amp;TRIM(H649)&amp;" "&amp;TRIM(I649),AND(NOT(ISBLANK(G649)),ISBLANK(H649),ISBLANK(I649)),TRIM(G649),AND(ISBLANK(G649),ISBLANK(H649),NOT(ISBLANK(I649))),TRIM(I649),AND(NOT(ISBLANK(G649)),NOT(ISBLANK(H649)),ISBLANK(I649)),TRIM(G649)&amp;" "&amp;TRIM(H649),AND(ISBLANK(G649),NOT(ISBLANK(H649)),NOT(ISBLANK(I649))),TRIM(H649)&amp;" "&amp;TRIM(I649),AND(NOT(ISBLANK(G649)),ISBLANK(H649),NOT(ISBLANK(I649))),TRIM(G649)&amp;" "&amp;TRIM(I649),AND(ISBLANK(G649),NOT(ISBLANK(H649)),ISBLANK(I649)),TRIM(H649))</f>
        <v>Albie Groarty</v>
      </c>
      <c r="B649" s="25" t="str" cm="1">
        <f t="array" ref="B649">_xlfn.IFS(AND(ISBLANK(K649),ISBLANK(L649)),"",AND(NOT(ISBLANK(K649)),NOT(ISBLANK(L649))),TRIM(K649)&amp;" "&amp;TRIM(L649),AND(NOT(ISBLANK(K649)),ISBLANK(L649)),TRIM(K649),AND(ISBLANK(K649),NOT(ISBLANK(L649))),TRIM(L649))</f>
        <v>Brainsphere</v>
      </c>
      <c r="C649" s="31"/>
      <c r="D649" s="2">
        <v>647</v>
      </c>
      <c r="E649" s="2" t="s">
        <v>14795</v>
      </c>
      <c r="F649" s="2" t="s">
        <v>4670</v>
      </c>
      <c r="G649" s="2" t="s">
        <v>2955</v>
      </c>
      <c r="I649" s="2" t="s">
        <v>4671</v>
      </c>
      <c r="J649" s="2" t="s">
        <v>1079</v>
      </c>
      <c r="K649" s="2" t="s">
        <v>4058</v>
      </c>
      <c r="M649" s="2" t="s">
        <v>14795</v>
      </c>
      <c r="N649" s="2" t="s">
        <v>4672</v>
      </c>
      <c r="O649" s="2" t="s">
        <v>4673</v>
      </c>
      <c r="P649" s="2" t="s">
        <v>151</v>
      </c>
      <c r="Q649" s="2" t="s">
        <v>1985</v>
      </c>
      <c r="R649" s="2">
        <v>91841</v>
      </c>
      <c r="S649" s="2" t="s">
        <v>4674</v>
      </c>
      <c r="T649" s="49" t="str" cm="1">
        <f t="array" ref="T649">_xlfn.TEXTJOIN("",TRUE,IFERROR(MID(U649,_xlfn.SEQUENCE(20),1)+0,""))</f>
        <v>6267081161</v>
      </c>
      <c r="U649" s="2">
        <v>6267081161</v>
      </c>
      <c r="V649" s="31"/>
    </row>
    <row r="650" spans="1:22" x14ac:dyDescent="0.25">
      <c r="A650" s="25" t="str" cm="1">
        <f t="array" ref="A650">_xlfn.IFS(AND(ISBLANK(G650),ISBLANK(H650),ISBLANK(I650)),"",AND(NOT(ISBLANK(G650)),NOT(ISBLANK(H650)),NOT(ISBLANK(I650))),TRIM(G650)&amp;" "&amp;TRIM(H650)&amp;" "&amp;TRIM(I650),AND(NOT(ISBLANK(G650)),ISBLANK(H650),ISBLANK(I650)),TRIM(G650),AND(ISBLANK(G650),ISBLANK(H650),NOT(ISBLANK(I650))),TRIM(I650),AND(NOT(ISBLANK(G650)),NOT(ISBLANK(H650)),ISBLANK(I650)),TRIM(G650)&amp;" "&amp;TRIM(H650),AND(ISBLANK(G650),NOT(ISBLANK(H650)),NOT(ISBLANK(I650))),TRIM(H650)&amp;" "&amp;TRIM(I650),AND(NOT(ISBLANK(G650)),ISBLANK(H650),NOT(ISBLANK(I650))),TRIM(G650)&amp;" "&amp;TRIM(I650),AND(ISBLANK(G650),NOT(ISBLANK(H650)),ISBLANK(I650)),TRIM(H650))</f>
        <v>Norris Eloy</v>
      </c>
      <c r="B650" s="25" t="str" cm="1">
        <f t="array" ref="B650">_xlfn.IFS(AND(ISBLANK(K650),ISBLANK(L650)),"",AND(NOT(ISBLANK(K650)),NOT(ISBLANK(L650))),TRIM(K650)&amp;" "&amp;TRIM(L650),AND(NOT(ISBLANK(K650)),ISBLANK(L650)),TRIM(K650),AND(ISBLANK(K650),NOT(ISBLANK(L650))),TRIM(L650))</f>
        <v>Zooveo</v>
      </c>
      <c r="C650" s="31"/>
      <c r="D650" s="2">
        <v>648</v>
      </c>
      <c r="E650" s="2" t="s">
        <v>24</v>
      </c>
      <c r="F650" s="2" t="s">
        <v>4675</v>
      </c>
      <c r="G650" s="2" t="s">
        <v>4676</v>
      </c>
      <c r="I650" s="2" t="s">
        <v>4677</v>
      </c>
      <c r="J650" s="2" t="s">
        <v>405</v>
      </c>
      <c r="K650" s="2" t="s">
        <v>1614</v>
      </c>
      <c r="M650" s="2" t="s">
        <v>14795</v>
      </c>
      <c r="N650" s="2" t="s">
        <v>4678</v>
      </c>
      <c r="O650" s="2" t="s">
        <v>4679</v>
      </c>
      <c r="P650" s="2" t="s">
        <v>266</v>
      </c>
      <c r="Q650" s="2" t="s">
        <v>1985</v>
      </c>
      <c r="R650" s="2">
        <v>55446</v>
      </c>
      <c r="S650" s="2" t="s">
        <v>4680</v>
      </c>
      <c r="T650" s="49" t="str" cm="1">
        <f t="array" ref="T650">_xlfn.TEXTJOIN("",TRUE,IFERROR(MID(U650,_xlfn.SEQUENCE(20),1)+0,""))</f>
        <v>7631685163</v>
      </c>
      <c r="U650" s="2">
        <v>7631685163</v>
      </c>
      <c r="V650" s="31"/>
    </row>
    <row r="651" spans="1:22" x14ac:dyDescent="0.25">
      <c r="A651" s="25" t="str" cm="1">
        <f t="array" ref="A651">_xlfn.IFS(AND(ISBLANK(G651),ISBLANK(H651),ISBLANK(I651)),"",AND(NOT(ISBLANK(G651)),NOT(ISBLANK(H651)),NOT(ISBLANK(I651))),TRIM(G651)&amp;" "&amp;TRIM(H651)&amp;" "&amp;TRIM(I651),AND(NOT(ISBLANK(G651)),ISBLANK(H651),ISBLANK(I651)),TRIM(G651),AND(ISBLANK(G651),ISBLANK(H651),NOT(ISBLANK(I651))),TRIM(I651),AND(NOT(ISBLANK(G651)),NOT(ISBLANK(H651)),ISBLANK(I651)),TRIM(G651)&amp;" "&amp;TRIM(H651),AND(ISBLANK(G651),NOT(ISBLANK(H651)),NOT(ISBLANK(I651))),TRIM(H651)&amp;" "&amp;TRIM(I651),AND(NOT(ISBLANK(G651)),ISBLANK(H651),NOT(ISBLANK(I651))),TRIM(G651)&amp;" "&amp;TRIM(I651),AND(ISBLANK(G651),NOT(ISBLANK(H651)),ISBLANK(I651)),TRIM(H651))</f>
        <v>Belvia Labro</v>
      </c>
      <c r="B651" s="25" t="str" cm="1">
        <f t="array" ref="B651">_xlfn.IFS(AND(ISBLANK(K651),ISBLANK(L651)),"",AND(NOT(ISBLANK(K651)),NOT(ISBLANK(L651))),TRIM(K651)&amp;" "&amp;TRIM(L651),AND(NOT(ISBLANK(K651)),ISBLANK(L651)),TRIM(K651),AND(ISBLANK(K651),NOT(ISBLANK(L651))),TRIM(L651))</f>
        <v>Rhynoodle</v>
      </c>
      <c r="C651" s="31"/>
      <c r="D651" s="2">
        <v>649</v>
      </c>
      <c r="E651" s="2" t="s">
        <v>24</v>
      </c>
      <c r="F651" s="2" t="s">
        <v>4681</v>
      </c>
      <c r="G651" s="2" t="s">
        <v>4682</v>
      </c>
      <c r="I651" s="2" t="s">
        <v>4683</v>
      </c>
      <c r="J651" s="2" t="s">
        <v>1584</v>
      </c>
      <c r="K651" s="2" t="s">
        <v>2547</v>
      </c>
      <c r="M651" s="2" t="s">
        <v>14795</v>
      </c>
      <c r="N651" s="2" t="s">
        <v>4684</v>
      </c>
      <c r="O651" s="2" t="s">
        <v>3883</v>
      </c>
      <c r="P651" s="2" t="s">
        <v>276</v>
      </c>
      <c r="Q651" s="2" t="s">
        <v>6</v>
      </c>
      <c r="R651" s="2" t="s">
        <v>3884</v>
      </c>
      <c r="S651" s="2" t="s">
        <v>4685</v>
      </c>
      <c r="T651" s="49" t="str" cm="1">
        <f t="array" ref="T651">_xlfn.TEXTJOIN("",TRUE,IFERROR(MID(U651,_xlfn.SEQUENCE(20),1)+0,""))</f>
        <v>6666098309</v>
      </c>
      <c r="U651" s="2" t="s">
        <v>4686</v>
      </c>
      <c r="V651" s="31"/>
    </row>
    <row r="652" spans="1:22" x14ac:dyDescent="0.25">
      <c r="A652" s="25" t="str" cm="1">
        <f t="array" ref="A652">_xlfn.IFS(AND(ISBLANK(G652),ISBLANK(H652),ISBLANK(I652)),"",AND(NOT(ISBLANK(G652)),NOT(ISBLANK(H652)),NOT(ISBLANK(I652))),TRIM(G652)&amp;" "&amp;TRIM(H652)&amp;" "&amp;TRIM(I652),AND(NOT(ISBLANK(G652)),ISBLANK(H652),ISBLANK(I652)),TRIM(G652),AND(ISBLANK(G652),ISBLANK(H652),NOT(ISBLANK(I652))),TRIM(I652),AND(NOT(ISBLANK(G652)),NOT(ISBLANK(H652)),ISBLANK(I652)),TRIM(G652)&amp;" "&amp;TRIM(H652),AND(ISBLANK(G652),NOT(ISBLANK(H652)),NOT(ISBLANK(I652))),TRIM(H652)&amp;" "&amp;TRIM(I652),AND(NOT(ISBLANK(G652)),ISBLANK(H652),NOT(ISBLANK(I652))),TRIM(G652)&amp;" "&amp;TRIM(I652),AND(ISBLANK(G652),NOT(ISBLANK(H652)),ISBLANK(I652)),TRIM(H652))</f>
        <v>Noland Bowden</v>
      </c>
      <c r="B652" s="25" t="str" cm="1">
        <f t="array" ref="B652">_xlfn.IFS(AND(ISBLANK(K652),ISBLANK(L652)),"",AND(NOT(ISBLANK(K652)),NOT(ISBLANK(L652))),TRIM(K652)&amp;" "&amp;TRIM(L652),AND(NOT(ISBLANK(K652)),ISBLANK(L652)),TRIM(K652),AND(ISBLANK(K652),NOT(ISBLANK(L652))),TRIM(L652))</f>
        <v>Einti</v>
      </c>
      <c r="C652" s="31"/>
      <c r="D652" s="2">
        <v>650</v>
      </c>
      <c r="E652" s="2" t="s">
        <v>24</v>
      </c>
      <c r="F652" s="2" t="s">
        <v>4687</v>
      </c>
      <c r="G652" s="2" t="s">
        <v>4688</v>
      </c>
      <c r="I652" s="2" t="s">
        <v>4689</v>
      </c>
      <c r="J652" s="2" t="s">
        <v>624</v>
      </c>
      <c r="K652" s="2" t="s">
        <v>3645</v>
      </c>
      <c r="M652" s="2" t="s">
        <v>14795</v>
      </c>
      <c r="N652" s="2" t="s">
        <v>4690</v>
      </c>
      <c r="O652" s="2" t="s">
        <v>4691</v>
      </c>
      <c r="P652" s="2" t="s">
        <v>151</v>
      </c>
      <c r="Q652" s="2" t="s">
        <v>1985</v>
      </c>
      <c r="R652" s="2">
        <v>92725</v>
      </c>
      <c r="S652" s="2" t="s">
        <v>4692</v>
      </c>
      <c r="T652" s="49" t="str" cm="1">
        <f t="array" ref="T652">_xlfn.TEXTJOIN("",TRUE,IFERROR(MID(U652,_xlfn.SEQUENCE(20),1)+0,""))</f>
        <v>7144940847</v>
      </c>
      <c r="U652" s="2">
        <v>7144940847</v>
      </c>
      <c r="V652" s="31"/>
    </row>
    <row r="653" spans="1:22" x14ac:dyDescent="0.25">
      <c r="A653" s="25" t="str" cm="1">
        <f t="array" ref="A653">_xlfn.IFS(AND(ISBLANK(G653),ISBLANK(H653),ISBLANK(I653)),"",AND(NOT(ISBLANK(G653)),NOT(ISBLANK(H653)),NOT(ISBLANK(I653))),TRIM(G653)&amp;" "&amp;TRIM(H653)&amp;" "&amp;TRIM(I653),AND(NOT(ISBLANK(G653)),ISBLANK(H653),ISBLANK(I653)),TRIM(G653),AND(ISBLANK(G653),ISBLANK(H653),NOT(ISBLANK(I653))),TRIM(I653),AND(NOT(ISBLANK(G653)),NOT(ISBLANK(H653)),ISBLANK(I653)),TRIM(G653)&amp;" "&amp;TRIM(H653),AND(ISBLANK(G653),NOT(ISBLANK(H653)),NOT(ISBLANK(I653))),TRIM(H653)&amp;" "&amp;TRIM(I653),AND(NOT(ISBLANK(G653)),ISBLANK(H653),NOT(ISBLANK(I653))),TRIM(G653)&amp;" "&amp;TRIM(I653),AND(ISBLANK(G653),NOT(ISBLANK(H653)),ISBLANK(I653)),TRIM(H653))</f>
        <v>Kassia Furniss</v>
      </c>
      <c r="B653" s="25" t="str" cm="1">
        <f t="array" ref="B653">_xlfn.IFS(AND(ISBLANK(K653),ISBLANK(L653)),"",AND(NOT(ISBLANK(K653)),NOT(ISBLANK(L653))),TRIM(K653)&amp;" "&amp;TRIM(L653),AND(NOT(ISBLANK(K653)),ISBLANK(L653)),TRIM(K653),AND(ISBLANK(K653),NOT(ISBLANK(L653))),TRIM(L653))</f>
        <v>Meembee</v>
      </c>
      <c r="C653" s="31"/>
      <c r="D653" s="2">
        <v>651</v>
      </c>
      <c r="E653" s="2" t="s">
        <v>14795</v>
      </c>
      <c r="F653" s="2" t="s">
        <v>4693</v>
      </c>
      <c r="G653" s="2" t="s">
        <v>1689</v>
      </c>
      <c r="I653" s="2" t="s">
        <v>4694</v>
      </c>
      <c r="J653" s="2" t="s">
        <v>124</v>
      </c>
      <c r="K653" s="2" t="s">
        <v>4698</v>
      </c>
      <c r="M653" s="2" t="s">
        <v>14795</v>
      </c>
      <c r="N653" s="2" t="s">
        <v>4695</v>
      </c>
      <c r="O653" s="2" t="s">
        <v>4696</v>
      </c>
      <c r="P653" s="2" t="s">
        <v>109</v>
      </c>
      <c r="Q653" s="2" t="s">
        <v>1985</v>
      </c>
      <c r="R653" s="2">
        <v>98115</v>
      </c>
      <c r="S653" s="2" t="s">
        <v>4697</v>
      </c>
      <c r="T653" s="49" t="str" cm="1">
        <f t="array" ref="T653">_xlfn.TEXTJOIN("",TRUE,IFERROR(MID(U653,_xlfn.SEQUENCE(20),1)+0,""))</f>
        <v>2062982569</v>
      </c>
      <c r="U653" s="2">
        <v>2062982569</v>
      </c>
      <c r="V653" s="31"/>
    </row>
    <row r="654" spans="1:22" x14ac:dyDescent="0.25">
      <c r="A654" s="25" t="str" cm="1">
        <f t="array" ref="A654">_xlfn.IFS(AND(ISBLANK(G654),ISBLANK(H654),ISBLANK(I654)),"",AND(NOT(ISBLANK(G654)),NOT(ISBLANK(H654)),NOT(ISBLANK(I654))),TRIM(G654)&amp;" "&amp;TRIM(H654)&amp;" "&amp;TRIM(I654),AND(NOT(ISBLANK(G654)),ISBLANK(H654),ISBLANK(I654)),TRIM(G654),AND(ISBLANK(G654),ISBLANK(H654),NOT(ISBLANK(I654))),TRIM(I654),AND(NOT(ISBLANK(G654)),NOT(ISBLANK(H654)),ISBLANK(I654)),TRIM(G654)&amp;" "&amp;TRIM(H654),AND(ISBLANK(G654),NOT(ISBLANK(H654)),NOT(ISBLANK(I654))),TRIM(H654)&amp;" "&amp;TRIM(I654),AND(NOT(ISBLANK(G654)),ISBLANK(H654),NOT(ISBLANK(I654))),TRIM(G654)&amp;" "&amp;TRIM(I654),AND(ISBLANK(G654),NOT(ISBLANK(H654)),ISBLANK(I654)),TRIM(H654))</f>
        <v>Zane Courtman</v>
      </c>
      <c r="B654" s="25" t="str" cm="1">
        <f t="array" ref="B654">_xlfn.IFS(AND(ISBLANK(K654),ISBLANK(L654)),"",AND(NOT(ISBLANK(K654)),NOT(ISBLANK(L654))),TRIM(K654)&amp;" "&amp;TRIM(L654),AND(NOT(ISBLANK(K654)),ISBLANK(L654)),TRIM(K654),AND(ISBLANK(K654),NOT(ISBLANK(L654))),TRIM(L654))</f>
        <v>Twinder</v>
      </c>
      <c r="C654" s="31"/>
      <c r="D654" s="2">
        <v>652</v>
      </c>
      <c r="E654" s="2" t="s">
        <v>24</v>
      </c>
      <c r="F654" s="2" t="s">
        <v>4699</v>
      </c>
      <c r="G654" s="2" t="s">
        <v>4700</v>
      </c>
      <c r="I654" s="2" t="s">
        <v>4701</v>
      </c>
      <c r="J654" s="2" t="s">
        <v>44</v>
      </c>
      <c r="K654" s="2" t="s">
        <v>4704</v>
      </c>
      <c r="M654" s="2" t="s">
        <v>14795</v>
      </c>
      <c r="N654" s="2" t="s">
        <v>4702</v>
      </c>
      <c r="O654" s="2" t="s">
        <v>541</v>
      </c>
      <c r="P654" s="2" t="s">
        <v>542</v>
      </c>
      <c r="Q654" s="2" t="s">
        <v>1985</v>
      </c>
      <c r="R654" s="2">
        <v>10184</v>
      </c>
      <c r="S654" s="2" t="s">
        <v>4703</v>
      </c>
      <c r="T654" s="49" t="str" cm="1">
        <f t="array" ref="T654">_xlfn.TEXTJOIN("",TRUE,IFERROR(MID(U654,_xlfn.SEQUENCE(20),1)+0,""))</f>
        <v>2125532455</v>
      </c>
      <c r="U654" s="2">
        <v>2125532455</v>
      </c>
      <c r="V654" s="31"/>
    </row>
    <row r="655" spans="1:22" x14ac:dyDescent="0.25">
      <c r="A655" s="25" t="str" cm="1">
        <f t="array" ref="A655">_xlfn.IFS(AND(ISBLANK(G655),ISBLANK(H655),ISBLANK(I655)),"",AND(NOT(ISBLANK(G655)),NOT(ISBLANK(H655)),NOT(ISBLANK(I655))),TRIM(G655)&amp;" "&amp;TRIM(H655)&amp;" "&amp;TRIM(I655),AND(NOT(ISBLANK(G655)),ISBLANK(H655),ISBLANK(I655)),TRIM(G655),AND(ISBLANK(G655),ISBLANK(H655),NOT(ISBLANK(I655))),TRIM(I655),AND(NOT(ISBLANK(G655)),NOT(ISBLANK(H655)),ISBLANK(I655)),TRIM(G655)&amp;" "&amp;TRIM(H655),AND(ISBLANK(G655),NOT(ISBLANK(H655)),NOT(ISBLANK(I655))),TRIM(H655)&amp;" "&amp;TRIM(I655),AND(NOT(ISBLANK(G655)),ISBLANK(H655),NOT(ISBLANK(I655))),TRIM(G655)&amp;" "&amp;TRIM(I655),AND(ISBLANK(G655),NOT(ISBLANK(H655)),ISBLANK(I655)),TRIM(H655))</f>
        <v>Greggory Keepence</v>
      </c>
      <c r="B655" s="25" t="str" cm="1">
        <f t="array" ref="B655">_xlfn.IFS(AND(ISBLANK(K655),ISBLANK(L655)),"",AND(NOT(ISBLANK(K655)),NOT(ISBLANK(L655))),TRIM(K655)&amp;" "&amp;TRIM(L655),AND(NOT(ISBLANK(K655)),ISBLANK(L655)),TRIM(K655),AND(ISBLANK(K655),NOT(ISBLANK(L655))),TRIM(L655))</f>
        <v>Meeveo</v>
      </c>
      <c r="C655" s="31"/>
      <c r="D655" s="2">
        <v>653</v>
      </c>
      <c r="E655" s="2" t="s">
        <v>14795</v>
      </c>
      <c r="F655" s="2" t="s">
        <v>4705</v>
      </c>
      <c r="G655" s="2" t="s">
        <v>4706</v>
      </c>
      <c r="I655" s="2" t="s">
        <v>4707</v>
      </c>
      <c r="J655" s="2" t="s">
        <v>820</v>
      </c>
      <c r="K655" s="2" t="s">
        <v>4713</v>
      </c>
      <c r="M655" s="2" t="s">
        <v>14795</v>
      </c>
      <c r="N655" s="2" t="s">
        <v>4708</v>
      </c>
      <c r="O655" s="2" t="s">
        <v>4709</v>
      </c>
      <c r="P655" s="2" t="s">
        <v>39</v>
      </c>
      <c r="Q655" s="2" t="s">
        <v>6</v>
      </c>
      <c r="R655" s="2" t="s">
        <v>4710</v>
      </c>
      <c r="S655" s="2" t="s">
        <v>4711</v>
      </c>
      <c r="T655" s="49" t="str" cm="1">
        <f t="array" ref="T655">_xlfn.TEXTJOIN("",TRUE,IFERROR(MID(U655,_xlfn.SEQUENCE(20),1)+0,""))</f>
        <v>8376806970</v>
      </c>
      <c r="U655" s="2" t="s">
        <v>4712</v>
      </c>
      <c r="V655" s="31"/>
    </row>
    <row r="656" spans="1:22" x14ac:dyDescent="0.25">
      <c r="A656" s="25" t="str" cm="1">
        <f t="array" ref="A656">_xlfn.IFS(AND(ISBLANK(G656),ISBLANK(H656),ISBLANK(I656)),"",AND(NOT(ISBLANK(G656)),NOT(ISBLANK(H656)),NOT(ISBLANK(I656))),TRIM(G656)&amp;" "&amp;TRIM(H656)&amp;" "&amp;TRIM(I656),AND(NOT(ISBLANK(G656)),ISBLANK(H656),ISBLANK(I656)),TRIM(G656),AND(ISBLANK(G656),ISBLANK(H656),NOT(ISBLANK(I656))),TRIM(I656),AND(NOT(ISBLANK(G656)),NOT(ISBLANK(H656)),ISBLANK(I656)),TRIM(G656)&amp;" "&amp;TRIM(H656),AND(ISBLANK(G656),NOT(ISBLANK(H656)),NOT(ISBLANK(I656))),TRIM(H656)&amp;" "&amp;TRIM(I656),AND(NOT(ISBLANK(G656)),ISBLANK(H656),NOT(ISBLANK(I656))),TRIM(G656)&amp;" "&amp;TRIM(I656),AND(ISBLANK(G656),NOT(ISBLANK(H656)),ISBLANK(I656)),TRIM(H656))</f>
        <v>Hunter Wadmore</v>
      </c>
      <c r="B656" s="25" t="str" cm="1">
        <f t="array" ref="B656">_xlfn.IFS(AND(ISBLANK(K656),ISBLANK(L656)),"",AND(NOT(ISBLANK(K656)),NOT(ISBLANK(L656))),TRIM(K656)&amp;" "&amp;TRIM(L656),AND(NOT(ISBLANK(K656)),ISBLANK(L656)),TRIM(K656),AND(ISBLANK(K656),NOT(ISBLANK(L656))),TRIM(L656))</f>
        <v>Camido</v>
      </c>
      <c r="C656" s="31"/>
      <c r="D656" s="2">
        <v>654</v>
      </c>
      <c r="E656" s="2" t="s">
        <v>24</v>
      </c>
      <c r="F656" s="2" t="s">
        <v>4714</v>
      </c>
      <c r="G656" s="2" t="s">
        <v>4715</v>
      </c>
      <c r="I656" s="2" t="s">
        <v>4716</v>
      </c>
      <c r="J656" s="2" t="s">
        <v>979</v>
      </c>
      <c r="K656" s="2" t="s">
        <v>21</v>
      </c>
      <c r="M656" s="2" t="s">
        <v>14795</v>
      </c>
      <c r="N656" s="2" t="s">
        <v>4717</v>
      </c>
      <c r="O656" s="2" t="s">
        <v>862</v>
      </c>
      <c r="P656" s="2" t="s">
        <v>1544</v>
      </c>
      <c r="Q656" s="2" t="s">
        <v>1985</v>
      </c>
      <c r="R656" s="2">
        <v>62756</v>
      </c>
      <c r="S656" s="2" t="s">
        <v>4718</v>
      </c>
      <c r="T656" s="49" t="str" cm="1">
        <f t="array" ref="T656">_xlfn.TEXTJOIN("",TRUE,IFERROR(MID(U656,_xlfn.SEQUENCE(20),1)+0,""))</f>
        <v>2175497011</v>
      </c>
      <c r="U656" s="2">
        <v>2175497011</v>
      </c>
      <c r="V656" s="31"/>
    </row>
    <row r="657" spans="1:22" x14ac:dyDescent="0.25">
      <c r="A657" s="25" t="str" cm="1">
        <f t="array" ref="A657">_xlfn.IFS(AND(ISBLANK(G657),ISBLANK(H657),ISBLANK(I657)),"",AND(NOT(ISBLANK(G657)),NOT(ISBLANK(H657)),NOT(ISBLANK(I657))),TRIM(G657)&amp;" "&amp;TRIM(H657)&amp;" "&amp;TRIM(I657),AND(NOT(ISBLANK(G657)),ISBLANK(H657),ISBLANK(I657)),TRIM(G657),AND(ISBLANK(G657),ISBLANK(H657),NOT(ISBLANK(I657))),TRIM(I657),AND(NOT(ISBLANK(G657)),NOT(ISBLANK(H657)),ISBLANK(I657)),TRIM(G657)&amp;" "&amp;TRIM(H657),AND(ISBLANK(G657),NOT(ISBLANK(H657)),NOT(ISBLANK(I657))),TRIM(H657)&amp;" "&amp;TRIM(I657),AND(NOT(ISBLANK(G657)),ISBLANK(H657),NOT(ISBLANK(I657))),TRIM(G657)&amp;" "&amp;TRIM(I657),AND(ISBLANK(G657),NOT(ISBLANK(H657)),ISBLANK(I657)),TRIM(H657))</f>
        <v>Natala Eloi</v>
      </c>
      <c r="B657" s="25" t="str" cm="1">
        <f t="array" ref="B657">_xlfn.IFS(AND(ISBLANK(K657),ISBLANK(L657)),"",AND(NOT(ISBLANK(K657)),NOT(ISBLANK(L657))),TRIM(K657)&amp;" "&amp;TRIM(L657),AND(NOT(ISBLANK(K657)),ISBLANK(L657)),TRIM(K657),AND(ISBLANK(K657),NOT(ISBLANK(L657))),TRIM(L657))</f>
        <v>Latz</v>
      </c>
      <c r="C657" s="31"/>
      <c r="D657" s="2">
        <v>655</v>
      </c>
      <c r="E657" s="2" t="s">
        <v>24</v>
      </c>
      <c r="F657" s="2" t="s">
        <v>4719</v>
      </c>
      <c r="G657" s="2" t="s">
        <v>253</v>
      </c>
      <c r="I657" s="2" t="s">
        <v>4720</v>
      </c>
      <c r="J657" s="2" t="s">
        <v>774</v>
      </c>
      <c r="K657" s="2" t="s">
        <v>4723</v>
      </c>
      <c r="M657" s="2" t="s">
        <v>14795</v>
      </c>
      <c r="N657" s="2" t="s">
        <v>4721</v>
      </c>
      <c r="O657" s="2" t="s">
        <v>68</v>
      </c>
      <c r="P657" s="2" t="s">
        <v>69</v>
      </c>
      <c r="Q657" s="2" t="s">
        <v>1985</v>
      </c>
      <c r="R657" s="2">
        <v>20238</v>
      </c>
      <c r="S657" s="2" t="s">
        <v>4722</v>
      </c>
      <c r="T657" s="49" t="str" cm="1">
        <f t="array" ref="T657">_xlfn.TEXTJOIN("",TRUE,IFERROR(MID(U657,_xlfn.SEQUENCE(20),1)+0,""))</f>
        <v>2029507873</v>
      </c>
      <c r="U657" s="2">
        <v>2029507873</v>
      </c>
      <c r="V657" s="31"/>
    </row>
    <row r="658" spans="1:22" x14ac:dyDescent="0.25">
      <c r="A658" s="25" t="str" cm="1">
        <f t="array" ref="A658">_xlfn.IFS(AND(ISBLANK(G658),ISBLANK(H658),ISBLANK(I658)),"",AND(NOT(ISBLANK(G658)),NOT(ISBLANK(H658)),NOT(ISBLANK(I658))),TRIM(G658)&amp;" "&amp;TRIM(H658)&amp;" "&amp;TRIM(I658),AND(NOT(ISBLANK(G658)),ISBLANK(H658),ISBLANK(I658)),TRIM(G658),AND(ISBLANK(G658),ISBLANK(H658),NOT(ISBLANK(I658))),TRIM(I658),AND(NOT(ISBLANK(G658)),NOT(ISBLANK(H658)),ISBLANK(I658)),TRIM(G658)&amp;" "&amp;TRIM(H658),AND(ISBLANK(G658),NOT(ISBLANK(H658)),NOT(ISBLANK(I658))),TRIM(H658)&amp;" "&amp;TRIM(I658),AND(NOT(ISBLANK(G658)),ISBLANK(H658),NOT(ISBLANK(I658))),TRIM(G658)&amp;" "&amp;TRIM(I658),AND(ISBLANK(G658),NOT(ISBLANK(H658)),ISBLANK(I658)),TRIM(H658))</f>
        <v>Marianna Bartosch</v>
      </c>
      <c r="B658" s="25" t="str" cm="1">
        <f t="array" ref="B658">_xlfn.IFS(AND(ISBLANK(K658),ISBLANK(L658)),"",AND(NOT(ISBLANK(K658)),NOT(ISBLANK(L658))),TRIM(K658)&amp;" "&amp;TRIM(L658),AND(NOT(ISBLANK(K658)),ISBLANK(L658)),TRIM(K658),AND(ISBLANK(K658),NOT(ISBLANK(L658))),TRIM(L658))</f>
        <v>Livetube</v>
      </c>
      <c r="C658" s="31"/>
      <c r="D658" s="2">
        <v>656</v>
      </c>
      <c r="E658" s="2" t="s">
        <v>14795</v>
      </c>
      <c r="F658" s="2" t="s">
        <v>4724</v>
      </c>
      <c r="G658" s="2" t="s">
        <v>4725</v>
      </c>
      <c r="I658" s="2" t="s">
        <v>4726</v>
      </c>
      <c r="J658" s="2" t="s">
        <v>395</v>
      </c>
      <c r="K658" s="2" t="s">
        <v>4429</v>
      </c>
      <c r="M658" s="2" t="s">
        <v>14795</v>
      </c>
      <c r="N658" s="2" t="s">
        <v>4727</v>
      </c>
      <c r="O658" s="2" t="s">
        <v>2076</v>
      </c>
      <c r="P658" s="2" t="s">
        <v>276</v>
      </c>
      <c r="Q658" s="2" t="s">
        <v>6</v>
      </c>
      <c r="R658" s="2" t="s">
        <v>2077</v>
      </c>
      <c r="S658" s="2" t="s">
        <v>4728</v>
      </c>
      <c r="T658" s="49" t="str" cm="1">
        <f t="array" ref="T658">_xlfn.TEXTJOIN("",TRUE,IFERROR(MID(U658,_xlfn.SEQUENCE(20),1)+0,""))</f>
        <v>4657560800</v>
      </c>
      <c r="U658" s="2" t="s">
        <v>4729</v>
      </c>
      <c r="V658" s="31"/>
    </row>
    <row r="659" spans="1:22" x14ac:dyDescent="0.25">
      <c r="A659" s="25" t="str" cm="1">
        <f t="array" ref="A659">_xlfn.IFS(AND(ISBLANK(G659),ISBLANK(H659),ISBLANK(I659)),"",AND(NOT(ISBLANK(G659)),NOT(ISBLANK(H659)),NOT(ISBLANK(I659))),TRIM(G659)&amp;" "&amp;TRIM(H659)&amp;" "&amp;TRIM(I659),AND(NOT(ISBLANK(G659)),ISBLANK(H659),ISBLANK(I659)),TRIM(G659),AND(ISBLANK(G659),ISBLANK(H659),NOT(ISBLANK(I659))),TRIM(I659),AND(NOT(ISBLANK(G659)),NOT(ISBLANK(H659)),ISBLANK(I659)),TRIM(G659)&amp;" "&amp;TRIM(H659),AND(ISBLANK(G659),NOT(ISBLANK(H659)),NOT(ISBLANK(I659))),TRIM(H659)&amp;" "&amp;TRIM(I659),AND(NOT(ISBLANK(G659)),ISBLANK(H659),NOT(ISBLANK(I659))),TRIM(G659)&amp;" "&amp;TRIM(I659),AND(ISBLANK(G659),NOT(ISBLANK(H659)),ISBLANK(I659)),TRIM(H659))</f>
        <v>Adelbert Hurdidge</v>
      </c>
      <c r="B659" s="25" t="str" cm="1">
        <f t="array" ref="B659">_xlfn.IFS(AND(ISBLANK(K659),ISBLANK(L659)),"",AND(NOT(ISBLANK(K659)),NOT(ISBLANK(L659))),TRIM(K659)&amp;" "&amp;TRIM(L659),AND(NOT(ISBLANK(K659)),ISBLANK(L659)),TRIM(K659),AND(ISBLANK(K659),NOT(ISBLANK(L659))),TRIM(L659))</f>
        <v>Browsetype</v>
      </c>
      <c r="C659" s="31"/>
      <c r="D659" s="2">
        <v>657</v>
      </c>
      <c r="E659" s="2" t="s">
        <v>24</v>
      </c>
      <c r="F659" s="2" t="s">
        <v>4730</v>
      </c>
      <c r="G659" s="2" t="s">
        <v>4731</v>
      </c>
      <c r="I659" s="2" t="s">
        <v>4732</v>
      </c>
      <c r="J659" s="2" t="s">
        <v>835</v>
      </c>
      <c r="K659" s="2" t="s">
        <v>4735</v>
      </c>
      <c r="M659" s="2" t="s">
        <v>14795</v>
      </c>
      <c r="N659" s="2" t="s">
        <v>4733</v>
      </c>
      <c r="O659" s="2" t="s">
        <v>1349</v>
      </c>
      <c r="P659" s="2" t="s">
        <v>542</v>
      </c>
      <c r="Q659" s="2" t="s">
        <v>1985</v>
      </c>
      <c r="R659" s="2">
        <v>11254</v>
      </c>
      <c r="S659" s="2" t="s">
        <v>4734</v>
      </c>
      <c r="T659" s="49" t="str" cm="1">
        <f t="array" ref="T659">_xlfn.TEXTJOIN("",TRUE,IFERROR(MID(U659,_xlfn.SEQUENCE(20),1)+0,""))</f>
        <v>2128264557</v>
      </c>
      <c r="U659" s="2">
        <v>2128264557</v>
      </c>
      <c r="V659" s="31"/>
    </row>
    <row r="660" spans="1:22" x14ac:dyDescent="0.25">
      <c r="A660" s="25" t="str" cm="1">
        <f t="array" ref="A660">_xlfn.IFS(AND(ISBLANK(G660),ISBLANK(H660),ISBLANK(I660)),"",AND(NOT(ISBLANK(G660)),NOT(ISBLANK(H660)),NOT(ISBLANK(I660))),TRIM(G660)&amp;" "&amp;TRIM(H660)&amp;" "&amp;TRIM(I660),AND(NOT(ISBLANK(G660)),ISBLANK(H660),ISBLANK(I660)),TRIM(G660),AND(ISBLANK(G660),ISBLANK(H660),NOT(ISBLANK(I660))),TRIM(I660),AND(NOT(ISBLANK(G660)),NOT(ISBLANK(H660)),ISBLANK(I660)),TRIM(G660)&amp;" "&amp;TRIM(H660),AND(ISBLANK(G660),NOT(ISBLANK(H660)),NOT(ISBLANK(I660))),TRIM(H660)&amp;" "&amp;TRIM(I660),AND(NOT(ISBLANK(G660)),ISBLANK(H660),NOT(ISBLANK(I660))),TRIM(G660)&amp;" "&amp;TRIM(I660),AND(ISBLANK(G660),NOT(ISBLANK(H660)),ISBLANK(I660)),TRIM(H660))</f>
        <v>Livvyy Alvin</v>
      </c>
      <c r="B660" s="25" t="str" cm="1">
        <f t="array" ref="B660">_xlfn.IFS(AND(ISBLANK(K660),ISBLANK(L660)),"",AND(NOT(ISBLANK(K660)),NOT(ISBLANK(L660))),TRIM(K660)&amp;" "&amp;TRIM(L660),AND(NOT(ISBLANK(K660)),ISBLANK(L660)),TRIM(K660),AND(ISBLANK(K660),NOT(ISBLANK(L660))),TRIM(L660))</f>
        <v>Youfeed</v>
      </c>
      <c r="C660" s="31"/>
      <c r="D660" s="2">
        <v>658</v>
      </c>
      <c r="E660" s="2" t="s">
        <v>14795</v>
      </c>
      <c r="F660" s="2" t="s">
        <v>4736</v>
      </c>
      <c r="G660" s="2" t="s">
        <v>4737</v>
      </c>
      <c r="I660" s="2" t="s">
        <v>4738</v>
      </c>
      <c r="J660" s="2" t="s">
        <v>490</v>
      </c>
      <c r="K660" s="2" t="s">
        <v>4114</v>
      </c>
      <c r="M660" s="2" t="s">
        <v>14795</v>
      </c>
      <c r="N660" s="2" t="s">
        <v>4739</v>
      </c>
      <c r="O660" s="2" t="s">
        <v>4740</v>
      </c>
      <c r="P660" s="2" t="s">
        <v>297</v>
      </c>
      <c r="Q660" s="2" t="s">
        <v>1985</v>
      </c>
      <c r="R660" s="2">
        <v>78285</v>
      </c>
      <c r="S660" s="2" t="s">
        <v>4741</v>
      </c>
      <c r="T660" s="49" t="str" cm="1">
        <f t="array" ref="T660">_xlfn.TEXTJOIN("",TRUE,IFERROR(MID(U660,_xlfn.SEQUENCE(20),1)+0,""))</f>
        <v>2107936670</v>
      </c>
      <c r="U660" s="2">
        <v>2107936670</v>
      </c>
      <c r="V660" s="31"/>
    </row>
    <row r="661" spans="1:22" x14ac:dyDescent="0.25">
      <c r="A661" s="25" t="str" cm="1">
        <f t="array" ref="A661">_xlfn.IFS(AND(ISBLANK(G661),ISBLANK(H661),ISBLANK(I661)),"",AND(NOT(ISBLANK(G661)),NOT(ISBLANK(H661)),NOT(ISBLANK(I661))),TRIM(G661)&amp;" "&amp;TRIM(H661)&amp;" "&amp;TRIM(I661),AND(NOT(ISBLANK(G661)),ISBLANK(H661),ISBLANK(I661)),TRIM(G661),AND(ISBLANK(G661),ISBLANK(H661),NOT(ISBLANK(I661))),TRIM(I661),AND(NOT(ISBLANK(G661)),NOT(ISBLANK(H661)),ISBLANK(I661)),TRIM(G661)&amp;" "&amp;TRIM(H661),AND(ISBLANK(G661),NOT(ISBLANK(H661)),NOT(ISBLANK(I661))),TRIM(H661)&amp;" "&amp;TRIM(I661),AND(NOT(ISBLANK(G661)),ISBLANK(H661),NOT(ISBLANK(I661))),TRIM(G661)&amp;" "&amp;TRIM(I661),AND(ISBLANK(G661),NOT(ISBLANK(H661)),ISBLANK(I661)),TRIM(H661))</f>
        <v>Madlin Lantaff</v>
      </c>
      <c r="B661" s="25" t="str" cm="1">
        <f t="array" ref="B661">_xlfn.IFS(AND(ISBLANK(K661),ISBLANK(L661)),"",AND(NOT(ISBLANK(K661)),NOT(ISBLANK(L661))),TRIM(K661)&amp;" "&amp;TRIM(L661),AND(NOT(ISBLANK(K661)),ISBLANK(L661)),TRIM(K661),AND(ISBLANK(K661),NOT(ISBLANK(L661))),TRIM(L661))</f>
        <v>Feedfire</v>
      </c>
      <c r="C661" s="31"/>
      <c r="D661" s="2">
        <v>659</v>
      </c>
      <c r="E661" s="2" t="s">
        <v>24</v>
      </c>
      <c r="F661" s="2" t="s">
        <v>4742</v>
      </c>
      <c r="G661" s="2" t="s">
        <v>1369</v>
      </c>
      <c r="I661" s="2" t="s">
        <v>4743</v>
      </c>
      <c r="J661" s="2" t="s">
        <v>2131</v>
      </c>
      <c r="K661" s="2" t="s">
        <v>3379</v>
      </c>
      <c r="M661" s="2" t="s">
        <v>14795</v>
      </c>
      <c r="N661" s="2" t="s">
        <v>4744</v>
      </c>
      <c r="O661" s="2" t="s">
        <v>4745</v>
      </c>
      <c r="P661" s="2" t="s">
        <v>161</v>
      </c>
      <c r="Q661" s="2" t="s">
        <v>2916</v>
      </c>
      <c r="R661" s="2" t="s">
        <v>4746</v>
      </c>
      <c r="S661" s="2" t="s">
        <v>4747</v>
      </c>
      <c r="T661" s="49" t="str" cm="1">
        <f t="array" ref="T661">_xlfn.TEXTJOIN("",TRUE,IFERROR(MID(U661,_xlfn.SEQUENCE(20),1)+0,""))</f>
        <v/>
      </c>
      <c r="V661" s="31"/>
    </row>
    <row r="662" spans="1:22" x14ac:dyDescent="0.25">
      <c r="A662" s="25" t="str" cm="1">
        <f t="array" ref="A662">_xlfn.IFS(AND(ISBLANK(G662),ISBLANK(H662),ISBLANK(I662)),"",AND(NOT(ISBLANK(G662)),NOT(ISBLANK(H662)),NOT(ISBLANK(I662))),TRIM(G662)&amp;" "&amp;TRIM(H662)&amp;" "&amp;TRIM(I662),AND(NOT(ISBLANK(G662)),ISBLANK(H662),ISBLANK(I662)),TRIM(G662),AND(ISBLANK(G662),ISBLANK(H662),NOT(ISBLANK(I662))),TRIM(I662),AND(NOT(ISBLANK(G662)),NOT(ISBLANK(H662)),ISBLANK(I662)),TRIM(G662)&amp;" "&amp;TRIM(H662),AND(ISBLANK(G662),NOT(ISBLANK(H662)),NOT(ISBLANK(I662))),TRIM(H662)&amp;" "&amp;TRIM(I662),AND(NOT(ISBLANK(G662)),ISBLANK(H662),NOT(ISBLANK(I662))),TRIM(G662)&amp;" "&amp;TRIM(I662),AND(ISBLANK(G662),NOT(ISBLANK(H662)),ISBLANK(I662)),TRIM(H662))</f>
        <v>Kristofer Gwioneth</v>
      </c>
      <c r="B662" s="25" t="str" cm="1">
        <f t="array" ref="B662">_xlfn.IFS(AND(ISBLANK(K662),ISBLANK(L662)),"",AND(NOT(ISBLANK(K662)),NOT(ISBLANK(L662))),TRIM(K662)&amp;" "&amp;TRIM(L662),AND(NOT(ISBLANK(K662)),ISBLANK(L662)),TRIM(K662),AND(ISBLANK(K662),NOT(ISBLANK(L662))),TRIM(L662))</f>
        <v>Yata</v>
      </c>
      <c r="C662" s="31"/>
      <c r="D662" s="2">
        <v>660</v>
      </c>
      <c r="E662" s="2" t="s">
        <v>24</v>
      </c>
      <c r="F662" s="2" t="s">
        <v>4748</v>
      </c>
      <c r="G662" s="2" t="s">
        <v>4749</v>
      </c>
      <c r="I662" s="2" t="s">
        <v>4750</v>
      </c>
      <c r="J662" s="2" t="s">
        <v>4754</v>
      </c>
      <c r="K662" s="2" t="s">
        <v>4753</v>
      </c>
      <c r="M662" s="2" t="s">
        <v>14795</v>
      </c>
      <c r="N662" s="2" t="s">
        <v>4751</v>
      </c>
      <c r="O662" s="2" t="s">
        <v>68</v>
      </c>
      <c r="P662" s="2" t="s">
        <v>69</v>
      </c>
      <c r="Q662" s="2" t="s">
        <v>1985</v>
      </c>
      <c r="R662" s="2">
        <v>20508</v>
      </c>
      <c r="S662" s="2" t="s">
        <v>4752</v>
      </c>
      <c r="T662" s="49" t="str" cm="1">
        <f t="array" ref="T662">_xlfn.TEXTJOIN("",TRUE,IFERROR(MID(U662,_xlfn.SEQUENCE(20),1)+0,""))</f>
        <v>2024129136</v>
      </c>
      <c r="U662" s="2">
        <v>2024129136</v>
      </c>
      <c r="V662" s="31"/>
    </row>
    <row r="663" spans="1:22" x14ac:dyDescent="0.25">
      <c r="A663" s="25" t="str" cm="1">
        <f t="array" ref="A663">_xlfn.IFS(AND(ISBLANK(G663),ISBLANK(H663),ISBLANK(I663)),"",AND(NOT(ISBLANK(G663)),NOT(ISBLANK(H663)),NOT(ISBLANK(I663))),TRIM(G663)&amp;" "&amp;TRIM(H663)&amp;" "&amp;TRIM(I663),AND(NOT(ISBLANK(G663)),ISBLANK(H663),ISBLANK(I663)),TRIM(G663),AND(ISBLANK(G663),ISBLANK(H663),NOT(ISBLANK(I663))),TRIM(I663),AND(NOT(ISBLANK(G663)),NOT(ISBLANK(H663)),ISBLANK(I663)),TRIM(G663)&amp;" "&amp;TRIM(H663),AND(ISBLANK(G663),NOT(ISBLANK(H663)),NOT(ISBLANK(I663))),TRIM(H663)&amp;" "&amp;TRIM(I663),AND(NOT(ISBLANK(G663)),ISBLANK(H663),NOT(ISBLANK(I663))),TRIM(G663)&amp;" "&amp;TRIM(I663),AND(ISBLANK(G663),NOT(ISBLANK(H663)),ISBLANK(I663)),TRIM(H663))</f>
        <v>Farr Kingzeth</v>
      </c>
      <c r="B663" s="25" t="str" cm="1">
        <f t="array" ref="B663">_xlfn.IFS(AND(ISBLANK(K663),ISBLANK(L663)),"",AND(NOT(ISBLANK(K663)),NOT(ISBLANK(L663))),TRIM(K663)&amp;" "&amp;TRIM(L663),AND(NOT(ISBLANK(K663)),ISBLANK(L663)),TRIM(K663),AND(ISBLANK(K663),NOT(ISBLANK(L663))),TRIM(L663))</f>
        <v>Topiclounge</v>
      </c>
      <c r="C663" s="31"/>
      <c r="D663" s="2">
        <v>661</v>
      </c>
      <c r="E663" s="2" t="s">
        <v>14795</v>
      </c>
      <c r="F663" s="2" t="s">
        <v>4755</v>
      </c>
      <c r="G663" s="2" t="s">
        <v>4756</v>
      </c>
      <c r="I663" s="2" t="s">
        <v>4757</v>
      </c>
      <c r="J663" s="2" t="s">
        <v>4018</v>
      </c>
      <c r="K663" s="2" t="s">
        <v>4761</v>
      </c>
      <c r="M663" s="2" t="s">
        <v>14795</v>
      </c>
      <c r="N663" s="2" t="s">
        <v>4758</v>
      </c>
      <c r="O663" s="2" t="s">
        <v>4759</v>
      </c>
      <c r="P663" s="2" t="s">
        <v>336</v>
      </c>
      <c r="Q663" s="2" t="s">
        <v>1985</v>
      </c>
      <c r="R663" s="2">
        <v>34479</v>
      </c>
      <c r="S663" s="2" t="s">
        <v>4760</v>
      </c>
      <c r="T663" s="49" t="str" cm="1">
        <f t="array" ref="T663">_xlfn.TEXTJOIN("",TRUE,IFERROR(MID(U663,_xlfn.SEQUENCE(20),1)+0,""))</f>
        <v>3527562518</v>
      </c>
      <c r="U663" s="2">
        <v>3527562518</v>
      </c>
      <c r="V663" s="31"/>
    </row>
    <row r="664" spans="1:22" x14ac:dyDescent="0.25">
      <c r="A664" s="25" t="str" cm="1">
        <f t="array" ref="A664">_xlfn.IFS(AND(ISBLANK(G664),ISBLANK(H664),ISBLANK(I664)),"",AND(NOT(ISBLANK(G664)),NOT(ISBLANK(H664)),NOT(ISBLANK(I664))),TRIM(G664)&amp;" "&amp;TRIM(H664)&amp;" "&amp;TRIM(I664),AND(NOT(ISBLANK(G664)),ISBLANK(H664),ISBLANK(I664)),TRIM(G664),AND(ISBLANK(G664),ISBLANK(H664),NOT(ISBLANK(I664))),TRIM(I664),AND(NOT(ISBLANK(G664)),NOT(ISBLANK(H664)),ISBLANK(I664)),TRIM(G664)&amp;" "&amp;TRIM(H664),AND(ISBLANK(G664),NOT(ISBLANK(H664)),NOT(ISBLANK(I664))),TRIM(H664)&amp;" "&amp;TRIM(I664),AND(NOT(ISBLANK(G664)),ISBLANK(H664),NOT(ISBLANK(I664))),TRIM(G664)&amp;" "&amp;TRIM(I664),AND(ISBLANK(G664),NOT(ISBLANK(H664)),ISBLANK(I664)),TRIM(H664))</f>
        <v>Chelsae Piaggia</v>
      </c>
      <c r="B664" s="25" t="str" cm="1">
        <f t="array" ref="B664">_xlfn.IFS(AND(ISBLANK(K664),ISBLANK(L664)),"",AND(NOT(ISBLANK(K664)),NOT(ISBLANK(L664))),TRIM(K664)&amp;" "&amp;TRIM(L664),AND(NOT(ISBLANK(K664)),ISBLANK(L664)),TRIM(K664),AND(ISBLANK(K664),NOT(ISBLANK(L664))),TRIM(L664))</f>
        <v>Pixoboo</v>
      </c>
      <c r="C664" s="31"/>
      <c r="D664" s="2">
        <v>662</v>
      </c>
      <c r="E664" s="2" t="s">
        <v>14795</v>
      </c>
      <c r="F664" s="2" t="s">
        <v>4762</v>
      </c>
      <c r="G664" s="2" t="s">
        <v>4763</v>
      </c>
      <c r="I664" s="2" t="s">
        <v>4764</v>
      </c>
      <c r="J664" s="2" t="s">
        <v>522</v>
      </c>
      <c r="K664" s="2" t="s">
        <v>1119</v>
      </c>
      <c r="M664" s="2" t="s">
        <v>14795</v>
      </c>
      <c r="N664" s="2" t="s">
        <v>4765</v>
      </c>
      <c r="O664" s="2" t="s">
        <v>485</v>
      </c>
      <c r="P664" s="2" t="s">
        <v>486</v>
      </c>
      <c r="Q664" s="2" t="s">
        <v>1985</v>
      </c>
      <c r="R664" s="2">
        <v>19151</v>
      </c>
      <c r="S664" s="2" t="s">
        <v>4766</v>
      </c>
      <c r="T664" s="49" t="str" cm="1">
        <f t="array" ref="T664">_xlfn.TEXTJOIN("",TRUE,IFERROR(MID(U664,_xlfn.SEQUENCE(20),1)+0,""))</f>
        <v>6102587451</v>
      </c>
      <c r="U664" s="2">
        <v>6102587451</v>
      </c>
      <c r="V664" s="31"/>
    </row>
    <row r="665" spans="1:22" x14ac:dyDescent="0.25">
      <c r="A665" s="25" t="str" cm="1">
        <f t="array" ref="A665">_xlfn.IFS(AND(ISBLANK(G665),ISBLANK(H665),ISBLANK(I665)),"",AND(NOT(ISBLANK(G665)),NOT(ISBLANK(H665)),NOT(ISBLANK(I665))),TRIM(G665)&amp;" "&amp;TRIM(H665)&amp;" "&amp;TRIM(I665),AND(NOT(ISBLANK(G665)),ISBLANK(H665),ISBLANK(I665)),TRIM(G665),AND(ISBLANK(G665),ISBLANK(H665),NOT(ISBLANK(I665))),TRIM(I665),AND(NOT(ISBLANK(G665)),NOT(ISBLANK(H665)),ISBLANK(I665)),TRIM(G665)&amp;" "&amp;TRIM(H665),AND(ISBLANK(G665),NOT(ISBLANK(H665)),NOT(ISBLANK(I665))),TRIM(H665)&amp;" "&amp;TRIM(I665),AND(NOT(ISBLANK(G665)),ISBLANK(H665),NOT(ISBLANK(I665))),TRIM(G665)&amp;" "&amp;TRIM(I665),AND(ISBLANK(G665),NOT(ISBLANK(H665)),ISBLANK(I665)),TRIM(H665))</f>
        <v>Terrijo Prynne</v>
      </c>
      <c r="B665" s="25" t="str" cm="1">
        <f t="array" ref="B665">_xlfn.IFS(AND(ISBLANK(K665),ISBLANK(L665)),"",AND(NOT(ISBLANK(K665)),NOT(ISBLANK(L665))),TRIM(K665)&amp;" "&amp;TRIM(L665),AND(NOT(ISBLANK(K665)),ISBLANK(L665)),TRIM(K665),AND(ISBLANK(K665),NOT(ISBLANK(L665))),TRIM(L665))</f>
        <v>Twimbo</v>
      </c>
      <c r="C665" s="31"/>
      <c r="D665" s="2">
        <v>663</v>
      </c>
      <c r="E665" s="2" t="s">
        <v>24</v>
      </c>
      <c r="F665" s="2" t="s">
        <v>4767</v>
      </c>
      <c r="G665" s="2" t="s">
        <v>4768</v>
      </c>
      <c r="I665" s="2" t="s">
        <v>3952</v>
      </c>
      <c r="J665" s="2" t="s">
        <v>270</v>
      </c>
      <c r="K665" s="2" t="s">
        <v>2193</v>
      </c>
      <c r="M665" s="2" t="s">
        <v>14795</v>
      </c>
      <c r="N665" s="2" t="s">
        <v>4769</v>
      </c>
      <c r="O665" s="2" t="s">
        <v>3118</v>
      </c>
      <c r="P665" s="2" t="s">
        <v>3119</v>
      </c>
      <c r="Q665" s="2" t="s">
        <v>1985</v>
      </c>
      <c r="R665" s="2">
        <v>97271</v>
      </c>
      <c r="S665" s="2" t="s">
        <v>4770</v>
      </c>
      <c r="T665" s="49" t="str" cm="1">
        <f t="array" ref="T665">_xlfn.TEXTJOIN("",TRUE,IFERROR(MID(U665,_xlfn.SEQUENCE(20),1)+0,""))</f>
        <v>9718782094</v>
      </c>
      <c r="U665" s="2">
        <v>9718782094</v>
      </c>
      <c r="V665" s="31"/>
    </row>
    <row r="666" spans="1:22" x14ac:dyDescent="0.25">
      <c r="A666" s="25" t="str" cm="1">
        <f t="array" ref="A666">_xlfn.IFS(AND(ISBLANK(G666),ISBLANK(H666),ISBLANK(I666)),"",AND(NOT(ISBLANK(G666)),NOT(ISBLANK(H666)),NOT(ISBLANK(I666))),TRIM(G666)&amp;" "&amp;TRIM(H666)&amp;" "&amp;TRIM(I666),AND(NOT(ISBLANK(G666)),ISBLANK(H666),ISBLANK(I666)),TRIM(G666),AND(ISBLANK(G666),ISBLANK(H666),NOT(ISBLANK(I666))),TRIM(I666),AND(NOT(ISBLANK(G666)),NOT(ISBLANK(H666)),ISBLANK(I666)),TRIM(G666)&amp;" "&amp;TRIM(H666),AND(ISBLANK(G666),NOT(ISBLANK(H666)),NOT(ISBLANK(I666))),TRIM(H666)&amp;" "&amp;TRIM(I666),AND(NOT(ISBLANK(G666)),ISBLANK(H666),NOT(ISBLANK(I666))),TRIM(G666)&amp;" "&amp;TRIM(I666),AND(ISBLANK(G666),NOT(ISBLANK(H666)),ISBLANK(I666)),TRIM(H666))</f>
        <v>Didi Cancott</v>
      </c>
      <c r="B666" s="25" t="str" cm="1">
        <f t="array" ref="B666">_xlfn.IFS(AND(ISBLANK(K666),ISBLANK(L666)),"",AND(NOT(ISBLANK(K666)),NOT(ISBLANK(L666))),TRIM(K666)&amp;" "&amp;TRIM(L666),AND(NOT(ISBLANK(K666)),ISBLANK(L666)),TRIM(K666),AND(ISBLANK(K666),NOT(ISBLANK(L666))),TRIM(L666))</f>
        <v>Demimbu</v>
      </c>
      <c r="C666" s="31"/>
      <c r="D666" s="2">
        <v>664</v>
      </c>
      <c r="E666" s="2" t="s">
        <v>24</v>
      </c>
      <c r="F666" s="2" t="s">
        <v>4771</v>
      </c>
      <c r="G666" s="2" t="s">
        <v>4772</v>
      </c>
      <c r="I666" s="2" t="s">
        <v>4773</v>
      </c>
      <c r="J666" s="2" t="s">
        <v>3146</v>
      </c>
      <c r="K666" s="2" t="s">
        <v>1244</v>
      </c>
      <c r="M666" s="2" t="s">
        <v>14795</v>
      </c>
      <c r="N666" s="2" t="s">
        <v>4774</v>
      </c>
      <c r="O666" s="2" t="s">
        <v>4775</v>
      </c>
      <c r="P666" s="2" t="s">
        <v>39</v>
      </c>
      <c r="Q666" s="2" t="s">
        <v>6</v>
      </c>
      <c r="R666" s="2" t="s">
        <v>4776</v>
      </c>
      <c r="S666" s="2" t="s">
        <v>4777</v>
      </c>
      <c r="T666" s="49" t="str" cm="1">
        <f t="array" ref="T666">_xlfn.TEXTJOIN("",TRUE,IFERROR(MID(U666,_xlfn.SEQUENCE(20),1)+0,""))</f>
        <v>9264674526</v>
      </c>
      <c r="U666" s="2" t="s">
        <v>4778</v>
      </c>
      <c r="V666" s="31"/>
    </row>
    <row r="667" spans="1:22" x14ac:dyDescent="0.25">
      <c r="A667" s="25" t="str" cm="1">
        <f t="array" ref="A667">_xlfn.IFS(AND(ISBLANK(G667),ISBLANK(H667),ISBLANK(I667)),"",AND(NOT(ISBLANK(G667)),NOT(ISBLANK(H667)),NOT(ISBLANK(I667))),TRIM(G667)&amp;" "&amp;TRIM(H667)&amp;" "&amp;TRIM(I667),AND(NOT(ISBLANK(G667)),ISBLANK(H667),ISBLANK(I667)),TRIM(G667),AND(ISBLANK(G667),ISBLANK(H667),NOT(ISBLANK(I667))),TRIM(I667),AND(NOT(ISBLANK(G667)),NOT(ISBLANK(H667)),ISBLANK(I667)),TRIM(G667)&amp;" "&amp;TRIM(H667),AND(ISBLANK(G667),NOT(ISBLANK(H667)),NOT(ISBLANK(I667))),TRIM(H667)&amp;" "&amp;TRIM(I667),AND(NOT(ISBLANK(G667)),ISBLANK(H667),NOT(ISBLANK(I667))),TRIM(G667)&amp;" "&amp;TRIM(I667),AND(ISBLANK(G667),NOT(ISBLANK(H667)),ISBLANK(I667)),TRIM(H667))</f>
        <v>Freddy Laydon</v>
      </c>
      <c r="B667" s="25" t="str" cm="1">
        <f t="array" ref="B667">_xlfn.IFS(AND(ISBLANK(K667),ISBLANK(L667)),"",AND(NOT(ISBLANK(K667)),NOT(ISBLANK(L667))),TRIM(K667)&amp;" "&amp;TRIM(L667),AND(NOT(ISBLANK(K667)),ISBLANK(L667)),TRIM(K667),AND(ISBLANK(K667),NOT(ISBLANK(L667))),TRIM(L667))</f>
        <v>Reallinks</v>
      </c>
      <c r="C667" s="31"/>
      <c r="D667" s="2">
        <v>665</v>
      </c>
      <c r="E667" s="2" t="s">
        <v>14795</v>
      </c>
      <c r="F667" s="2" t="s">
        <v>4779</v>
      </c>
      <c r="G667" s="2" t="s">
        <v>4780</v>
      </c>
      <c r="I667" s="2" t="s">
        <v>4781</v>
      </c>
      <c r="J667" s="2" t="s">
        <v>1858</v>
      </c>
      <c r="K667" s="2" t="s">
        <v>2172</v>
      </c>
      <c r="M667" s="2" t="s">
        <v>14795</v>
      </c>
      <c r="N667" s="2" t="s">
        <v>4782</v>
      </c>
      <c r="O667" s="2" t="s">
        <v>4783</v>
      </c>
      <c r="P667" s="2" t="s">
        <v>39</v>
      </c>
      <c r="Q667" s="2" t="s">
        <v>6</v>
      </c>
      <c r="R667" s="2" t="s">
        <v>4784</v>
      </c>
      <c r="S667" s="2" t="s">
        <v>4785</v>
      </c>
      <c r="T667" s="49" t="str" cm="1">
        <f t="array" ref="T667">_xlfn.TEXTJOIN("",TRUE,IFERROR(MID(U667,_xlfn.SEQUENCE(20),1)+0,""))</f>
        <v>3393773398</v>
      </c>
      <c r="U667" s="2" t="s">
        <v>4786</v>
      </c>
      <c r="V667" s="31"/>
    </row>
    <row r="668" spans="1:22" x14ac:dyDescent="0.25">
      <c r="A668" s="25" t="str" cm="1">
        <f t="array" ref="A668">_xlfn.IFS(AND(ISBLANK(G668),ISBLANK(H668),ISBLANK(I668)),"",AND(NOT(ISBLANK(G668)),NOT(ISBLANK(H668)),NOT(ISBLANK(I668))),TRIM(G668)&amp;" "&amp;TRIM(H668)&amp;" "&amp;TRIM(I668),AND(NOT(ISBLANK(G668)),ISBLANK(H668),ISBLANK(I668)),TRIM(G668),AND(ISBLANK(G668),ISBLANK(H668),NOT(ISBLANK(I668))),TRIM(I668),AND(NOT(ISBLANK(G668)),NOT(ISBLANK(H668)),ISBLANK(I668)),TRIM(G668)&amp;" "&amp;TRIM(H668),AND(ISBLANK(G668),NOT(ISBLANK(H668)),NOT(ISBLANK(I668))),TRIM(H668)&amp;" "&amp;TRIM(I668),AND(NOT(ISBLANK(G668)),ISBLANK(H668),NOT(ISBLANK(I668))),TRIM(G668)&amp;" "&amp;TRIM(I668),AND(ISBLANK(G668),NOT(ISBLANK(H668)),ISBLANK(I668)),TRIM(H668))</f>
        <v>Frants Lefort</v>
      </c>
      <c r="B668" s="25" t="str" cm="1">
        <f t="array" ref="B668">_xlfn.IFS(AND(ISBLANK(K668),ISBLANK(L668)),"",AND(NOT(ISBLANK(K668)),NOT(ISBLANK(L668))),TRIM(K668)&amp;" "&amp;TRIM(L668),AND(NOT(ISBLANK(K668)),ISBLANK(L668)),TRIM(K668),AND(ISBLANK(K668),NOT(ISBLANK(L668))),TRIM(L668))</f>
        <v>Cogidoo</v>
      </c>
      <c r="C668" s="31"/>
      <c r="D668" s="2">
        <v>666</v>
      </c>
      <c r="E668" s="2" t="s">
        <v>14795</v>
      </c>
      <c r="F668" s="2" t="s">
        <v>4787</v>
      </c>
      <c r="G668" s="2" t="s">
        <v>4788</v>
      </c>
      <c r="I668" s="2" t="s">
        <v>4789</v>
      </c>
      <c r="J668" s="2" t="s">
        <v>4794</v>
      </c>
      <c r="K668" s="2" t="s">
        <v>4793</v>
      </c>
      <c r="M668" s="2" t="s">
        <v>14795</v>
      </c>
      <c r="N668" s="2" t="s">
        <v>4790</v>
      </c>
      <c r="O668" s="2" t="s">
        <v>4791</v>
      </c>
      <c r="P668" s="2" t="s">
        <v>181</v>
      </c>
      <c r="Q668" s="2" t="s">
        <v>1985</v>
      </c>
      <c r="R668" s="2">
        <v>65105</v>
      </c>
      <c r="S668" s="2" t="s">
        <v>4792</v>
      </c>
      <c r="T668" s="49" t="str" cm="1">
        <f t="array" ref="T668">_xlfn.TEXTJOIN("",TRUE,IFERROR(MID(U668,_xlfn.SEQUENCE(20),1)+0,""))</f>
        <v>5731018208</v>
      </c>
      <c r="U668" s="2">
        <v>5731018208</v>
      </c>
      <c r="V668" s="31"/>
    </row>
    <row r="669" spans="1:22" x14ac:dyDescent="0.25">
      <c r="A669" s="25" t="str" cm="1">
        <f t="array" ref="A669">_xlfn.IFS(AND(ISBLANK(G669),ISBLANK(H669),ISBLANK(I669)),"",AND(NOT(ISBLANK(G669)),NOT(ISBLANK(H669)),NOT(ISBLANK(I669))),TRIM(G669)&amp;" "&amp;TRIM(H669)&amp;" "&amp;TRIM(I669),AND(NOT(ISBLANK(G669)),ISBLANK(H669),ISBLANK(I669)),TRIM(G669),AND(ISBLANK(G669),ISBLANK(H669),NOT(ISBLANK(I669))),TRIM(I669),AND(NOT(ISBLANK(G669)),NOT(ISBLANK(H669)),ISBLANK(I669)),TRIM(G669)&amp;" "&amp;TRIM(H669),AND(ISBLANK(G669),NOT(ISBLANK(H669)),NOT(ISBLANK(I669))),TRIM(H669)&amp;" "&amp;TRIM(I669),AND(NOT(ISBLANK(G669)),ISBLANK(H669),NOT(ISBLANK(I669))),TRIM(G669)&amp;" "&amp;TRIM(I669),AND(ISBLANK(G669),NOT(ISBLANK(H669)),ISBLANK(I669)),TRIM(H669))</f>
        <v>Brita Westall</v>
      </c>
      <c r="B669" s="25" t="str" cm="1">
        <f t="array" ref="B669">_xlfn.IFS(AND(ISBLANK(K669),ISBLANK(L669)),"",AND(NOT(ISBLANK(K669)),NOT(ISBLANK(L669))),TRIM(K669)&amp;" "&amp;TRIM(L669),AND(NOT(ISBLANK(K669)),ISBLANK(L669)),TRIM(K669),AND(ISBLANK(K669),NOT(ISBLANK(L669))),TRIM(L669))</f>
        <v>Kwinu</v>
      </c>
      <c r="C669" s="31"/>
      <c r="D669" s="2">
        <v>667</v>
      </c>
      <c r="E669" s="2" t="s">
        <v>24</v>
      </c>
      <c r="F669" s="2" t="s">
        <v>4795</v>
      </c>
      <c r="G669" s="2" t="s">
        <v>4796</v>
      </c>
      <c r="I669" s="2" t="s">
        <v>4797</v>
      </c>
      <c r="J669" s="2" t="s">
        <v>624</v>
      </c>
      <c r="K669" s="2" t="s">
        <v>339</v>
      </c>
      <c r="M669" s="2" t="s">
        <v>14795</v>
      </c>
      <c r="N669" s="2" t="s">
        <v>4798</v>
      </c>
      <c r="O669" s="2" t="s">
        <v>1365</v>
      </c>
      <c r="P669" s="2" t="s">
        <v>336</v>
      </c>
      <c r="Q669" s="2" t="s">
        <v>1985</v>
      </c>
      <c r="R669" s="2">
        <v>32128</v>
      </c>
      <c r="S669" s="2" t="s">
        <v>4799</v>
      </c>
      <c r="T669" s="49" t="str" cm="1">
        <f t="array" ref="T669">_xlfn.TEXTJOIN("",TRUE,IFERROR(MID(U669,_xlfn.SEQUENCE(20),1)+0,""))</f>
        <v>3861102142</v>
      </c>
      <c r="U669" s="2">
        <v>3861102142</v>
      </c>
      <c r="V669" s="31"/>
    </row>
    <row r="670" spans="1:22" x14ac:dyDescent="0.25">
      <c r="A670" s="25" t="str" cm="1">
        <f t="array" ref="A670">_xlfn.IFS(AND(ISBLANK(G670),ISBLANK(H670),ISBLANK(I670)),"",AND(NOT(ISBLANK(G670)),NOT(ISBLANK(H670)),NOT(ISBLANK(I670))),TRIM(G670)&amp;" "&amp;TRIM(H670)&amp;" "&amp;TRIM(I670),AND(NOT(ISBLANK(G670)),ISBLANK(H670),ISBLANK(I670)),TRIM(G670),AND(ISBLANK(G670),ISBLANK(H670),NOT(ISBLANK(I670))),TRIM(I670),AND(NOT(ISBLANK(G670)),NOT(ISBLANK(H670)),ISBLANK(I670)),TRIM(G670)&amp;" "&amp;TRIM(H670),AND(ISBLANK(G670),NOT(ISBLANK(H670)),NOT(ISBLANK(I670))),TRIM(H670)&amp;" "&amp;TRIM(I670),AND(NOT(ISBLANK(G670)),ISBLANK(H670),NOT(ISBLANK(I670))),TRIM(G670)&amp;" "&amp;TRIM(I670),AND(ISBLANK(G670),NOT(ISBLANK(H670)),ISBLANK(I670)),TRIM(H670))</f>
        <v>Carling Ayliffe</v>
      </c>
      <c r="B670" s="25" t="str" cm="1">
        <f t="array" ref="B670">_xlfn.IFS(AND(ISBLANK(K670),ISBLANK(L670)),"",AND(NOT(ISBLANK(K670)),NOT(ISBLANK(L670))),TRIM(K670)&amp;" "&amp;TRIM(L670),AND(NOT(ISBLANK(K670)),ISBLANK(L670)),TRIM(K670),AND(ISBLANK(K670),NOT(ISBLANK(L670))),TRIM(L670))</f>
        <v>Yozio</v>
      </c>
      <c r="C670" s="31"/>
      <c r="D670" s="2">
        <v>668</v>
      </c>
      <c r="E670" s="2" t="s">
        <v>24</v>
      </c>
      <c r="F670" s="2" t="s">
        <v>4800</v>
      </c>
      <c r="G670" s="2" t="s">
        <v>4801</v>
      </c>
      <c r="I670" s="2" t="s">
        <v>4802</v>
      </c>
      <c r="J670" s="2" t="s">
        <v>270</v>
      </c>
      <c r="K670" s="2" t="s">
        <v>4805</v>
      </c>
      <c r="M670" s="2" t="s">
        <v>14795</v>
      </c>
      <c r="N670" s="2" t="s">
        <v>4803</v>
      </c>
      <c r="O670" s="2" t="s">
        <v>2224</v>
      </c>
      <c r="P670" s="2" t="s">
        <v>297</v>
      </c>
      <c r="Q670" s="2" t="s">
        <v>1985</v>
      </c>
      <c r="R670" s="2">
        <v>76205</v>
      </c>
      <c r="S670" s="2" t="s">
        <v>4804</v>
      </c>
      <c r="T670" s="49" t="str" cm="1">
        <f t="array" ref="T670">_xlfn.TEXTJOIN("",TRUE,IFERROR(MID(U670,_xlfn.SEQUENCE(20),1)+0,""))</f>
        <v>6822087017</v>
      </c>
      <c r="U670" s="2">
        <v>6822087017</v>
      </c>
      <c r="V670" s="31"/>
    </row>
    <row r="671" spans="1:22" x14ac:dyDescent="0.25">
      <c r="A671" s="25" t="str" cm="1">
        <f t="array" ref="A671">_xlfn.IFS(AND(ISBLANK(G671),ISBLANK(H671),ISBLANK(I671)),"",AND(NOT(ISBLANK(G671)),NOT(ISBLANK(H671)),NOT(ISBLANK(I671))),TRIM(G671)&amp;" "&amp;TRIM(H671)&amp;" "&amp;TRIM(I671),AND(NOT(ISBLANK(G671)),ISBLANK(H671),ISBLANK(I671)),TRIM(G671),AND(ISBLANK(G671),ISBLANK(H671),NOT(ISBLANK(I671))),TRIM(I671),AND(NOT(ISBLANK(G671)),NOT(ISBLANK(H671)),ISBLANK(I671)),TRIM(G671)&amp;" "&amp;TRIM(H671),AND(ISBLANK(G671),NOT(ISBLANK(H671)),NOT(ISBLANK(I671))),TRIM(H671)&amp;" "&amp;TRIM(I671),AND(NOT(ISBLANK(G671)),ISBLANK(H671),NOT(ISBLANK(I671))),TRIM(G671)&amp;" "&amp;TRIM(I671),AND(ISBLANK(G671),NOT(ISBLANK(H671)),ISBLANK(I671)),TRIM(H671))</f>
        <v>Shermie Campo</v>
      </c>
      <c r="B671" s="25" t="str" cm="1">
        <f t="array" ref="B671">_xlfn.IFS(AND(ISBLANK(K671),ISBLANK(L671)),"",AND(NOT(ISBLANK(K671)),NOT(ISBLANK(L671))),TRIM(K671)&amp;" "&amp;TRIM(L671),AND(NOT(ISBLANK(K671)),ISBLANK(L671)),TRIM(K671),AND(ISBLANK(K671),NOT(ISBLANK(L671))),TRIM(L671))</f>
        <v>Rhyloo</v>
      </c>
      <c r="C671" s="31"/>
      <c r="D671" s="2">
        <v>669</v>
      </c>
      <c r="E671" s="2" t="s">
        <v>24</v>
      </c>
      <c r="F671" s="2" t="s">
        <v>4806</v>
      </c>
      <c r="G671" s="2" t="s">
        <v>4807</v>
      </c>
      <c r="I671" s="2" t="s">
        <v>4808</v>
      </c>
      <c r="J671" s="2" t="s">
        <v>835</v>
      </c>
      <c r="K671" s="2" t="s">
        <v>4812</v>
      </c>
      <c r="M671" s="2" t="s">
        <v>14795</v>
      </c>
      <c r="N671" s="2" t="s">
        <v>4809</v>
      </c>
      <c r="O671" s="2" t="s">
        <v>3689</v>
      </c>
      <c r="P671" s="2" t="s">
        <v>39</v>
      </c>
      <c r="Q671" s="2" t="s">
        <v>6</v>
      </c>
      <c r="R671" s="2" t="s">
        <v>3690</v>
      </c>
      <c r="S671" s="2" t="s">
        <v>4810</v>
      </c>
      <c r="T671" s="49" t="str" cm="1">
        <f t="array" ref="T671">_xlfn.TEXTJOIN("",TRUE,IFERROR(MID(U671,_xlfn.SEQUENCE(20),1)+0,""))</f>
        <v>4616521982</v>
      </c>
      <c r="U671" s="2" t="s">
        <v>4811</v>
      </c>
      <c r="V671" s="31"/>
    </row>
    <row r="672" spans="1:22" x14ac:dyDescent="0.25">
      <c r="A672" s="25" t="str" cm="1">
        <f t="array" ref="A672">_xlfn.IFS(AND(ISBLANK(G672),ISBLANK(H672),ISBLANK(I672)),"",AND(NOT(ISBLANK(G672)),NOT(ISBLANK(H672)),NOT(ISBLANK(I672))),TRIM(G672)&amp;" "&amp;TRIM(H672)&amp;" "&amp;TRIM(I672),AND(NOT(ISBLANK(G672)),ISBLANK(H672),ISBLANK(I672)),TRIM(G672),AND(ISBLANK(G672),ISBLANK(H672),NOT(ISBLANK(I672))),TRIM(I672),AND(NOT(ISBLANK(G672)),NOT(ISBLANK(H672)),ISBLANK(I672)),TRIM(G672)&amp;" "&amp;TRIM(H672),AND(ISBLANK(G672),NOT(ISBLANK(H672)),NOT(ISBLANK(I672))),TRIM(H672)&amp;" "&amp;TRIM(I672),AND(NOT(ISBLANK(G672)),ISBLANK(H672),NOT(ISBLANK(I672))),TRIM(G672)&amp;" "&amp;TRIM(I672),AND(ISBLANK(G672),NOT(ISBLANK(H672)),ISBLANK(I672)),TRIM(H672))</f>
        <v>Nikolos Croci</v>
      </c>
      <c r="B672" s="25" t="str" cm="1">
        <f t="array" ref="B672">_xlfn.IFS(AND(ISBLANK(K672),ISBLANK(L672)),"",AND(NOT(ISBLANK(K672)),NOT(ISBLANK(L672))),TRIM(K672)&amp;" "&amp;TRIM(L672),AND(NOT(ISBLANK(K672)),ISBLANK(L672)),TRIM(K672),AND(ISBLANK(K672),NOT(ISBLANK(L672))),TRIM(L672))</f>
        <v>Browsebug</v>
      </c>
      <c r="C672" s="31"/>
      <c r="D672" s="2">
        <v>670</v>
      </c>
      <c r="E672" s="2" t="s">
        <v>14795</v>
      </c>
      <c r="F672" s="2" t="s">
        <v>4813</v>
      </c>
      <c r="G672" s="2" t="s">
        <v>4814</v>
      </c>
      <c r="I672" s="2" t="s">
        <v>4815</v>
      </c>
      <c r="J672" s="2" t="s">
        <v>892</v>
      </c>
      <c r="K672" s="2" t="s">
        <v>4818</v>
      </c>
      <c r="M672" s="2" t="s">
        <v>14795</v>
      </c>
      <c r="N672" s="2" t="s">
        <v>4816</v>
      </c>
      <c r="O672" s="2" t="s">
        <v>485</v>
      </c>
      <c r="P672" s="2" t="s">
        <v>486</v>
      </c>
      <c r="Q672" s="2" t="s">
        <v>1985</v>
      </c>
      <c r="R672" s="2">
        <v>19172</v>
      </c>
      <c r="S672" s="2" t="s">
        <v>4817</v>
      </c>
      <c r="T672" s="49" t="str" cm="1">
        <f t="array" ref="T672">_xlfn.TEXTJOIN("",TRUE,IFERROR(MID(U672,_xlfn.SEQUENCE(20),1)+0,""))</f>
        <v>2159631013</v>
      </c>
      <c r="U672" s="2">
        <v>2159631013</v>
      </c>
      <c r="V672" s="31"/>
    </row>
    <row r="673" spans="1:22" x14ac:dyDescent="0.25">
      <c r="A673" s="25" t="str" cm="1">
        <f t="array" ref="A673">_xlfn.IFS(AND(ISBLANK(G673),ISBLANK(H673),ISBLANK(I673)),"",AND(NOT(ISBLANK(G673)),NOT(ISBLANK(H673)),NOT(ISBLANK(I673))),TRIM(G673)&amp;" "&amp;TRIM(H673)&amp;" "&amp;TRIM(I673),AND(NOT(ISBLANK(G673)),ISBLANK(H673),ISBLANK(I673)),TRIM(G673),AND(ISBLANK(G673),ISBLANK(H673),NOT(ISBLANK(I673))),TRIM(I673),AND(NOT(ISBLANK(G673)),NOT(ISBLANK(H673)),ISBLANK(I673)),TRIM(G673)&amp;" "&amp;TRIM(H673),AND(ISBLANK(G673),NOT(ISBLANK(H673)),NOT(ISBLANK(I673))),TRIM(H673)&amp;" "&amp;TRIM(I673),AND(NOT(ISBLANK(G673)),ISBLANK(H673),NOT(ISBLANK(I673))),TRIM(G673)&amp;" "&amp;TRIM(I673),AND(ISBLANK(G673),NOT(ISBLANK(H673)),ISBLANK(I673)),TRIM(H673))</f>
        <v>Crystie Stormonth</v>
      </c>
      <c r="B673" s="25" t="str" cm="1">
        <f t="array" ref="B673">_xlfn.IFS(AND(ISBLANK(K673),ISBLANK(L673)),"",AND(NOT(ISBLANK(K673)),NOT(ISBLANK(L673))),TRIM(K673)&amp;" "&amp;TRIM(L673),AND(NOT(ISBLANK(K673)),ISBLANK(L673)),TRIM(K673),AND(ISBLANK(K673),NOT(ISBLANK(L673))),TRIM(L673))</f>
        <v>Dablist</v>
      </c>
      <c r="C673" s="31"/>
      <c r="D673" s="2">
        <v>671</v>
      </c>
      <c r="E673" s="2" t="s">
        <v>14795</v>
      </c>
      <c r="F673" s="2" t="s">
        <v>4819</v>
      </c>
      <c r="G673" s="2" t="s">
        <v>4820</v>
      </c>
      <c r="I673" s="2" t="s">
        <v>4821</v>
      </c>
      <c r="J673" s="2" t="s">
        <v>633</v>
      </c>
      <c r="K673" s="2" t="s">
        <v>4824</v>
      </c>
      <c r="M673" s="2" t="s">
        <v>14795</v>
      </c>
      <c r="N673" s="2" t="s">
        <v>4822</v>
      </c>
      <c r="O673" s="2" t="s">
        <v>3166</v>
      </c>
      <c r="P673" s="2" t="s">
        <v>374</v>
      </c>
      <c r="Q673" s="2" t="s">
        <v>1985</v>
      </c>
      <c r="R673" s="2">
        <v>36205</v>
      </c>
      <c r="S673" s="2" t="s">
        <v>4823</v>
      </c>
      <c r="T673" s="49" t="str" cm="1">
        <f t="array" ref="T673">_xlfn.TEXTJOIN("",TRUE,IFERROR(MID(U673,_xlfn.SEQUENCE(20),1)+0,""))</f>
        <v>2567591246</v>
      </c>
      <c r="U673" s="2">
        <v>2567591246</v>
      </c>
      <c r="V673" s="31"/>
    </row>
    <row r="674" spans="1:22" x14ac:dyDescent="0.25">
      <c r="A674" s="25" t="str" cm="1">
        <f t="array" ref="A674">_xlfn.IFS(AND(ISBLANK(G674),ISBLANK(H674),ISBLANK(I674)),"",AND(NOT(ISBLANK(G674)),NOT(ISBLANK(H674)),NOT(ISBLANK(I674))),TRIM(G674)&amp;" "&amp;TRIM(H674)&amp;" "&amp;TRIM(I674),AND(NOT(ISBLANK(G674)),ISBLANK(H674),ISBLANK(I674)),TRIM(G674),AND(ISBLANK(G674),ISBLANK(H674),NOT(ISBLANK(I674))),TRIM(I674),AND(NOT(ISBLANK(G674)),NOT(ISBLANK(H674)),ISBLANK(I674)),TRIM(G674)&amp;" "&amp;TRIM(H674),AND(ISBLANK(G674),NOT(ISBLANK(H674)),NOT(ISBLANK(I674))),TRIM(H674)&amp;" "&amp;TRIM(I674),AND(NOT(ISBLANK(G674)),ISBLANK(H674),NOT(ISBLANK(I674))),TRIM(G674)&amp;" "&amp;TRIM(I674),AND(ISBLANK(G674),NOT(ISBLANK(H674)),ISBLANK(I674)),TRIM(H674))</f>
        <v>Tabbie Beeching</v>
      </c>
      <c r="B674" s="25" t="str" cm="1">
        <f t="array" ref="B674">_xlfn.IFS(AND(ISBLANK(K674),ISBLANK(L674)),"",AND(NOT(ISBLANK(K674)),NOT(ISBLANK(L674))),TRIM(K674)&amp;" "&amp;TRIM(L674),AND(NOT(ISBLANK(K674)),ISBLANK(L674)),TRIM(K674),AND(ISBLANK(K674),NOT(ISBLANK(L674))),TRIM(L674))</f>
        <v>Blogpad</v>
      </c>
      <c r="C674" s="31"/>
      <c r="D674" s="2">
        <v>672</v>
      </c>
      <c r="E674" s="2" t="s">
        <v>14795</v>
      </c>
      <c r="F674" s="2" t="s">
        <v>4825</v>
      </c>
      <c r="G674" s="2" t="s">
        <v>4826</v>
      </c>
      <c r="I674" s="2" t="s">
        <v>4827</v>
      </c>
      <c r="J674" s="2" t="s">
        <v>405</v>
      </c>
      <c r="K674" s="2" t="s">
        <v>2910</v>
      </c>
      <c r="M674" s="2" t="s">
        <v>14795</v>
      </c>
      <c r="N674" s="2" t="s">
        <v>4828</v>
      </c>
      <c r="O674" s="2" t="s">
        <v>3862</v>
      </c>
      <c r="P674" s="2" t="s">
        <v>5</v>
      </c>
      <c r="Q674" s="2" t="s">
        <v>6</v>
      </c>
      <c r="R674" s="2" t="s">
        <v>3863</v>
      </c>
      <c r="S674" s="2" t="s">
        <v>4829</v>
      </c>
      <c r="T674" s="49" t="str" cm="1">
        <f t="array" ref="T674">_xlfn.TEXTJOIN("",TRUE,IFERROR(MID(U674,_xlfn.SEQUENCE(20),1)+0,""))</f>
        <v>4324512957</v>
      </c>
      <c r="U674" s="2" t="s">
        <v>4830</v>
      </c>
      <c r="V674" s="31"/>
    </row>
    <row r="675" spans="1:22" x14ac:dyDescent="0.25">
      <c r="A675" s="25" t="str" cm="1">
        <f t="array" ref="A675">_xlfn.IFS(AND(ISBLANK(G675),ISBLANK(H675),ISBLANK(I675)),"",AND(NOT(ISBLANK(G675)),NOT(ISBLANK(H675)),NOT(ISBLANK(I675))),TRIM(G675)&amp;" "&amp;TRIM(H675)&amp;" "&amp;TRIM(I675),AND(NOT(ISBLANK(G675)),ISBLANK(H675),ISBLANK(I675)),TRIM(G675),AND(ISBLANK(G675),ISBLANK(H675),NOT(ISBLANK(I675))),TRIM(I675),AND(NOT(ISBLANK(G675)),NOT(ISBLANK(H675)),ISBLANK(I675)),TRIM(G675)&amp;" "&amp;TRIM(H675),AND(ISBLANK(G675),NOT(ISBLANK(H675)),NOT(ISBLANK(I675))),TRIM(H675)&amp;" "&amp;TRIM(I675),AND(NOT(ISBLANK(G675)),ISBLANK(H675),NOT(ISBLANK(I675))),TRIM(G675)&amp;" "&amp;TRIM(I675),AND(ISBLANK(G675),NOT(ISBLANK(H675)),ISBLANK(I675)),TRIM(H675))</f>
        <v>Candida Nossent</v>
      </c>
      <c r="B675" s="25" t="str" cm="1">
        <f t="array" ref="B675">_xlfn.IFS(AND(ISBLANK(K675),ISBLANK(L675)),"",AND(NOT(ISBLANK(K675)),NOT(ISBLANK(L675))),TRIM(K675)&amp;" "&amp;TRIM(L675),AND(NOT(ISBLANK(K675)),ISBLANK(L675)),TRIM(K675),AND(ISBLANK(K675),NOT(ISBLANK(L675))),TRIM(L675))</f>
        <v>Abata</v>
      </c>
      <c r="C675" s="31"/>
      <c r="D675" s="2">
        <v>673</v>
      </c>
      <c r="E675" s="2" t="s">
        <v>24</v>
      </c>
      <c r="F675" s="2" t="s">
        <v>4831</v>
      </c>
      <c r="G675" s="2" t="s">
        <v>4832</v>
      </c>
      <c r="I675" s="2" t="s">
        <v>4833</v>
      </c>
      <c r="J675" s="2" t="s">
        <v>93</v>
      </c>
      <c r="K675" s="2" t="s">
        <v>43</v>
      </c>
      <c r="M675" s="2" t="s">
        <v>14795</v>
      </c>
      <c r="N675" s="2" t="s">
        <v>4834</v>
      </c>
      <c r="O675" s="2" t="s">
        <v>1249</v>
      </c>
      <c r="P675" s="2" t="s">
        <v>172</v>
      </c>
      <c r="Q675" s="2" t="s">
        <v>2916</v>
      </c>
      <c r="R675" s="2" t="s">
        <v>4835</v>
      </c>
      <c r="S675" s="2" t="s">
        <v>4836</v>
      </c>
      <c r="T675" s="49" t="str" cm="1">
        <f t="array" ref="T675">_xlfn.TEXTJOIN("",TRUE,IFERROR(MID(U675,_xlfn.SEQUENCE(20),1)+0,""))</f>
        <v/>
      </c>
      <c r="V675" s="31"/>
    </row>
    <row r="676" spans="1:22" x14ac:dyDescent="0.25">
      <c r="A676" s="25" t="str" cm="1">
        <f t="array" ref="A676">_xlfn.IFS(AND(ISBLANK(G676),ISBLANK(H676),ISBLANK(I676)),"",AND(NOT(ISBLANK(G676)),NOT(ISBLANK(H676)),NOT(ISBLANK(I676))),TRIM(G676)&amp;" "&amp;TRIM(H676)&amp;" "&amp;TRIM(I676),AND(NOT(ISBLANK(G676)),ISBLANK(H676),ISBLANK(I676)),TRIM(G676),AND(ISBLANK(G676),ISBLANK(H676),NOT(ISBLANK(I676))),TRIM(I676),AND(NOT(ISBLANK(G676)),NOT(ISBLANK(H676)),ISBLANK(I676)),TRIM(G676)&amp;" "&amp;TRIM(H676),AND(ISBLANK(G676),NOT(ISBLANK(H676)),NOT(ISBLANK(I676))),TRIM(H676)&amp;" "&amp;TRIM(I676),AND(NOT(ISBLANK(G676)),ISBLANK(H676),NOT(ISBLANK(I676))),TRIM(G676)&amp;" "&amp;TRIM(I676),AND(ISBLANK(G676),NOT(ISBLANK(H676)),ISBLANK(I676)),TRIM(H676))</f>
        <v>Debbie Shuxsmith</v>
      </c>
      <c r="B676" s="25" t="str" cm="1">
        <f t="array" ref="B676">_xlfn.IFS(AND(ISBLANK(K676),ISBLANK(L676)),"",AND(NOT(ISBLANK(K676)),NOT(ISBLANK(L676))),TRIM(K676)&amp;" "&amp;TRIM(L676),AND(NOT(ISBLANK(K676)),ISBLANK(L676)),TRIM(K676),AND(ISBLANK(K676),NOT(ISBLANK(L676))),TRIM(L676))</f>
        <v>Livepath</v>
      </c>
      <c r="C676" s="31"/>
      <c r="D676" s="2">
        <v>674</v>
      </c>
      <c r="E676" s="2" t="s">
        <v>14795</v>
      </c>
      <c r="F676" s="2" t="s">
        <v>4837</v>
      </c>
      <c r="G676" s="2" t="s">
        <v>4838</v>
      </c>
      <c r="I676" s="2" t="s">
        <v>4839</v>
      </c>
      <c r="J676" s="2" t="s">
        <v>1158</v>
      </c>
      <c r="K676" s="2" t="s">
        <v>1798</v>
      </c>
      <c r="M676" s="2" t="s">
        <v>14795</v>
      </c>
      <c r="N676" s="2" t="s">
        <v>4840</v>
      </c>
      <c r="O676" s="2" t="s">
        <v>4841</v>
      </c>
      <c r="P676" s="2" t="s">
        <v>401</v>
      </c>
      <c r="Q676" s="2" t="s">
        <v>1985</v>
      </c>
      <c r="R676" s="2">
        <v>46278</v>
      </c>
      <c r="S676" s="2" t="s">
        <v>4842</v>
      </c>
      <c r="T676" s="49" t="str" cm="1">
        <f t="array" ref="T676">_xlfn.TEXTJOIN("",TRUE,IFERROR(MID(U676,_xlfn.SEQUENCE(20),1)+0,""))</f>
        <v>3171166974</v>
      </c>
      <c r="U676" s="2">
        <v>3171166974</v>
      </c>
      <c r="V676" s="31"/>
    </row>
    <row r="677" spans="1:22" x14ac:dyDescent="0.25">
      <c r="A677" s="25" t="str" cm="1">
        <f t="array" ref="A677">_xlfn.IFS(AND(ISBLANK(G677),ISBLANK(H677),ISBLANK(I677)),"",AND(NOT(ISBLANK(G677)),NOT(ISBLANK(H677)),NOT(ISBLANK(I677))),TRIM(G677)&amp;" "&amp;TRIM(H677)&amp;" "&amp;TRIM(I677),AND(NOT(ISBLANK(G677)),ISBLANK(H677),ISBLANK(I677)),TRIM(G677),AND(ISBLANK(G677),ISBLANK(H677),NOT(ISBLANK(I677))),TRIM(I677),AND(NOT(ISBLANK(G677)),NOT(ISBLANK(H677)),ISBLANK(I677)),TRIM(G677)&amp;" "&amp;TRIM(H677),AND(ISBLANK(G677),NOT(ISBLANK(H677)),NOT(ISBLANK(I677))),TRIM(H677)&amp;" "&amp;TRIM(I677),AND(NOT(ISBLANK(G677)),ISBLANK(H677),NOT(ISBLANK(I677))),TRIM(G677)&amp;" "&amp;TRIM(I677),AND(ISBLANK(G677),NOT(ISBLANK(H677)),ISBLANK(I677)),TRIM(H677))</f>
        <v>Loutitia Ockenden</v>
      </c>
      <c r="B677" s="25" t="str" cm="1">
        <f t="array" ref="B677">_xlfn.IFS(AND(ISBLANK(K677),ISBLANK(L677)),"",AND(NOT(ISBLANK(K677)),NOT(ISBLANK(L677))),TRIM(K677)&amp;" "&amp;TRIM(L677),AND(NOT(ISBLANK(K677)),ISBLANK(L677)),TRIM(K677),AND(ISBLANK(K677),NOT(ISBLANK(L677))),TRIM(L677))</f>
        <v>Voomm</v>
      </c>
      <c r="C677" s="31"/>
      <c r="D677" s="2">
        <v>675</v>
      </c>
      <c r="E677" s="2" t="s">
        <v>24</v>
      </c>
      <c r="F677" s="2" t="s">
        <v>4843</v>
      </c>
      <c r="G677" s="2" t="s">
        <v>4844</v>
      </c>
      <c r="I677" s="2" t="s">
        <v>4845</v>
      </c>
      <c r="J677" s="2" t="s">
        <v>1158</v>
      </c>
      <c r="K677" s="2" t="s">
        <v>154</v>
      </c>
      <c r="M677" s="2" t="s">
        <v>14795</v>
      </c>
      <c r="N677" s="2" t="s">
        <v>4846</v>
      </c>
      <c r="O677" s="2" t="s">
        <v>3619</v>
      </c>
      <c r="P677" s="2" t="s">
        <v>3620</v>
      </c>
      <c r="Q677" s="2" t="s">
        <v>6</v>
      </c>
      <c r="R677" s="2" t="s">
        <v>3621</v>
      </c>
      <c r="S677" s="2" t="s">
        <v>4847</v>
      </c>
      <c r="T677" s="49" t="str" cm="1">
        <f t="array" ref="T677">_xlfn.TEXTJOIN("",TRUE,IFERROR(MID(U677,_xlfn.SEQUENCE(20),1)+0,""))</f>
        <v>9378740198</v>
      </c>
      <c r="U677" s="2" t="s">
        <v>4848</v>
      </c>
      <c r="V677" s="31"/>
    </row>
    <row r="678" spans="1:22" x14ac:dyDescent="0.25">
      <c r="A678" s="25" t="str" cm="1">
        <f t="array" ref="A678">_xlfn.IFS(AND(ISBLANK(G678),ISBLANK(H678),ISBLANK(I678)),"",AND(NOT(ISBLANK(G678)),NOT(ISBLANK(H678)),NOT(ISBLANK(I678))),TRIM(G678)&amp;" "&amp;TRIM(H678)&amp;" "&amp;TRIM(I678),AND(NOT(ISBLANK(G678)),ISBLANK(H678),ISBLANK(I678)),TRIM(G678),AND(ISBLANK(G678),ISBLANK(H678),NOT(ISBLANK(I678))),TRIM(I678),AND(NOT(ISBLANK(G678)),NOT(ISBLANK(H678)),ISBLANK(I678)),TRIM(G678)&amp;" "&amp;TRIM(H678),AND(ISBLANK(G678),NOT(ISBLANK(H678)),NOT(ISBLANK(I678))),TRIM(H678)&amp;" "&amp;TRIM(I678),AND(NOT(ISBLANK(G678)),ISBLANK(H678),NOT(ISBLANK(I678))),TRIM(G678)&amp;" "&amp;TRIM(I678),AND(ISBLANK(G678),NOT(ISBLANK(H678)),ISBLANK(I678)),TRIM(H678))</f>
        <v>Ashla Ackermann</v>
      </c>
      <c r="B678" s="25" t="str" cm="1">
        <f t="array" ref="B678">_xlfn.IFS(AND(ISBLANK(K678),ISBLANK(L678)),"",AND(NOT(ISBLANK(K678)),NOT(ISBLANK(L678))),TRIM(K678)&amp;" "&amp;TRIM(L678),AND(NOT(ISBLANK(K678)),ISBLANK(L678)),TRIM(K678),AND(ISBLANK(K678),NOT(ISBLANK(L678))),TRIM(L678))</f>
        <v>Yozio</v>
      </c>
      <c r="C678" s="31"/>
      <c r="D678" s="2">
        <v>676</v>
      </c>
      <c r="E678" s="2" t="s">
        <v>14795</v>
      </c>
      <c r="F678" s="2" t="s">
        <v>4849</v>
      </c>
      <c r="G678" s="2" t="s">
        <v>4850</v>
      </c>
      <c r="I678" s="2" t="s">
        <v>4851</v>
      </c>
      <c r="J678" s="2" t="s">
        <v>2475</v>
      </c>
      <c r="K678" s="2" t="s">
        <v>4805</v>
      </c>
      <c r="M678" s="2" t="s">
        <v>14795</v>
      </c>
      <c r="N678" s="2" t="s">
        <v>4852</v>
      </c>
      <c r="O678" s="2" t="s">
        <v>4853</v>
      </c>
      <c r="P678" s="2" t="s">
        <v>401</v>
      </c>
      <c r="Q678" s="2" t="s">
        <v>1985</v>
      </c>
      <c r="R678" s="2">
        <v>47134</v>
      </c>
      <c r="S678" s="2" t="s">
        <v>4854</v>
      </c>
      <c r="T678" s="49" t="str" cm="1">
        <f t="array" ref="T678">_xlfn.TEXTJOIN("",TRUE,IFERROR(MID(U678,_xlfn.SEQUENCE(20),1)+0,""))</f>
        <v>8124105567</v>
      </c>
      <c r="U678" s="2">
        <v>8124105567</v>
      </c>
      <c r="V678" s="31"/>
    </row>
    <row r="679" spans="1:22" x14ac:dyDescent="0.25">
      <c r="A679" s="25" t="str" cm="1">
        <f t="array" ref="A679">_xlfn.IFS(AND(ISBLANK(G679),ISBLANK(H679),ISBLANK(I679)),"",AND(NOT(ISBLANK(G679)),NOT(ISBLANK(H679)),NOT(ISBLANK(I679))),TRIM(G679)&amp;" "&amp;TRIM(H679)&amp;" "&amp;TRIM(I679),AND(NOT(ISBLANK(G679)),ISBLANK(H679),ISBLANK(I679)),TRIM(G679),AND(ISBLANK(G679),ISBLANK(H679),NOT(ISBLANK(I679))),TRIM(I679),AND(NOT(ISBLANK(G679)),NOT(ISBLANK(H679)),ISBLANK(I679)),TRIM(G679)&amp;" "&amp;TRIM(H679),AND(ISBLANK(G679),NOT(ISBLANK(H679)),NOT(ISBLANK(I679))),TRIM(H679)&amp;" "&amp;TRIM(I679),AND(NOT(ISBLANK(G679)),ISBLANK(H679),NOT(ISBLANK(I679))),TRIM(G679)&amp;" "&amp;TRIM(I679),AND(ISBLANK(G679),NOT(ISBLANK(H679)),ISBLANK(I679)),TRIM(H679))</f>
        <v>Rosetta Thor</v>
      </c>
      <c r="B679" s="25" t="str" cm="1">
        <f t="array" ref="B679">_xlfn.IFS(AND(ISBLANK(K679),ISBLANK(L679)),"",AND(NOT(ISBLANK(K679)),NOT(ISBLANK(L679))),TRIM(K679)&amp;" "&amp;TRIM(L679),AND(NOT(ISBLANK(K679)),ISBLANK(L679)),TRIM(K679),AND(ISBLANK(K679),NOT(ISBLANK(L679))),TRIM(L679))</f>
        <v>Feedbug</v>
      </c>
      <c r="C679" s="31"/>
      <c r="D679" s="2">
        <v>677</v>
      </c>
      <c r="E679" s="2" t="s">
        <v>14795</v>
      </c>
      <c r="F679" s="2" t="s">
        <v>4855</v>
      </c>
      <c r="G679" s="2" t="s">
        <v>3381</v>
      </c>
      <c r="I679" s="2" t="s">
        <v>4856</v>
      </c>
      <c r="J679" s="2" t="s">
        <v>3146</v>
      </c>
      <c r="K679" s="2" t="s">
        <v>2139</v>
      </c>
      <c r="M679" s="2" t="s">
        <v>14795</v>
      </c>
      <c r="N679" s="2" t="s">
        <v>4857</v>
      </c>
      <c r="O679" s="2" t="s">
        <v>754</v>
      </c>
      <c r="P679" s="2" t="s">
        <v>297</v>
      </c>
      <c r="Q679" s="2" t="s">
        <v>1985</v>
      </c>
      <c r="R679" s="2">
        <v>77299</v>
      </c>
      <c r="S679" s="2" t="s">
        <v>4858</v>
      </c>
      <c r="T679" s="49" t="str" cm="1">
        <f t="array" ref="T679">_xlfn.TEXTJOIN("",TRUE,IFERROR(MID(U679,_xlfn.SEQUENCE(20),1)+0,""))</f>
        <v>7138219879</v>
      </c>
      <c r="U679" s="2">
        <v>7138219879</v>
      </c>
      <c r="V679" s="31"/>
    </row>
    <row r="680" spans="1:22" x14ac:dyDescent="0.25">
      <c r="A680" s="25" t="str" cm="1">
        <f t="array" ref="A680">_xlfn.IFS(AND(ISBLANK(G680),ISBLANK(H680),ISBLANK(I680)),"",AND(NOT(ISBLANK(G680)),NOT(ISBLANK(H680)),NOT(ISBLANK(I680))),TRIM(G680)&amp;" "&amp;TRIM(H680)&amp;" "&amp;TRIM(I680),AND(NOT(ISBLANK(G680)),ISBLANK(H680),ISBLANK(I680)),TRIM(G680),AND(ISBLANK(G680),ISBLANK(H680),NOT(ISBLANK(I680))),TRIM(I680),AND(NOT(ISBLANK(G680)),NOT(ISBLANK(H680)),ISBLANK(I680)),TRIM(G680)&amp;" "&amp;TRIM(H680),AND(ISBLANK(G680),NOT(ISBLANK(H680)),NOT(ISBLANK(I680))),TRIM(H680)&amp;" "&amp;TRIM(I680),AND(NOT(ISBLANK(G680)),ISBLANK(H680),NOT(ISBLANK(I680))),TRIM(G680)&amp;" "&amp;TRIM(I680),AND(ISBLANK(G680),NOT(ISBLANK(H680)),ISBLANK(I680)),TRIM(H680))</f>
        <v>Nathanil Patis</v>
      </c>
      <c r="B680" s="25" t="str" cm="1">
        <f t="array" ref="B680">_xlfn.IFS(AND(ISBLANK(K680),ISBLANK(L680)),"",AND(NOT(ISBLANK(K680)),NOT(ISBLANK(L680))),TRIM(K680)&amp;" "&amp;TRIM(L680),AND(NOT(ISBLANK(K680)),ISBLANK(L680)),TRIM(K680),AND(ISBLANK(K680),NOT(ISBLANK(L680))),TRIM(L680))</f>
        <v>Agivu</v>
      </c>
      <c r="C680" s="31"/>
      <c r="D680" s="2">
        <v>678</v>
      </c>
      <c r="E680" s="2" t="s">
        <v>24</v>
      </c>
      <c r="F680" s="2" t="s">
        <v>4859</v>
      </c>
      <c r="G680" s="2" t="s">
        <v>4860</v>
      </c>
      <c r="I680" s="2" t="s">
        <v>4861</v>
      </c>
      <c r="J680" s="2" t="s">
        <v>4420</v>
      </c>
      <c r="K680" s="2" t="s">
        <v>2808</v>
      </c>
      <c r="M680" s="2" t="s">
        <v>14795</v>
      </c>
      <c r="N680" s="2" t="s">
        <v>4862</v>
      </c>
      <c r="O680" s="2" t="s">
        <v>2829</v>
      </c>
      <c r="P680" s="2" t="s">
        <v>1871</v>
      </c>
      <c r="Q680" s="2" t="s">
        <v>1985</v>
      </c>
      <c r="R680" s="2">
        <v>89193</v>
      </c>
      <c r="S680" s="2" t="s">
        <v>4863</v>
      </c>
      <c r="T680" s="49" t="str" cm="1">
        <f t="array" ref="T680">_xlfn.TEXTJOIN("",TRUE,IFERROR(MID(U680,_xlfn.SEQUENCE(20),1)+0,""))</f>
        <v>7021167583</v>
      </c>
      <c r="U680" s="2">
        <v>7021167583</v>
      </c>
      <c r="V680" s="31"/>
    </row>
    <row r="681" spans="1:22" x14ac:dyDescent="0.25">
      <c r="A681" s="25" t="str" cm="1">
        <f t="array" ref="A681">_xlfn.IFS(AND(ISBLANK(G681),ISBLANK(H681),ISBLANK(I681)),"",AND(NOT(ISBLANK(G681)),NOT(ISBLANK(H681)),NOT(ISBLANK(I681))),TRIM(G681)&amp;" "&amp;TRIM(H681)&amp;" "&amp;TRIM(I681),AND(NOT(ISBLANK(G681)),ISBLANK(H681),ISBLANK(I681)),TRIM(G681),AND(ISBLANK(G681),ISBLANK(H681),NOT(ISBLANK(I681))),TRIM(I681),AND(NOT(ISBLANK(G681)),NOT(ISBLANK(H681)),ISBLANK(I681)),TRIM(G681)&amp;" "&amp;TRIM(H681),AND(ISBLANK(G681),NOT(ISBLANK(H681)),NOT(ISBLANK(I681))),TRIM(H681)&amp;" "&amp;TRIM(I681),AND(NOT(ISBLANK(G681)),ISBLANK(H681),NOT(ISBLANK(I681))),TRIM(G681)&amp;" "&amp;TRIM(I681),AND(ISBLANK(G681),NOT(ISBLANK(H681)),ISBLANK(I681)),TRIM(H681))</f>
        <v>Devon Jeandin</v>
      </c>
      <c r="B681" s="25" t="str" cm="1">
        <f t="array" ref="B681">_xlfn.IFS(AND(ISBLANK(K681),ISBLANK(L681)),"",AND(NOT(ISBLANK(K681)),NOT(ISBLANK(L681))),TRIM(K681)&amp;" "&amp;TRIM(L681),AND(NOT(ISBLANK(K681)),ISBLANK(L681)),TRIM(K681),AND(ISBLANK(K681),NOT(ISBLANK(L681))),TRIM(L681))</f>
        <v>Flashdog</v>
      </c>
      <c r="C681" s="31"/>
      <c r="D681" s="2">
        <v>679</v>
      </c>
      <c r="E681" s="2" t="s">
        <v>14795</v>
      </c>
      <c r="F681" s="2" t="s">
        <v>4864</v>
      </c>
      <c r="G681" s="2" t="s">
        <v>1548</v>
      </c>
      <c r="I681" s="2" t="s">
        <v>4865</v>
      </c>
      <c r="J681" s="2" t="s">
        <v>749</v>
      </c>
      <c r="K681" s="2" t="s">
        <v>2711</v>
      </c>
      <c r="M681" s="2" t="s">
        <v>14795</v>
      </c>
      <c r="N681" s="2" t="s">
        <v>4866</v>
      </c>
      <c r="O681" s="2" t="s">
        <v>4867</v>
      </c>
      <c r="P681" s="2" t="s">
        <v>161</v>
      </c>
      <c r="Q681" s="2" t="s">
        <v>2916</v>
      </c>
      <c r="R681" s="2" t="s">
        <v>4868</v>
      </c>
      <c r="S681" s="2" t="s">
        <v>4869</v>
      </c>
      <c r="T681" s="49" t="str" cm="1">
        <f t="array" ref="T681">_xlfn.TEXTJOIN("",TRUE,IFERROR(MID(U681,_xlfn.SEQUENCE(20),1)+0,""))</f>
        <v/>
      </c>
      <c r="V681" s="31"/>
    </row>
    <row r="682" spans="1:22" x14ac:dyDescent="0.25">
      <c r="A682" s="25" t="str" cm="1">
        <f t="array" ref="A682">_xlfn.IFS(AND(ISBLANK(G682),ISBLANK(H682),ISBLANK(I682)),"",AND(NOT(ISBLANK(G682)),NOT(ISBLANK(H682)),NOT(ISBLANK(I682))),TRIM(G682)&amp;" "&amp;TRIM(H682)&amp;" "&amp;TRIM(I682),AND(NOT(ISBLANK(G682)),ISBLANK(H682),ISBLANK(I682)),TRIM(G682),AND(ISBLANK(G682),ISBLANK(H682),NOT(ISBLANK(I682))),TRIM(I682),AND(NOT(ISBLANK(G682)),NOT(ISBLANK(H682)),ISBLANK(I682)),TRIM(G682)&amp;" "&amp;TRIM(H682),AND(ISBLANK(G682),NOT(ISBLANK(H682)),NOT(ISBLANK(I682))),TRIM(H682)&amp;" "&amp;TRIM(I682),AND(NOT(ISBLANK(G682)),ISBLANK(H682),NOT(ISBLANK(I682))),TRIM(G682)&amp;" "&amp;TRIM(I682),AND(ISBLANK(G682),NOT(ISBLANK(H682)),ISBLANK(I682)),TRIM(H682))</f>
        <v>Rogerio Gateman</v>
      </c>
      <c r="B682" s="25" t="str" cm="1">
        <f t="array" ref="B682">_xlfn.IFS(AND(ISBLANK(K682),ISBLANK(L682)),"",AND(NOT(ISBLANK(K682)),NOT(ISBLANK(L682))),TRIM(K682)&amp;" "&amp;TRIM(L682),AND(NOT(ISBLANK(K682)),ISBLANK(L682)),TRIM(K682),AND(ISBLANK(K682),NOT(ISBLANK(L682))),TRIM(L682))</f>
        <v>Shuffledrive</v>
      </c>
      <c r="C682" s="31"/>
      <c r="D682" s="2">
        <v>680</v>
      </c>
      <c r="E682" s="2" t="s">
        <v>24</v>
      </c>
      <c r="F682" s="2" t="s">
        <v>4870</v>
      </c>
      <c r="G682" s="2" t="s">
        <v>4871</v>
      </c>
      <c r="I682" s="2" t="s">
        <v>4872</v>
      </c>
      <c r="J682" s="2" t="s">
        <v>155</v>
      </c>
      <c r="K682" s="2" t="s">
        <v>4875</v>
      </c>
      <c r="M682" s="2" t="s">
        <v>14795</v>
      </c>
      <c r="N682" s="2" t="s">
        <v>4873</v>
      </c>
      <c r="O682" s="2" t="s">
        <v>1059</v>
      </c>
      <c r="P682" s="2" t="s">
        <v>151</v>
      </c>
      <c r="Q682" s="2" t="s">
        <v>1985</v>
      </c>
      <c r="R682" s="2">
        <v>95108</v>
      </c>
      <c r="S682" s="2" t="s">
        <v>4874</v>
      </c>
      <c r="T682" s="49" t="str" cm="1">
        <f t="array" ref="T682">_xlfn.TEXTJOIN("",TRUE,IFERROR(MID(U682,_xlfn.SEQUENCE(20),1)+0,""))</f>
        <v>4089858347</v>
      </c>
      <c r="U682" s="2">
        <v>4089858347</v>
      </c>
      <c r="V682" s="31"/>
    </row>
    <row r="683" spans="1:22" x14ac:dyDescent="0.25">
      <c r="A683" s="25" t="str" cm="1">
        <f t="array" ref="A683">_xlfn.IFS(AND(ISBLANK(G683),ISBLANK(H683),ISBLANK(I683)),"",AND(NOT(ISBLANK(G683)),NOT(ISBLANK(H683)),NOT(ISBLANK(I683))),TRIM(G683)&amp;" "&amp;TRIM(H683)&amp;" "&amp;TRIM(I683),AND(NOT(ISBLANK(G683)),ISBLANK(H683),ISBLANK(I683)),TRIM(G683),AND(ISBLANK(G683),ISBLANK(H683),NOT(ISBLANK(I683))),TRIM(I683),AND(NOT(ISBLANK(G683)),NOT(ISBLANK(H683)),ISBLANK(I683)),TRIM(G683)&amp;" "&amp;TRIM(H683),AND(ISBLANK(G683),NOT(ISBLANK(H683)),NOT(ISBLANK(I683))),TRIM(H683)&amp;" "&amp;TRIM(I683),AND(NOT(ISBLANK(G683)),ISBLANK(H683),NOT(ISBLANK(I683))),TRIM(G683)&amp;" "&amp;TRIM(I683),AND(ISBLANK(G683),NOT(ISBLANK(H683)),ISBLANK(I683)),TRIM(H683))</f>
        <v>Nels Dionisi</v>
      </c>
      <c r="B683" s="25" t="str" cm="1">
        <f t="array" ref="B683">_xlfn.IFS(AND(ISBLANK(K683),ISBLANK(L683)),"",AND(NOT(ISBLANK(K683)),NOT(ISBLANK(L683))),TRIM(K683)&amp;" "&amp;TRIM(L683),AND(NOT(ISBLANK(K683)),ISBLANK(L683)),TRIM(K683),AND(ISBLANK(K683),NOT(ISBLANK(L683))),TRIM(L683))</f>
        <v>Browsebug</v>
      </c>
      <c r="C683" s="31"/>
      <c r="D683" s="2">
        <v>681</v>
      </c>
      <c r="E683" s="2" t="s">
        <v>24</v>
      </c>
      <c r="F683" s="2" t="s">
        <v>4876</v>
      </c>
      <c r="G683" s="2" t="s">
        <v>4877</v>
      </c>
      <c r="I683" s="2" t="s">
        <v>4878</v>
      </c>
      <c r="J683" s="2" t="s">
        <v>1255</v>
      </c>
      <c r="K683" s="2" t="s">
        <v>4818</v>
      </c>
      <c r="M683" s="2" t="s">
        <v>14795</v>
      </c>
      <c r="N683" s="2" t="s">
        <v>4879</v>
      </c>
      <c r="O683" s="2" t="s">
        <v>335</v>
      </c>
      <c r="P683" s="2" t="s">
        <v>336</v>
      </c>
      <c r="Q683" s="2" t="s">
        <v>1985</v>
      </c>
      <c r="R683" s="2">
        <v>33811</v>
      </c>
      <c r="S683" s="2" t="s">
        <v>4880</v>
      </c>
      <c r="T683" s="49" t="str" cm="1">
        <f t="array" ref="T683">_xlfn.TEXTJOIN("",TRUE,IFERROR(MID(U683,_xlfn.SEQUENCE(20),1)+0,""))</f>
        <v>8638965157</v>
      </c>
      <c r="U683" s="2">
        <v>8638965157</v>
      </c>
      <c r="V683" s="31"/>
    </row>
    <row r="684" spans="1:22" x14ac:dyDescent="0.25">
      <c r="A684" s="25" t="str" cm="1">
        <f t="array" ref="A684">_xlfn.IFS(AND(ISBLANK(G684),ISBLANK(H684),ISBLANK(I684)),"",AND(NOT(ISBLANK(G684)),NOT(ISBLANK(H684)),NOT(ISBLANK(I684))),TRIM(G684)&amp;" "&amp;TRIM(H684)&amp;" "&amp;TRIM(I684),AND(NOT(ISBLANK(G684)),ISBLANK(H684),ISBLANK(I684)),TRIM(G684),AND(ISBLANK(G684),ISBLANK(H684),NOT(ISBLANK(I684))),TRIM(I684),AND(NOT(ISBLANK(G684)),NOT(ISBLANK(H684)),ISBLANK(I684)),TRIM(G684)&amp;" "&amp;TRIM(H684),AND(ISBLANK(G684),NOT(ISBLANK(H684)),NOT(ISBLANK(I684))),TRIM(H684)&amp;" "&amp;TRIM(I684),AND(NOT(ISBLANK(G684)),ISBLANK(H684),NOT(ISBLANK(I684))),TRIM(G684)&amp;" "&amp;TRIM(I684),AND(ISBLANK(G684),NOT(ISBLANK(H684)),ISBLANK(I684)),TRIM(H684))</f>
        <v>Anthiathia Esley</v>
      </c>
      <c r="B684" s="25" t="str" cm="1">
        <f t="array" ref="B684">_xlfn.IFS(AND(ISBLANK(K684),ISBLANK(L684)),"",AND(NOT(ISBLANK(K684)),NOT(ISBLANK(L684))),TRIM(K684)&amp;" "&amp;TRIM(L684),AND(NOT(ISBLANK(K684)),ISBLANK(L684)),TRIM(K684),AND(ISBLANK(K684),NOT(ISBLANK(L684))),TRIM(L684))</f>
        <v>Feedbug</v>
      </c>
      <c r="C684" s="31"/>
      <c r="D684" s="2">
        <v>682</v>
      </c>
      <c r="E684" s="2" t="s">
        <v>14795</v>
      </c>
      <c r="F684" s="2" t="s">
        <v>4881</v>
      </c>
      <c r="G684" s="2" t="s">
        <v>4882</v>
      </c>
      <c r="I684" s="2" t="s">
        <v>4883</v>
      </c>
      <c r="J684" s="2" t="s">
        <v>1648</v>
      </c>
      <c r="K684" s="2" t="s">
        <v>2139</v>
      </c>
      <c r="M684" s="2" t="s">
        <v>14795</v>
      </c>
      <c r="N684" s="2" t="s">
        <v>4884</v>
      </c>
      <c r="O684" s="2" t="s">
        <v>3151</v>
      </c>
      <c r="P684" s="2" t="s">
        <v>151</v>
      </c>
      <c r="Q684" s="2" t="s">
        <v>1985</v>
      </c>
      <c r="R684" s="2">
        <v>90010</v>
      </c>
      <c r="S684" s="2" t="s">
        <v>4885</v>
      </c>
      <c r="T684" s="49" t="str" cm="1">
        <f t="array" ref="T684">_xlfn.TEXTJOIN("",TRUE,IFERROR(MID(U684,_xlfn.SEQUENCE(20),1)+0,""))</f>
        <v>2133347155</v>
      </c>
      <c r="U684" s="2">
        <v>2133347155</v>
      </c>
      <c r="V684" s="31"/>
    </row>
    <row r="685" spans="1:22" x14ac:dyDescent="0.25">
      <c r="A685" s="25" t="str" cm="1">
        <f t="array" ref="A685">_xlfn.IFS(AND(ISBLANK(G685),ISBLANK(H685),ISBLANK(I685)),"",AND(NOT(ISBLANK(G685)),NOT(ISBLANK(H685)),NOT(ISBLANK(I685))),TRIM(G685)&amp;" "&amp;TRIM(H685)&amp;" "&amp;TRIM(I685),AND(NOT(ISBLANK(G685)),ISBLANK(H685),ISBLANK(I685)),TRIM(G685),AND(ISBLANK(G685),ISBLANK(H685),NOT(ISBLANK(I685))),TRIM(I685),AND(NOT(ISBLANK(G685)),NOT(ISBLANK(H685)),ISBLANK(I685)),TRIM(G685)&amp;" "&amp;TRIM(H685),AND(ISBLANK(G685),NOT(ISBLANK(H685)),NOT(ISBLANK(I685))),TRIM(H685)&amp;" "&amp;TRIM(I685),AND(NOT(ISBLANK(G685)),ISBLANK(H685),NOT(ISBLANK(I685))),TRIM(G685)&amp;" "&amp;TRIM(I685),AND(ISBLANK(G685),NOT(ISBLANK(H685)),ISBLANK(I685)),TRIM(H685))</f>
        <v>Daven Kunkler</v>
      </c>
      <c r="B685" s="25" t="str" cm="1">
        <f t="array" ref="B685">_xlfn.IFS(AND(ISBLANK(K685),ISBLANK(L685)),"",AND(NOT(ISBLANK(K685)),NOT(ISBLANK(L685))),TRIM(K685)&amp;" "&amp;TRIM(L685),AND(NOT(ISBLANK(K685)),ISBLANK(L685)),TRIM(K685),AND(ISBLANK(K685),NOT(ISBLANK(L685))),TRIM(L685))</f>
        <v>Meembee</v>
      </c>
      <c r="C685" s="31"/>
      <c r="D685" s="2">
        <v>683</v>
      </c>
      <c r="E685" s="2" t="s">
        <v>14795</v>
      </c>
      <c r="F685" s="2" t="s">
        <v>4886</v>
      </c>
      <c r="G685" s="2" t="s">
        <v>2117</v>
      </c>
      <c r="I685" s="2" t="s">
        <v>4887</v>
      </c>
      <c r="J685" s="2" t="s">
        <v>945</v>
      </c>
      <c r="K685" s="2" t="s">
        <v>4698</v>
      </c>
      <c r="M685" s="2" t="s">
        <v>14795</v>
      </c>
      <c r="N685" s="2" t="s">
        <v>4888</v>
      </c>
      <c r="O685" s="2" t="s">
        <v>3908</v>
      </c>
      <c r="P685" s="2" t="s">
        <v>140</v>
      </c>
      <c r="Q685" s="2" t="s">
        <v>6</v>
      </c>
      <c r="R685" s="2" t="s">
        <v>3909</v>
      </c>
      <c r="S685" s="2" t="s">
        <v>4889</v>
      </c>
      <c r="T685" s="49" t="str" cm="1">
        <f t="array" ref="T685">_xlfn.TEXTJOIN("",TRUE,IFERROR(MID(U685,_xlfn.SEQUENCE(20),1)+0,""))</f>
        <v>8379135803</v>
      </c>
      <c r="U685" s="2" t="s">
        <v>4890</v>
      </c>
      <c r="V685" s="31"/>
    </row>
    <row r="686" spans="1:22" x14ac:dyDescent="0.25">
      <c r="A686" s="25" t="str" cm="1">
        <f t="array" ref="A686">_xlfn.IFS(AND(ISBLANK(G686),ISBLANK(H686),ISBLANK(I686)),"",AND(NOT(ISBLANK(G686)),NOT(ISBLANK(H686)),NOT(ISBLANK(I686))),TRIM(G686)&amp;" "&amp;TRIM(H686)&amp;" "&amp;TRIM(I686),AND(NOT(ISBLANK(G686)),ISBLANK(H686),ISBLANK(I686)),TRIM(G686),AND(ISBLANK(G686),ISBLANK(H686),NOT(ISBLANK(I686))),TRIM(I686),AND(NOT(ISBLANK(G686)),NOT(ISBLANK(H686)),ISBLANK(I686)),TRIM(G686)&amp;" "&amp;TRIM(H686),AND(ISBLANK(G686),NOT(ISBLANK(H686)),NOT(ISBLANK(I686))),TRIM(H686)&amp;" "&amp;TRIM(I686),AND(NOT(ISBLANK(G686)),ISBLANK(H686),NOT(ISBLANK(I686))),TRIM(G686)&amp;" "&amp;TRIM(I686),AND(ISBLANK(G686),NOT(ISBLANK(H686)),ISBLANK(I686)),TRIM(H686))</f>
        <v>Joletta Deva Spilsbury</v>
      </c>
      <c r="B686" s="25" t="str" cm="1">
        <f t="array" ref="B686">_xlfn.IFS(AND(ISBLANK(K686),ISBLANK(L686)),"",AND(NOT(ISBLANK(K686)),NOT(ISBLANK(L686))),TRIM(K686)&amp;" "&amp;TRIM(L686),AND(NOT(ISBLANK(K686)),ISBLANK(L686)),TRIM(K686),AND(ISBLANK(K686),NOT(ISBLANK(L686))),TRIM(L686))</f>
        <v>Realcube</v>
      </c>
      <c r="C686" s="31"/>
      <c r="D686" s="2">
        <v>684</v>
      </c>
      <c r="E686" s="2" t="s">
        <v>24</v>
      </c>
      <c r="F686" s="2" t="s">
        <v>4891</v>
      </c>
      <c r="G686" s="2" t="s">
        <v>4892</v>
      </c>
      <c r="H686" s="2" t="s">
        <v>9050</v>
      </c>
      <c r="I686" s="2" t="s">
        <v>4893</v>
      </c>
      <c r="J686" s="2" t="s">
        <v>2563</v>
      </c>
      <c r="K686" s="2" t="s">
        <v>144</v>
      </c>
      <c r="M686" s="2" t="s">
        <v>14795</v>
      </c>
      <c r="N686" s="2" t="s">
        <v>4894</v>
      </c>
      <c r="O686" s="2" t="s">
        <v>373</v>
      </c>
      <c r="P686" s="2" t="s">
        <v>374</v>
      </c>
      <c r="Q686" s="2" t="s">
        <v>1985</v>
      </c>
      <c r="R686" s="2">
        <v>35263</v>
      </c>
      <c r="S686" s="2" t="s">
        <v>4895</v>
      </c>
      <c r="T686" s="49" t="str" cm="1">
        <f t="array" ref="T686">_xlfn.TEXTJOIN("",TRUE,IFERROR(MID(U686,_xlfn.SEQUENCE(20),1)+0,""))</f>
        <v>2056198822</v>
      </c>
      <c r="U686" s="2">
        <v>2056198822</v>
      </c>
      <c r="V686" s="31"/>
    </row>
    <row r="687" spans="1:22" x14ac:dyDescent="0.25">
      <c r="A687" s="25" t="str" cm="1">
        <f t="array" ref="A687">_xlfn.IFS(AND(ISBLANK(G687),ISBLANK(H687),ISBLANK(I687)),"",AND(NOT(ISBLANK(G687)),NOT(ISBLANK(H687)),NOT(ISBLANK(I687))),TRIM(G687)&amp;" "&amp;TRIM(H687)&amp;" "&amp;TRIM(I687),AND(NOT(ISBLANK(G687)),ISBLANK(H687),ISBLANK(I687)),TRIM(G687),AND(ISBLANK(G687),ISBLANK(H687),NOT(ISBLANK(I687))),TRIM(I687),AND(NOT(ISBLANK(G687)),NOT(ISBLANK(H687)),ISBLANK(I687)),TRIM(G687)&amp;" "&amp;TRIM(H687),AND(ISBLANK(G687),NOT(ISBLANK(H687)),NOT(ISBLANK(I687))),TRIM(H687)&amp;" "&amp;TRIM(I687),AND(NOT(ISBLANK(G687)),ISBLANK(H687),NOT(ISBLANK(I687))),TRIM(G687)&amp;" "&amp;TRIM(I687),AND(ISBLANK(G687),NOT(ISBLANK(H687)),ISBLANK(I687)),TRIM(H687))</f>
        <v>Correna Lippard</v>
      </c>
      <c r="B687" s="25" t="str" cm="1">
        <f t="array" ref="B687">_xlfn.IFS(AND(ISBLANK(K687),ISBLANK(L687)),"",AND(NOT(ISBLANK(K687)),NOT(ISBLANK(L687))),TRIM(K687)&amp;" "&amp;TRIM(L687),AND(NOT(ISBLANK(K687)),ISBLANK(L687)),TRIM(K687),AND(ISBLANK(K687),NOT(ISBLANK(L687))),TRIM(L687))</f>
        <v>Skinder</v>
      </c>
      <c r="C687" s="31"/>
      <c r="D687" s="2">
        <v>685</v>
      </c>
      <c r="E687" s="2" t="s">
        <v>24</v>
      </c>
      <c r="F687" s="2" t="s">
        <v>4896</v>
      </c>
      <c r="G687" s="2" t="s">
        <v>4897</v>
      </c>
      <c r="I687" s="2" t="s">
        <v>4898</v>
      </c>
      <c r="J687" s="2" t="s">
        <v>979</v>
      </c>
      <c r="K687" s="2" t="s">
        <v>4901</v>
      </c>
      <c r="M687" s="2" t="s">
        <v>14795</v>
      </c>
      <c r="N687" s="2" t="s">
        <v>4899</v>
      </c>
      <c r="O687" s="2" t="s">
        <v>3612</v>
      </c>
      <c r="P687" s="2" t="s">
        <v>336</v>
      </c>
      <c r="Q687" s="2" t="s">
        <v>1985</v>
      </c>
      <c r="R687" s="2">
        <v>32830</v>
      </c>
      <c r="S687" s="2" t="s">
        <v>4900</v>
      </c>
      <c r="T687" s="49" t="str" cm="1">
        <f t="array" ref="T687">_xlfn.TEXTJOIN("",TRUE,IFERROR(MID(U687,_xlfn.SEQUENCE(20),1)+0,""))</f>
        <v>4071419631</v>
      </c>
      <c r="U687" s="2">
        <v>4071419631</v>
      </c>
      <c r="V687" s="31"/>
    </row>
    <row r="688" spans="1:22" x14ac:dyDescent="0.25">
      <c r="A688" s="25" t="str" cm="1">
        <f t="array" ref="A688">_xlfn.IFS(AND(ISBLANK(G688),ISBLANK(H688),ISBLANK(I688)),"",AND(NOT(ISBLANK(G688)),NOT(ISBLANK(H688)),NOT(ISBLANK(I688))),TRIM(G688)&amp;" "&amp;TRIM(H688)&amp;" "&amp;TRIM(I688),AND(NOT(ISBLANK(G688)),ISBLANK(H688),ISBLANK(I688)),TRIM(G688),AND(ISBLANK(G688),ISBLANK(H688),NOT(ISBLANK(I688))),TRIM(I688),AND(NOT(ISBLANK(G688)),NOT(ISBLANK(H688)),ISBLANK(I688)),TRIM(G688)&amp;" "&amp;TRIM(H688),AND(ISBLANK(G688),NOT(ISBLANK(H688)),NOT(ISBLANK(I688))),TRIM(H688)&amp;" "&amp;TRIM(I688),AND(NOT(ISBLANK(G688)),ISBLANK(H688),NOT(ISBLANK(I688))),TRIM(G688)&amp;" "&amp;TRIM(I688),AND(ISBLANK(G688),NOT(ISBLANK(H688)),ISBLANK(I688)),TRIM(H688))</f>
        <v>Terrel Crehan</v>
      </c>
      <c r="B688" s="25" t="str" cm="1">
        <f t="array" ref="B688">_xlfn.IFS(AND(ISBLANK(K688),ISBLANK(L688)),"",AND(NOT(ISBLANK(K688)),NOT(ISBLANK(L688))),TRIM(K688)&amp;" "&amp;TRIM(L688),AND(NOT(ISBLANK(K688)),ISBLANK(L688)),TRIM(K688),AND(ISBLANK(K688),NOT(ISBLANK(L688))),TRIM(L688))</f>
        <v>Babbleopia</v>
      </c>
      <c r="C688" s="31"/>
      <c r="D688" s="2">
        <v>686</v>
      </c>
      <c r="E688" s="2" t="s">
        <v>24</v>
      </c>
      <c r="F688" s="2" t="s">
        <v>4902</v>
      </c>
      <c r="G688" s="2" t="s">
        <v>4903</v>
      </c>
      <c r="I688" s="2" t="s">
        <v>4904</v>
      </c>
      <c r="J688" s="2" t="s">
        <v>1158</v>
      </c>
      <c r="K688" s="2" t="s">
        <v>2250</v>
      </c>
      <c r="M688" s="2" t="s">
        <v>14795</v>
      </c>
      <c r="N688" s="2" t="s">
        <v>4905</v>
      </c>
      <c r="O688" s="2" t="s">
        <v>975</v>
      </c>
      <c r="P688" s="2" t="s">
        <v>976</v>
      </c>
      <c r="Q688" s="2" t="s">
        <v>1985</v>
      </c>
      <c r="R688" s="2">
        <v>96835</v>
      </c>
      <c r="S688" s="2" t="s">
        <v>4906</v>
      </c>
      <c r="T688" s="49" t="str" cm="1">
        <f t="array" ref="T688">_xlfn.TEXTJOIN("",TRUE,IFERROR(MID(U688,_xlfn.SEQUENCE(20),1)+0,""))</f>
        <v>8087774261</v>
      </c>
      <c r="U688" s="2">
        <v>8087774261</v>
      </c>
      <c r="V688" s="31"/>
    </row>
    <row r="689" spans="1:22" x14ac:dyDescent="0.25">
      <c r="A689" s="25" t="str" cm="1">
        <f t="array" ref="A689">_xlfn.IFS(AND(ISBLANK(G689),ISBLANK(H689),ISBLANK(I689)),"",AND(NOT(ISBLANK(G689)),NOT(ISBLANK(H689)),NOT(ISBLANK(I689))),TRIM(G689)&amp;" "&amp;TRIM(H689)&amp;" "&amp;TRIM(I689),AND(NOT(ISBLANK(G689)),ISBLANK(H689),ISBLANK(I689)),TRIM(G689),AND(ISBLANK(G689),ISBLANK(H689),NOT(ISBLANK(I689))),TRIM(I689),AND(NOT(ISBLANK(G689)),NOT(ISBLANK(H689)),ISBLANK(I689)),TRIM(G689)&amp;" "&amp;TRIM(H689),AND(ISBLANK(G689),NOT(ISBLANK(H689)),NOT(ISBLANK(I689))),TRIM(H689)&amp;" "&amp;TRIM(I689),AND(NOT(ISBLANK(G689)),ISBLANK(H689),NOT(ISBLANK(I689))),TRIM(G689)&amp;" "&amp;TRIM(I689),AND(ISBLANK(G689),NOT(ISBLANK(H689)),ISBLANK(I689)),TRIM(H689))</f>
        <v>Torrance Summersett</v>
      </c>
      <c r="B689" s="25" t="str" cm="1">
        <f t="array" ref="B689">_xlfn.IFS(AND(ISBLANK(K689),ISBLANK(L689)),"",AND(NOT(ISBLANK(K689)),NOT(ISBLANK(L689))),TRIM(K689)&amp;" "&amp;TRIM(L689),AND(NOT(ISBLANK(K689)),ISBLANK(L689)),TRIM(K689),AND(ISBLANK(K689),NOT(ISBLANK(L689))),TRIM(L689))</f>
        <v>Twiyo</v>
      </c>
      <c r="C689" s="31"/>
      <c r="D689" s="2">
        <v>687</v>
      </c>
      <c r="E689" s="2" t="s">
        <v>24</v>
      </c>
      <c r="F689" s="2" t="s">
        <v>4907</v>
      </c>
      <c r="G689" s="2" t="s">
        <v>4908</v>
      </c>
      <c r="I689" s="2" t="s">
        <v>4909</v>
      </c>
      <c r="J689" s="2" t="s">
        <v>93</v>
      </c>
      <c r="K689" s="2" t="s">
        <v>4913</v>
      </c>
      <c r="M689" s="2" t="s">
        <v>14795</v>
      </c>
      <c r="N689" s="2" t="s">
        <v>4910</v>
      </c>
      <c r="O689" s="2" t="s">
        <v>4911</v>
      </c>
      <c r="P689" s="2" t="s">
        <v>297</v>
      </c>
      <c r="Q689" s="2" t="s">
        <v>1985</v>
      </c>
      <c r="R689" s="2">
        <v>76711</v>
      </c>
      <c r="S689" s="2" t="s">
        <v>4912</v>
      </c>
      <c r="T689" s="49" t="str" cm="1">
        <f t="array" ref="T689">_xlfn.TEXTJOIN("",TRUE,IFERROR(MID(U689,_xlfn.SEQUENCE(20),1)+0,""))</f>
        <v>2546194020</v>
      </c>
      <c r="U689" s="2">
        <v>2546194020</v>
      </c>
      <c r="V689" s="31"/>
    </row>
    <row r="690" spans="1:22" x14ac:dyDescent="0.25">
      <c r="A690" s="25" t="str" cm="1">
        <f t="array" ref="A690">_xlfn.IFS(AND(ISBLANK(G690),ISBLANK(H690),ISBLANK(I690)),"",AND(NOT(ISBLANK(G690)),NOT(ISBLANK(H690)),NOT(ISBLANK(I690))),TRIM(G690)&amp;" "&amp;TRIM(H690)&amp;" "&amp;TRIM(I690),AND(NOT(ISBLANK(G690)),ISBLANK(H690),ISBLANK(I690)),TRIM(G690),AND(ISBLANK(G690),ISBLANK(H690),NOT(ISBLANK(I690))),TRIM(I690),AND(NOT(ISBLANK(G690)),NOT(ISBLANK(H690)),ISBLANK(I690)),TRIM(G690)&amp;" "&amp;TRIM(H690),AND(ISBLANK(G690),NOT(ISBLANK(H690)),NOT(ISBLANK(I690))),TRIM(H690)&amp;" "&amp;TRIM(I690),AND(NOT(ISBLANK(G690)),ISBLANK(H690),NOT(ISBLANK(I690))),TRIM(G690)&amp;" "&amp;TRIM(I690),AND(ISBLANK(G690),NOT(ISBLANK(H690)),ISBLANK(I690)),TRIM(H690))</f>
        <v>Jamison Evered</v>
      </c>
      <c r="B690" s="25" t="str" cm="1">
        <f t="array" ref="B690">_xlfn.IFS(AND(ISBLANK(K690),ISBLANK(L690)),"",AND(NOT(ISBLANK(K690)),NOT(ISBLANK(L690))),TRIM(K690)&amp;" "&amp;TRIM(L690),AND(NOT(ISBLANK(K690)),ISBLANK(L690)),TRIM(K690),AND(ISBLANK(K690),NOT(ISBLANK(L690))),TRIM(L690))</f>
        <v>Midel</v>
      </c>
      <c r="C690" s="31"/>
      <c r="D690" s="2">
        <v>688</v>
      </c>
      <c r="E690" s="2" t="s">
        <v>14795</v>
      </c>
      <c r="F690" s="2" t="s">
        <v>4914</v>
      </c>
      <c r="G690" s="2" t="s">
        <v>4915</v>
      </c>
      <c r="I690" s="2" t="s">
        <v>4916</v>
      </c>
      <c r="J690" s="2" t="s">
        <v>3462</v>
      </c>
      <c r="K690" s="2" t="s">
        <v>1102</v>
      </c>
      <c r="M690" s="2" t="s">
        <v>14795</v>
      </c>
      <c r="N690" s="2" t="s">
        <v>4917</v>
      </c>
      <c r="O690" s="2" t="s">
        <v>2837</v>
      </c>
      <c r="P690" s="2" t="s">
        <v>39</v>
      </c>
      <c r="Q690" s="2" t="s">
        <v>6</v>
      </c>
      <c r="R690" s="2" t="s">
        <v>2838</v>
      </c>
      <c r="S690" s="2" t="s">
        <v>4918</v>
      </c>
      <c r="T690" s="49" t="str" cm="1">
        <f t="array" ref="T690">_xlfn.TEXTJOIN("",TRUE,IFERROR(MID(U690,_xlfn.SEQUENCE(20),1)+0,""))</f>
        <v>8717953205</v>
      </c>
      <c r="U690" s="2" t="s">
        <v>4919</v>
      </c>
      <c r="V690" s="31"/>
    </row>
    <row r="691" spans="1:22" x14ac:dyDescent="0.25">
      <c r="A691" s="25" t="str" cm="1">
        <f t="array" ref="A691">_xlfn.IFS(AND(ISBLANK(G691),ISBLANK(H691),ISBLANK(I691)),"",AND(NOT(ISBLANK(G691)),NOT(ISBLANK(H691)),NOT(ISBLANK(I691))),TRIM(G691)&amp;" "&amp;TRIM(H691)&amp;" "&amp;TRIM(I691),AND(NOT(ISBLANK(G691)),ISBLANK(H691),ISBLANK(I691)),TRIM(G691),AND(ISBLANK(G691),ISBLANK(H691),NOT(ISBLANK(I691))),TRIM(I691),AND(NOT(ISBLANK(G691)),NOT(ISBLANK(H691)),ISBLANK(I691)),TRIM(G691)&amp;" "&amp;TRIM(H691),AND(ISBLANK(G691),NOT(ISBLANK(H691)),NOT(ISBLANK(I691))),TRIM(H691)&amp;" "&amp;TRIM(I691),AND(NOT(ISBLANK(G691)),ISBLANK(H691),NOT(ISBLANK(I691))),TRIM(G691)&amp;" "&amp;TRIM(I691),AND(ISBLANK(G691),NOT(ISBLANK(H691)),ISBLANK(I691)),TRIM(H691))</f>
        <v>Olia Cosslett</v>
      </c>
      <c r="B691" s="25" t="str" cm="1">
        <f t="array" ref="B691">_xlfn.IFS(AND(ISBLANK(K691),ISBLANK(L691)),"",AND(NOT(ISBLANK(K691)),NOT(ISBLANK(L691))),TRIM(K691)&amp;" "&amp;TRIM(L691),AND(NOT(ISBLANK(K691)),ISBLANK(L691)),TRIM(K691),AND(ISBLANK(K691),NOT(ISBLANK(L691))),TRIM(L691))</f>
        <v>Devcast</v>
      </c>
      <c r="C691" s="31"/>
      <c r="D691" s="2">
        <v>689</v>
      </c>
      <c r="E691" s="2" t="s">
        <v>24</v>
      </c>
      <c r="F691" s="2" t="s">
        <v>4920</v>
      </c>
      <c r="G691" s="2" t="s">
        <v>4921</v>
      </c>
      <c r="I691" s="2" t="s">
        <v>4922</v>
      </c>
      <c r="J691" s="2" t="s">
        <v>835</v>
      </c>
      <c r="K691" s="2" t="s">
        <v>2756</v>
      </c>
      <c r="M691" s="2" t="s">
        <v>14795</v>
      </c>
      <c r="N691" s="2" t="s">
        <v>4923</v>
      </c>
      <c r="O691" s="2" t="s">
        <v>4616</v>
      </c>
      <c r="P691" s="2" t="s">
        <v>935</v>
      </c>
      <c r="Q691" s="2" t="s">
        <v>1985</v>
      </c>
      <c r="R691" s="2">
        <v>28235</v>
      </c>
      <c r="S691" s="2" t="s">
        <v>4924</v>
      </c>
      <c r="T691" s="49" t="str" cm="1">
        <f t="array" ref="T691">_xlfn.TEXTJOIN("",TRUE,IFERROR(MID(U691,_xlfn.SEQUENCE(20),1)+0,""))</f>
        <v>7043977711</v>
      </c>
      <c r="U691" s="2">
        <v>7043977711</v>
      </c>
      <c r="V691" s="31"/>
    </row>
    <row r="692" spans="1:22" x14ac:dyDescent="0.25">
      <c r="A692" s="25" t="str" cm="1">
        <f t="array" ref="A692">_xlfn.IFS(AND(ISBLANK(G692),ISBLANK(H692),ISBLANK(I692)),"",AND(NOT(ISBLANK(G692)),NOT(ISBLANK(H692)),NOT(ISBLANK(I692))),TRIM(G692)&amp;" "&amp;TRIM(H692)&amp;" "&amp;TRIM(I692),AND(NOT(ISBLANK(G692)),ISBLANK(H692),ISBLANK(I692)),TRIM(G692),AND(ISBLANK(G692),ISBLANK(H692),NOT(ISBLANK(I692))),TRIM(I692),AND(NOT(ISBLANK(G692)),NOT(ISBLANK(H692)),ISBLANK(I692)),TRIM(G692)&amp;" "&amp;TRIM(H692),AND(ISBLANK(G692),NOT(ISBLANK(H692)),NOT(ISBLANK(I692))),TRIM(H692)&amp;" "&amp;TRIM(I692),AND(NOT(ISBLANK(G692)),ISBLANK(H692),NOT(ISBLANK(I692))),TRIM(G692)&amp;" "&amp;TRIM(I692),AND(ISBLANK(G692),NOT(ISBLANK(H692)),ISBLANK(I692)),TRIM(H692))</f>
        <v>Georgie Dunlap</v>
      </c>
      <c r="B692" s="25" t="str" cm="1">
        <f t="array" ref="B692">_xlfn.IFS(AND(ISBLANK(K692),ISBLANK(L692)),"",AND(NOT(ISBLANK(K692)),NOT(ISBLANK(L692))),TRIM(K692)&amp;" "&amp;TRIM(L692),AND(NOT(ISBLANK(K692)),ISBLANK(L692)),TRIM(K692),AND(ISBLANK(K692),NOT(ISBLANK(L692))),TRIM(L692))</f>
        <v>Skivee</v>
      </c>
      <c r="C692" s="31"/>
      <c r="D692" s="2">
        <v>690</v>
      </c>
      <c r="E692" s="2" t="s">
        <v>24</v>
      </c>
      <c r="F692" s="2" t="s">
        <v>4925</v>
      </c>
      <c r="G692" s="2" t="s">
        <v>4926</v>
      </c>
      <c r="I692" s="2" t="s">
        <v>4927</v>
      </c>
      <c r="J692" s="2" t="s">
        <v>2563</v>
      </c>
      <c r="K692" s="2" t="s">
        <v>4932</v>
      </c>
      <c r="M692" s="2" t="s">
        <v>14795</v>
      </c>
      <c r="N692" s="2" t="s">
        <v>4928</v>
      </c>
      <c r="O692" s="2" t="s">
        <v>4929</v>
      </c>
      <c r="P692" s="2" t="s">
        <v>5</v>
      </c>
      <c r="Q692" s="2" t="s">
        <v>6</v>
      </c>
      <c r="R692" s="2" t="s">
        <v>898</v>
      </c>
      <c r="S692" s="2" t="s">
        <v>4930</v>
      </c>
      <c r="T692" s="49" t="str" cm="1">
        <f t="array" ref="T692">_xlfn.TEXTJOIN("",TRUE,IFERROR(MID(U692,_xlfn.SEQUENCE(20),1)+0,""))</f>
        <v>2507156031</v>
      </c>
      <c r="U692" s="2" t="s">
        <v>4931</v>
      </c>
      <c r="V692" s="31"/>
    </row>
    <row r="693" spans="1:22" x14ac:dyDescent="0.25">
      <c r="A693" s="25" t="str" cm="1">
        <f t="array" ref="A693">_xlfn.IFS(AND(ISBLANK(G693),ISBLANK(H693),ISBLANK(I693)),"",AND(NOT(ISBLANK(G693)),NOT(ISBLANK(H693)),NOT(ISBLANK(I693))),TRIM(G693)&amp;" "&amp;TRIM(H693)&amp;" "&amp;TRIM(I693),AND(NOT(ISBLANK(G693)),ISBLANK(H693),ISBLANK(I693)),TRIM(G693),AND(ISBLANK(G693),ISBLANK(H693),NOT(ISBLANK(I693))),TRIM(I693),AND(NOT(ISBLANK(G693)),NOT(ISBLANK(H693)),ISBLANK(I693)),TRIM(G693)&amp;" "&amp;TRIM(H693),AND(ISBLANK(G693),NOT(ISBLANK(H693)),NOT(ISBLANK(I693))),TRIM(H693)&amp;" "&amp;TRIM(I693),AND(NOT(ISBLANK(G693)),ISBLANK(H693),NOT(ISBLANK(I693))),TRIM(G693)&amp;" "&amp;TRIM(I693),AND(ISBLANK(G693),NOT(ISBLANK(H693)),ISBLANK(I693)),TRIM(H693))</f>
        <v>Jess Swetmore</v>
      </c>
      <c r="B693" s="25" t="str" cm="1">
        <f t="array" ref="B693">_xlfn.IFS(AND(ISBLANK(K693),ISBLANK(L693)),"",AND(NOT(ISBLANK(K693)),NOT(ISBLANK(L693))),TRIM(K693)&amp;" "&amp;TRIM(L693),AND(NOT(ISBLANK(K693)),ISBLANK(L693)),TRIM(K693),AND(ISBLANK(K693),NOT(ISBLANK(L693))),TRIM(L693))</f>
        <v>Jetpulse</v>
      </c>
      <c r="C693" s="31"/>
      <c r="D693" s="2">
        <v>691</v>
      </c>
      <c r="E693" s="2" t="s">
        <v>14795</v>
      </c>
      <c r="F693" s="2" t="s">
        <v>4933</v>
      </c>
      <c r="G693" s="2" t="s">
        <v>4934</v>
      </c>
      <c r="I693" s="2" t="s">
        <v>4935</v>
      </c>
      <c r="J693" s="2" t="s">
        <v>4939</v>
      </c>
      <c r="K693" s="2" t="s">
        <v>4938</v>
      </c>
      <c r="M693" s="2" t="s">
        <v>14795</v>
      </c>
      <c r="N693" s="2" t="s">
        <v>4936</v>
      </c>
      <c r="O693" s="2" t="s">
        <v>3359</v>
      </c>
      <c r="P693" s="2" t="s">
        <v>1456</v>
      </c>
      <c r="Q693" s="2" t="s">
        <v>1985</v>
      </c>
      <c r="R693" s="2">
        <v>7104</v>
      </c>
      <c r="S693" s="2" t="s">
        <v>4937</v>
      </c>
      <c r="T693" s="49" t="str" cm="1">
        <f t="array" ref="T693">_xlfn.TEXTJOIN("",TRUE,IFERROR(MID(U693,_xlfn.SEQUENCE(20),1)+0,""))</f>
        <v>9733218353</v>
      </c>
      <c r="U693" s="2">
        <v>9733218353</v>
      </c>
      <c r="V693" s="31"/>
    </row>
    <row r="694" spans="1:22" x14ac:dyDescent="0.25">
      <c r="A694" s="25" t="str" cm="1">
        <f t="array" ref="A694">_xlfn.IFS(AND(ISBLANK(G694),ISBLANK(H694),ISBLANK(I694)),"",AND(NOT(ISBLANK(G694)),NOT(ISBLANK(H694)),NOT(ISBLANK(I694))),TRIM(G694)&amp;" "&amp;TRIM(H694)&amp;" "&amp;TRIM(I694),AND(NOT(ISBLANK(G694)),ISBLANK(H694),ISBLANK(I694)),TRIM(G694),AND(ISBLANK(G694),ISBLANK(H694),NOT(ISBLANK(I694))),TRIM(I694),AND(NOT(ISBLANK(G694)),NOT(ISBLANK(H694)),ISBLANK(I694)),TRIM(G694)&amp;" "&amp;TRIM(H694),AND(ISBLANK(G694),NOT(ISBLANK(H694)),NOT(ISBLANK(I694))),TRIM(H694)&amp;" "&amp;TRIM(I694),AND(NOT(ISBLANK(G694)),ISBLANK(H694),NOT(ISBLANK(I694))),TRIM(G694)&amp;" "&amp;TRIM(I694),AND(ISBLANK(G694),NOT(ISBLANK(H694)),ISBLANK(I694)),TRIM(H694))</f>
        <v>Lelah MacDirmid</v>
      </c>
      <c r="B694" s="25" t="str" cm="1">
        <f t="array" ref="B694">_xlfn.IFS(AND(ISBLANK(K694),ISBLANK(L694)),"",AND(NOT(ISBLANK(K694)),NOT(ISBLANK(L694))),TRIM(K694)&amp;" "&amp;TRIM(L694),AND(NOT(ISBLANK(K694)),ISBLANK(L694)),TRIM(K694),AND(ISBLANK(K694),NOT(ISBLANK(L694))),TRIM(L694))</f>
        <v>Flipstorm</v>
      </c>
      <c r="C694" s="31"/>
      <c r="D694" s="2">
        <v>692</v>
      </c>
      <c r="E694" s="2" t="s">
        <v>24</v>
      </c>
      <c r="F694" s="2" t="s">
        <v>4940</v>
      </c>
      <c r="G694" s="2" t="s">
        <v>4941</v>
      </c>
      <c r="I694" s="2" t="s">
        <v>4942</v>
      </c>
      <c r="J694" s="2" t="s">
        <v>1293</v>
      </c>
      <c r="K694" s="2" t="s">
        <v>194</v>
      </c>
      <c r="M694" s="2" t="s">
        <v>14795</v>
      </c>
      <c r="N694" s="2" t="s">
        <v>4943</v>
      </c>
      <c r="O694" s="2" t="s">
        <v>4944</v>
      </c>
      <c r="P694" s="2" t="s">
        <v>5</v>
      </c>
      <c r="Q694" s="2" t="s">
        <v>6</v>
      </c>
      <c r="R694" s="2" t="s">
        <v>596</v>
      </c>
      <c r="S694" s="2" t="s">
        <v>4945</v>
      </c>
      <c r="T694" s="49" t="str" cm="1">
        <f t="array" ref="T694">_xlfn.TEXTJOIN("",TRUE,IFERROR(MID(U694,_xlfn.SEQUENCE(20),1)+0,""))</f>
        <v>8064405970</v>
      </c>
      <c r="U694" s="2" t="s">
        <v>4946</v>
      </c>
      <c r="V694" s="31"/>
    </row>
    <row r="695" spans="1:22" x14ac:dyDescent="0.25">
      <c r="A695" s="25" t="str" cm="1">
        <f t="array" ref="A695">_xlfn.IFS(AND(ISBLANK(G695),ISBLANK(H695),ISBLANK(I695)),"",AND(NOT(ISBLANK(G695)),NOT(ISBLANK(H695)),NOT(ISBLANK(I695))),TRIM(G695)&amp;" "&amp;TRIM(H695)&amp;" "&amp;TRIM(I695),AND(NOT(ISBLANK(G695)),ISBLANK(H695),ISBLANK(I695)),TRIM(G695),AND(ISBLANK(G695),ISBLANK(H695),NOT(ISBLANK(I695))),TRIM(I695),AND(NOT(ISBLANK(G695)),NOT(ISBLANK(H695)),ISBLANK(I695)),TRIM(G695)&amp;" "&amp;TRIM(H695),AND(ISBLANK(G695),NOT(ISBLANK(H695)),NOT(ISBLANK(I695))),TRIM(H695)&amp;" "&amp;TRIM(I695),AND(NOT(ISBLANK(G695)),ISBLANK(H695),NOT(ISBLANK(I695))),TRIM(G695)&amp;" "&amp;TRIM(I695),AND(ISBLANK(G695),NOT(ISBLANK(H695)),ISBLANK(I695)),TRIM(H695))</f>
        <v>Luciana Choppen</v>
      </c>
      <c r="B695" s="25" t="str" cm="1">
        <f t="array" ref="B695">_xlfn.IFS(AND(ISBLANK(K695),ISBLANK(L695)),"",AND(NOT(ISBLANK(K695)),NOT(ISBLANK(L695))),TRIM(K695)&amp;" "&amp;TRIM(L695),AND(NOT(ISBLANK(K695)),ISBLANK(L695)),TRIM(K695),AND(ISBLANK(K695),NOT(ISBLANK(L695))),TRIM(L695))</f>
        <v>Devify</v>
      </c>
      <c r="C695" s="31"/>
      <c r="D695" s="2">
        <v>693</v>
      </c>
      <c r="E695" s="2" t="s">
        <v>24</v>
      </c>
      <c r="F695" s="2" t="s">
        <v>4947</v>
      </c>
      <c r="G695" s="2" t="s">
        <v>4948</v>
      </c>
      <c r="I695" s="2" t="s">
        <v>4949</v>
      </c>
      <c r="J695" s="2" t="s">
        <v>434</v>
      </c>
      <c r="K695" s="2" t="s">
        <v>102</v>
      </c>
      <c r="M695" s="2" t="s">
        <v>14795</v>
      </c>
      <c r="N695" s="2" t="s">
        <v>4950</v>
      </c>
      <c r="O695" s="2" t="s">
        <v>237</v>
      </c>
      <c r="P695" s="2" t="s">
        <v>238</v>
      </c>
      <c r="Q695" s="2" t="s">
        <v>1985</v>
      </c>
      <c r="R695" s="2">
        <v>74108</v>
      </c>
      <c r="S695" s="2" t="s">
        <v>4951</v>
      </c>
      <c r="T695" s="49" t="str" cm="1">
        <f t="array" ref="T695">_xlfn.TEXTJOIN("",TRUE,IFERROR(MID(U695,_xlfn.SEQUENCE(20),1)+0,""))</f>
        <v>9181744568</v>
      </c>
      <c r="U695" s="2">
        <v>9181744568</v>
      </c>
      <c r="V695" s="31"/>
    </row>
    <row r="696" spans="1:22" x14ac:dyDescent="0.25">
      <c r="A696" s="25" t="str" cm="1">
        <f t="array" ref="A696">_xlfn.IFS(AND(ISBLANK(G696),ISBLANK(H696),ISBLANK(I696)),"",AND(NOT(ISBLANK(G696)),NOT(ISBLANK(H696)),NOT(ISBLANK(I696))),TRIM(G696)&amp;" "&amp;TRIM(H696)&amp;" "&amp;TRIM(I696),AND(NOT(ISBLANK(G696)),ISBLANK(H696),ISBLANK(I696)),TRIM(G696),AND(ISBLANK(G696),ISBLANK(H696),NOT(ISBLANK(I696))),TRIM(I696),AND(NOT(ISBLANK(G696)),NOT(ISBLANK(H696)),ISBLANK(I696)),TRIM(G696)&amp;" "&amp;TRIM(H696),AND(ISBLANK(G696),NOT(ISBLANK(H696)),NOT(ISBLANK(I696))),TRIM(H696)&amp;" "&amp;TRIM(I696),AND(NOT(ISBLANK(G696)),ISBLANK(H696),NOT(ISBLANK(I696))),TRIM(G696)&amp;" "&amp;TRIM(I696),AND(ISBLANK(G696),NOT(ISBLANK(H696)),ISBLANK(I696)),TRIM(H696))</f>
        <v>Elva Pineaux</v>
      </c>
      <c r="B696" s="25" t="str" cm="1">
        <f t="array" ref="B696">_xlfn.IFS(AND(ISBLANK(K696),ISBLANK(L696)),"",AND(NOT(ISBLANK(K696)),NOT(ISBLANK(L696))),TRIM(K696)&amp;" "&amp;TRIM(L696),AND(NOT(ISBLANK(K696)),ISBLANK(L696)),TRIM(K696),AND(ISBLANK(K696),NOT(ISBLANK(L696))),TRIM(L696))</f>
        <v>Browsetype</v>
      </c>
      <c r="C696" s="31"/>
      <c r="D696" s="2">
        <v>694</v>
      </c>
      <c r="E696" s="2" t="s">
        <v>14795</v>
      </c>
      <c r="F696" s="2" t="s">
        <v>4952</v>
      </c>
      <c r="G696" s="2" t="s">
        <v>4953</v>
      </c>
      <c r="I696" s="2" t="s">
        <v>4954</v>
      </c>
      <c r="J696" s="2" t="s">
        <v>1336</v>
      </c>
      <c r="K696" s="2" t="s">
        <v>4735</v>
      </c>
      <c r="M696" s="2" t="s">
        <v>14795</v>
      </c>
      <c r="N696" s="2" t="s">
        <v>4955</v>
      </c>
      <c r="O696" s="2" t="s">
        <v>862</v>
      </c>
      <c r="P696" s="2" t="s">
        <v>1544</v>
      </c>
      <c r="Q696" s="2" t="s">
        <v>1985</v>
      </c>
      <c r="R696" s="2">
        <v>62723</v>
      </c>
      <c r="S696" s="2" t="s">
        <v>4956</v>
      </c>
      <c r="T696" s="49" t="str" cm="1">
        <f t="array" ref="T696">_xlfn.TEXTJOIN("",TRUE,IFERROR(MID(U696,_xlfn.SEQUENCE(20),1)+0,""))</f>
        <v>2173100065</v>
      </c>
      <c r="U696" s="2">
        <v>2173100065</v>
      </c>
      <c r="V696" s="31"/>
    </row>
    <row r="697" spans="1:22" x14ac:dyDescent="0.25">
      <c r="A697" s="25" t="str" cm="1">
        <f t="array" ref="A697">_xlfn.IFS(AND(ISBLANK(G697),ISBLANK(H697),ISBLANK(I697)),"",AND(NOT(ISBLANK(G697)),NOT(ISBLANK(H697)),NOT(ISBLANK(I697))),TRIM(G697)&amp;" "&amp;TRIM(H697)&amp;" "&amp;TRIM(I697),AND(NOT(ISBLANK(G697)),ISBLANK(H697),ISBLANK(I697)),TRIM(G697),AND(ISBLANK(G697),ISBLANK(H697),NOT(ISBLANK(I697))),TRIM(I697),AND(NOT(ISBLANK(G697)),NOT(ISBLANK(H697)),ISBLANK(I697)),TRIM(G697)&amp;" "&amp;TRIM(H697),AND(ISBLANK(G697),NOT(ISBLANK(H697)),NOT(ISBLANK(I697))),TRIM(H697)&amp;" "&amp;TRIM(I697),AND(NOT(ISBLANK(G697)),ISBLANK(H697),NOT(ISBLANK(I697))),TRIM(G697)&amp;" "&amp;TRIM(I697),AND(ISBLANK(G697),NOT(ISBLANK(H697)),ISBLANK(I697)),TRIM(H697))</f>
        <v>Harriot Havik</v>
      </c>
      <c r="B697" s="25" t="str" cm="1">
        <f t="array" ref="B697">_xlfn.IFS(AND(ISBLANK(K697),ISBLANK(L697)),"",AND(NOT(ISBLANK(K697)),NOT(ISBLANK(L697))),TRIM(K697)&amp;" "&amp;TRIM(L697),AND(NOT(ISBLANK(K697)),ISBLANK(L697)),TRIM(K697),AND(ISBLANK(K697),NOT(ISBLANK(L697))),TRIM(L697))</f>
        <v>Youfeed</v>
      </c>
      <c r="C697" s="31"/>
      <c r="D697" s="2">
        <v>695</v>
      </c>
      <c r="E697" s="2" t="s">
        <v>14795</v>
      </c>
      <c r="F697" s="2" t="s">
        <v>4957</v>
      </c>
      <c r="G697" s="2" t="s">
        <v>4958</v>
      </c>
      <c r="I697" s="2" t="s">
        <v>4959</v>
      </c>
      <c r="J697" s="2" t="s">
        <v>1393</v>
      </c>
      <c r="K697" s="2" t="s">
        <v>4114</v>
      </c>
      <c r="M697" s="2" t="s">
        <v>14795</v>
      </c>
      <c r="N697" s="2" t="s">
        <v>4960</v>
      </c>
      <c r="O697" s="2" t="s">
        <v>586</v>
      </c>
      <c r="P697" s="2" t="s">
        <v>109</v>
      </c>
      <c r="Q697" s="2" t="s">
        <v>1985</v>
      </c>
      <c r="R697" s="2">
        <v>98687</v>
      </c>
      <c r="S697" s="2" t="s">
        <v>4961</v>
      </c>
      <c r="T697" s="49" t="str" cm="1">
        <f t="array" ref="T697">_xlfn.TEXTJOIN("",TRUE,IFERROR(MID(U697,_xlfn.SEQUENCE(20),1)+0,""))</f>
        <v>3606432412</v>
      </c>
      <c r="U697" s="2">
        <v>3606432412</v>
      </c>
      <c r="V697" s="31"/>
    </row>
    <row r="698" spans="1:22" x14ac:dyDescent="0.25">
      <c r="A698" s="25" t="str" cm="1">
        <f t="array" ref="A698">_xlfn.IFS(AND(ISBLANK(G698),ISBLANK(H698),ISBLANK(I698)),"",AND(NOT(ISBLANK(G698)),NOT(ISBLANK(H698)),NOT(ISBLANK(I698))),TRIM(G698)&amp;" "&amp;TRIM(H698)&amp;" "&amp;TRIM(I698),AND(NOT(ISBLANK(G698)),ISBLANK(H698),ISBLANK(I698)),TRIM(G698),AND(ISBLANK(G698),ISBLANK(H698),NOT(ISBLANK(I698))),TRIM(I698),AND(NOT(ISBLANK(G698)),NOT(ISBLANK(H698)),ISBLANK(I698)),TRIM(G698)&amp;" "&amp;TRIM(H698),AND(ISBLANK(G698),NOT(ISBLANK(H698)),NOT(ISBLANK(I698))),TRIM(H698)&amp;" "&amp;TRIM(I698),AND(NOT(ISBLANK(G698)),ISBLANK(H698),NOT(ISBLANK(I698))),TRIM(G698)&amp;" "&amp;TRIM(I698),AND(ISBLANK(G698),NOT(ISBLANK(H698)),ISBLANK(I698)),TRIM(H698))</f>
        <v>Adan Habbema</v>
      </c>
      <c r="B698" s="25" t="str" cm="1">
        <f t="array" ref="B698">_xlfn.IFS(AND(ISBLANK(K698),ISBLANK(L698)),"",AND(NOT(ISBLANK(K698)),NOT(ISBLANK(L698))),TRIM(K698)&amp;" "&amp;TRIM(L698),AND(NOT(ISBLANK(K698)),ISBLANK(L698)),TRIM(K698),AND(ISBLANK(K698),NOT(ISBLANK(L698))),TRIM(L698))</f>
        <v>Yakidoo</v>
      </c>
      <c r="C698" s="31"/>
      <c r="D698" s="2">
        <v>696</v>
      </c>
      <c r="E698" s="2" t="s">
        <v>24</v>
      </c>
      <c r="F698" s="2" t="s">
        <v>4962</v>
      </c>
      <c r="G698" s="2" t="s">
        <v>4963</v>
      </c>
      <c r="I698" s="2" t="s">
        <v>4964</v>
      </c>
      <c r="J698" s="2" t="s">
        <v>103</v>
      </c>
      <c r="K698" s="2" t="s">
        <v>2642</v>
      </c>
      <c r="M698" s="2" t="s">
        <v>14795</v>
      </c>
      <c r="N698" s="2" t="s">
        <v>4965</v>
      </c>
      <c r="O698" s="2" t="s">
        <v>226</v>
      </c>
      <c r="P698" s="2" t="s">
        <v>227</v>
      </c>
      <c r="Q698" s="2" t="s">
        <v>228</v>
      </c>
      <c r="R698" s="2">
        <v>1391</v>
      </c>
      <c r="S698" s="2" t="s">
        <v>4966</v>
      </c>
      <c r="T698" s="49" t="str" cm="1">
        <f t="array" ref="T698">_xlfn.TEXTJOIN("",TRUE,IFERROR(MID(U698,_xlfn.SEQUENCE(20),1)+0,""))</f>
        <v/>
      </c>
      <c r="V698" s="31"/>
    </row>
    <row r="699" spans="1:22" x14ac:dyDescent="0.25">
      <c r="A699" s="25" t="str" cm="1">
        <f t="array" ref="A699">_xlfn.IFS(AND(ISBLANK(G699),ISBLANK(H699),ISBLANK(I699)),"",AND(NOT(ISBLANK(G699)),NOT(ISBLANK(H699)),NOT(ISBLANK(I699))),TRIM(G699)&amp;" "&amp;TRIM(H699)&amp;" "&amp;TRIM(I699),AND(NOT(ISBLANK(G699)),ISBLANK(H699),ISBLANK(I699)),TRIM(G699),AND(ISBLANK(G699),ISBLANK(H699),NOT(ISBLANK(I699))),TRIM(I699),AND(NOT(ISBLANK(G699)),NOT(ISBLANK(H699)),ISBLANK(I699)),TRIM(G699)&amp;" "&amp;TRIM(H699),AND(ISBLANK(G699),NOT(ISBLANK(H699)),NOT(ISBLANK(I699))),TRIM(H699)&amp;" "&amp;TRIM(I699),AND(NOT(ISBLANK(G699)),ISBLANK(H699),NOT(ISBLANK(I699))),TRIM(G699)&amp;" "&amp;TRIM(I699),AND(ISBLANK(G699),NOT(ISBLANK(H699)),ISBLANK(I699)),TRIM(H699))</f>
        <v>Herbie Graham</v>
      </c>
      <c r="B699" s="25" t="str" cm="1">
        <f t="array" ref="B699">_xlfn.IFS(AND(ISBLANK(K699),ISBLANK(L699)),"",AND(NOT(ISBLANK(K699)),NOT(ISBLANK(L699))),TRIM(K699)&amp;" "&amp;TRIM(L699),AND(NOT(ISBLANK(K699)),ISBLANK(L699)),TRIM(K699),AND(ISBLANK(K699),NOT(ISBLANK(L699))),TRIM(L699))</f>
        <v>Thoughtworks</v>
      </c>
      <c r="C699" s="31"/>
      <c r="D699" s="2">
        <v>697</v>
      </c>
      <c r="E699" s="2" t="s">
        <v>24</v>
      </c>
      <c r="F699" s="2" t="s">
        <v>4967</v>
      </c>
      <c r="G699" s="2" t="s">
        <v>4968</v>
      </c>
      <c r="I699" s="2" t="s">
        <v>4969</v>
      </c>
      <c r="J699" s="2" t="s">
        <v>176</v>
      </c>
      <c r="K699" s="2" t="s">
        <v>4099</v>
      </c>
      <c r="M699" s="2" t="s">
        <v>14795</v>
      </c>
      <c r="N699" s="2" t="s">
        <v>4970</v>
      </c>
      <c r="O699" s="2" t="s">
        <v>4531</v>
      </c>
      <c r="P699" s="2" t="s">
        <v>39</v>
      </c>
      <c r="Q699" s="2" t="s">
        <v>6</v>
      </c>
      <c r="R699" s="2" t="s">
        <v>4532</v>
      </c>
      <c r="S699" s="2" t="s">
        <v>4971</v>
      </c>
      <c r="T699" s="49" t="str" cm="1">
        <f t="array" ref="T699">_xlfn.TEXTJOIN("",TRUE,IFERROR(MID(U699,_xlfn.SEQUENCE(20),1)+0,""))</f>
        <v>7503895345</v>
      </c>
      <c r="U699" s="2" t="s">
        <v>4972</v>
      </c>
      <c r="V699" s="31"/>
    </row>
    <row r="700" spans="1:22" x14ac:dyDescent="0.25">
      <c r="A700" s="25" t="str" cm="1">
        <f t="array" ref="A700">_xlfn.IFS(AND(ISBLANK(G700),ISBLANK(H700),ISBLANK(I700)),"",AND(NOT(ISBLANK(G700)),NOT(ISBLANK(H700)),NOT(ISBLANK(I700))),TRIM(G700)&amp;" "&amp;TRIM(H700)&amp;" "&amp;TRIM(I700),AND(NOT(ISBLANK(G700)),ISBLANK(H700),ISBLANK(I700)),TRIM(G700),AND(ISBLANK(G700),ISBLANK(H700),NOT(ISBLANK(I700))),TRIM(I700),AND(NOT(ISBLANK(G700)),NOT(ISBLANK(H700)),ISBLANK(I700)),TRIM(G700)&amp;" "&amp;TRIM(H700),AND(ISBLANK(G700),NOT(ISBLANK(H700)),NOT(ISBLANK(I700))),TRIM(H700)&amp;" "&amp;TRIM(I700),AND(NOT(ISBLANK(G700)),ISBLANK(H700),NOT(ISBLANK(I700))),TRIM(G700)&amp;" "&amp;TRIM(I700),AND(ISBLANK(G700),NOT(ISBLANK(H700)),ISBLANK(I700)),TRIM(H700))</f>
        <v>Mohandas Bunson</v>
      </c>
      <c r="B700" s="25" t="str" cm="1">
        <f t="array" ref="B700">_xlfn.IFS(AND(ISBLANK(K700),ISBLANK(L700)),"",AND(NOT(ISBLANK(K700)),NOT(ISBLANK(L700))),TRIM(K700)&amp;" "&amp;TRIM(L700),AND(NOT(ISBLANK(K700)),ISBLANK(L700)),TRIM(K700),AND(ISBLANK(K700),NOT(ISBLANK(L700))),TRIM(L700))</f>
        <v>Quatz</v>
      </c>
      <c r="C700" s="31"/>
      <c r="D700" s="2">
        <v>698</v>
      </c>
      <c r="E700" s="2" t="s">
        <v>14795</v>
      </c>
      <c r="F700" s="2" t="s">
        <v>4973</v>
      </c>
      <c r="G700" s="2" t="s">
        <v>4974</v>
      </c>
      <c r="I700" s="2" t="s">
        <v>4975</v>
      </c>
      <c r="J700" s="2" t="s">
        <v>242</v>
      </c>
      <c r="K700" s="2" t="s">
        <v>891</v>
      </c>
      <c r="M700" s="2" t="s">
        <v>14795</v>
      </c>
      <c r="N700" s="2" t="s">
        <v>4976</v>
      </c>
      <c r="O700" s="2" t="s">
        <v>4977</v>
      </c>
      <c r="P700" s="2" t="s">
        <v>1917</v>
      </c>
      <c r="Q700" s="2" t="s">
        <v>1985</v>
      </c>
      <c r="R700" s="2">
        <v>52245</v>
      </c>
      <c r="S700" s="2" t="s">
        <v>4978</v>
      </c>
      <c r="T700" s="49" t="str" cm="1">
        <f t="array" ref="T700">_xlfn.TEXTJOIN("",TRUE,IFERROR(MID(U700,_xlfn.SEQUENCE(20),1)+0,""))</f>
        <v>3198339303</v>
      </c>
      <c r="U700" s="2">
        <v>3198339303</v>
      </c>
      <c r="V700" s="31"/>
    </row>
    <row r="701" spans="1:22" x14ac:dyDescent="0.25">
      <c r="A701" s="25" t="str" cm="1">
        <f t="array" ref="A701">_xlfn.IFS(AND(ISBLANK(G701),ISBLANK(H701),ISBLANK(I701)),"",AND(NOT(ISBLANK(G701)),NOT(ISBLANK(H701)),NOT(ISBLANK(I701))),TRIM(G701)&amp;" "&amp;TRIM(H701)&amp;" "&amp;TRIM(I701),AND(NOT(ISBLANK(G701)),ISBLANK(H701),ISBLANK(I701)),TRIM(G701),AND(ISBLANK(G701),ISBLANK(H701),NOT(ISBLANK(I701))),TRIM(I701),AND(NOT(ISBLANK(G701)),NOT(ISBLANK(H701)),ISBLANK(I701)),TRIM(G701)&amp;" "&amp;TRIM(H701),AND(ISBLANK(G701),NOT(ISBLANK(H701)),NOT(ISBLANK(I701))),TRIM(H701)&amp;" "&amp;TRIM(I701),AND(NOT(ISBLANK(G701)),ISBLANK(H701),NOT(ISBLANK(I701))),TRIM(G701)&amp;" "&amp;TRIM(I701),AND(ISBLANK(G701),NOT(ISBLANK(H701)),ISBLANK(I701)),TRIM(H701))</f>
        <v>Lucky Mounsey</v>
      </c>
      <c r="B701" s="25" t="str" cm="1">
        <f t="array" ref="B701">_xlfn.IFS(AND(ISBLANK(K701),ISBLANK(L701)),"",AND(NOT(ISBLANK(K701)),NOT(ISBLANK(L701))),TRIM(K701)&amp;" "&amp;TRIM(L701),AND(NOT(ISBLANK(K701)),ISBLANK(L701)),TRIM(K701),AND(ISBLANK(K701),NOT(ISBLANK(L701))),TRIM(L701))</f>
        <v>Dynazzy</v>
      </c>
      <c r="C701" s="31"/>
      <c r="D701" s="2">
        <v>699</v>
      </c>
      <c r="E701" s="2" t="s">
        <v>14795</v>
      </c>
      <c r="F701" s="2" t="s">
        <v>4979</v>
      </c>
      <c r="G701" s="2" t="s">
        <v>4980</v>
      </c>
      <c r="I701" s="2" t="s">
        <v>4981</v>
      </c>
      <c r="J701" s="2" t="s">
        <v>301</v>
      </c>
      <c r="K701" s="2" t="s">
        <v>2673</v>
      </c>
      <c r="M701" s="2" t="s">
        <v>14795</v>
      </c>
      <c r="N701" s="2" t="s">
        <v>4982</v>
      </c>
      <c r="O701" s="2" t="s">
        <v>746</v>
      </c>
      <c r="P701" s="2" t="s">
        <v>130</v>
      </c>
      <c r="Q701" s="2" t="s">
        <v>1985</v>
      </c>
      <c r="R701" s="2">
        <v>23504</v>
      </c>
      <c r="S701" s="2" t="s">
        <v>4983</v>
      </c>
      <c r="T701" s="49" t="str" cm="1">
        <f t="array" ref="T701">_xlfn.TEXTJOIN("",TRUE,IFERROR(MID(U701,_xlfn.SEQUENCE(20),1)+0,""))</f>
        <v>7579719401</v>
      </c>
      <c r="U701" s="2">
        <v>7579719401</v>
      </c>
      <c r="V701" s="31"/>
    </row>
    <row r="702" spans="1:22" x14ac:dyDescent="0.25">
      <c r="A702" s="25" t="str" cm="1">
        <f t="array" ref="A702">_xlfn.IFS(AND(ISBLANK(G702),ISBLANK(H702),ISBLANK(I702)),"",AND(NOT(ISBLANK(G702)),NOT(ISBLANK(H702)),NOT(ISBLANK(I702))),TRIM(G702)&amp;" "&amp;TRIM(H702)&amp;" "&amp;TRIM(I702),AND(NOT(ISBLANK(G702)),ISBLANK(H702),ISBLANK(I702)),TRIM(G702),AND(ISBLANK(G702),ISBLANK(H702),NOT(ISBLANK(I702))),TRIM(I702),AND(NOT(ISBLANK(G702)),NOT(ISBLANK(H702)),ISBLANK(I702)),TRIM(G702)&amp;" "&amp;TRIM(H702),AND(ISBLANK(G702),NOT(ISBLANK(H702)),NOT(ISBLANK(I702))),TRIM(H702)&amp;" "&amp;TRIM(I702),AND(NOT(ISBLANK(G702)),ISBLANK(H702),NOT(ISBLANK(I702))),TRIM(G702)&amp;" "&amp;TRIM(I702),AND(ISBLANK(G702),NOT(ISBLANK(H702)),ISBLANK(I702)),TRIM(H702))</f>
        <v>Lucila Milland</v>
      </c>
      <c r="B702" s="25" t="str" cm="1">
        <f t="array" ref="B702">_xlfn.IFS(AND(ISBLANK(K702),ISBLANK(L702)),"",AND(NOT(ISBLANK(K702)),NOT(ISBLANK(L702))),TRIM(K702)&amp;" "&amp;TRIM(L702),AND(NOT(ISBLANK(K702)),ISBLANK(L702)),TRIM(K702),AND(ISBLANK(K702),NOT(ISBLANK(L702))),TRIM(L702))</f>
        <v>Trunyx</v>
      </c>
      <c r="C702" s="31"/>
      <c r="D702" s="2">
        <v>700</v>
      </c>
      <c r="E702" s="2" t="s">
        <v>24</v>
      </c>
      <c r="F702" s="2" t="s">
        <v>4984</v>
      </c>
      <c r="G702" s="2" t="s">
        <v>4985</v>
      </c>
      <c r="I702" s="2" t="s">
        <v>4986</v>
      </c>
      <c r="J702" s="2" t="s">
        <v>962</v>
      </c>
      <c r="K702" s="2" t="s">
        <v>2879</v>
      </c>
      <c r="M702" s="2" t="s">
        <v>14795</v>
      </c>
      <c r="N702" s="2" t="s">
        <v>4987</v>
      </c>
      <c r="O702" s="2" t="s">
        <v>2436</v>
      </c>
      <c r="P702" s="2" t="s">
        <v>39</v>
      </c>
      <c r="Q702" s="2" t="s">
        <v>6</v>
      </c>
      <c r="R702" s="2" t="s">
        <v>2437</v>
      </c>
      <c r="S702" s="2" t="s">
        <v>4988</v>
      </c>
      <c r="T702" s="49" t="str" cm="1">
        <f t="array" ref="T702">_xlfn.TEXTJOIN("",TRUE,IFERROR(MID(U702,_xlfn.SEQUENCE(20),1)+0,""))</f>
        <v>4208598057</v>
      </c>
      <c r="U702" s="2" t="s">
        <v>4989</v>
      </c>
      <c r="V702" s="31"/>
    </row>
    <row r="703" spans="1:22" x14ac:dyDescent="0.25">
      <c r="A703" s="25" t="str" cm="1">
        <f t="array" ref="A703">_xlfn.IFS(AND(ISBLANK(G703),ISBLANK(H703),ISBLANK(I703)),"",AND(NOT(ISBLANK(G703)),NOT(ISBLANK(H703)),NOT(ISBLANK(I703))),TRIM(G703)&amp;" "&amp;TRIM(H703)&amp;" "&amp;TRIM(I703),AND(NOT(ISBLANK(G703)),ISBLANK(H703),ISBLANK(I703)),TRIM(G703),AND(ISBLANK(G703),ISBLANK(H703),NOT(ISBLANK(I703))),TRIM(I703),AND(NOT(ISBLANK(G703)),NOT(ISBLANK(H703)),ISBLANK(I703)),TRIM(G703)&amp;" "&amp;TRIM(H703),AND(ISBLANK(G703),NOT(ISBLANK(H703)),NOT(ISBLANK(I703))),TRIM(H703)&amp;" "&amp;TRIM(I703),AND(NOT(ISBLANK(G703)),ISBLANK(H703),NOT(ISBLANK(I703))),TRIM(G703)&amp;" "&amp;TRIM(I703),AND(ISBLANK(G703),NOT(ISBLANK(H703)),ISBLANK(I703)),TRIM(H703))</f>
        <v>Roth Thewles</v>
      </c>
      <c r="B703" s="25" t="str" cm="1">
        <f t="array" ref="B703">_xlfn.IFS(AND(ISBLANK(K703),ISBLANK(L703)),"",AND(NOT(ISBLANK(K703)),NOT(ISBLANK(L703))),TRIM(K703)&amp;" "&amp;TRIM(L703),AND(NOT(ISBLANK(K703)),ISBLANK(L703)),TRIM(K703),AND(ISBLANK(K703),NOT(ISBLANK(L703))),TRIM(L703))</f>
        <v>Edgetag</v>
      </c>
      <c r="C703" s="31"/>
      <c r="D703" s="2">
        <v>701</v>
      </c>
      <c r="E703" s="2" t="s">
        <v>24</v>
      </c>
      <c r="F703" s="2" t="s">
        <v>4990</v>
      </c>
      <c r="G703" s="2" t="s">
        <v>4991</v>
      </c>
      <c r="I703" s="2" t="s">
        <v>4992</v>
      </c>
      <c r="J703" s="2" t="s">
        <v>434</v>
      </c>
      <c r="K703" s="2" t="s">
        <v>1758</v>
      </c>
      <c r="M703" s="2" t="s">
        <v>14795</v>
      </c>
      <c r="N703" s="2" t="s">
        <v>4993</v>
      </c>
      <c r="O703" s="2" t="s">
        <v>4994</v>
      </c>
      <c r="P703" s="2" t="s">
        <v>276</v>
      </c>
      <c r="Q703" s="2" t="s">
        <v>6</v>
      </c>
      <c r="R703" s="2" t="s">
        <v>4995</v>
      </c>
      <c r="S703" s="2" t="s">
        <v>4996</v>
      </c>
      <c r="T703" s="49" t="str" cm="1">
        <f t="array" ref="T703">_xlfn.TEXTJOIN("",TRUE,IFERROR(MID(U703,_xlfn.SEQUENCE(20),1)+0,""))</f>
        <v>6307273453</v>
      </c>
      <c r="U703" s="2" t="s">
        <v>4997</v>
      </c>
      <c r="V703" s="31"/>
    </row>
    <row r="704" spans="1:22" x14ac:dyDescent="0.25">
      <c r="A704" s="25" t="str" cm="1">
        <f t="array" ref="A704">_xlfn.IFS(AND(ISBLANK(G704),ISBLANK(H704),ISBLANK(I704)),"",AND(NOT(ISBLANK(G704)),NOT(ISBLANK(H704)),NOT(ISBLANK(I704))),TRIM(G704)&amp;" "&amp;TRIM(H704)&amp;" "&amp;TRIM(I704),AND(NOT(ISBLANK(G704)),ISBLANK(H704),ISBLANK(I704)),TRIM(G704),AND(ISBLANK(G704),ISBLANK(H704),NOT(ISBLANK(I704))),TRIM(I704),AND(NOT(ISBLANK(G704)),NOT(ISBLANK(H704)),ISBLANK(I704)),TRIM(G704)&amp;" "&amp;TRIM(H704),AND(ISBLANK(G704),NOT(ISBLANK(H704)),NOT(ISBLANK(I704))),TRIM(H704)&amp;" "&amp;TRIM(I704),AND(NOT(ISBLANK(G704)),ISBLANK(H704),NOT(ISBLANK(I704))),TRIM(G704)&amp;" "&amp;TRIM(I704),AND(ISBLANK(G704),NOT(ISBLANK(H704)),ISBLANK(I704)),TRIM(H704))</f>
        <v>Hanni Jackways</v>
      </c>
      <c r="B704" s="25" t="str" cm="1">
        <f t="array" ref="B704">_xlfn.IFS(AND(ISBLANK(K704),ISBLANK(L704)),"",AND(NOT(ISBLANK(K704)),NOT(ISBLANK(L704))),TRIM(K704)&amp;" "&amp;TRIM(L704),AND(NOT(ISBLANK(K704)),ISBLANK(L704)),TRIM(K704),AND(ISBLANK(K704),NOT(ISBLANK(L704))),TRIM(L704))</f>
        <v>Demizz</v>
      </c>
      <c r="C704" s="31"/>
      <c r="D704" s="2">
        <v>702</v>
      </c>
      <c r="E704" s="2" t="s">
        <v>24</v>
      </c>
      <c r="F704" s="2" t="s">
        <v>4998</v>
      </c>
      <c r="G704" s="2" t="s">
        <v>4999</v>
      </c>
      <c r="I704" s="2" t="s">
        <v>5000</v>
      </c>
      <c r="J704" s="2" t="s">
        <v>1262</v>
      </c>
      <c r="K704" s="2" t="s">
        <v>4435</v>
      </c>
      <c r="M704" s="2" t="s">
        <v>14795</v>
      </c>
      <c r="N704" s="2" t="s">
        <v>5001</v>
      </c>
      <c r="O704" s="2" t="s">
        <v>3968</v>
      </c>
      <c r="P704" s="2" t="s">
        <v>161</v>
      </c>
      <c r="Q704" s="2" t="s">
        <v>2916</v>
      </c>
      <c r="R704" s="2" t="s">
        <v>3969</v>
      </c>
      <c r="S704" s="2" t="s">
        <v>5002</v>
      </c>
      <c r="T704" s="49" t="str" cm="1">
        <f t="array" ref="T704">_xlfn.TEXTJOIN("",TRUE,IFERROR(MID(U704,_xlfn.SEQUENCE(20),1)+0,""))</f>
        <v/>
      </c>
      <c r="V704" s="31"/>
    </row>
    <row r="705" spans="1:22" x14ac:dyDescent="0.25">
      <c r="A705" s="25" t="str" cm="1">
        <f t="array" ref="A705">_xlfn.IFS(AND(ISBLANK(G705),ISBLANK(H705),ISBLANK(I705)),"",AND(NOT(ISBLANK(G705)),NOT(ISBLANK(H705)),NOT(ISBLANK(I705))),TRIM(G705)&amp;" "&amp;TRIM(H705)&amp;" "&amp;TRIM(I705),AND(NOT(ISBLANK(G705)),ISBLANK(H705),ISBLANK(I705)),TRIM(G705),AND(ISBLANK(G705),ISBLANK(H705),NOT(ISBLANK(I705))),TRIM(I705),AND(NOT(ISBLANK(G705)),NOT(ISBLANK(H705)),ISBLANK(I705)),TRIM(G705)&amp;" "&amp;TRIM(H705),AND(ISBLANK(G705),NOT(ISBLANK(H705)),NOT(ISBLANK(I705))),TRIM(H705)&amp;" "&amp;TRIM(I705),AND(NOT(ISBLANK(G705)),ISBLANK(H705),NOT(ISBLANK(I705))),TRIM(G705)&amp;" "&amp;TRIM(I705),AND(ISBLANK(G705),NOT(ISBLANK(H705)),ISBLANK(I705)),TRIM(H705))</f>
        <v>Monti Ducket</v>
      </c>
      <c r="B705" s="25" t="str" cm="1">
        <f t="array" ref="B705">_xlfn.IFS(AND(ISBLANK(K705),ISBLANK(L705)),"",AND(NOT(ISBLANK(K705)),NOT(ISBLANK(L705))),TRIM(K705)&amp;" "&amp;TRIM(L705),AND(NOT(ISBLANK(K705)),ISBLANK(L705)),TRIM(K705),AND(ISBLANK(K705),NOT(ISBLANK(L705))),TRIM(L705))</f>
        <v>Meevee</v>
      </c>
      <c r="C705" s="31"/>
      <c r="D705" s="2">
        <v>703</v>
      </c>
      <c r="E705" s="2" t="s">
        <v>14795</v>
      </c>
      <c r="F705" s="2" t="s">
        <v>5003</v>
      </c>
      <c r="G705" s="2" t="s">
        <v>5004</v>
      </c>
      <c r="I705" s="2" t="s">
        <v>5005</v>
      </c>
      <c r="J705" s="2" t="s">
        <v>1639</v>
      </c>
      <c r="K705" s="2" t="s">
        <v>469</v>
      </c>
      <c r="M705" s="2" t="s">
        <v>14795</v>
      </c>
      <c r="N705" s="2" t="s">
        <v>5006</v>
      </c>
      <c r="O705" s="2" t="s">
        <v>5007</v>
      </c>
      <c r="P705" s="2" t="s">
        <v>1917</v>
      </c>
      <c r="Q705" s="2" t="s">
        <v>1985</v>
      </c>
      <c r="R705" s="2">
        <v>52405</v>
      </c>
      <c r="S705" s="2" t="s">
        <v>5008</v>
      </c>
      <c r="T705" s="49" t="str" cm="1">
        <f t="array" ref="T705">_xlfn.TEXTJOIN("",TRUE,IFERROR(MID(U705,_xlfn.SEQUENCE(20),1)+0,""))</f>
        <v>3191567376</v>
      </c>
      <c r="U705" s="2">
        <v>3191567376</v>
      </c>
      <c r="V705" s="31"/>
    </row>
    <row r="706" spans="1:22" x14ac:dyDescent="0.25">
      <c r="A706" s="25" t="str" cm="1">
        <f t="array" ref="A706">_xlfn.IFS(AND(ISBLANK(G706),ISBLANK(H706),ISBLANK(I706)),"",AND(NOT(ISBLANK(G706)),NOT(ISBLANK(H706)),NOT(ISBLANK(I706))),TRIM(G706)&amp;" "&amp;TRIM(H706)&amp;" "&amp;TRIM(I706),AND(NOT(ISBLANK(G706)),ISBLANK(H706),ISBLANK(I706)),TRIM(G706),AND(ISBLANK(G706),ISBLANK(H706),NOT(ISBLANK(I706))),TRIM(I706),AND(NOT(ISBLANK(G706)),NOT(ISBLANK(H706)),ISBLANK(I706)),TRIM(G706)&amp;" "&amp;TRIM(H706),AND(ISBLANK(G706),NOT(ISBLANK(H706)),NOT(ISBLANK(I706))),TRIM(H706)&amp;" "&amp;TRIM(I706),AND(NOT(ISBLANK(G706)),ISBLANK(H706),NOT(ISBLANK(I706))),TRIM(G706)&amp;" "&amp;TRIM(I706),AND(ISBLANK(G706),NOT(ISBLANK(H706)),ISBLANK(I706)),TRIM(H706))</f>
        <v>Ellwood Kibbe</v>
      </c>
      <c r="B706" s="25" t="str" cm="1">
        <f t="array" ref="B706">_xlfn.IFS(AND(ISBLANK(K706),ISBLANK(L706)),"",AND(NOT(ISBLANK(K706)),NOT(ISBLANK(L706))),TRIM(K706)&amp;" "&amp;TRIM(L706),AND(NOT(ISBLANK(K706)),ISBLANK(L706)),TRIM(K706),AND(ISBLANK(K706),NOT(ISBLANK(L706))),TRIM(L706))</f>
        <v>Brainverse</v>
      </c>
      <c r="C706" s="31"/>
      <c r="D706" s="2">
        <v>704</v>
      </c>
      <c r="E706" s="2" t="s">
        <v>14795</v>
      </c>
      <c r="F706" s="2" t="s">
        <v>5009</v>
      </c>
      <c r="G706" s="2" t="s">
        <v>5010</v>
      </c>
      <c r="I706" s="2" t="s">
        <v>5011</v>
      </c>
      <c r="J706" s="2" t="s">
        <v>2919</v>
      </c>
      <c r="K706" s="2" t="s">
        <v>5017</v>
      </c>
      <c r="M706" s="2" t="s">
        <v>14795</v>
      </c>
      <c r="N706" s="2" t="s">
        <v>5012</v>
      </c>
      <c r="O706" s="2" t="s">
        <v>5013</v>
      </c>
      <c r="P706" s="2" t="s">
        <v>140</v>
      </c>
      <c r="Q706" s="2" t="s">
        <v>6</v>
      </c>
      <c r="R706" s="2" t="s">
        <v>5014</v>
      </c>
      <c r="S706" s="2" t="s">
        <v>5015</v>
      </c>
      <c r="T706" s="49" t="str" cm="1">
        <f t="array" ref="T706">_xlfn.TEXTJOIN("",TRUE,IFERROR(MID(U706,_xlfn.SEQUENCE(20),1)+0,""))</f>
        <v>8576489382</v>
      </c>
      <c r="U706" s="2" t="s">
        <v>5016</v>
      </c>
      <c r="V706" s="31"/>
    </row>
    <row r="707" spans="1:22" x14ac:dyDescent="0.25">
      <c r="A707" s="25" t="str" cm="1">
        <f t="array" ref="A707">_xlfn.IFS(AND(ISBLANK(G707),ISBLANK(H707),ISBLANK(I707)),"",AND(NOT(ISBLANK(G707)),NOT(ISBLANK(H707)),NOT(ISBLANK(I707))),TRIM(G707)&amp;" "&amp;TRIM(H707)&amp;" "&amp;TRIM(I707),AND(NOT(ISBLANK(G707)),ISBLANK(H707),ISBLANK(I707)),TRIM(G707),AND(ISBLANK(G707),ISBLANK(H707),NOT(ISBLANK(I707))),TRIM(I707),AND(NOT(ISBLANK(G707)),NOT(ISBLANK(H707)),ISBLANK(I707)),TRIM(G707)&amp;" "&amp;TRIM(H707),AND(ISBLANK(G707),NOT(ISBLANK(H707)),NOT(ISBLANK(I707))),TRIM(H707)&amp;" "&amp;TRIM(I707),AND(NOT(ISBLANK(G707)),ISBLANK(H707),NOT(ISBLANK(I707))),TRIM(G707)&amp;" "&amp;TRIM(I707),AND(ISBLANK(G707),NOT(ISBLANK(H707)),ISBLANK(I707)),TRIM(H707))</f>
        <v>Lefty Veronique</v>
      </c>
      <c r="B707" s="25" t="str" cm="1">
        <f t="array" ref="B707">_xlfn.IFS(AND(ISBLANK(K707),ISBLANK(L707)),"",AND(NOT(ISBLANK(K707)),NOT(ISBLANK(L707))),TRIM(K707)&amp;" "&amp;TRIM(L707),AND(NOT(ISBLANK(K707)),ISBLANK(L707)),TRIM(K707),AND(ISBLANK(K707),NOT(ISBLANK(L707))),TRIM(L707))</f>
        <v>Teklist</v>
      </c>
      <c r="C707" s="31"/>
      <c r="D707" s="2">
        <v>705</v>
      </c>
      <c r="E707" s="2" t="s">
        <v>14795</v>
      </c>
      <c r="F707" s="2" t="s">
        <v>5018</v>
      </c>
      <c r="G707" s="2" t="s">
        <v>5019</v>
      </c>
      <c r="I707" s="2" t="s">
        <v>5020</v>
      </c>
      <c r="J707" s="2" t="s">
        <v>902</v>
      </c>
      <c r="K707" s="2" t="s">
        <v>5024</v>
      </c>
      <c r="M707" s="2" t="s">
        <v>14795</v>
      </c>
      <c r="N707" s="2" t="s">
        <v>5021</v>
      </c>
      <c r="O707" s="2" t="s">
        <v>3939</v>
      </c>
      <c r="P707" s="2" t="s">
        <v>276</v>
      </c>
      <c r="Q707" s="2" t="s">
        <v>6</v>
      </c>
      <c r="R707" s="2" t="s">
        <v>3940</v>
      </c>
      <c r="S707" s="2" t="s">
        <v>5022</v>
      </c>
      <c r="T707" s="49" t="str" cm="1">
        <f t="array" ref="T707">_xlfn.TEXTJOIN("",TRUE,IFERROR(MID(U707,_xlfn.SEQUENCE(20),1)+0,""))</f>
        <v>2568902146</v>
      </c>
      <c r="U707" s="2" t="s">
        <v>5023</v>
      </c>
      <c r="V707" s="31"/>
    </row>
    <row r="708" spans="1:22" x14ac:dyDescent="0.25">
      <c r="A708" s="25" t="str" cm="1">
        <f t="array" ref="A708">_xlfn.IFS(AND(ISBLANK(G708),ISBLANK(H708),ISBLANK(I708)),"",AND(NOT(ISBLANK(G708)),NOT(ISBLANK(H708)),NOT(ISBLANK(I708))),TRIM(G708)&amp;" "&amp;TRIM(H708)&amp;" "&amp;TRIM(I708),AND(NOT(ISBLANK(G708)),ISBLANK(H708),ISBLANK(I708)),TRIM(G708),AND(ISBLANK(G708),ISBLANK(H708),NOT(ISBLANK(I708))),TRIM(I708),AND(NOT(ISBLANK(G708)),NOT(ISBLANK(H708)),ISBLANK(I708)),TRIM(G708)&amp;" "&amp;TRIM(H708),AND(ISBLANK(G708),NOT(ISBLANK(H708)),NOT(ISBLANK(I708))),TRIM(H708)&amp;" "&amp;TRIM(I708),AND(NOT(ISBLANK(G708)),ISBLANK(H708),NOT(ISBLANK(I708))),TRIM(G708)&amp;" "&amp;TRIM(I708),AND(ISBLANK(G708),NOT(ISBLANK(H708)),ISBLANK(I708)),TRIM(H708))</f>
        <v>Findlay Blannin</v>
      </c>
      <c r="B708" s="25" t="str" cm="1">
        <f t="array" ref="B708">_xlfn.IFS(AND(ISBLANK(K708),ISBLANK(L708)),"",AND(NOT(ISBLANK(K708)),NOT(ISBLANK(L708))),TRIM(K708)&amp;" "&amp;TRIM(L708),AND(NOT(ISBLANK(K708)),ISBLANK(L708)),TRIM(K708),AND(ISBLANK(K708),NOT(ISBLANK(L708))),TRIM(L708))</f>
        <v>Plajo</v>
      </c>
      <c r="C708" s="31"/>
      <c r="D708" s="2">
        <v>706</v>
      </c>
      <c r="E708" s="2" t="s">
        <v>24</v>
      </c>
      <c r="F708" s="2" t="s">
        <v>5025</v>
      </c>
      <c r="G708" s="2" t="s">
        <v>5026</v>
      </c>
      <c r="I708" s="2" t="s">
        <v>5027</v>
      </c>
      <c r="J708" s="2" t="s">
        <v>1858</v>
      </c>
      <c r="K708" s="2" t="s">
        <v>599</v>
      </c>
      <c r="M708" s="2" t="s">
        <v>14795</v>
      </c>
      <c r="N708" s="2" t="s">
        <v>5028</v>
      </c>
      <c r="O708" s="2" t="s">
        <v>3296</v>
      </c>
      <c r="P708" s="2" t="s">
        <v>161</v>
      </c>
      <c r="Q708" s="2" t="s">
        <v>2916</v>
      </c>
      <c r="R708" s="2" t="s">
        <v>3297</v>
      </c>
      <c r="S708" s="2" t="s">
        <v>5029</v>
      </c>
      <c r="T708" s="49" t="str" cm="1">
        <f t="array" ref="T708">_xlfn.TEXTJOIN("",TRUE,IFERROR(MID(U708,_xlfn.SEQUENCE(20),1)+0,""))</f>
        <v/>
      </c>
      <c r="V708" s="31"/>
    </row>
    <row r="709" spans="1:22" x14ac:dyDescent="0.25">
      <c r="A709" s="25" t="str" cm="1">
        <f t="array" ref="A709">_xlfn.IFS(AND(ISBLANK(G709),ISBLANK(H709),ISBLANK(I709)),"",AND(NOT(ISBLANK(G709)),NOT(ISBLANK(H709)),NOT(ISBLANK(I709))),TRIM(G709)&amp;" "&amp;TRIM(H709)&amp;" "&amp;TRIM(I709),AND(NOT(ISBLANK(G709)),ISBLANK(H709),ISBLANK(I709)),TRIM(G709),AND(ISBLANK(G709),ISBLANK(H709),NOT(ISBLANK(I709))),TRIM(I709),AND(NOT(ISBLANK(G709)),NOT(ISBLANK(H709)),ISBLANK(I709)),TRIM(G709)&amp;" "&amp;TRIM(H709),AND(ISBLANK(G709),NOT(ISBLANK(H709)),NOT(ISBLANK(I709))),TRIM(H709)&amp;" "&amp;TRIM(I709),AND(NOT(ISBLANK(G709)),ISBLANK(H709),NOT(ISBLANK(I709))),TRIM(G709)&amp;" "&amp;TRIM(I709),AND(ISBLANK(G709),NOT(ISBLANK(H709)),ISBLANK(I709)),TRIM(H709))</f>
        <v>Michel McGorman</v>
      </c>
      <c r="B709" s="25" t="str" cm="1">
        <f t="array" ref="B709">_xlfn.IFS(AND(ISBLANK(K709),ISBLANK(L709)),"",AND(NOT(ISBLANK(K709)),NOT(ISBLANK(L709))),TRIM(K709)&amp;" "&amp;TRIM(L709),AND(NOT(ISBLANK(K709)),ISBLANK(L709)),TRIM(K709),AND(ISBLANK(K709),NOT(ISBLANK(L709))),TRIM(L709))</f>
        <v>Topicblab</v>
      </c>
      <c r="C709" s="31"/>
      <c r="D709" s="2">
        <v>707</v>
      </c>
      <c r="E709" s="2" t="s">
        <v>14795</v>
      </c>
      <c r="F709" s="2" t="s">
        <v>5030</v>
      </c>
      <c r="G709" s="2" t="s">
        <v>5031</v>
      </c>
      <c r="I709" s="2" t="s">
        <v>5032</v>
      </c>
      <c r="J709" s="2" t="s">
        <v>1158</v>
      </c>
      <c r="K709" s="2" t="s">
        <v>5035</v>
      </c>
      <c r="M709" s="2" t="s">
        <v>14795</v>
      </c>
      <c r="N709" s="2" t="s">
        <v>5033</v>
      </c>
      <c r="O709" s="2" t="s">
        <v>3015</v>
      </c>
      <c r="P709" s="2" t="s">
        <v>1558</v>
      </c>
      <c r="Q709" s="2" t="s">
        <v>1985</v>
      </c>
      <c r="R709" s="2">
        <v>40293</v>
      </c>
      <c r="S709" s="2" t="s">
        <v>5034</v>
      </c>
      <c r="T709" s="49" t="str" cm="1">
        <f t="array" ref="T709">_xlfn.TEXTJOIN("",TRUE,IFERROR(MID(U709,_xlfn.SEQUENCE(20),1)+0,""))</f>
        <v>5026921411</v>
      </c>
      <c r="U709" s="2">
        <v>5026921411</v>
      </c>
      <c r="V709" s="31"/>
    </row>
    <row r="710" spans="1:22" x14ac:dyDescent="0.25">
      <c r="A710" s="25" t="str" cm="1">
        <f t="array" ref="A710">_xlfn.IFS(AND(ISBLANK(G710),ISBLANK(H710),ISBLANK(I710)),"",AND(NOT(ISBLANK(G710)),NOT(ISBLANK(H710)),NOT(ISBLANK(I710))),TRIM(G710)&amp;" "&amp;TRIM(H710)&amp;" "&amp;TRIM(I710),AND(NOT(ISBLANK(G710)),ISBLANK(H710),ISBLANK(I710)),TRIM(G710),AND(ISBLANK(G710),ISBLANK(H710),NOT(ISBLANK(I710))),TRIM(I710),AND(NOT(ISBLANK(G710)),NOT(ISBLANK(H710)),ISBLANK(I710)),TRIM(G710)&amp;" "&amp;TRIM(H710),AND(ISBLANK(G710),NOT(ISBLANK(H710)),NOT(ISBLANK(I710))),TRIM(H710)&amp;" "&amp;TRIM(I710),AND(NOT(ISBLANK(G710)),ISBLANK(H710),NOT(ISBLANK(I710))),TRIM(G710)&amp;" "&amp;TRIM(I710),AND(ISBLANK(G710),NOT(ISBLANK(H710)),ISBLANK(I710)),TRIM(H710))</f>
        <v>Elbertina Simonson</v>
      </c>
      <c r="B710" s="25" t="str" cm="1">
        <f t="array" ref="B710">_xlfn.IFS(AND(ISBLANK(K710),ISBLANK(L710)),"",AND(NOT(ISBLANK(K710)),NOT(ISBLANK(L710))),TRIM(K710)&amp;" "&amp;TRIM(L710),AND(NOT(ISBLANK(K710)),ISBLANK(L710)),TRIM(K710),AND(ISBLANK(K710),NOT(ISBLANK(L710))),TRIM(L710))</f>
        <v>Twitterbeat</v>
      </c>
      <c r="C710" s="31"/>
      <c r="D710" s="2">
        <v>708</v>
      </c>
      <c r="E710" s="2" t="s">
        <v>24</v>
      </c>
      <c r="F710" s="2" t="s">
        <v>5036</v>
      </c>
      <c r="G710" s="2" t="s">
        <v>5037</v>
      </c>
      <c r="I710" s="2" t="s">
        <v>5038</v>
      </c>
      <c r="J710" s="2" t="s">
        <v>1639</v>
      </c>
      <c r="K710" s="2" t="s">
        <v>479</v>
      </c>
      <c r="M710" s="2" t="s">
        <v>14795</v>
      </c>
      <c r="N710" s="2" t="s">
        <v>5039</v>
      </c>
      <c r="O710" s="2" t="s">
        <v>5040</v>
      </c>
      <c r="P710" s="2" t="s">
        <v>181</v>
      </c>
      <c r="Q710" s="2" t="s">
        <v>1985</v>
      </c>
      <c r="R710" s="2">
        <v>64504</v>
      </c>
      <c r="S710" s="2" t="s">
        <v>5041</v>
      </c>
      <c r="T710" s="49" t="str" cm="1">
        <f t="array" ref="T710">_xlfn.TEXTJOIN("",TRUE,IFERROR(MID(U710,_xlfn.SEQUENCE(20),1)+0,""))</f>
        <v>8164634366</v>
      </c>
      <c r="U710" s="2">
        <v>8164634366</v>
      </c>
      <c r="V710" s="31"/>
    </row>
    <row r="711" spans="1:22" x14ac:dyDescent="0.25">
      <c r="A711" s="25" t="str" cm="1">
        <f t="array" ref="A711">_xlfn.IFS(AND(ISBLANK(G711),ISBLANK(H711),ISBLANK(I711)),"",AND(NOT(ISBLANK(G711)),NOT(ISBLANK(H711)),NOT(ISBLANK(I711))),TRIM(G711)&amp;" "&amp;TRIM(H711)&amp;" "&amp;TRIM(I711),AND(NOT(ISBLANK(G711)),ISBLANK(H711),ISBLANK(I711)),TRIM(G711),AND(ISBLANK(G711),ISBLANK(H711),NOT(ISBLANK(I711))),TRIM(I711),AND(NOT(ISBLANK(G711)),NOT(ISBLANK(H711)),ISBLANK(I711)),TRIM(G711)&amp;" "&amp;TRIM(H711),AND(ISBLANK(G711),NOT(ISBLANK(H711)),NOT(ISBLANK(I711))),TRIM(H711)&amp;" "&amp;TRIM(I711),AND(NOT(ISBLANK(G711)),ISBLANK(H711),NOT(ISBLANK(I711))),TRIM(G711)&amp;" "&amp;TRIM(I711),AND(ISBLANK(G711),NOT(ISBLANK(H711)),ISBLANK(I711)),TRIM(H711))</f>
        <v>Mellie Espine</v>
      </c>
      <c r="B711" s="25" t="str" cm="1">
        <f t="array" ref="B711">_xlfn.IFS(AND(ISBLANK(K711),ISBLANK(L711)),"",AND(NOT(ISBLANK(K711)),NOT(ISBLANK(L711))),TRIM(K711)&amp;" "&amp;TRIM(L711),AND(NOT(ISBLANK(K711)),ISBLANK(L711)),TRIM(K711),AND(ISBLANK(K711),NOT(ISBLANK(L711))),TRIM(L711))</f>
        <v>JumpXS</v>
      </c>
      <c r="C711" s="31"/>
      <c r="D711" s="2">
        <v>709</v>
      </c>
      <c r="E711" s="2" t="s">
        <v>24</v>
      </c>
      <c r="F711" s="2" t="s">
        <v>5042</v>
      </c>
      <c r="G711" s="2" t="s">
        <v>5043</v>
      </c>
      <c r="I711" s="2" t="s">
        <v>5044</v>
      </c>
      <c r="J711" s="2" t="s">
        <v>563</v>
      </c>
      <c r="K711" s="2" t="s">
        <v>5047</v>
      </c>
      <c r="M711" s="2" t="s">
        <v>14795</v>
      </c>
      <c r="N711" s="2" t="s">
        <v>5045</v>
      </c>
      <c r="O711" s="2" t="s">
        <v>3188</v>
      </c>
      <c r="P711" s="2" t="s">
        <v>1544</v>
      </c>
      <c r="Q711" s="2" t="s">
        <v>1985</v>
      </c>
      <c r="R711" s="2">
        <v>60609</v>
      </c>
      <c r="S711" s="2" t="s">
        <v>5046</v>
      </c>
      <c r="T711" s="49" t="str" cm="1">
        <f t="array" ref="T711">_xlfn.TEXTJOIN("",TRUE,IFERROR(MID(U711,_xlfn.SEQUENCE(20),1)+0,""))</f>
        <v>7736018284</v>
      </c>
      <c r="U711" s="2">
        <v>7736018284</v>
      </c>
      <c r="V711" s="31"/>
    </row>
    <row r="712" spans="1:22" x14ac:dyDescent="0.25">
      <c r="A712" s="25" t="str" cm="1">
        <f t="array" ref="A712">_xlfn.IFS(AND(ISBLANK(G712),ISBLANK(H712),ISBLANK(I712)),"",AND(NOT(ISBLANK(G712)),NOT(ISBLANK(H712)),NOT(ISBLANK(I712))),TRIM(G712)&amp;" "&amp;TRIM(H712)&amp;" "&amp;TRIM(I712),AND(NOT(ISBLANK(G712)),ISBLANK(H712),ISBLANK(I712)),TRIM(G712),AND(ISBLANK(G712),ISBLANK(H712),NOT(ISBLANK(I712))),TRIM(I712),AND(NOT(ISBLANK(G712)),NOT(ISBLANK(H712)),ISBLANK(I712)),TRIM(G712)&amp;" "&amp;TRIM(H712),AND(ISBLANK(G712),NOT(ISBLANK(H712)),NOT(ISBLANK(I712))),TRIM(H712)&amp;" "&amp;TRIM(I712),AND(NOT(ISBLANK(G712)),ISBLANK(H712),NOT(ISBLANK(I712))),TRIM(G712)&amp;" "&amp;TRIM(I712),AND(ISBLANK(G712),NOT(ISBLANK(H712)),ISBLANK(I712)),TRIM(H712))</f>
        <v>Jan Tunnock</v>
      </c>
      <c r="B712" s="25" t="str" cm="1">
        <f t="array" ref="B712">_xlfn.IFS(AND(ISBLANK(K712),ISBLANK(L712)),"",AND(NOT(ISBLANK(K712)),NOT(ISBLANK(L712))),TRIM(K712)&amp;" "&amp;TRIM(L712),AND(NOT(ISBLANK(K712)),ISBLANK(L712)),TRIM(K712),AND(ISBLANK(K712),NOT(ISBLANK(L712))),TRIM(L712))</f>
        <v>Fivespan</v>
      </c>
      <c r="C712" s="31"/>
      <c r="D712" s="2">
        <v>710</v>
      </c>
      <c r="E712" s="2" t="s">
        <v>24</v>
      </c>
      <c r="F712" s="2" t="s">
        <v>5048</v>
      </c>
      <c r="G712" s="2" t="s">
        <v>5049</v>
      </c>
      <c r="I712" s="2" t="s">
        <v>5050</v>
      </c>
      <c r="J712" s="2" t="s">
        <v>251</v>
      </c>
      <c r="K712" s="2" t="s">
        <v>5054</v>
      </c>
      <c r="M712" s="2" t="s">
        <v>14795</v>
      </c>
      <c r="N712" s="2" t="s">
        <v>5051</v>
      </c>
      <c r="O712" s="2" t="s">
        <v>5052</v>
      </c>
      <c r="P712" s="2" t="s">
        <v>266</v>
      </c>
      <c r="Q712" s="2" t="s">
        <v>1985</v>
      </c>
      <c r="R712" s="2">
        <v>56372</v>
      </c>
      <c r="S712" s="2" t="s">
        <v>5053</v>
      </c>
      <c r="T712" s="49" t="str" cm="1">
        <f t="array" ref="T712">_xlfn.TEXTJOIN("",TRUE,IFERROR(MID(U712,_xlfn.SEQUENCE(20),1)+0,""))</f>
        <v>3208057413</v>
      </c>
      <c r="U712" s="2">
        <v>3208057413</v>
      </c>
      <c r="V712" s="31"/>
    </row>
    <row r="713" spans="1:22" x14ac:dyDescent="0.25">
      <c r="A713" s="25" t="str" cm="1">
        <f t="array" ref="A713">_xlfn.IFS(AND(ISBLANK(G713),ISBLANK(H713),ISBLANK(I713)),"",AND(NOT(ISBLANK(G713)),NOT(ISBLANK(H713)),NOT(ISBLANK(I713))),TRIM(G713)&amp;" "&amp;TRIM(H713)&amp;" "&amp;TRIM(I713),AND(NOT(ISBLANK(G713)),ISBLANK(H713),ISBLANK(I713)),TRIM(G713),AND(ISBLANK(G713),ISBLANK(H713),NOT(ISBLANK(I713))),TRIM(I713),AND(NOT(ISBLANK(G713)),NOT(ISBLANK(H713)),ISBLANK(I713)),TRIM(G713)&amp;" "&amp;TRIM(H713),AND(ISBLANK(G713),NOT(ISBLANK(H713)),NOT(ISBLANK(I713))),TRIM(H713)&amp;" "&amp;TRIM(I713),AND(NOT(ISBLANK(G713)),ISBLANK(H713),NOT(ISBLANK(I713))),TRIM(G713)&amp;" "&amp;TRIM(I713),AND(ISBLANK(G713),NOT(ISBLANK(H713)),ISBLANK(I713)),TRIM(H713))</f>
        <v>Syman Scrange</v>
      </c>
      <c r="B713" s="25" t="str" cm="1">
        <f t="array" ref="B713">_xlfn.IFS(AND(ISBLANK(K713),ISBLANK(L713)),"",AND(NOT(ISBLANK(K713)),NOT(ISBLANK(L713))),TRIM(K713)&amp;" "&amp;TRIM(L713),AND(NOT(ISBLANK(K713)),ISBLANK(L713)),TRIM(K713),AND(ISBLANK(K713),NOT(ISBLANK(L713))),TRIM(L713))</f>
        <v>Ainyx</v>
      </c>
      <c r="C713" s="31"/>
      <c r="D713" s="2">
        <v>711</v>
      </c>
      <c r="E713" s="2" t="s">
        <v>14795</v>
      </c>
      <c r="F713" s="2" t="s">
        <v>5055</v>
      </c>
      <c r="G713" s="2" t="s">
        <v>5056</v>
      </c>
      <c r="I713" s="2" t="s">
        <v>5057</v>
      </c>
      <c r="J713" s="2" t="s">
        <v>758</v>
      </c>
      <c r="K713" s="2" t="s">
        <v>1092</v>
      </c>
      <c r="M713" s="2" t="s">
        <v>14795</v>
      </c>
      <c r="N713" s="2" t="s">
        <v>5058</v>
      </c>
      <c r="O713" s="2" t="s">
        <v>4775</v>
      </c>
      <c r="P713" s="2" t="s">
        <v>39</v>
      </c>
      <c r="Q713" s="2" t="s">
        <v>6</v>
      </c>
      <c r="R713" s="2" t="s">
        <v>4776</v>
      </c>
      <c r="S713" s="2" t="s">
        <v>5059</v>
      </c>
      <c r="T713" s="49" t="str" cm="1">
        <f t="array" ref="T713">_xlfn.TEXTJOIN("",TRUE,IFERROR(MID(U713,_xlfn.SEQUENCE(20),1)+0,""))</f>
        <v>4845635582</v>
      </c>
      <c r="U713" s="2" t="s">
        <v>5060</v>
      </c>
      <c r="V713" s="31"/>
    </row>
    <row r="714" spans="1:22" x14ac:dyDescent="0.25">
      <c r="A714" s="25" t="str" cm="1">
        <f t="array" ref="A714">_xlfn.IFS(AND(ISBLANK(G714),ISBLANK(H714),ISBLANK(I714)),"",AND(NOT(ISBLANK(G714)),NOT(ISBLANK(H714)),NOT(ISBLANK(I714))),TRIM(G714)&amp;" "&amp;TRIM(H714)&amp;" "&amp;TRIM(I714),AND(NOT(ISBLANK(G714)),ISBLANK(H714),ISBLANK(I714)),TRIM(G714),AND(ISBLANK(G714),ISBLANK(H714),NOT(ISBLANK(I714))),TRIM(I714),AND(NOT(ISBLANK(G714)),NOT(ISBLANK(H714)),ISBLANK(I714)),TRIM(G714)&amp;" "&amp;TRIM(H714),AND(ISBLANK(G714),NOT(ISBLANK(H714)),NOT(ISBLANK(I714))),TRIM(H714)&amp;" "&amp;TRIM(I714),AND(NOT(ISBLANK(G714)),ISBLANK(H714),NOT(ISBLANK(I714))),TRIM(G714)&amp;" "&amp;TRIM(I714),AND(ISBLANK(G714),NOT(ISBLANK(H714)),ISBLANK(I714)),TRIM(H714))</f>
        <v>Ingamar Marcombe</v>
      </c>
      <c r="B714" s="25" t="str" cm="1">
        <f t="array" ref="B714">_xlfn.IFS(AND(ISBLANK(K714),ISBLANK(L714)),"",AND(NOT(ISBLANK(K714)),NOT(ISBLANK(L714))),TRIM(K714)&amp;" "&amp;TRIM(L714),AND(NOT(ISBLANK(K714)),ISBLANK(L714)),TRIM(K714),AND(ISBLANK(K714),NOT(ISBLANK(L714))),TRIM(L714))</f>
        <v>Quatz</v>
      </c>
      <c r="C714" s="31"/>
      <c r="D714" s="2">
        <v>712</v>
      </c>
      <c r="E714" s="2" t="s">
        <v>24</v>
      </c>
      <c r="F714" s="2" t="s">
        <v>5061</v>
      </c>
      <c r="G714" s="2" t="s">
        <v>5062</v>
      </c>
      <c r="I714" s="2" t="s">
        <v>5063</v>
      </c>
      <c r="J714" s="2" t="s">
        <v>2483</v>
      </c>
      <c r="K714" s="2" t="s">
        <v>891</v>
      </c>
      <c r="M714" s="2" t="s">
        <v>14795</v>
      </c>
      <c r="N714" s="2" t="s">
        <v>5064</v>
      </c>
      <c r="O714" s="2" t="s">
        <v>3188</v>
      </c>
      <c r="P714" s="2" t="s">
        <v>1544</v>
      </c>
      <c r="Q714" s="2" t="s">
        <v>1985</v>
      </c>
      <c r="R714" s="2">
        <v>60657</v>
      </c>
      <c r="S714" s="2" t="s">
        <v>5065</v>
      </c>
      <c r="T714" s="49" t="str" cm="1">
        <f t="array" ref="T714">_xlfn.TEXTJOIN("",TRUE,IFERROR(MID(U714,_xlfn.SEQUENCE(20),1)+0,""))</f>
        <v>3126190811</v>
      </c>
      <c r="U714" s="2">
        <v>3126190811</v>
      </c>
      <c r="V714" s="31"/>
    </row>
    <row r="715" spans="1:22" x14ac:dyDescent="0.25">
      <c r="A715" s="25" t="str" cm="1">
        <f t="array" ref="A715">_xlfn.IFS(AND(ISBLANK(G715),ISBLANK(H715),ISBLANK(I715)),"",AND(NOT(ISBLANK(G715)),NOT(ISBLANK(H715)),NOT(ISBLANK(I715))),TRIM(G715)&amp;" "&amp;TRIM(H715)&amp;" "&amp;TRIM(I715),AND(NOT(ISBLANK(G715)),ISBLANK(H715),ISBLANK(I715)),TRIM(G715),AND(ISBLANK(G715),ISBLANK(H715),NOT(ISBLANK(I715))),TRIM(I715),AND(NOT(ISBLANK(G715)),NOT(ISBLANK(H715)),ISBLANK(I715)),TRIM(G715)&amp;" "&amp;TRIM(H715),AND(ISBLANK(G715),NOT(ISBLANK(H715)),NOT(ISBLANK(I715))),TRIM(H715)&amp;" "&amp;TRIM(I715),AND(NOT(ISBLANK(G715)),ISBLANK(H715),NOT(ISBLANK(I715))),TRIM(G715)&amp;" "&amp;TRIM(I715),AND(ISBLANK(G715),NOT(ISBLANK(H715)),ISBLANK(I715)),TRIM(H715))</f>
        <v>Jsandye Apthorpe</v>
      </c>
      <c r="B715" s="25" t="str" cm="1">
        <f t="array" ref="B715">_xlfn.IFS(AND(ISBLANK(K715),ISBLANK(L715)),"",AND(NOT(ISBLANK(K715)),NOT(ISBLANK(L715))),TRIM(K715)&amp;" "&amp;TRIM(L715),AND(NOT(ISBLANK(K715)),ISBLANK(L715)),TRIM(K715),AND(ISBLANK(K715),NOT(ISBLANK(L715))),TRIM(L715))</f>
        <v>Devpoint</v>
      </c>
      <c r="C715" s="31"/>
      <c r="D715" s="2">
        <v>713</v>
      </c>
      <c r="E715" s="2" t="s">
        <v>14795</v>
      </c>
      <c r="F715" s="2" t="s">
        <v>5066</v>
      </c>
      <c r="G715" s="2" t="s">
        <v>5067</v>
      </c>
      <c r="I715" s="2" t="s">
        <v>5068</v>
      </c>
      <c r="J715" s="2" t="s">
        <v>2234</v>
      </c>
      <c r="K715" s="2" t="s">
        <v>368</v>
      </c>
      <c r="M715" s="2" t="s">
        <v>14795</v>
      </c>
      <c r="N715" s="2" t="s">
        <v>5069</v>
      </c>
      <c r="O715" s="2" t="s">
        <v>3862</v>
      </c>
      <c r="P715" s="2" t="s">
        <v>5</v>
      </c>
      <c r="Q715" s="2" t="s">
        <v>6</v>
      </c>
      <c r="R715" s="2" t="s">
        <v>3863</v>
      </c>
      <c r="S715" s="2" t="s">
        <v>5070</v>
      </c>
      <c r="T715" s="49" t="str" cm="1">
        <f t="array" ref="T715">_xlfn.TEXTJOIN("",TRUE,IFERROR(MID(U715,_xlfn.SEQUENCE(20),1)+0,""))</f>
        <v>6464817871</v>
      </c>
      <c r="U715" s="2" t="s">
        <v>5071</v>
      </c>
      <c r="V715" s="31"/>
    </row>
    <row r="716" spans="1:22" x14ac:dyDescent="0.25">
      <c r="A716" s="25" t="str" cm="1">
        <f t="array" ref="A716">_xlfn.IFS(AND(ISBLANK(G716),ISBLANK(H716),ISBLANK(I716)),"",AND(NOT(ISBLANK(G716)),NOT(ISBLANK(H716)),NOT(ISBLANK(I716))),TRIM(G716)&amp;" "&amp;TRIM(H716)&amp;" "&amp;TRIM(I716),AND(NOT(ISBLANK(G716)),ISBLANK(H716),ISBLANK(I716)),TRIM(G716),AND(ISBLANK(G716),ISBLANK(H716),NOT(ISBLANK(I716))),TRIM(I716),AND(NOT(ISBLANK(G716)),NOT(ISBLANK(H716)),ISBLANK(I716)),TRIM(G716)&amp;" "&amp;TRIM(H716),AND(ISBLANK(G716),NOT(ISBLANK(H716)),NOT(ISBLANK(I716))),TRIM(H716)&amp;" "&amp;TRIM(I716),AND(NOT(ISBLANK(G716)),ISBLANK(H716),NOT(ISBLANK(I716))),TRIM(G716)&amp;" "&amp;TRIM(I716),AND(ISBLANK(G716),NOT(ISBLANK(H716)),ISBLANK(I716)),TRIM(H716))</f>
        <v>Terrie Whitbread</v>
      </c>
      <c r="B716" s="25" t="str" cm="1">
        <f t="array" ref="B716">_xlfn.IFS(AND(ISBLANK(K716),ISBLANK(L716)),"",AND(NOT(ISBLANK(K716)),NOT(ISBLANK(L716))),TRIM(K716)&amp;" "&amp;TRIM(L716),AND(NOT(ISBLANK(K716)),ISBLANK(L716)),TRIM(K716),AND(ISBLANK(K716),NOT(ISBLANK(L716))),TRIM(L716))</f>
        <v>Divanoodle</v>
      </c>
      <c r="C716" s="31"/>
      <c r="D716" s="2">
        <v>714</v>
      </c>
      <c r="E716" s="2" t="s">
        <v>24</v>
      </c>
      <c r="F716" s="2" t="s">
        <v>5072</v>
      </c>
      <c r="G716" s="2" t="s">
        <v>5073</v>
      </c>
      <c r="I716" s="2" t="s">
        <v>5074</v>
      </c>
      <c r="J716" s="2" t="s">
        <v>783</v>
      </c>
      <c r="K716" s="2" t="s">
        <v>5080</v>
      </c>
      <c r="M716" s="2" t="s">
        <v>14795</v>
      </c>
      <c r="N716" s="2" t="s">
        <v>5075</v>
      </c>
      <c r="O716" s="2" t="s">
        <v>5076</v>
      </c>
      <c r="P716" s="2" t="s">
        <v>5</v>
      </c>
      <c r="Q716" s="2" t="s">
        <v>6</v>
      </c>
      <c r="R716" s="2" t="s">
        <v>5077</v>
      </c>
      <c r="S716" s="2" t="s">
        <v>5078</v>
      </c>
      <c r="T716" s="49" t="str" cm="1">
        <f t="array" ref="T716">_xlfn.TEXTJOIN("",TRUE,IFERROR(MID(U716,_xlfn.SEQUENCE(20),1)+0,""))</f>
        <v>5458118111</v>
      </c>
      <c r="U716" s="2" t="s">
        <v>5079</v>
      </c>
      <c r="V716" s="31"/>
    </row>
    <row r="717" spans="1:22" x14ac:dyDescent="0.25">
      <c r="A717" s="25" t="str" cm="1">
        <f t="array" ref="A717">_xlfn.IFS(AND(ISBLANK(G717),ISBLANK(H717),ISBLANK(I717)),"",AND(NOT(ISBLANK(G717)),NOT(ISBLANK(H717)),NOT(ISBLANK(I717))),TRIM(G717)&amp;" "&amp;TRIM(H717)&amp;" "&amp;TRIM(I717),AND(NOT(ISBLANK(G717)),ISBLANK(H717),ISBLANK(I717)),TRIM(G717),AND(ISBLANK(G717),ISBLANK(H717),NOT(ISBLANK(I717))),TRIM(I717),AND(NOT(ISBLANK(G717)),NOT(ISBLANK(H717)),ISBLANK(I717)),TRIM(G717)&amp;" "&amp;TRIM(H717),AND(ISBLANK(G717),NOT(ISBLANK(H717)),NOT(ISBLANK(I717))),TRIM(H717)&amp;" "&amp;TRIM(I717),AND(NOT(ISBLANK(G717)),ISBLANK(H717),NOT(ISBLANK(I717))),TRIM(G717)&amp;" "&amp;TRIM(I717),AND(ISBLANK(G717),NOT(ISBLANK(H717)),ISBLANK(I717)),TRIM(H717))</f>
        <v>Hildagarde Thorlby</v>
      </c>
      <c r="B717" s="25" t="str" cm="1">
        <f t="array" ref="B717">_xlfn.IFS(AND(ISBLANK(K717),ISBLANK(L717)),"",AND(NOT(ISBLANK(K717)),NOT(ISBLANK(L717))),TRIM(K717)&amp;" "&amp;TRIM(L717),AND(NOT(ISBLANK(K717)),ISBLANK(L717)),TRIM(K717),AND(ISBLANK(K717),NOT(ISBLANK(L717))),TRIM(L717))</f>
        <v>Mybuzz</v>
      </c>
      <c r="C717" s="31"/>
      <c r="D717" s="2">
        <v>715</v>
      </c>
      <c r="E717" s="2" t="s">
        <v>24</v>
      </c>
      <c r="F717" s="2" t="s">
        <v>5081</v>
      </c>
      <c r="G717" s="2" t="s">
        <v>407</v>
      </c>
      <c r="I717" s="2" t="s">
        <v>5082</v>
      </c>
      <c r="J717" s="2" t="s">
        <v>804</v>
      </c>
      <c r="K717" s="2" t="s">
        <v>5085</v>
      </c>
      <c r="M717" s="2" t="s">
        <v>14795</v>
      </c>
      <c r="N717" s="2" t="s">
        <v>5083</v>
      </c>
      <c r="O717" s="2" t="s">
        <v>2356</v>
      </c>
      <c r="P717" s="2" t="s">
        <v>486</v>
      </c>
      <c r="Q717" s="2" t="s">
        <v>1985</v>
      </c>
      <c r="R717" s="2">
        <v>17622</v>
      </c>
      <c r="S717" s="2" t="s">
        <v>5084</v>
      </c>
      <c r="T717" s="49" t="str" cm="1">
        <f t="array" ref="T717">_xlfn.TEXTJOIN("",TRUE,IFERROR(MID(U717,_xlfn.SEQUENCE(20),1)+0,""))</f>
        <v>7174756332</v>
      </c>
      <c r="U717" s="2">
        <v>7174756332</v>
      </c>
      <c r="V717" s="31"/>
    </row>
    <row r="718" spans="1:22" x14ac:dyDescent="0.25">
      <c r="A718" s="25" t="str" cm="1">
        <f t="array" ref="A718">_xlfn.IFS(AND(ISBLANK(G718),ISBLANK(H718),ISBLANK(I718)),"",AND(NOT(ISBLANK(G718)),NOT(ISBLANK(H718)),NOT(ISBLANK(I718))),TRIM(G718)&amp;" "&amp;TRIM(H718)&amp;" "&amp;TRIM(I718),AND(NOT(ISBLANK(G718)),ISBLANK(H718),ISBLANK(I718)),TRIM(G718),AND(ISBLANK(G718),ISBLANK(H718),NOT(ISBLANK(I718))),TRIM(I718),AND(NOT(ISBLANK(G718)),NOT(ISBLANK(H718)),ISBLANK(I718)),TRIM(G718)&amp;" "&amp;TRIM(H718),AND(ISBLANK(G718),NOT(ISBLANK(H718)),NOT(ISBLANK(I718))),TRIM(H718)&amp;" "&amp;TRIM(I718),AND(NOT(ISBLANK(G718)),ISBLANK(H718),NOT(ISBLANK(I718))),TRIM(G718)&amp;" "&amp;TRIM(I718),AND(ISBLANK(G718),NOT(ISBLANK(H718)),ISBLANK(I718)),TRIM(H718))</f>
        <v>Binni Batkin</v>
      </c>
      <c r="B718" s="25" t="str" cm="1">
        <f t="array" ref="B718">_xlfn.IFS(AND(ISBLANK(K718),ISBLANK(L718)),"",AND(NOT(ISBLANK(K718)),NOT(ISBLANK(L718))),TRIM(K718)&amp;" "&amp;TRIM(L718),AND(NOT(ISBLANK(K718)),ISBLANK(L718)),TRIM(K718),AND(ISBLANK(K718),NOT(ISBLANK(L718))),TRIM(L718))</f>
        <v>Tekfly</v>
      </c>
      <c r="C718" s="31"/>
      <c r="D718" s="2">
        <v>716</v>
      </c>
      <c r="E718" s="2" t="s">
        <v>14795</v>
      </c>
      <c r="F718" s="2" t="s">
        <v>5086</v>
      </c>
      <c r="G718" s="2" t="s">
        <v>272</v>
      </c>
      <c r="I718" s="2" t="s">
        <v>5087</v>
      </c>
      <c r="J718" s="2" t="s">
        <v>1421</v>
      </c>
      <c r="K718" s="2" t="s">
        <v>5093</v>
      </c>
      <c r="M718" s="2" t="s">
        <v>14795</v>
      </c>
      <c r="N718" s="2" t="s">
        <v>5088</v>
      </c>
      <c r="O718" s="2" t="s">
        <v>5089</v>
      </c>
      <c r="P718" s="2" t="s">
        <v>673</v>
      </c>
      <c r="Q718" s="2" t="s">
        <v>6</v>
      </c>
      <c r="R718" s="2" t="s">
        <v>5090</v>
      </c>
      <c r="S718" s="2" t="s">
        <v>5091</v>
      </c>
      <c r="T718" s="49" t="str" cm="1">
        <f t="array" ref="T718">_xlfn.TEXTJOIN("",TRUE,IFERROR(MID(U718,_xlfn.SEQUENCE(20),1)+0,""))</f>
        <v>4509906525</v>
      </c>
      <c r="U718" s="2" t="s">
        <v>5092</v>
      </c>
      <c r="V718" s="31"/>
    </row>
    <row r="719" spans="1:22" x14ac:dyDescent="0.25">
      <c r="A719" s="25" t="str" cm="1">
        <f t="array" ref="A719">_xlfn.IFS(AND(ISBLANK(G719),ISBLANK(H719),ISBLANK(I719)),"",AND(NOT(ISBLANK(G719)),NOT(ISBLANK(H719)),NOT(ISBLANK(I719))),TRIM(G719)&amp;" "&amp;TRIM(H719)&amp;" "&amp;TRIM(I719),AND(NOT(ISBLANK(G719)),ISBLANK(H719),ISBLANK(I719)),TRIM(G719),AND(ISBLANK(G719),ISBLANK(H719),NOT(ISBLANK(I719))),TRIM(I719),AND(NOT(ISBLANK(G719)),NOT(ISBLANK(H719)),ISBLANK(I719)),TRIM(G719)&amp;" "&amp;TRIM(H719),AND(ISBLANK(G719),NOT(ISBLANK(H719)),NOT(ISBLANK(I719))),TRIM(H719)&amp;" "&amp;TRIM(I719),AND(NOT(ISBLANK(G719)),ISBLANK(H719),NOT(ISBLANK(I719))),TRIM(G719)&amp;" "&amp;TRIM(I719),AND(ISBLANK(G719),NOT(ISBLANK(H719)),ISBLANK(I719)),TRIM(H719))</f>
        <v>Rayna Flemming</v>
      </c>
      <c r="B719" s="25" t="str" cm="1">
        <f t="array" ref="B719">_xlfn.IFS(AND(ISBLANK(K719),ISBLANK(L719)),"",AND(NOT(ISBLANK(K719)),NOT(ISBLANK(L719))),TRIM(K719)&amp;" "&amp;TRIM(L719),AND(NOT(ISBLANK(K719)),ISBLANK(L719)),TRIM(K719),AND(ISBLANK(K719),NOT(ISBLANK(L719))),TRIM(L719))</f>
        <v>Jaxworks</v>
      </c>
      <c r="C719" s="31"/>
      <c r="D719" s="2">
        <v>717</v>
      </c>
      <c r="E719" s="2" t="s">
        <v>24</v>
      </c>
      <c r="F719" s="2" t="s">
        <v>5094</v>
      </c>
      <c r="G719" s="2" t="s">
        <v>5095</v>
      </c>
      <c r="I719" s="2" t="s">
        <v>5096</v>
      </c>
      <c r="J719" s="2" t="s">
        <v>835</v>
      </c>
      <c r="K719" s="2" t="s">
        <v>1575</v>
      </c>
      <c r="M719" s="2" t="s">
        <v>14795</v>
      </c>
      <c r="N719" s="2" t="s">
        <v>5097</v>
      </c>
      <c r="O719" s="2" t="s">
        <v>502</v>
      </c>
      <c r="P719" s="2" t="s">
        <v>503</v>
      </c>
      <c r="Q719" s="2" t="s">
        <v>1985</v>
      </c>
      <c r="R719" s="2">
        <v>2208</v>
      </c>
      <c r="S719" s="2" t="s">
        <v>5098</v>
      </c>
      <c r="T719" s="49" t="str" cm="1">
        <f t="array" ref="T719">_xlfn.TEXTJOIN("",TRUE,IFERROR(MID(U719,_xlfn.SEQUENCE(20),1)+0,""))</f>
        <v>8576870864</v>
      </c>
      <c r="U719" s="2">
        <v>8576870864</v>
      </c>
      <c r="V719" s="31"/>
    </row>
    <row r="720" spans="1:22" x14ac:dyDescent="0.25">
      <c r="A720" s="25" t="str" cm="1">
        <f t="array" ref="A720">_xlfn.IFS(AND(ISBLANK(G720),ISBLANK(H720),ISBLANK(I720)),"",AND(NOT(ISBLANK(G720)),NOT(ISBLANK(H720)),NOT(ISBLANK(I720))),TRIM(G720)&amp;" "&amp;TRIM(H720)&amp;" "&amp;TRIM(I720),AND(NOT(ISBLANK(G720)),ISBLANK(H720),ISBLANK(I720)),TRIM(G720),AND(ISBLANK(G720),ISBLANK(H720),NOT(ISBLANK(I720))),TRIM(I720),AND(NOT(ISBLANK(G720)),NOT(ISBLANK(H720)),ISBLANK(I720)),TRIM(G720)&amp;" "&amp;TRIM(H720),AND(ISBLANK(G720),NOT(ISBLANK(H720)),NOT(ISBLANK(I720))),TRIM(H720)&amp;" "&amp;TRIM(I720),AND(NOT(ISBLANK(G720)),ISBLANK(H720),NOT(ISBLANK(I720))),TRIM(G720)&amp;" "&amp;TRIM(I720),AND(ISBLANK(G720),NOT(ISBLANK(H720)),ISBLANK(I720)),TRIM(H720))</f>
        <v>Jecho Tunna</v>
      </c>
      <c r="B720" s="25" t="str" cm="1">
        <f t="array" ref="B720">_xlfn.IFS(AND(ISBLANK(K720),ISBLANK(L720)),"",AND(NOT(ISBLANK(K720)),NOT(ISBLANK(L720))),TRIM(K720)&amp;" "&amp;TRIM(L720),AND(NOT(ISBLANK(K720)),ISBLANK(L720)),TRIM(K720),AND(ISBLANK(K720),NOT(ISBLANK(L720))),TRIM(L720))</f>
        <v>Ntags</v>
      </c>
      <c r="C720" s="31"/>
      <c r="D720" s="2">
        <v>718</v>
      </c>
      <c r="E720" s="2" t="s">
        <v>14795</v>
      </c>
      <c r="F720" s="2" t="s">
        <v>5099</v>
      </c>
      <c r="G720" s="2" t="s">
        <v>5100</v>
      </c>
      <c r="I720" s="2" t="s">
        <v>5101</v>
      </c>
      <c r="J720" s="2" t="s">
        <v>3266</v>
      </c>
      <c r="K720" s="2" t="s">
        <v>2043</v>
      </c>
      <c r="M720" s="2" t="s">
        <v>14795</v>
      </c>
      <c r="N720" s="2" t="s">
        <v>5102</v>
      </c>
      <c r="O720" s="2" t="s">
        <v>5103</v>
      </c>
      <c r="P720" s="2" t="s">
        <v>119</v>
      </c>
      <c r="Q720" s="2" t="s">
        <v>6</v>
      </c>
      <c r="R720" s="2" t="s">
        <v>5104</v>
      </c>
      <c r="S720" s="2" t="s">
        <v>5105</v>
      </c>
      <c r="T720" s="49" t="str" cm="1">
        <f t="array" ref="T720">_xlfn.TEXTJOIN("",TRUE,IFERROR(MID(U720,_xlfn.SEQUENCE(20),1)+0,""))</f>
        <v>3626782400</v>
      </c>
      <c r="U720" s="2" t="s">
        <v>5106</v>
      </c>
      <c r="V720" s="31"/>
    </row>
    <row r="721" spans="1:22" x14ac:dyDescent="0.25">
      <c r="A721" s="25" t="str" cm="1">
        <f t="array" ref="A721">_xlfn.IFS(AND(ISBLANK(G721),ISBLANK(H721),ISBLANK(I721)),"",AND(NOT(ISBLANK(G721)),NOT(ISBLANK(H721)),NOT(ISBLANK(I721))),TRIM(G721)&amp;" "&amp;TRIM(H721)&amp;" "&amp;TRIM(I721),AND(NOT(ISBLANK(G721)),ISBLANK(H721),ISBLANK(I721)),TRIM(G721),AND(ISBLANK(G721),ISBLANK(H721),NOT(ISBLANK(I721))),TRIM(I721),AND(NOT(ISBLANK(G721)),NOT(ISBLANK(H721)),ISBLANK(I721)),TRIM(G721)&amp;" "&amp;TRIM(H721),AND(ISBLANK(G721),NOT(ISBLANK(H721)),NOT(ISBLANK(I721))),TRIM(H721)&amp;" "&amp;TRIM(I721),AND(NOT(ISBLANK(G721)),ISBLANK(H721),NOT(ISBLANK(I721))),TRIM(G721)&amp;" "&amp;TRIM(I721),AND(ISBLANK(G721),NOT(ISBLANK(H721)),ISBLANK(I721)),TRIM(H721))</f>
        <v>Nickey Hullins</v>
      </c>
      <c r="B721" s="25" t="str" cm="1">
        <f t="array" ref="B721">_xlfn.IFS(AND(ISBLANK(K721),ISBLANK(L721)),"",AND(NOT(ISBLANK(K721)),NOT(ISBLANK(L721))),TRIM(K721)&amp;" "&amp;TRIM(L721),AND(NOT(ISBLANK(K721)),ISBLANK(L721)),TRIM(K721),AND(ISBLANK(K721),NOT(ISBLANK(L721))),TRIM(L721))</f>
        <v>Linktype</v>
      </c>
      <c r="C721" s="31"/>
      <c r="D721" s="2">
        <v>719</v>
      </c>
      <c r="E721" s="2" t="s">
        <v>24</v>
      </c>
      <c r="F721" s="2" t="s">
        <v>5107</v>
      </c>
      <c r="G721" s="2" t="s">
        <v>5108</v>
      </c>
      <c r="I721" s="2" t="s">
        <v>5109</v>
      </c>
      <c r="J721" s="2" t="s">
        <v>2131</v>
      </c>
      <c r="K721" s="2" t="s">
        <v>5112</v>
      </c>
      <c r="M721" s="2" t="s">
        <v>14795</v>
      </c>
      <c r="N721" s="2" t="s">
        <v>5110</v>
      </c>
      <c r="O721" s="2" t="s">
        <v>4740</v>
      </c>
      <c r="P721" s="2" t="s">
        <v>297</v>
      </c>
      <c r="Q721" s="2" t="s">
        <v>1985</v>
      </c>
      <c r="R721" s="2">
        <v>78265</v>
      </c>
      <c r="S721" s="2" t="s">
        <v>5111</v>
      </c>
      <c r="T721" s="49" t="str" cm="1">
        <f t="array" ref="T721">_xlfn.TEXTJOIN("",TRUE,IFERROR(MID(U721,_xlfn.SEQUENCE(20),1)+0,""))</f>
        <v>2109157286</v>
      </c>
      <c r="U721" s="2">
        <v>2109157286</v>
      </c>
      <c r="V721" s="31"/>
    </row>
    <row r="722" spans="1:22" x14ac:dyDescent="0.25">
      <c r="A722" s="25" t="str" cm="1">
        <f t="array" ref="A722">_xlfn.IFS(AND(ISBLANK(G722),ISBLANK(H722),ISBLANK(I722)),"",AND(NOT(ISBLANK(G722)),NOT(ISBLANK(H722)),NOT(ISBLANK(I722))),TRIM(G722)&amp;" "&amp;TRIM(H722)&amp;" "&amp;TRIM(I722),AND(NOT(ISBLANK(G722)),ISBLANK(H722),ISBLANK(I722)),TRIM(G722),AND(ISBLANK(G722),ISBLANK(H722),NOT(ISBLANK(I722))),TRIM(I722),AND(NOT(ISBLANK(G722)),NOT(ISBLANK(H722)),ISBLANK(I722)),TRIM(G722)&amp;" "&amp;TRIM(H722),AND(ISBLANK(G722),NOT(ISBLANK(H722)),NOT(ISBLANK(I722))),TRIM(H722)&amp;" "&amp;TRIM(I722),AND(NOT(ISBLANK(G722)),ISBLANK(H722),NOT(ISBLANK(I722))),TRIM(G722)&amp;" "&amp;TRIM(I722),AND(ISBLANK(G722),NOT(ISBLANK(H722)),ISBLANK(I722)),TRIM(H722))</f>
        <v>Crissy Noirel</v>
      </c>
      <c r="B722" s="25" t="str" cm="1">
        <f t="array" ref="B722">_xlfn.IFS(AND(ISBLANK(K722),ISBLANK(L722)),"",AND(NOT(ISBLANK(K722)),NOT(ISBLANK(L722))),TRIM(K722)&amp;" "&amp;TRIM(L722),AND(NOT(ISBLANK(K722)),ISBLANK(L722)),TRIM(K722),AND(ISBLANK(K722),NOT(ISBLANK(L722))),TRIM(L722))</f>
        <v>Centidel</v>
      </c>
      <c r="C722" s="31"/>
      <c r="D722" s="2">
        <v>720</v>
      </c>
      <c r="E722" s="2" t="s">
        <v>24</v>
      </c>
      <c r="F722" s="2" t="s">
        <v>5113</v>
      </c>
      <c r="G722" s="2" t="s">
        <v>2102</v>
      </c>
      <c r="I722" s="2" t="s">
        <v>5114</v>
      </c>
      <c r="J722" s="2" t="s">
        <v>1386</v>
      </c>
      <c r="K722" s="2" t="s">
        <v>5120</v>
      </c>
      <c r="M722" s="2" t="s">
        <v>14795</v>
      </c>
      <c r="N722" s="2" t="s">
        <v>5115</v>
      </c>
      <c r="O722" s="2" t="s">
        <v>5116</v>
      </c>
      <c r="P722" s="2" t="s">
        <v>119</v>
      </c>
      <c r="Q722" s="2" t="s">
        <v>6</v>
      </c>
      <c r="R722" s="2" t="s">
        <v>5117</v>
      </c>
      <c r="S722" s="2" t="s">
        <v>5118</v>
      </c>
      <c r="T722" s="49" t="str" cm="1">
        <f t="array" ref="T722">_xlfn.TEXTJOIN("",TRUE,IFERROR(MID(U722,_xlfn.SEQUENCE(20),1)+0,""))</f>
        <v>9497125171</v>
      </c>
      <c r="U722" s="2" t="s">
        <v>5119</v>
      </c>
      <c r="V722" s="31"/>
    </row>
    <row r="723" spans="1:22" x14ac:dyDescent="0.25">
      <c r="A723" s="25" t="str" cm="1">
        <f t="array" ref="A723">_xlfn.IFS(AND(ISBLANK(G723),ISBLANK(H723),ISBLANK(I723)),"",AND(NOT(ISBLANK(G723)),NOT(ISBLANK(H723)),NOT(ISBLANK(I723))),TRIM(G723)&amp;" "&amp;TRIM(H723)&amp;" "&amp;TRIM(I723),AND(NOT(ISBLANK(G723)),ISBLANK(H723),ISBLANK(I723)),TRIM(G723),AND(ISBLANK(G723),ISBLANK(H723),NOT(ISBLANK(I723))),TRIM(I723),AND(NOT(ISBLANK(G723)),NOT(ISBLANK(H723)),ISBLANK(I723)),TRIM(G723)&amp;" "&amp;TRIM(H723),AND(ISBLANK(G723),NOT(ISBLANK(H723)),NOT(ISBLANK(I723))),TRIM(H723)&amp;" "&amp;TRIM(I723),AND(NOT(ISBLANK(G723)),ISBLANK(H723),NOT(ISBLANK(I723))),TRIM(G723)&amp;" "&amp;TRIM(I723),AND(ISBLANK(G723),NOT(ISBLANK(H723)),ISBLANK(I723)),TRIM(H723))</f>
        <v>Maisey Abrahmson</v>
      </c>
      <c r="B723" s="25" t="str" cm="1">
        <f t="array" ref="B723">_xlfn.IFS(AND(ISBLANK(K723),ISBLANK(L723)),"",AND(NOT(ISBLANK(K723)),NOT(ISBLANK(L723))),TRIM(K723)&amp;" "&amp;TRIM(L723),AND(NOT(ISBLANK(K723)),ISBLANK(L723)),TRIM(K723),AND(ISBLANK(K723),NOT(ISBLANK(L723))),TRIM(L723))</f>
        <v>Innotype</v>
      </c>
      <c r="C723" s="31"/>
      <c r="D723" s="2">
        <v>721</v>
      </c>
      <c r="E723" s="2" t="s">
        <v>14795</v>
      </c>
      <c r="F723" s="2" t="s">
        <v>5121</v>
      </c>
      <c r="G723" s="2" t="s">
        <v>5122</v>
      </c>
      <c r="I723" s="2" t="s">
        <v>5123</v>
      </c>
      <c r="J723" s="2" t="s">
        <v>1584</v>
      </c>
      <c r="K723" s="2" t="s">
        <v>1360</v>
      </c>
      <c r="M723" s="2" t="s">
        <v>14795</v>
      </c>
      <c r="N723" s="2" t="s">
        <v>5124</v>
      </c>
      <c r="O723" s="2" t="s">
        <v>296</v>
      </c>
      <c r="P723" s="2" t="s">
        <v>297</v>
      </c>
      <c r="Q723" s="2" t="s">
        <v>1985</v>
      </c>
      <c r="R723" s="2">
        <v>75205</v>
      </c>
      <c r="S723" s="2" t="s">
        <v>5125</v>
      </c>
      <c r="T723" s="49" t="str" cm="1">
        <f t="array" ref="T723">_xlfn.TEXTJOIN("",TRUE,IFERROR(MID(U723,_xlfn.SEQUENCE(20),1)+0,""))</f>
        <v>4697069467</v>
      </c>
      <c r="U723" s="2">
        <v>4697069467</v>
      </c>
      <c r="V723" s="31"/>
    </row>
    <row r="724" spans="1:22" x14ac:dyDescent="0.25">
      <c r="A724" s="25" t="str" cm="1">
        <f t="array" ref="A724">_xlfn.IFS(AND(ISBLANK(G724),ISBLANK(H724),ISBLANK(I724)),"",AND(NOT(ISBLANK(G724)),NOT(ISBLANK(H724)),NOT(ISBLANK(I724))),TRIM(G724)&amp;" "&amp;TRIM(H724)&amp;" "&amp;TRIM(I724),AND(NOT(ISBLANK(G724)),ISBLANK(H724),ISBLANK(I724)),TRIM(G724),AND(ISBLANK(G724),ISBLANK(H724),NOT(ISBLANK(I724))),TRIM(I724),AND(NOT(ISBLANK(G724)),NOT(ISBLANK(H724)),ISBLANK(I724)),TRIM(G724)&amp;" "&amp;TRIM(H724),AND(ISBLANK(G724),NOT(ISBLANK(H724)),NOT(ISBLANK(I724))),TRIM(H724)&amp;" "&amp;TRIM(I724),AND(NOT(ISBLANK(G724)),ISBLANK(H724),NOT(ISBLANK(I724))),TRIM(G724)&amp;" "&amp;TRIM(I724),AND(ISBLANK(G724),NOT(ISBLANK(H724)),ISBLANK(I724)),TRIM(H724))</f>
        <v>Arleta Simoncelli</v>
      </c>
      <c r="B724" s="25" t="str" cm="1">
        <f t="array" ref="B724">_xlfn.IFS(AND(ISBLANK(K724),ISBLANK(L724)),"",AND(NOT(ISBLANK(K724)),NOT(ISBLANK(L724))),TRIM(K724)&amp;" "&amp;TRIM(L724),AND(NOT(ISBLANK(K724)),ISBLANK(L724)),TRIM(K724),AND(ISBLANK(K724),NOT(ISBLANK(L724))),TRIM(L724))</f>
        <v>Twimbo</v>
      </c>
      <c r="C724" s="31"/>
      <c r="D724" s="2">
        <v>722</v>
      </c>
      <c r="E724" s="2" t="s">
        <v>14795</v>
      </c>
      <c r="F724" s="2" t="s">
        <v>5126</v>
      </c>
      <c r="G724" s="2" t="s">
        <v>5127</v>
      </c>
      <c r="I724" s="2" t="s">
        <v>5128</v>
      </c>
      <c r="J724" s="2" t="s">
        <v>1680</v>
      </c>
      <c r="K724" s="2" t="s">
        <v>2193</v>
      </c>
      <c r="M724" s="2" t="s">
        <v>14795</v>
      </c>
      <c r="N724" s="2" t="s">
        <v>5129</v>
      </c>
      <c r="O724" s="2" t="s">
        <v>2168</v>
      </c>
      <c r="P724" s="2" t="s">
        <v>140</v>
      </c>
      <c r="Q724" s="2" t="s">
        <v>6</v>
      </c>
      <c r="R724" s="2" t="s">
        <v>2169</v>
      </c>
      <c r="S724" s="2" t="s">
        <v>5130</v>
      </c>
      <c r="T724" s="49" t="str" cm="1">
        <f t="array" ref="T724">_xlfn.TEXTJOIN("",TRUE,IFERROR(MID(U724,_xlfn.SEQUENCE(20),1)+0,""))</f>
        <v>4389086644</v>
      </c>
      <c r="U724" s="2" t="s">
        <v>5131</v>
      </c>
      <c r="V724" s="31"/>
    </row>
    <row r="725" spans="1:22" x14ac:dyDescent="0.25">
      <c r="A725" s="25" t="str" cm="1">
        <f t="array" ref="A725">_xlfn.IFS(AND(ISBLANK(G725),ISBLANK(H725),ISBLANK(I725)),"",AND(NOT(ISBLANK(G725)),NOT(ISBLANK(H725)),NOT(ISBLANK(I725))),TRIM(G725)&amp;" "&amp;TRIM(H725)&amp;" "&amp;TRIM(I725),AND(NOT(ISBLANK(G725)),ISBLANK(H725),ISBLANK(I725)),TRIM(G725),AND(ISBLANK(G725),ISBLANK(H725),NOT(ISBLANK(I725))),TRIM(I725),AND(NOT(ISBLANK(G725)),NOT(ISBLANK(H725)),ISBLANK(I725)),TRIM(G725)&amp;" "&amp;TRIM(H725),AND(ISBLANK(G725),NOT(ISBLANK(H725)),NOT(ISBLANK(I725))),TRIM(H725)&amp;" "&amp;TRIM(I725),AND(NOT(ISBLANK(G725)),ISBLANK(H725),NOT(ISBLANK(I725))),TRIM(G725)&amp;" "&amp;TRIM(I725),AND(ISBLANK(G725),NOT(ISBLANK(H725)),ISBLANK(I725)),TRIM(H725))</f>
        <v>Duane McClelland</v>
      </c>
      <c r="B725" s="25" t="str" cm="1">
        <f t="array" ref="B725">_xlfn.IFS(AND(ISBLANK(K725),ISBLANK(L725)),"",AND(NOT(ISBLANK(K725)),NOT(ISBLANK(L725))),TRIM(K725)&amp;" "&amp;TRIM(L725),AND(NOT(ISBLANK(K725)),ISBLANK(L725)),TRIM(K725),AND(ISBLANK(K725),NOT(ISBLANK(L725))),TRIM(L725))</f>
        <v>Jabbercube</v>
      </c>
      <c r="C725" s="31"/>
      <c r="D725" s="2">
        <v>723</v>
      </c>
      <c r="E725" s="2" t="s">
        <v>24</v>
      </c>
      <c r="F725" s="2" t="s">
        <v>5132</v>
      </c>
      <c r="G725" s="2" t="s">
        <v>5133</v>
      </c>
      <c r="I725" s="2" t="s">
        <v>5134</v>
      </c>
      <c r="J725" s="2" t="s">
        <v>1103</v>
      </c>
      <c r="K725" s="2" t="s">
        <v>5140</v>
      </c>
      <c r="M725" s="2" t="s">
        <v>14795</v>
      </c>
      <c r="N725" s="2" t="s">
        <v>5135</v>
      </c>
      <c r="O725" s="2" t="s">
        <v>5136</v>
      </c>
      <c r="P725" s="2" t="s">
        <v>276</v>
      </c>
      <c r="Q725" s="2" t="s">
        <v>6</v>
      </c>
      <c r="R725" s="2" t="s">
        <v>5137</v>
      </c>
      <c r="S725" s="2" t="s">
        <v>5138</v>
      </c>
      <c r="T725" s="49" t="str" cm="1">
        <f t="array" ref="T725">_xlfn.TEXTJOIN("",TRUE,IFERROR(MID(U725,_xlfn.SEQUENCE(20),1)+0,""))</f>
        <v>9205910527</v>
      </c>
      <c r="U725" s="2" t="s">
        <v>5139</v>
      </c>
      <c r="V725" s="31"/>
    </row>
    <row r="726" spans="1:22" x14ac:dyDescent="0.25">
      <c r="A726" s="25" t="str" cm="1">
        <f t="array" ref="A726">_xlfn.IFS(AND(ISBLANK(G726),ISBLANK(H726),ISBLANK(I726)),"",AND(NOT(ISBLANK(G726)),NOT(ISBLANK(H726)),NOT(ISBLANK(I726))),TRIM(G726)&amp;" "&amp;TRIM(H726)&amp;" "&amp;TRIM(I726),AND(NOT(ISBLANK(G726)),ISBLANK(H726),ISBLANK(I726)),TRIM(G726),AND(ISBLANK(G726),ISBLANK(H726),NOT(ISBLANK(I726))),TRIM(I726),AND(NOT(ISBLANK(G726)),NOT(ISBLANK(H726)),ISBLANK(I726)),TRIM(G726)&amp;" "&amp;TRIM(H726),AND(ISBLANK(G726),NOT(ISBLANK(H726)),NOT(ISBLANK(I726))),TRIM(H726)&amp;" "&amp;TRIM(I726),AND(NOT(ISBLANK(G726)),ISBLANK(H726),NOT(ISBLANK(I726))),TRIM(G726)&amp;" "&amp;TRIM(I726),AND(ISBLANK(G726),NOT(ISBLANK(H726)),ISBLANK(I726)),TRIM(H726))</f>
        <v>Silva Poncet</v>
      </c>
      <c r="B726" s="25" t="str" cm="1">
        <f t="array" ref="B726">_xlfn.IFS(AND(ISBLANK(K726),ISBLANK(L726)),"",AND(NOT(ISBLANK(K726)),NOT(ISBLANK(L726))),TRIM(K726)&amp;" "&amp;TRIM(L726),AND(NOT(ISBLANK(K726)),ISBLANK(L726)),TRIM(K726),AND(ISBLANK(K726),NOT(ISBLANK(L726))),TRIM(L726))</f>
        <v>Agimba</v>
      </c>
      <c r="C726" s="31"/>
      <c r="D726" s="2">
        <v>724</v>
      </c>
      <c r="E726" s="2" t="s">
        <v>24</v>
      </c>
      <c r="F726" s="2" t="s">
        <v>5141</v>
      </c>
      <c r="G726" s="2" t="s">
        <v>5142</v>
      </c>
      <c r="I726" s="2" t="s">
        <v>5143</v>
      </c>
      <c r="J726" s="2" t="s">
        <v>5147</v>
      </c>
      <c r="K726" s="2" t="s">
        <v>1671</v>
      </c>
      <c r="M726" s="2" t="s">
        <v>14795</v>
      </c>
      <c r="N726" s="2" t="s">
        <v>5144</v>
      </c>
      <c r="O726" s="2" t="s">
        <v>5145</v>
      </c>
      <c r="P726" s="2" t="s">
        <v>89</v>
      </c>
      <c r="Q726" s="2" t="s">
        <v>1985</v>
      </c>
      <c r="R726" s="2">
        <v>80045</v>
      </c>
      <c r="S726" s="2" t="s">
        <v>5146</v>
      </c>
      <c r="T726" s="49" t="str" cm="1">
        <f t="array" ref="T726">_xlfn.TEXTJOIN("",TRUE,IFERROR(MID(U726,_xlfn.SEQUENCE(20),1)+0,""))</f>
        <v>3031251851</v>
      </c>
      <c r="U726" s="2">
        <v>3031251851</v>
      </c>
      <c r="V726" s="31"/>
    </row>
    <row r="727" spans="1:22" x14ac:dyDescent="0.25">
      <c r="A727" s="25" t="str" cm="1">
        <f t="array" ref="A727">_xlfn.IFS(AND(ISBLANK(G727),ISBLANK(H727),ISBLANK(I727)),"",AND(NOT(ISBLANK(G727)),NOT(ISBLANK(H727)),NOT(ISBLANK(I727))),TRIM(G727)&amp;" "&amp;TRIM(H727)&amp;" "&amp;TRIM(I727),AND(NOT(ISBLANK(G727)),ISBLANK(H727),ISBLANK(I727)),TRIM(G727),AND(ISBLANK(G727),ISBLANK(H727),NOT(ISBLANK(I727))),TRIM(I727),AND(NOT(ISBLANK(G727)),NOT(ISBLANK(H727)),ISBLANK(I727)),TRIM(G727)&amp;" "&amp;TRIM(H727),AND(ISBLANK(G727),NOT(ISBLANK(H727)),NOT(ISBLANK(I727))),TRIM(H727)&amp;" "&amp;TRIM(I727),AND(NOT(ISBLANK(G727)),ISBLANK(H727),NOT(ISBLANK(I727))),TRIM(G727)&amp;" "&amp;TRIM(I727),AND(ISBLANK(G727),NOT(ISBLANK(H727)),ISBLANK(I727)),TRIM(H727))</f>
        <v>Berkeley Landrick</v>
      </c>
      <c r="B727" s="25" t="str" cm="1">
        <f t="array" ref="B727">_xlfn.IFS(AND(ISBLANK(K727),ISBLANK(L727)),"",AND(NOT(ISBLANK(K727)),NOT(ISBLANK(L727))),TRIM(K727)&amp;" "&amp;TRIM(L727),AND(NOT(ISBLANK(K727)),ISBLANK(L727)),TRIM(K727),AND(ISBLANK(K727),NOT(ISBLANK(L727))),TRIM(L727))</f>
        <v>Wordpedia</v>
      </c>
      <c r="C727" s="31"/>
      <c r="D727" s="2">
        <v>725</v>
      </c>
      <c r="E727" s="2" t="s">
        <v>14795</v>
      </c>
      <c r="F727" s="2" t="s">
        <v>5148</v>
      </c>
      <c r="G727" s="2" t="s">
        <v>5149</v>
      </c>
      <c r="I727" s="2" t="s">
        <v>5150</v>
      </c>
      <c r="J727" s="2" t="s">
        <v>1799</v>
      </c>
      <c r="K727" s="2" t="s">
        <v>10</v>
      </c>
      <c r="M727" s="2" t="s">
        <v>14795</v>
      </c>
      <c r="N727" s="2" t="s">
        <v>5151</v>
      </c>
      <c r="O727" s="2" t="s">
        <v>2436</v>
      </c>
      <c r="P727" s="2" t="s">
        <v>39</v>
      </c>
      <c r="Q727" s="2" t="s">
        <v>6</v>
      </c>
      <c r="R727" s="2" t="s">
        <v>2437</v>
      </c>
      <c r="S727" s="2" t="s">
        <v>5152</v>
      </c>
      <c r="T727" s="49" t="str" cm="1">
        <f t="array" ref="T727">_xlfn.TEXTJOIN("",TRUE,IFERROR(MID(U727,_xlfn.SEQUENCE(20),1)+0,""))</f>
        <v>8457789131</v>
      </c>
      <c r="U727" s="2" t="s">
        <v>5153</v>
      </c>
      <c r="V727" s="31"/>
    </row>
    <row r="728" spans="1:22" x14ac:dyDescent="0.25">
      <c r="A728" s="25" t="str" cm="1">
        <f t="array" ref="A728">_xlfn.IFS(AND(ISBLANK(G728),ISBLANK(H728),ISBLANK(I728)),"",AND(NOT(ISBLANK(G728)),NOT(ISBLANK(H728)),NOT(ISBLANK(I728))),TRIM(G728)&amp;" "&amp;TRIM(H728)&amp;" "&amp;TRIM(I728),AND(NOT(ISBLANK(G728)),ISBLANK(H728),ISBLANK(I728)),TRIM(G728),AND(ISBLANK(G728),ISBLANK(H728),NOT(ISBLANK(I728))),TRIM(I728),AND(NOT(ISBLANK(G728)),NOT(ISBLANK(H728)),ISBLANK(I728)),TRIM(G728)&amp;" "&amp;TRIM(H728),AND(ISBLANK(G728),NOT(ISBLANK(H728)),NOT(ISBLANK(I728))),TRIM(H728)&amp;" "&amp;TRIM(I728),AND(NOT(ISBLANK(G728)),ISBLANK(H728),NOT(ISBLANK(I728))),TRIM(G728)&amp;" "&amp;TRIM(I728),AND(ISBLANK(G728),NOT(ISBLANK(H728)),ISBLANK(I728)),TRIM(H728))</f>
        <v>Reg Adamczewski</v>
      </c>
      <c r="B728" s="25" t="str" cm="1">
        <f t="array" ref="B728">_xlfn.IFS(AND(ISBLANK(K728),ISBLANK(L728)),"",AND(NOT(ISBLANK(K728)),NOT(ISBLANK(L728))),TRIM(K728)&amp;" "&amp;TRIM(L728),AND(NOT(ISBLANK(K728)),ISBLANK(L728)),TRIM(K728),AND(ISBLANK(K728),NOT(ISBLANK(L728))),TRIM(L728))</f>
        <v>Camido</v>
      </c>
      <c r="C728" s="31"/>
      <c r="D728" s="2">
        <v>726</v>
      </c>
      <c r="E728" s="2" t="s">
        <v>14795</v>
      </c>
      <c r="F728" s="2" t="s">
        <v>5154</v>
      </c>
      <c r="G728" s="2" t="s">
        <v>5155</v>
      </c>
      <c r="I728" s="2" t="s">
        <v>5156</v>
      </c>
      <c r="J728" s="2" t="s">
        <v>514</v>
      </c>
      <c r="K728" s="2" t="s">
        <v>21</v>
      </c>
      <c r="M728" s="2" t="s">
        <v>14795</v>
      </c>
      <c r="N728" s="2" t="s">
        <v>5157</v>
      </c>
      <c r="O728" s="2" t="s">
        <v>1067</v>
      </c>
      <c r="P728" s="2" t="s">
        <v>130</v>
      </c>
      <c r="Q728" s="2" t="s">
        <v>1985</v>
      </c>
      <c r="R728" s="2">
        <v>23237</v>
      </c>
      <c r="S728" s="2" t="s">
        <v>5158</v>
      </c>
      <c r="T728" s="49" t="str" cm="1">
        <f t="array" ref="T728">_xlfn.TEXTJOIN("",TRUE,IFERROR(MID(U728,_xlfn.SEQUENCE(20),1)+0,""))</f>
        <v>8047476202</v>
      </c>
      <c r="U728" s="2">
        <v>8047476202</v>
      </c>
      <c r="V728" s="31"/>
    </row>
    <row r="729" spans="1:22" x14ac:dyDescent="0.25">
      <c r="A729" s="25" t="str" cm="1">
        <f t="array" ref="A729">_xlfn.IFS(AND(ISBLANK(G729),ISBLANK(H729),ISBLANK(I729)),"",AND(NOT(ISBLANK(G729)),NOT(ISBLANK(H729)),NOT(ISBLANK(I729))),TRIM(G729)&amp;" "&amp;TRIM(H729)&amp;" "&amp;TRIM(I729),AND(NOT(ISBLANK(G729)),ISBLANK(H729),ISBLANK(I729)),TRIM(G729),AND(ISBLANK(G729),ISBLANK(H729),NOT(ISBLANK(I729))),TRIM(I729),AND(NOT(ISBLANK(G729)),NOT(ISBLANK(H729)),ISBLANK(I729)),TRIM(G729)&amp;" "&amp;TRIM(H729),AND(ISBLANK(G729),NOT(ISBLANK(H729)),NOT(ISBLANK(I729))),TRIM(H729)&amp;" "&amp;TRIM(I729),AND(NOT(ISBLANK(G729)),ISBLANK(H729),NOT(ISBLANK(I729))),TRIM(G729)&amp;" "&amp;TRIM(I729),AND(ISBLANK(G729),NOT(ISBLANK(H729)),ISBLANK(I729)),TRIM(H729))</f>
        <v>Gannon Alelsandrowicz</v>
      </c>
      <c r="B729" s="25" t="str" cm="1">
        <f t="array" ref="B729">_xlfn.IFS(AND(ISBLANK(K729),ISBLANK(L729)),"",AND(NOT(ISBLANK(K729)),NOT(ISBLANK(L729))),TRIM(K729)&amp;" "&amp;TRIM(L729),AND(NOT(ISBLANK(K729)),ISBLANK(L729)),TRIM(K729),AND(ISBLANK(K729),NOT(ISBLANK(L729))),TRIM(L729))</f>
        <v>Skimia</v>
      </c>
      <c r="C729" s="31"/>
      <c r="D729" s="2">
        <v>727</v>
      </c>
      <c r="E729" s="2" t="s">
        <v>24</v>
      </c>
      <c r="F729" s="2" t="s">
        <v>5159</v>
      </c>
      <c r="G729" s="2" t="s">
        <v>5160</v>
      </c>
      <c r="I729" s="2" t="s">
        <v>5161</v>
      </c>
      <c r="J729" s="2" t="s">
        <v>221</v>
      </c>
      <c r="K729" s="2" t="s">
        <v>32</v>
      </c>
      <c r="M729" s="2" t="s">
        <v>14795</v>
      </c>
      <c r="N729" s="2" t="s">
        <v>5162</v>
      </c>
      <c r="O729" s="2" t="s">
        <v>5163</v>
      </c>
      <c r="P729" s="2" t="s">
        <v>5</v>
      </c>
      <c r="Q729" s="2" t="s">
        <v>6</v>
      </c>
      <c r="R729" s="2" t="s">
        <v>5164</v>
      </c>
      <c r="S729" s="2" t="s">
        <v>5165</v>
      </c>
      <c r="T729" s="49" t="str" cm="1">
        <f t="array" ref="T729">_xlfn.TEXTJOIN("",TRUE,IFERROR(MID(U729,_xlfn.SEQUENCE(20),1)+0,""))</f>
        <v>7646694986</v>
      </c>
      <c r="U729" s="2" t="s">
        <v>5166</v>
      </c>
      <c r="V729" s="31"/>
    </row>
    <row r="730" spans="1:22" x14ac:dyDescent="0.25">
      <c r="A730" s="25" t="str" cm="1">
        <f t="array" ref="A730">_xlfn.IFS(AND(ISBLANK(G730),ISBLANK(H730),ISBLANK(I730)),"",AND(NOT(ISBLANK(G730)),NOT(ISBLANK(H730)),NOT(ISBLANK(I730))),TRIM(G730)&amp;" "&amp;TRIM(H730)&amp;" "&amp;TRIM(I730),AND(NOT(ISBLANK(G730)),ISBLANK(H730),ISBLANK(I730)),TRIM(G730),AND(ISBLANK(G730),ISBLANK(H730),NOT(ISBLANK(I730))),TRIM(I730),AND(NOT(ISBLANK(G730)),NOT(ISBLANK(H730)),ISBLANK(I730)),TRIM(G730)&amp;" "&amp;TRIM(H730),AND(ISBLANK(G730),NOT(ISBLANK(H730)),NOT(ISBLANK(I730))),TRIM(H730)&amp;" "&amp;TRIM(I730),AND(NOT(ISBLANK(G730)),ISBLANK(H730),NOT(ISBLANK(I730))),TRIM(G730)&amp;" "&amp;TRIM(I730),AND(ISBLANK(G730),NOT(ISBLANK(H730)),ISBLANK(I730)),TRIM(H730))</f>
        <v>Ailey Knoble</v>
      </c>
      <c r="B730" s="25" t="str" cm="1">
        <f t="array" ref="B730">_xlfn.IFS(AND(ISBLANK(K730),ISBLANK(L730)),"",AND(NOT(ISBLANK(K730)),NOT(ISBLANK(L730))),TRIM(K730)&amp;" "&amp;TRIM(L730),AND(NOT(ISBLANK(K730)),ISBLANK(L730)),TRIM(K730),AND(ISBLANK(K730),NOT(ISBLANK(L730))),TRIM(L730))</f>
        <v>Abata</v>
      </c>
      <c r="C730" s="31"/>
      <c r="D730" s="2">
        <v>728</v>
      </c>
      <c r="E730" s="2" t="s">
        <v>24</v>
      </c>
      <c r="F730" s="2" t="s">
        <v>5167</v>
      </c>
      <c r="G730" s="2" t="s">
        <v>5168</v>
      </c>
      <c r="I730" s="2" t="s">
        <v>5169</v>
      </c>
      <c r="J730" s="2" t="s">
        <v>2305</v>
      </c>
      <c r="K730" s="2" t="s">
        <v>43</v>
      </c>
      <c r="M730" s="2" t="s">
        <v>14795</v>
      </c>
      <c r="N730" s="2" t="s">
        <v>5170</v>
      </c>
      <c r="O730" s="2" t="s">
        <v>5171</v>
      </c>
      <c r="P730" s="2" t="s">
        <v>1250</v>
      </c>
      <c r="Q730" s="2" t="s">
        <v>6</v>
      </c>
      <c r="R730" s="2" t="s">
        <v>5172</v>
      </c>
      <c r="S730" s="2" t="s">
        <v>5173</v>
      </c>
      <c r="T730" s="49" t="str" cm="1">
        <f t="array" ref="T730">_xlfn.TEXTJOIN("",TRUE,IFERROR(MID(U730,_xlfn.SEQUENCE(20),1)+0,""))</f>
        <v>6902429278</v>
      </c>
      <c r="U730" s="2" t="s">
        <v>5174</v>
      </c>
      <c r="V730" s="31"/>
    </row>
    <row r="731" spans="1:22" x14ac:dyDescent="0.25">
      <c r="A731" s="25" t="str" cm="1">
        <f t="array" ref="A731">_xlfn.IFS(AND(ISBLANK(G731),ISBLANK(H731),ISBLANK(I731)),"",AND(NOT(ISBLANK(G731)),NOT(ISBLANK(H731)),NOT(ISBLANK(I731))),TRIM(G731)&amp;" "&amp;TRIM(H731)&amp;" "&amp;TRIM(I731),AND(NOT(ISBLANK(G731)),ISBLANK(H731),ISBLANK(I731)),TRIM(G731),AND(ISBLANK(G731),ISBLANK(H731),NOT(ISBLANK(I731))),TRIM(I731),AND(NOT(ISBLANK(G731)),NOT(ISBLANK(H731)),ISBLANK(I731)),TRIM(G731)&amp;" "&amp;TRIM(H731),AND(ISBLANK(G731),NOT(ISBLANK(H731)),NOT(ISBLANK(I731))),TRIM(H731)&amp;" "&amp;TRIM(I731),AND(NOT(ISBLANK(G731)),ISBLANK(H731),NOT(ISBLANK(I731))),TRIM(G731)&amp;" "&amp;TRIM(I731),AND(ISBLANK(G731),NOT(ISBLANK(H731)),ISBLANK(I731)),TRIM(H731))</f>
        <v>Winonah Purvis</v>
      </c>
      <c r="B731" s="25" t="str" cm="1">
        <f t="array" ref="B731">_xlfn.IFS(AND(ISBLANK(K731),ISBLANK(L731)),"",AND(NOT(ISBLANK(K731)),NOT(ISBLANK(L731))),TRIM(K731)&amp;" "&amp;TRIM(L731),AND(NOT(ISBLANK(K731)),ISBLANK(L731)),TRIM(K731),AND(ISBLANK(K731),NOT(ISBLANK(L731))),TRIM(L731))</f>
        <v>Yotz</v>
      </c>
      <c r="C731" s="31"/>
      <c r="D731" s="2">
        <v>729</v>
      </c>
      <c r="E731" s="2" t="s">
        <v>24</v>
      </c>
      <c r="F731" s="2" t="s">
        <v>5175</v>
      </c>
      <c r="G731" s="2" t="s">
        <v>5176</v>
      </c>
      <c r="I731" s="2" t="s">
        <v>5177</v>
      </c>
      <c r="J731" s="2" t="s">
        <v>251</v>
      </c>
      <c r="K731" s="2" t="s">
        <v>52</v>
      </c>
      <c r="M731" s="2" t="s">
        <v>14795</v>
      </c>
      <c r="N731" s="2" t="s">
        <v>5178</v>
      </c>
      <c r="O731" s="2" t="s">
        <v>49</v>
      </c>
      <c r="P731" s="2" t="s">
        <v>29</v>
      </c>
      <c r="Q731" s="2" t="s">
        <v>1985</v>
      </c>
      <c r="R731" s="2">
        <v>43605</v>
      </c>
      <c r="S731" s="2" t="s">
        <v>5179</v>
      </c>
      <c r="T731" s="49" t="str" cm="1">
        <f t="array" ref="T731">_xlfn.TEXTJOIN("",TRUE,IFERROR(MID(U731,_xlfn.SEQUENCE(20),1)+0,""))</f>
        <v>4195592377</v>
      </c>
      <c r="U731" s="2">
        <v>4195592377</v>
      </c>
      <c r="V731" s="31"/>
    </row>
    <row r="732" spans="1:22" x14ac:dyDescent="0.25">
      <c r="A732" s="25" t="str" cm="1">
        <f t="array" ref="A732">_xlfn.IFS(AND(ISBLANK(G732),ISBLANK(H732),ISBLANK(I732)),"",AND(NOT(ISBLANK(G732)),NOT(ISBLANK(H732)),NOT(ISBLANK(I732))),TRIM(G732)&amp;" "&amp;TRIM(H732)&amp;" "&amp;TRIM(I732),AND(NOT(ISBLANK(G732)),ISBLANK(H732),ISBLANK(I732)),TRIM(G732),AND(ISBLANK(G732),ISBLANK(H732),NOT(ISBLANK(I732))),TRIM(I732),AND(NOT(ISBLANK(G732)),NOT(ISBLANK(H732)),ISBLANK(I732)),TRIM(G732)&amp;" "&amp;TRIM(H732),AND(ISBLANK(G732),NOT(ISBLANK(H732)),NOT(ISBLANK(I732))),TRIM(H732)&amp;" "&amp;TRIM(I732),AND(NOT(ISBLANK(G732)),ISBLANK(H732),NOT(ISBLANK(I732))),TRIM(G732)&amp;" "&amp;TRIM(I732),AND(ISBLANK(G732),NOT(ISBLANK(H732)),ISBLANK(I732)),TRIM(H732))</f>
        <v>Audie Jenkinson</v>
      </c>
      <c r="B732" s="25" t="str" cm="1">
        <f t="array" ref="B732">_xlfn.IFS(AND(ISBLANK(K732),ISBLANK(L732)),"",AND(NOT(ISBLANK(K732)),NOT(ISBLANK(L732))),TRIM(K732)&amp;" "&amp;TRIM(L732),AND(NOT(ISBLANK(K732)),ISBLANK(L732)),TRIM(K732),AND(ISBLANK(K732),NOT(ISBLANK(L732))),TRIM(L732))</f>
        <v>Brainlounge</v>
      </c>
      <c r="C732" s="31"/>
      <c r="D732" s="2">
        <v>730</v>
      </c>
      <c r="E732" s="2" t="s">
        <v>14795</v>
      </c>
      <c r="F732" s="2" t="s">
        <v>5180</v>
      </c>
      <c r="G732" s="2" t="s">
        <v>5181</v>
      </c>
      <c r="I732" s="2" t="s">
        <v>5182</v>
      </c>
      <c r="J732" s="2" t="s">
        <v>1519</v>
      </c>
      <c r="K732" s="2" t="s">
        <v>62</v>
      </c>
      <c r="M732" s="2" t="s">
        <v>14795</v>
      </c>
      <c r="N732" s="2" t="s">
        <v>5183</v>
      </c>
      <c r="O732" s="2" t="s">
        <v>4709</v>
      </c>
      <c r="P732" s="2" t="s">
        <v>39</v>
      </c>
      <c r="Q732" s="2" t="s">
        <v>6</v>
      </c>
      <c r="R732" s="2" t="s">
        <v>4710</v>
      </c>
      <c r="S732" s="2" t="s">
        <v>5184</v>
      </c>
      <c r="T732" s="49" t="str" cm="1">
        <f t="array" ref="T732">_xlfn.TEXTJOIN("",TRUE,IFERROR(MID(U732,_xlfn.SEQUENCE(20),1)+0,""))</f>
        <v>8542082933</v>
      </c>
      <c r="U732" s="2" t="s">
        <v>5185</v>
      </c>
      <c r="V732" s="31"/>
    </row>
    <row r="733" spans="1:22" x14ac:dyDescent="0.25">
      <c r="A733" s="25" t="str" cm="1">
        <f t="array" ref="A733">_xlfn.IFS(AND(ISBLANK(G733),ISBLANK(H733),ISBLANK(I733)),"",AND(NOT(ISBLANK(G733)),NOT(ISBLANK(H733)),NOT(ISBLANK(I733))),TRIM(G733)&amp;" "&amp;TRIM(H733)&amp;" "&amp;TRIM(I733),AND(NOT(ISBLANK(G733)),ISBLANK(H733),ISBLANK(I733)),TRIM(G733),AND(ISBLANK(G733),ISBLANK(H733),NOT(ISBLANK(I733))),TRIM(I733),AND(NOT(ISBLANK(G733)),NOT(ISBLANK(H733)),ISBLANK(I733)),TRIM(G733)&amp;" "&amp;TRIM(H733),AND(ISBLANK(G733),NOT(ISBLANK(H733)),NOT(ISBLANK(I733))),TRIM(H733)&amp;" "&amp;TRIM(I733),AND(NOT(ISBLANK(G733)),ISBLANK(H733),NOT(ISBLANK(I733))),TRIM(G733)&amp;" "&amp;TRIM(I733),AND(ISBLANK(G733),NOT(ISBLANK(H733)),ISBLANK(I733)),TRIM(H733))</f>
        <v>Roanne Ixer</v>
      </c>
      <c r="B733" s="25" t="str" cm="1">
        <f t="array" ref="B733">_xlfn.IFS(AND(ISBLANK(K733),ISBLANK(L733)),"",AND(NOT(ISBLANK(K733)),NOT(ISBLANK(L733))),TRIM(K733)&amp;" "&amp;TRIM(L733),AND(NOT(ISBLANK(K733)),ISBLANK(L733)),TRIM(K733),AND(ISBLANK(K733),NOT(ISBLANK(L733))),TRIM(L733))</f>
        <v>Topicware</v>
      </c>
      <c r="C733" s="31"/>
      <c r="D733" s="2">
        <v>731</v>
      </c>
      <c r="E733" s="2" t="s">
        <v>14795</v>
      </c>
      <c r="F733" s="2" t="s">
        <v>5186</v>
      </c>
      <c r="G733" s="2" t="s">
        <v>5187</v>
      </c>
      <c r="I733" s="2" t="s">
        <v>5188</v>
      </c>
      <c r="J733" s="2" t="s">
        <v>5191</v>
      </c>
      <c r="K733" s="2" t="s">
        <v>72</v>
      </c>
      <c r="M733" s="2" t="s">
        <v>14795</v>
      </c>
      <c r="N733" s="2" t="s">
        <v>5189</v>
      </c>
      <c r="O733" s="2" t="s">
        <v>655</v>
      </c>
      <c r="P733" s="2" t="s">
        <v>151</v>
      </c>
      <c r="Q733" s="2" t="s">
        <v>1985</v>
      </c>
      <c r="R733" s="2">
        <v>91103</v>
      </c>
      <c r="S733" s="2" t="s">
        <v>5190</v>
      </c>
      <c r="T733" s="49" t="str" cm="1">
        <f t="array" ref="T733">_xlfn.TEXTJOIN("",TRUE,IFERROR(MID(U733,_xlfn.SEQUENCE(20),1)+0,""))</f>
        <v>3234988952</v>
      </c>
      <c r="U733" s="2">
        <v>3234988952</v>
      </c>
      <c r="V733" s="31"/>
    </row>
    <row r="734" spans="1:22" x14ac:dyDescent="0.25">
      <c r="A734" s="25" t="str" cm="1">
        <f t="array" ref="A734">_xlfn.IFS(AND(ISBLANK(G734),ISBLANK(H734),ISBLANK(I734)),"",AND(NOT(ISBLANK(G734)),NOT(ISBLANK(H734)),NOT(ISBLANK(I734))),TRIM(G734)&amp;" "&amp;TRIM(H734)&amp;" "&amp;TRIM(I734),AND(NOT(ISBLANK(G734)),ISBLANK(H734),ISBLANK(I734)),TRIM(G734),AND(ISBLANK(G734),ISBLANK(H734),NOT(ISBLANK(I734))),TRIM(I734),AND(NOT(ISBLANK(G734)),NOT(ISBLANK(H734)),ISBLANK(I734)),TRIM(G734)&amp;" "&amp;TRIM(H734),AND(ISBLANK(G734),NOT(ISBLANK(H734)),NOT(ISBLANK(I734))),TRIM(H734)&amp;" "&amp;TRIM(I734),AND(NOT(ISBLANK(G734)),ISBLANK(H734),NOT(ISBLANK(I734))),TRIM(G734)&amp;" "&amp;TRIM(I734),AND(ISBLANK(G734),NOT(ISBLANK(H734)),ISBLANK(I734)),TRIM(H734))</f>
        <v>Diane-marie Scarlon</v>
      </c>
      <c r="B734" s="25" t="str" cm="1">
        <f t="array" ref="B734">_xlfn.IFS(AND(ISBLANK(K734),ISBLANK(L734)),"",AND(NOT(ISBLANK(K734)),NOT(ISBLANK(L734))),TRIM(K734)&amp;" "&amp;TRIM(L734),AND(NOT(ISBLANK(K734)),ISBLANK(L734)),TRIM(K734),AND(ISBLANK(K734),NOT(ISBLANK(L734))),TRIM(L734))</f>
        <v>Wikibox</v>
      </c>
      <c r="C734" s="31"/>
      <c r="D734" s="2">
        <v>732</v>
      </c>
      <c r="E734" s="2" t="s">
        <v>14795</v>
      </c>
      <c r="F734" s="2" t="s">
        <v>5192</v>
      </c>
      <c r="G734" s="2" t="s">
        <v>814</v>
      </c>
      <c r="I734" s="2" t="s">
        <v>5193</v>
      </c>
      <c r="J734" s="2" t="s">
        <v>1070</v>
      </c>
      <c r="K734" s="2" t="s">
        <v>82</v>
      </c>
      <c r="M734" s="2" t="s">
        <v>14795</v>
      </c>
      <c r="N734" s="2" t="s">
        <v>5194</v>
      </c>
      <c r="O734" s="2" t="s">
        <v>5195</v>
      </c>
      <c r="P734" s="2" t="s">
        <v>151</v>
      </c>
      <c r="Q734" s="2" t="s">
        <v>1985</v>
      </c>
      <c r="R734" s="2">
        <v>94913</v>
      </c>
      <c r="S734" s="2" t="s">
        <v>5196</v>
      </c>
      <c r="T734" s="49" t="str" cm="1">
        <f t="array" ref="T734">_xlfn.TEXTJOIN("",TRUE,IFERROR(MID(U734,_xlfn.SEQUENCE(20),1)+0,""))</f>
        <v>4157128503</v>
      </c>
      <c r="U734" s="2">
        <v>4157128503</v>
      </c>
      <c r="V734" s="31"/>
    </row>
    <row r="735" spans="1:22" x14ac:dyDescent="0.25">
      <c r="A735" s="25" t="str" cm="1">
        <f t="array" ref="A735">_xlfn.IFS(AND(ISBLANK(G735),ISBLANK(H735),ISBLANK(I735)),"",AND(NOT(ISBLANK(G735)),NOT(ISBLANK(H735)),NOT(ISBLANK(I735))),TRIM(G735)&amp;" "&amp;TRIM(H735)&amp;" "&amp;TRIM(I735),AND(NOT(ISBLANK(G735)),ISBLANK(H735),ISBLANK(I735)),TRIM(G735),AND(ISBLANK(G735),ISBLANK(H735),NOT(ISBLANK(I735))),TRIM(I735),AND(NOT(ISBLANK(G735)),NOT(ISBLANK(H735)),ISBLANK(I735)),TRIM(G735)&amp;" "&amp;TRIM(H735),AND(ISBLANK(G735),NOT(ISBLANK(H735)),NOT(ISBLANK(I735))),TRIM(H735)&amp;" "&amp;TRIM(I735),AND(NOT(ISBLANK(G735)),ISBLANK(H735),NOT(ISBLANK(I735))),TRIM(G735)&amp;" "&amp;TRIM(I735),AND(ISBLANK(G735),NOT(ISBLANK(H735)),ISBLANK(I735)),TRIM(H735))</f>
        <v>Tiebold Helstrip</v>
      </c>
      <c r="B735" s="25" t="str" cm="1">
        <f t="array" ref="B735">_xlfn.IFS(AND(ISBLANK(K735),ISBLANK(L735)),"",AND(NOT(ISBLANK(K735)),NOT(ISBLANK(L735))),TRIM(K735)&amp;" "&amp;TRIM(L735),AND(NOT(ISBLANK(K735)),ISBLANK(L735)),TRIM(K735),AND(ISBLANK(K735),NOT(ISBLANK(L735))),TRIM(L735))</f>
        <v>Kazio</v>
      </c>
      <c r="C735" s="31"/>
      <c r="D735" s="2">
        <v>733</v>
      </c>
      <c r="E735" s="2" t="s">
        <v>14795</v>
      </c>
      <c r="F735" s="2" t="s">
        <v>5197</v>
      </c>
      <c r="G735" s="2" t="s">
        <v>5198</v>
      </c>
      <c r="I735" s="2" t="s">
        <v>5199</v>
      </c>
      <c r="J735" s="2" t="s">
        <v>359</v>
      </c>
      <c r="K735" s="2" t="s">
        <v>92</v>
      </c>
      <c r="M735" s="2" t="s">
        <v>14795</v>
      </c>
      <c r="N735" s="2" t="s">
        <v>5200</v>
      </c>
      <c r="O735" s="2" t="s">
        <v>3908</v>
      </c>
      <c r="P735" s="2" t="s">
        <v>140</v>
      </c>
      <c r="Q735" s="2" t="s">
        <v>6</v>
      </c>
      <c r="R735" s="2" t="s">
        <v>3909</v>
      </c>
      <c r="S735" s="2" t="s">
        <v>5201</v>
      </c>
      <c r="T735" s="49" t="str" cm="1">
        <f t="array" ref="T735">_xlfn.TEXTJOIN("",TRUE,IFERROR(MID(U735,_xlfn.SEQUENCE(20),1)+0,""))</f>
        <v>3695686300</v>
      </c>
      <c r="U735" s="2" t="s">
        <v>5202</v>
      </c>
      <c r="V735" s="31"/>
    </row>
    <row r="736" spans="1:22" x14ac:dyDescent="0.25">
      <c r="A736" s="25" t="str" cm="1">
        <f t="array" ref="A736">_xlfn.IFS(AND(ISBLANK(G736),ISBLANK(H736),ISBLANK(I736)),"",AND(NOT(ISBLANK(G736)),NOT(ISBLANK(H736)),NOT(ISBLANK(I736))),TRIM(G736)&amp;" "&amp;TRIM(H736)&amp;" "&amp;TRIM(I736),AND(NOT(ISBLANK(G736)),ISBLANK(H736),ISBLANK(I736)),TRIM(G736),AND(ISBLANK(G736),ISBLANK(H736),NOT(ISBLANK(I736))),TRIM(I736),AND(NOT(ISBLANK(G736)),NOT(ISBLANK(H736)),ISBLANK(I736)),TRIM(G736)&amp;" "&amp;TRIM(H736),AND(ISBLANK(G736),NOT(ISBLANK(H736)),NOT(ISBLANK(I736))),TRIM(H736)&amp;" "&amp;TRIM(I736),AND(NOT(ISBLANK(G736)),ISBLANK(H736),NOT(ISBLANK(I736))),TRIM(G736)&amp;" "&amp;TRIM(I736),AND(ISBLANK(G736),NOT(ISBLANK(H736)),ISBLANK(I736)),TRIM(H736))</f>
        <v>Sheela Cherrington</v>
      </c>
      <c r="B736" s="25" t="str" cm="1">
        <f t="array" ref="B736">_xlfn.IFS(AND(ISBLANK(K736),ISBLANK(L736)),"",AND(NOT(ISBLANK(K736)),NOT(ISBLANK(L736))),TRIM(K736)&amp;" "&amp;TRIM(L736),AND(NOT(ISBLANK(K736)),ISBLANK(L736)),TRIM(K736),AND(ISBLANK(K736),NOT(ISBLANK(L736))),TRIM(L736))</f>
        <v>Devify</v>
      </c>
      <c r="C736" s="31"/>
      <c r="D736" s="2">
        <v>734</v>
      </c>
      <c r="E736" s="2" t="s">
        <v>14795</v>
      </c>
      <c r="F736" s="2" t="s">
        <v>5203</v>
      </c>
      <c r="G736" s="2" t="s">
        <v>5204</v>
      </c>
      <c r="I736" s="2" t="s">
        <v>5205</v>
      </c>
      <c r="J736" s="2" t="s">
        <v>3462</v>
      </c>
      <c r="K736" s="2" t="s">
        <v>102</v>
      </c>
      <c r="M736" s="2" t="s">
        <v>14795</v>
      </c>
      <c r="N736" s="2" t="s">
        <v>5206</v>
      </c>
      <c r="O736" s="2" t="s">
        <v>5207</v>
      </c>
      <c r="P736" s="2" t="s">
        <v>297</v>
      </c>
      <c r="Q736" s="2" t="s">
        <v>1985</v>
      </c>
      <c r="R736" s="2">
        <v>77305</v>
      </c>
      <c r="S736" s="2" t="s">
        <v>5208</v>
      </c>
      <c r="T736" s="49" t="str" cm="1">
        <f t="array" ref="T736">_xlfn.TEXTJOIN("",TRUE,IFERROR(MID(U736,_xlfn.SEQUENCE(20),1)+0,""))</f>
        <v>9367283258</v>
      </c>
      <c r="U736" s="2">
        <v>9367283258</v>
      </c>
      <c r="V736" s="31"/>
    </row>
    <row r="737" spans="1:22" x14ac:dyDescent="0.25">
      <c r="A737" s="25" t="str" cm="1">
        <f t="array" ref="A737">_xlfn.IFS(AND(ISBLANK(G737),ISBLANK(H737),ISBLANK(I737)),"",AND(NOT(ISBLANK(G737)),NOT(ISBLANK(H737)),NOT(ISBLANK(I737))),TRIM(G737)&amp;" "&amp;TRIM(H737)&amp;" "&amp;TRIM(I737),AND(NOT(ISBLANK(G737)),ISBLANK(H737),ISBLANK(I737)),TRIM(G737),AND(ISBLANK(G737),ISBLANK(H737),NOT(ISBLANK(I737))),TRIM(I737),AND(NOT(ISBLANK(G737)),NOT(ISBLANK(H737)),ISBLANK(I737)),TRIM(G737)&amp;" "&amp;TRIM(H737),AND(ISBLANK(G737),NOT(ISBLANK(H737)),NOT(ISBLANK(I737))),TRIM(H737)&amp;" "&amp;TRIM(I737),AND(NOT(ISBLANK(G737)),ISBLANK(H737),NOT(ISBLANK(I737))),TRIM(G737)&amp;" "&amp;TRIM(I737),AND(ISBLANK(G737),NOT(ISBLANK(H737)),ISBLANK(I737)),TRIM(H737))</f>
        <v>Holmes Pagett</v>
      </c>
      <c r="B737" s="25" t="str" cm="1">
        <f t="array" ref="B737">_xlfn.IFS(AND(ISBLANK(K737),ISBLANK(L737)),"",AND(NOT(ISBLANK(K737)),NOT(ISBLANK(L737))),TRIM(K737)&amp;" "&amp;TRIM(L737),AND(NOT(ISBLANK(K737)),ISBLANK(L737)),TRIM(K737),AND(ISBLANK(K737),NOT(ISBLANK(L737))),TRIM(L737))</f>
        <v>Buzzbean</v>
      </c>
      <c r="C737" s="31"/>
      <c r="D737" s="2">
        <v>735</v>
      </c>
      <c r="E737" s="2" t="s">
        <v>24</v>
      </c>
      <c r="F737" s="2" t="s">
        <v>5209</v>
      </c>
      <c r="G737" s="2" t="s">
        <v>5210</v>
      </c>
      <c r="I737" s="2" t="s">
        <v>5211</v>
      </c>
      <c r="J737" s="2" t="s">
        <v>804</v>
      </c>
      <c r="K737" s="2" t="s">
        <v>112</v>
      </c>
      <c r="M737" s="2" t="s">
        <v>14795</v>
      </c>
      <c r="N737" s="2" t="s">
        <v>5212</v>
      </c>
      <c r="O737" s="2" t="s">
        <v>1557</v>
      </c>
      <c r="P737" s="2" t="s">
        <v>1558</v>
      </c>
      <c r="Q737" s="2" t="s">
        <v>1985</v>
      </c>
      <c r="R737" s="2">
        <v>40515</v>
      </c>
      <c r="S737" s="2" t="s">
        <v>5213</v>
      </c>
      <c r="T737" s="49" t="str" cm="1">
        <f t="array" ref="T737">_xlfn.TEXTJOIN("",TRUE,IFERROR(MID(U737,_xlfn.SEQUENCE(20),1)+0,""))</f>
        <v>8594770765</v>
      </c>
      <c r="U737" s="2">
        <v>8594770765</v>
      </c>
      <c r="V737" s="31"/>
    </row>
    <row r="738" spans="1:22" x14ac:dyDescent="0.25">
      <c r="A738" s="25" t="str" cm="1">
        <f t="array" ref="A738">_xlfn.IFS(AND(ISBLANK(G738),ISBLANK(H738),ISBLANK(I738)),"",AND(NOT(ISBLANK(G738)),NOT(ISBLANK(H738)),NOT(ISBLANK(I738))),TRIM(G738)&amp;" "&amp;TRIM(H738)&amp;" "&amp;TRIM(I738),AND(NOT(ISBLANK(G738)),ISBLANK(H738),ISBLANK(I738)),TRIM(G738),AND(ISBLANK(G738),ISBLANK(H738),NOT(ISBLANK(I738))),TRIM(I738),AND(NOT(ISBLANK(G738)),NOT(ISBLANK(H738)),ISBLANK(I738)),TRIM(G738)&amp;" "&amp;TRIM(H738),AND(ISBLANK(G738),NOT(ISBLANK(H738)),NOT(ISBLANK(I738))),TRIM(H738)&amp;" "&amp;TRIM(I738),AND(NOT(ISBLANK(G738)),ISBLANK(H738),NOT(ISBLANK(I738))),TRIM(G738)&amp;" "&amp;TRIM(I738),AND(ISBLANK(G738),NOT(ISBLANK(H738)),ISBLANK(I738)),TRIM(H738))</f>
        <v>Pail Josum</v>
      </c>
      <c r="B738" s="25" t="str" cm="1">
        <f t="array" ref="B738">_xlfn.IFS(AND(ISBLANK(K738),ISBLANK(L738)),"",AND(NOT(ISBLANK(K738)),NOT(ISBLANK(L738))),TRIM(K738)&amp;" "&amp;TRIM(L738),AND(NOT(ISBLANK(K738)),ISBLANK(L738)),TRIM(K738),AND(ISBLANK(K738),NOT(ISBLANK(L738))),TRIM(L738))</f>
        <v>Rhycero</v>
      </c>
      <c r="C738" s="31"/>
      <c r="D738" s="2">
        <v>736</v>
      </c>
      <c r="E738" s="2" t="s">
        <v>14795</v>
      </c>
      <c r="F738" s="2" t="s">
        <v>5214</v>
      </c>
      <c r="G738" s="2" t="s">
        <v>5215</v>
      </c>
      <c r="I738" s="2" t="s">
        <v>5216</v>
      </c>
      <c r="J738" s="2" t="s">
        <v>1079</v>
      </c>
      <c r="K738" s="2" t="s">
        <v>123</v>
      </c>
      <c r="M738" s="2" t="s">
        <v>14795</v>
      </c>
      <c r="N738" s="2" t="s">
        <v>5217</v>
      </c>
      <c r="O738" s="2" t="s">
        <v>992</v>
      </c>
      <c r="P738" s="2" t="s">
        <v>39</v>
      </c>
      <c r="Q738" s="2" t="s">
        <v>6</v>
      </c>
      <c r="R738" s="2" t="s">
        <v>993</v>
      </c>
      <c r="S738" s="2" t="s">
        <v>5218</v>
      </c>
      <c r="T738" s="49" t="str" cm="1">
        <f t="array" ref="T738">_xlfn.TEXTJOIN("",TRUE,IFERROR(MID(U738,_xlfn.SEQUENCE(20),1)+0,""))</f>
        <v>9266759814</v>
      </c>
      <c r="U738" s="2" t="s">
        <v>5219</v>
      </c>
      <c r="V738" s="31"/>
    </row>
    <row r="739" spans="1:22" x14ac:dyDescent="0.25">
      <c r="A739" s="25" t="str" cm="1">
        <f t="array" ref="A739">_xlfn.IFS(AND(ISBLANK(G739),ISBLANK(H739),ISBLANK(I739)),"",AND(NOT(ISBLANK(G739)),NOT(ISBLANK(H739)),NOT(ISBLANK(I739))),TRIM(G739)&amp;" "&amp;TRIM(H739)&amp;" "&amp;TRIM(I739),AND(NOT(ISBLANK(G739)),ISBLANK(H739),ISBLANK(I739)),TRIM(G739),AND(ISBLANK(G739),ISBLANK(H739),NOT(ISBLANK(I739))),TRIM(I739),AND(NOT(ISBLANK(G739)),NOT(ISBLANK(H739)),ISBLANK(I739)),TRIM(G739)&amp;" "&amp;TRIM(H739),AND(ISBLANK(G739),NOT(ISBLANK(H739)),NOT(ISBLANK(I739))),TRIM(H739)&amp;" "&amp;TRIM(I739),AND(NOT(ISBLANK(G739)),ISBLANK(H739),NOT(ISBLANK(I739))),TRIM(G739)&amp;" "&amp;TRIM(I739),AND(ISBLANK(G739),NOT(ISBLANK(H739)),ISBLANK(I739)),TRIM(H739))</f>
        <v>Caressa Ruperto</v>
      </c>
      <c r="B739" s="25" t="str" cm="1">
        <f t="array" ref="B739">_xlfn.IFS(AND(ISBLANK(K739),ISBLANK(L739)),"",AND(NOT(ISBLANK(K739)),NOT(ISBLANK(L739))),TRIM(K739)&amp;" "&amp;TRIM(L739),AND(NOT(ISBLANK(K739)),ISBLANK(L739)),TRIM(K739),AND(ISBLANK(K739),NOT(ISBLANK(L739))),TRIM(L739))</f>
        <v>Demimbu</v>
      </c>
      <c r="C739" s="31"/>
      <c r="D739" s="2">
        <v>737</v>
      </c>
      <c r="E739" s="2" t="s">
        <v>24</v>
      </c>
      <c r="F739" s="2" t="s">
        <v>5220</v>
      </c>
      <c r="G739" s="2" t="s">
        <v>5221</v>
      </c>
      <c r="I739" s="2" t="s">
        <v>5222</v>
      </c>
      <c r="J739" s="2" t="s">
        <v>514</v>
      </c>
      <c r="K739" s="2" t="s">
        <v>1244</v>
      </c>
      <c r="M739" s="2" t="s">
        <v>14795</v>
      </c>
      <c r="N739" s="2" t="s">
        <v>5223</v>
      </c>
      <c r="O739" s="2" t="s">
        <v>456</v>
      </c>
      <c r="P739" s="2" t="s">
        <v>217</v>
      </c>
      <c r="Q739" s="2" t="s">
        <v>1985</v>
      </c>
      <c r="R739" s="2">
        <v>48217</v>
      </c>
      <c r="S739" s="2" t="s">
        <v>5224</v>
      </c>
      <c r="T739" s="49" t="str" cm="1">
        <f t="array" ref="T739">_xlfn.TEXTJOIN("",TRUE,IFERROR(MID(U739,_xlfn.SEQUENCE(20),1)+0,""))</f>
        <v>3131608341</v>
      </c>
      <c r="U739" s="2">
        <v>3131608341</v>
      </c>
      <c r="V739" s="31"/>
    </row>
    <row r="740" spans="1:22" x14ac:dyDescent="0.25">
      <c r="A740" s="25" t="str" cm="1">
        <f t="array" ref="A740">_xlfn.IFS(AND(ISBLANK(G740),ISBLANK(H740),ISBLANK(I740)),"",AND(NOT(ISBLANK(G740)),NOT(ISBLANK(H740)),NOT(ISBLANK(I740))),TRIM(G740)&amp;" "&amp;TRIM(H740)&amp;" "&amp;TRIM(I740),AND(NOT(ISBLANK(G740)),ISBLANK(H740),ISBLANK(I740)),TRIM(G740),AND(ISBLANK(G740),ISBLANK(H740),NOT(ISBLANK(I740))),TRIM(I740),AND(NOT(ISBLANK(G740)),NOT(ISBLANK(H740)),ISBLANK(I740)),TRIM(G740)&amp;" "&amp;TRIM(H740),AND(ISBLANK(G740),NOT(ISBLANK(H740)),NOT(ISBLANK(I740))),TRIM(H740)&amp;" "&amp;TRIM(I740),AND(NOT(ISBLANK(G740)),ISBLANK(H740),NOT(ISBLANK(I740))),TRIM(G740)&amp;" "&amp;TRIM(I740),AND(ISBLANK(G740),NOT(ISBLANK(H740)),ISBLANK(I740)),TRIM(H740))</f>
        <v>Daryl Covil</v>
      </c>
      <c r="B740" s="25" t="str" cm="1">
        <f t="array" ref="B740">_xlfn.IFS(AND(ISBLANK(K740),ISBLANK(L740)),"",AND(NOT(ISBLANK(K740)),NOT(ISBLANK(L740))),TRIM(K740)&amp;" "&amp;TRIM(L740),AND(NOT(ISBLANK(K740)),ISBLANK(L740)),TRIM(K740),AND(ISBLANK(K740),NOT(ISBLANK(L740))),TRIM(L740))</f>
        <v>Innotype</v>
      </c>
      <c r="C740" s="31"/>
      <c r="D740" s="2">
        <v>738</v>
      </c>
      <c r="E740" s="2" t="s">
        <v>24</v>
      </c>
      <c r="F740" s="2" t="s">
        <v>5225</v>
      </c>
      <c r="G740" s="2" t="s">
        <v>5226</v>
      </c>
      <c r="I740" s="2" t="s">
        <v>5227</v>
      </c>
      <c r="J740" s="2" t="s">
        <v>378</v>
      </c>
      <c r="K740" s="2" t="s">
        <v>1360</v>
      </c>
      <c r="M740" s="2" t="s">
        <v>14795</v>
      </c>
      <c r="N740" s="2" t="s">
        <v>5228</v>
      </c>
      <c r="O740" s="2" t="s">
        <v>2770</v>
      </c>
      <c r="P740" s="2" t="s">
        <v>2771</v>
      </c>
      <c r="Q740" s="2" t="s">
        <v>1985</v>
      </c>
      <c r="R740" s="2">
        <v>99522</v>
      </c>
      <c r="S740" s="2" t="s">
        <v>5229</v>
      </c>
      <c r="T740" s="49" t="str" cm="1">
        <f t="array" ref="T740">_xlfn.TEXTJOIN("",TRUE,IFERROR(MID(U740,_xlfn.SEQUENCE(20),1)+0,""))</f>
        <v>9079386528</v>
      </c>
      <c r="U740" s="2">
        <v>9079386528</v>
      </c>
      <c r="V740" s="31"/>
    </row>
    <row r="741" spans="1:22" x14ac:dyDescent="0.25">
      <c r="A741" s="25" t="str" cm="1">
        <f t="array" ref="A741">_xlfn.IFS(AND(ISBLANK(G741),ISBLANK(H741),ISBLANK(I741)),"",AND(NOT(ISBLANK(G741)),NOT(ISBLANK(H741)),NOT(ISBLANK(I741))),TRIM(G741)&amp;" "&amp;TRIM(H741)&amp;" "&amp;TRIM(I741),AND(NOT(ISBLANK(G741)),ISBLANK(H741),ISBLANK(I741)),TRIM(G741),AND(ISBLANK(G741),ISBLANK(H741),NOT(ISBLANK(I741))),TRIM(I741),AND(NOT(ISBLANK(G741)),NOT(ISBLANK(H741)),ISBLANK(I741)),TRIM(G741)&amp;" "&amp;TRIM(H741),AND(ISBLANK(G741),NOT(ISBLANK(H741)),NOT(ISBLANK(I741))),TRIM(H741)&amp;" "&amp;TRIM(I741),AND(NOT(ISBLANK(G741)),ISBLANK(H741),NOT(ISBLANK(I741))),TRIM(G741)&amp;" "&amp;TRIM(I741),AND(ISBLANK(G741),NOT(ISBLANK(H741)),ISBLANK(I741)),TRIM(H741))</f>
        <v>Irvine Rameaux</v>
      </c>
      <c r="B741" s="25" t="str" cm="1">
        <f t="array" ref="B741">_xlfn.IFS(AND(ISBLANK(K741),ISBLANK(L741)),"",AND(NOT(ISBLANK(K741)),NOT(ISBLANK(L741))),TRIM(K741)&amp;" "&amp;TRIM(L741),AND(NOT(ISBLANK(K741)),ISBLANK(L741)),TRIM(K741),AND(ISBLANK(K741),NOT(ISBLANK(L741))),TRIM(L741))</f>
        <v>Skippad</v>
      </c>
      <c r="C741" s="31"/>
      <c r="D741" s="2">
        <v>739</v>
      </c>
      <c r="E741" s="2" t="s">
        <v>14795</v>
      </c>
      <c r="F741" s="2" t="s">
        <v>5230</v>
      </c>
      <c r="G741" s="2" t="s">
        <v>3288</v>
      </c>
      <c r="I741" s="2" t="s">
        <v>5231</v>
      </c>
      <c r="J741" s="2" t="s">
        <v>545</v>
      </c>
      <c r="K741" s="2" t="s">
        <v>881</v>
      </c>
      <c r="M741" s="2" t="s">
        <v>14795</v>
      </c>
      <c r="N741" s="2" t="s">
        <v>5232</v>
      </c>
      <c r="O741" s="2" t="s">
        <v>237</v>
      </c>
      <c r="P741" s="2" t="s">
        <v>238</v>
      </c>
      <c r="Q741" s="2" t="s">
        <v>1985</v>
      </c>
      <c r="R741" s="2">
        <v>74184</v>
      </c>
      <c r="S741" s="2" t="s">
        <v>5233</v>
      </c>
      <c r="T741" s="49" t="str" cm="1">
        <f t="array" ref="T741">_xlfn.TEXTJOIN("",TRUE,IFERROR(MID(U741,_xlfn.SEQUENCE(20),1)+0,""))</f>
        <v>9185821731</v>
      </c>
      <c r="U741" s="2">
        <v>9185821731</v>
      </c>
      <c r="V741" s="31"/>
    </row>
    <row r="742" spans="1:22" x14ac:dyDescent="0.25">
      <c r="A742" s="25" t="str" cm="1">
        <f t="array" ref="A742">_xlfn.IFS(AND(ISBLANK(G742),ISBLANK(H742),ISBLANK(I742)),"",AND(NOT(ISBLANK(G742)),NOT(ISBLANK(H742)),NOT(ISBLANK(I742))),TRIM(G742)&amp;" "&amp;TRIM(H742)&amp;" "&amp;TRIM(I742),AND(NOT(ISBLANK(G742)),ISBLANK(H742),ISBLANK(I742)),TRIM(G742),AND(ISBLANK(G742),ISBLANK(H742),NOT(ISBLANK(I742))),TRIM(I742),AND(NOT(ISBLANK(G742)),NOT(ISBLANK(H742)),ISBLANK(I742)),TRIM(G742)&amp;" "&amp;TRIM(H742),AND(ISBLANK(G742),NOT(ISBLANK(H742)),NOT(ISBLANK(I742))),TRIM(H742)&amp;" "&amp;TRIM(I742),AND(NOT(ISBLANK(G742)),ISBLANK(H742),NOT(ISBLANK(I742))),TRIM(G742)&amp;" "&amp;TRIM(I742),AND(ISBLANK(G742),NOT(ISBLANK(H742)),ISBLANK(I742)),TRIM(H742))</f>
        <v>Bryon Stathor</v>
      </c>
      <c r="B742" s="25" t="str" cm="1">
        <f t="array" ref="B742">_xlfn.IFS(AND(ISBLANK(K742),ISBLANK(L742)),"",AND(NOT(ISBLANK(K742)),NOT(ISBLANK(L742))),TRIM(K742)&amp;" "&amp;TRIM(L742),AND(NOT(ISBLANK(K742)),ISBLANK(L742)),TRIM(K742),AND(ISBLANK(K742),NOT(ISBLANK(L742))),TRIM(L742))</f>
        <v>Quatz</v>
      </c>
      <c r="C742" s="31"/>
      <c r="D742" s="2">
        <v>740</v>
      </c>
      <c r="E742" s="2" t="s">
        <v>14795</v>
      </c>
      <c r="F742" s="2" t="s">
        <v>5234</v>
      </c>
      <c r="G742" s="2" t="s">
        <v>5235</v>
      </c>
      <c r="I742" s="2" t="s">
        <v>5236</v>
      </c>
      <c r="J742" s="2" t="s">
        <v>804</v>
      </c>
      <c r="K742" s="2" t="s">
        <v>891</v>
      </c>
      <c r="M742" s="2" t="s">
        <v>14795</v>
      </c>
      <c r="N742" s="2" t="s">
        <v>5237</v>
      </c>
      <c r="O742" s="2" t="s">
        <v>3047</v>
      </c>
      <c r="P742" s="2" t="s">
        <v>151</v>
      </c>
      <c r="Q742" s="2" t="s">
        <v>1985</v>
      </c>
      <c r="R742" s="2">
        <v>94627</v>
      </c>
      <c r="S742" s="2" t="s">
        <v>5238</v>
      </c>
      <c r="T742" s="49" t="str" cm="1">
        <f t="array" ref="T742">_xlfn.TEXTJOIN("",TRUE,IFERROR(MID(U742,_xlfn.SEQUENCE(20),1)+0,""))</f>
        <v>6508133497</v>
      </c>
      <c r="U742" s="2">
        <v>6508133497</v>
      </c>
      <c r="V742" s="31"/>
    </row>
    <row r="743" spans="1:22" x14ac:dyDescent="0.25">
      <c r="A743" s="25" t="str" cm="1">
        <f t="array" ref="A743">_xlfn.IFS(AND(ISBLANK(G743),ISBLANK(H743),ISBLANK(I743)),"",AND(NOT(ISBLANK(G743)),NOT(ISBLANK(H743)),NOT(ISBLANK(I743))),TRIM(G743)&amp;" "&amp;TRIM(H743)&amp;" "&amp;TRIM(I743),AND(NOT(ISBLANK(G743)),ISBLANK(H743),ISBLANK(I743)),TRIM(G743),AND(ISBLANK(G743),ISBLANK(H743),NOT(ISBLANK(I743))),TRIM(I743),AND(NOT(ISBLANK(G743)),NOT(ISBLANK(H743)),ISBLANK(I743)),TRIM(G743)&amp;" "&amp;TRIM(H743),AND(ISBLANK(G743),NOT(ISBLANK(H743)),NOT(ISBLANK(I743))),TRIM(H743)&amp;" "&amp;TRIM(I743),AND(NOT(ISBLANK(G743)),ISBLANK(H743),NOT(ISBLANK(I743))),TRIM(G743)&amp;" "&amp;TRIM(I743),AND(ISBLANK(G743),NOT(ISBLANK(H743)),ISBLANK(I743)),TRIM(H743))</f>
        <v>Cody Bugs</v>
      </c>
      <c r="B743" s="25" t="str" cm="1">
        <f t="array" ref="B743">_xlfn.IFS(AND(ISBLANK(K743),ISBLANK(L743)),"",AND(NOT(ISBLANK(K743)),NOT(ISBLANK(L743))),TRIM(K743)&amp;" "&amp;TRIM(L743),AND(NOT(ISBLANK(K743)),ISBLANK(L743)),TRIM(K743),AND(ISBLANK(K743),NOT(ISBLANK(L743))),TRIM(L743))</f>
        <v>Dynava</v>
      </c>
      <c r="C743" s="31"/>
      <c r="D743" s="2">
        <v>741</v>
      </c>
      <c r="E743" s="2" t="s">
        <v>24</v>
      </c>
      <c r="F743" s="2" t="s">
        <v>5239</v>
      </c>
      <c r="G743" s="2" t="s">
        <v>5240</v>
      </c>
      <c r="I743" s="2" t="s">
        <v>5241</v>
      </c>
      <c r="J743" s="2" t="s">
        <v>415</v>
      </c>
      <c r="K743" s="2" t="s">
        <v>901</v>
      </c>
      <c r="M743" s="2" t="s">
        <v>14795</v>
      </c>
      <c r="N743" s="2" t="s">
        <v>5242</v>
      </c>
      <c r="O743" s="2" t="s">
        <v>4</v>
      </c>
      <c r="P743" s="2" t="s">
        <v>5</v>
      </c>
      <c r="Q743" s="2" t="s">
        <v>6</v>
      </c>
      <c r="R743" s="2" t="s">
        <v>7</v>
      </c>
      <c r="S743" s="2" t="s">
        <v>5243</v>
      </c>
      <c r="T743" s="49" t="str" cm="1">
        <f t="array" ref="T743">_xlfn.TEXTJOIN("",TRUE,IFERROR(MID(U743,_xlfn.SEQUENCE(20),1)+0,""))</f>
        <v>4023219351</v>
      </c>
      <c r="U743" s="2" t="s">
        <v>5244</v>
      </c>
      <c r="V743" s="31"/>
    </row>
    <row r="744" spans="1:22" x14ac:dyDescent="0.25">
      <c r="A744" s="25" t="str" cm="1">
        <f t="array" ref="A744">_xlfn.IFS(AND(ISBLANK(G744),ISBLANK(H744),ISBLANK(I744)),"",AND(NOT(ISBLANK(G744)),NOT(ISBLANK(H744)),NOT(ISBLANK(I744))),TRIM(G744)&amp;" "&amp;TRIM(H744)&amp;" "&amp;TRIM(I744),AND(NOT(ISBLANK(G744)),ISBLANK(H744),ISBLANK(I744)),TRIM(G744),AND(ISBLANK(G744),ISBLANK(H744),NOT(ISBLANK(I744))),TRIM(I744),AND(NOT(ISBLANK(G744)),NOT(ISBLANK(H744)),ISBLANK(I744)),TRIM(G744)&amp;" "&amp;TRIM(H744),AND(ISBLANK(G744),NOT(ISBLANK(H744)),NOT(ISBLANK(I744))),TRIM(H744)&amp;" "&amp;TRIM(I744),AND(NOT(ISBLANK(G744)),ISBLANK(H744),NOT(ISBLANK(I744))),TRIM(G744)&amp;" "&amp;TRIM(I744),AND(ISBLANK(G744),NOT(ISBLANK(H744)),ISBLANK(I744)),TRIM(H744))</f>
        <v>Dulciana Probey</v>
      </c>
      <c r="B744" s="25" t="str" cm="1">
        <f t="array" ref="B744">_xlfn.IFS(AND(ISBLANK(K744),ISBLANK(L744)),"",AND(NOT(ISBLANK(K744)),NOT(ISBLANK(L744))),TRIM(K744)&amp;" "&amp;TRIM(L744),AND(NOT(ISBLANK(K744)),ISBLANK(L744)),TRIM(K744),AND(ISBLANK(K744),NOT(ISBLANK(L744))),TRIM(L744))</f>
        <v>Roodel</v>
      </c>
      <c r="C744" s="31"/>
      <c r="D744" s="2">
        <v>742</v>
      </c>
      <c r="E744" s="2" t="s">
        <v>24</v>
      </c>
      <c r="F744" s="2" t="s">
        <v>5245</v>
      </c>
      <c r="G744" s="2" t="s">
        <v>5246</v>
      </c>
      <c r="I744" s="2" t="s">
        <v>5247</v>
      </c>
      <c r="J744" s="2" t="s">
        <v>490</v>
      </c>
      <c r="K744" s="2" t="s">
        <v>911</v>
      </c>
      <c r="M744" s="2" t="s">
        <v>14795</v>
      </c>
      <c r="N744" s="2" t="s">
        <v>5248</v>
      </c>
      <c r="O744" s="2" t="s">
        <v>3571</v>
      </c>
      <c r="P744" s="2" t="s">
        <v>1002</v>
      </c>
      <c r="Q744" s="2" t="s">
        <v>1985</v>
      </c>
      <c r="R744" s="2">
        <v>6510</v>
      </c>
      <c r="S744" s="2" t="s">
        <v>5249</v>
      </c>
      <c r="T744" s="49" t="str" cm="1">
        <f t="array" ref="T744">_xlfn.TEXTJOIN("",TRUE,IFERROR(MID(U744,_xlfn.SEQUENCE(20),1)+0,""))</f>
        <v>2039752870</v>
      </c>
      <c r="U744" s="2">
        <v>2039752870</v>
      </c>
      <c r="V744" s="31"/>
    </row>
    <row r="745" spans="1:22" x14ac:dyDescent="0.25">
      <c r="A745" s="25" t="str" cm="1">
        <f t="array" ref="A745">_xlfn.IFS(AND(ISBLANK(G745),ISBLANK(H745),ISBLANK(I745)),"",AND(NOT(ISBLANK(G745)),NOT(ISBLANK(H745)),NOT(ISBLANK(I745))),TRIM(G745)&amp;" "&amp;TRIM(H745)&amp;" "&amp;TRIM(I745),AND(NOT(ISBLANK(G745)),ISBLANK(H745),ISBLANK(I745)),TRIM(G745),AND(ISBLANK(G745),ISBLANK(H745),NOT(ISBLANK(I745))),TRIM(I745),AND(NOT(ISBLANK(G745)),NOT(ISBLANK(H745)),ISBLANK(I745)),TRIM(G745)&amp;" "&amp;TRIM(H745),AND(ISBLANK(G745),NOT(ISBLANK(H745)),NOT(ISBLANK(I745))),TRIM(H745)&amp;" "&amp;TRIM(I745),AND(NOT(ISBLANK(G745)),ISBLANK(H745),NOT(ISBLANK(I745))),TRIM(G745)&amp;" "&amp;TRIM(I745),AND(ISBLANK(G745),NOT(ISBLANK(H745)),ISBLANK(I745)),TRIM(H745))</f>
        <v>Ronda Foux</v>
      </c>
      <c r="B745" s="25" t="str" cm="1">
        <f t="array" ref="B745">_xlfn.IFS(AND(ISBLANK(K745),ISBLANK(L745)),"",AND(NOT(ISBLANK(K745)),NOT(ISBLANK(L745))),TRIM(K745)&amp;" "&amp;TRIM(L745),AND(NOT(ISBLANK(K745)),ISBLANK(L745)),TRIM(K745),AND(ISBLANK(K745),NOT(ISBLANK(L745))),TRIM(L745))</f>
        <v>Oyondu</v>
      </c>
      <c r="C745" s="31"/>
      <c r="D745" s="2">
        <v>743</v>
      </c>
      <c r="E745" s="2" t="s">
        <v>24</v>
      </c>
      <c r="F745" s="2" t="s">
        <v>5250</v>
      </c>
      <c r="G745" s="2" t="s">
        <v>5251</v>
      </c>
      <c r="I745" s="2" t="s">
        <v>5252</v>
      </c>
      <c r="J745" s="2" t="s">
        <v>1336</v>
      </c>
      <c r="K745" s="2" t="s">
        <v>920</v>
      </c>
      <c r="M745" s="2" t="s">
        <v>14795</v>
      </c>
      <c r="N745" s="2" t="s">
        <v>5253</v>
      </c>
      <c r="O745" s="2" t="s">
        <v>5254</v>
      </c>
      <c r="P745" s="2" t="s">
        <v>1193</v>
      </c>
      <c r="Q745" s="2" t="s">
        <v>6</v>
      </c>
      <c r="R745" s="2" t="s">
        <v>5255</v>
      </c>
      <c r="S745" s="2" t="s">
        <v>5256</v>
      </c>
      <c r="T745" s="49" t="str" cm="1">
        <f t="array" ref="T745">_xlfn.TEXTJOIN("",TRUE,IFERROR(MID(U745,_xlfn.SEQUENCE(20),1)+0,""))</f>
        <v>6708082920</v>
      </c>
      <c r="U745" s="2" t="s">
        <v>5257</v>
      </c>
      <c r="V745" s="31"/>
    </row>
    <row r="746" spans="1:22" x14ac:dyDescent="0.25">
      <c r="A746" s="25" t="str" cm="1">
        <f t="array" ref="A746">_xlfn.IFS(AND(ISBLANK(G746),ISBLANK(H746),ISBLANK(I746)),"",AND(NOT(ISBLANK(G746)),NOT(ISBLANK(H746)),NOT(ISBLANK(I746))),TRIM(G746)&amp;" "&amp;TRIM(H746)&amp;" "&amp;TRIM(I746),AND(NOT(ISBLANK(G746)),ISBLANK(H746),ISBLANK(I746)),TRIM(G746),AND(ISBLANK(G746),ISBLANK(H746),NOT(ISBLANK(I746))),TRIM(I746),AND(NOT(ISBLANK(G746)),NOT(ISBLANK(H746)),ISBLANK(I746)),TRIM(G746)&amp;" "&amp;TRIM(H746),AND(ISBLANK(G746),NOT(ISBLANK(H746)),NOT(ISBLANK(I746))),TRIM(H746)&amp;" "&amp;TRIM(I746),AND(NOT(ISBLANK(G746)),ISBLANK(H746),NOT(ISBLANK(I746))),TRIM(G746)&amp;" "&amp;TRIM(I746),AND(ISBLANK(G746),NOT(ISBLANK(H746)),ISBLANK(I746)),TRIM(H746))</f>
        <v>Wynne Joly</v>
      </c>
      <c r="B746" s="25" t="str" cm="1">
        <f t="array" ref="B746">_xlfn.IFS(AND(ISBLANK(K746),ISBLANK(L746)),"",AND(NOT(ISBLANK(K746)),NOT(ISBLANK(L746))),TRIM(K746)&amp;" "&amp;TRIM(L746),AND(NOT(ISBLANK(K746)),ISBLANK(L746)),TRIM(K746),AND(ISBLANK(K746),NOT(ISBLANK(L746))),TRIM(L746))</f>
        <v>Quaxo</v>
      </c>
      <c r="C746" s="31"/>
      <c r="D746" s="2">
        <v>744</v>
      </c>
      <c r="E746" s="2" t="s">
        <v>24</v>
      </c>
      <c r="F746" s="2" t="s">
        <v>5258</v>
      </c>
      <c r="G746" s="2" t="s">
        <v>5259</v>
      </c>
      <c r="I746" s="2" t="s">
        <v>5260</v>
      </c>
      <c r="J746" s="2" t="s">
        <v>4363</v>
      </c>
      <c r="K746" s="2" t="s">
        <v>203</v>
      </c>
      <c r="M746" s="2" t="s">
        <v>14795</v>
      </c>
      <c r="N746" s="2" t="s">
        <v>5261</v>
      </c>
      <c r="O746" s="2" t="s">
        <v>5262</v>
      </c>
      <c r="P746" s="2" t="s">
        <v>297</v>
      </c>
      <c r="Q746" s="2" t="s">
        <v>1985</v>
      </c>
      <c r="R746" s="2">
        <v>75044</v>
      </c>
      <c r="S746" s="2" t="s">
        <v>5263</v>
      </c>
      <c r="T746" s="49" t="str" cm="1">
        <f t="array" ref="T746">_xlfn.TEXTJOIN("",TRUE,IFERROR(MID(U746,_xlfn.SEQUENCE(20),1)+0,""))</f>
        <v>4698423977</v>
      </c>
      <c r="U746" s="2">
        <v>4698423977</v>
      </c>
      <c r="V746" s="31"/>
    </row>
    <row r="747" spans="1:22" x14ac:dyDescent="0.25">
      <c r="A747" s="25" t="str" cm="1">
        <f t="array" ref="A747">_xlfn.IFS(AND(ISBLANK(G747),ISBLANK(H747),ISBLANK(I747)),"",AND(NOT(ISBLANK(G747)),NOT(ISBLANK(H747)),NOT(ISBLANK(I747))),TRIM(G747)&amp;" "&amp;TRIM(H747)&amp;" "&amp;TRIM(I747),AND(NOT(ISBLANK(G747)),ISBLANK(H747),ISBLANK(I747)),TRIM(G747),AND(ISBLANK(G747),ISBLANK(H747),NOT(ISBLANK(I747))),TRIM(I747),AND(NOT(ISBLANK(G747)),NOT(ISBLANK(H747)),ISBLANK(I747)),TRIM(G747)&amp;" "&amp;TRIM(H747),AND(ISBLANK(G747),NOT(ISBLANK(H747)),NOT(ISBLANK(I747))),TRIM(H747)&amp;" "&amp;TRIM(I747),AND(NOT(ISBLANK(G747)),ISBLANK(H747),NOT(ISBLANK(I747))),TRIM(G747)&amp;" "&amp;TRIM(I747),AND(ISBLANK(G747),NOT(ISBLANK(H747)),ISBLANK(I747)),TRIM(H747))</f>
        <v>Zabrina Dansken</v>
      </c>
      <c r="B747" s="25" t="str" cm="1">
        <f t="array" ref="B747">_xlfn.IFS(AND(ISBLANK(K747),ISBLANK(L747)),"",AND(NOT(ISBLANK(K747)),NOT(ISBLANK(L747))),TRIM(K747)&amp;" "&amp;TRIM(L747),AND(NOT(ISBLANK(K747)),ISBLANK(L747)),TRIM(K747),AND(ISBLANK(K747),NOT(ISBLANK(L747))),TRIM(L747))</f>
        <v>Ailane</v>
      </c>
      <c r="C747" s="31"/>
      <c r="D747" s="2">
        <v>745</v>
      </c>
      <c r="E747" s="2" t="s">
        <v>14795</v>
      </c>
      <c r="F747" s="2" t="s">
        <v>5264</v>
      </c>
      <c r="G747" s="2" t="s">
        <v>5265</v>
      </c>
      <c r="I747" s="2" t="s">
        <v>5266</v>
      </c>
      <c r="J747" s="2" t="s">
        <v>4018</v>
      </c>
      <c r="K747" s="2" t="s">
        <v>210</v>
      </c>
      <c r="M747" s="2" t="s">
        <v>14795</v>
      </c>
      <c r="N747" s="2" t="s">
        <v>5267</v>
      </c>
      <c r="O747" s="2" t="s">
        <v>5145</v>
      </c>
      <c r="P747" s="2" t="s">
        <v>89</v>
      </c>
      <c r="Q747" s="2" t="s">
        <v>1985</v>
      </c>
      <c r="R747" s="2">
        <v>80045</v>
      </c>
      <c r="S747" s="2" t="s">
        <v>5268</v>
      </c>
      <c r="T747" s="49" t="str" cm="1">
        <f t="array" ref="T747">_xlfn.TEXTJOIN("",TRUE,IFERROR(MID(U747,_xlfn.SEQUENCE(20),1)+0,""))</f>
        <v>3032979885</v>
      </c>
      <c r="U747" s="2">
        <v>3032979885</v>
      </c>
      <c r="V747" s="31"/>
    </row>
    <row r="748" spans="1:22" x14ac:dyDescent="0.25">
      <c r="A748" s="25" t="str" cm="1">
        <f t="array" ref="A748">_xlfn.IFS(AND(ISBLANK(G748),ISBLANK(H748),ISBLANK(I748)),"",AND(NOT(ISBLANK(G748)),NOT(ISBLANK(H748)),NOT(ISBLANK(I748))),TRIM(G748)&amp;" "&amp;TRIM(H748)&amp;" "&amp;TRIM(I748),AND(NOT(ISBLANK(G748)),ISBLANK(H748),ISBLANK(I748)),TRIM(G748),AND(ISBLANK(G748),ISBLANK(H748),NOT(ISBLANK(I748))),TRIM(I748),AND(NOT(ISBLANK(G748)),NOT(ISBLANK(H748)),ISBLANK(I748)),TRIM(G748)&amp;" "&amp;TRIM(H748),AND(ISBLANK(G748),NOT(ISBLANK(H748)),NOT(ISBLANK(I748))),TRIM(H748)&amp;" "&amp;TRIM(I748),AND(NOT(ISBLANK(G748)),ISBLANK(H748),NOT(ISBLANK(I748))),TRIM(G748)&amp;" "&amp;TRIM(I748),AND(ISBLANK(G748),NOT(ISBLANK(H748)),ISBLANK(I748)),TRIM(H748))</f>
        <v>Patric McGuigan</v>
      </c>
      <c r="B748" s="25" t="str" cm="1">
        <f t="array" ref="B748">_xlfn.IFS(AND(ISBLANK(K748),ISBLANK(L748)),"",AND(NOT(ISBLANK(K748)),NOT(ISBLANK(L748))),TRIM(K748)&amp;" "&amp;TRIM(L748),AND(NOT(ISBLANK(K748)),ISBLANK(L748)),TRIM(K748),AND(ISBLANK(K748),NOT(ISBLANK(L748))),TRIM(L748))</f>
        <v>Trudeo</v>
      </c>
      <c r="C748" s="31"/>
      <c r="D748" s="2">
        <v>746</v>
      </c>
      <c r="E748" s="2" t="s">
        <v>24</v>
      </c>
      <c r="F748" s="2" t="s">
        <v>5269</v>
      </c>
      <c r="G748" s="2" t="s">
        <v>5270</v>
      </c>
      <c r="I748" s="2" t="s">
        <v>5271</v>
      </c>
      <c r="J748" s="2" t="s">
        <v>892</v>
      </c>
      <c r="K748" s="2" t="s">
        <v>220</v>
      </c>
      <c r="M748" s="2" t="s">
        <v>14795</v>
      </c>
      <c r="N748" s="2" t="s">
        <v>5272</v>
      </c>
      <c r="O748" s="2" t="s">
        <v>2509</v>
      </c>
      <c r="P748" s="2" t="s">
        <v>336</v>
      </c>
      <c r="Q748" s="2" t="s">
        <v>1985</v>
      </c>
      <c r="R748" s="2">
        <v>33345</v>
      </c>
      <c r="S748" s="2" t="s">
        <v>5273</v>
      </c>
      <c r="T748" s="49" t="str" cm="1">
        <f t="array" ref="T748">_xlfn.TEXTJOIN("",TRUE,IFERROR(MID(U748,_xlfn.SEQUENCE(20),1)+0,""))</f>
        <v>7543928869</v>
      </c>
      <c r="U748" s="2">
        <v>7543928869</v>
      </c>
      <c r="V748" s="31"/>
    </row>
    <row r="749" spans="1:22" x14ac:dyDescent="0.25">
      <c r="A749" s="25" t="str" cm="1">
        <f t="array" ref="A749">_xlfn.IFS(AND(ISBLANK(G749),ISBLANK(H749),ISBLANK(I749)),"",AND(NOT(ISBLANK(G749)),NOT(ISBLANK(H749)),NOT(ISBLANK(I749))),TRIM(G749)&amp;" "&amp;TRIM(H749)&amp;" "&amp;TRIM(I749),AND(NOT(ISBLANK(G749)),ISBLANK(H749),ISBLANK(I749)),TRIM(G749),AND(ISBLANK(G749),ISBLANK(H749),NOT(ISBLANK(I749))),TRIM(I749),AND(NOT(ISBLANK(G749)),NOT(ISBLANK(H749)),ISBLANK(I749)),TRIM(G749)&amp;" "&amp;TRIM(H749),AND(ISBLANK(G749),NOT(ISBLANK(H749)),NOT(ISBLANK(I749))),TRIM(H749)&amp;" "&amp;TRIM(I749),AND(NOT(ISBLANK(G749)),ISBLANK(H749),NOT(ISBLANK(I749))),TRIM(G749)&amp;" "&amp;TRIM(I749),AND(ISBLANK(G749),NOT(ISBLANK(H749)),ISBLANK(I749)),TRIM(H749))</f>
        <v>Reeta Jolliff</v>
      </c>
      <c r="B749" s="25" t="str" cm="1">
        <f t="array" ref="B749">_xlfn.IFS(AND(ISBLANK(K749),ISBLANK(L749)),"",AND(NOT(ISBLANK(K749)),NOT(ISBLANK(L749))),TRIM(K749)&amp;" "&amp;TRIM(L749),AND(NOT(ISBLANK(K749)),ISBLANK(L749)),TRIM(K749),AND(ISBLANK(K749),NOT(ISBLANK(L749))),TRIM(L749))</f>
        <v>Wordtune</v>
      </c>
      <c r="C749" s="31"/>
      <c r="D749" s="2">
        <v>747</v>
      </c>
      <c r="E749" s="2" t="s">
        <v>24</v>
      </c>
      <c r="F749" s="2" t="s">
        <v>5274</v>
      </c>
      <c r="G749" s="2" t="s">
        <v>5275</v>
      </c>
      <c r="I749" s="2" t="s">
        <v>5276</v>
      </c>
      <c r="J749" s="2" t="s">
        <v>3755</v>
      </c>
      <c r="K749" s="2" t="s">
        <v>231</v>
      </c>
      <c r="M749" s="2" t="s">
        <v>14795</v>
      </c>
      <c r="N749" s="2" t="s">
        <v>5277</v>
      </c>
      <c r="O749" s="2" t="s">
        <v>887</v>
      </c>
      <c r="P749" s="2" t="s">
        <v>5</v>
      </c>
      <c r="Q749" s="2" t="s">
        <v>6</v>
      </c>
      <c r="R749" s="2" t="s">
        <v>888</v>
      </c>
      <c r="S749" s="2" t="s">
        <v>5278</v>
      </c>
      <c r="T749" s="49" t="str" cm="1">
        <f t="array" ref="T749">_xlfn.TEXTJOIN("",TRUE,IFERROR(MID(U749,_xlfn.SEQUENCE(20),1)+0,""))</f>
        <v>8815043751</v>
      </c>
      <c r="U749" s="2" t="s">
        <v>5279</v>
      </c>
      <c r="V749" s="31"/>
    </row>
    <row r="750" spans="1:22" x14ac:dyDescent="0.25">
      <c r="A750" s="25" t="str" cm="1">
        <f t="array" ref="A750">_xlfn.IFS(AND(ISBLANK(G750),ISBLANK(H750),ISBLANK(I750)),"",AND(NOT(ISBLANK(G750)),NOT(ISBLANK(H750)),NOT(ISBLANK(I750))),TRIM(G750)&amp;" "&amp;TRIM(H750)&amp;" "&amp;TRIM(I750),AND(NOT(ISBLANK(G750)),ISBLANK(H750),ISBLANK(I750)),TRIM(G750),AND(ISBLANK(G750),ISBLANK(H750),NOT(ISBLANK(I750))),TRIM(I750),AND(NOT(ISBLANK(G750)),NOT(ISBLANK(H750)),ISBLANK(I750)),TRIM(G750)&amp;" "&amp;TRIM(H750),AND(ISBLANK(G750),NOT(ISBLANK(H750)),NOT(ISBLANK(I750))),TRIM(H750)&amp;" "&amp;TRIM(I750),AND(NOT(ISBLANK(G750)),ISBLANK(H750),NOT(ISBLANK(I750))),TRIM(G750)&amp;" "&amp;TRIM(I750),AND(ISBLANK(G750),NOT(ISBLANK(H750)),ISBLANK(I750)),TRIM(H750))</f>
        <v>Penn Sydes</v>
      </c>
      <c r="B750" s="25" t="str" cm="1">
        <f t="array" ref="B750">_xlfn.IFS(AND(ISBLANK(K750),ISBLANK(L750)),"",AND(NOT(ISBLANK(K750)),NOT(ISBLANK(L750))),TRIM(K750)&amp;" "&amp;TRIM(L750),AND(NOT(ISBLANK(K750)),ISBLANK(L750)),TRIM(K750),AND(ISBLANK(K750),NOT(ISBLANK(L750))),TRIM(L750))</f>
        <v>Skinte</v>
      </c>
      <c r="C750" s="31"/>
      <c r="D750" s="2">
        <v>748</v>
      </c>
      <c r="E750" s="2" t="s">
        <v>14795</v>
      </c>
      <c r="F750" s="2" t="s">
        <v>5280</v>
      </c>
      <c r="G750" s="2" t="s">
        <v>5281</v>
      </c>
      <c r="I750" s="2" t="s">
        <v>5282</v>
      </c>
      <c r="J750" s="2" t="s">
        <v>395</v>
      </c>
      <c r="K750" s="2" t="s">
        <v>241</v>
      </c>
      <c r="M750" s="2" t="s">
        <v>14795</v>
      </c>
      <c r="N750" s="2" t="s">
        <v>5283</v>
      </c>
      <c r="O750" s="2" t="s">
        <v>5284</v>
      </c>
      <c r="P750" s="2" t="s">
        <v>1125</v>
      </c>
      <c r="Q750" s="2" t="s">
        <v>6</v>
      </c>
      <c r="R750" s="2" t="s">
        <v>5285</v>
      </c>
      <c r="S750" s="2" t="s">
        <v>5286</v>
      </c>
      <c r="T750" s="49" t="str" cm="1">
        <f t="array" ref="T750">_xlfn.TEXTJOIN("",TRUE,IFERROR(MID(U750,_xlfn.SEQUENCE(20),1)+0,""))</f>
        <v>6799136100</v>
      </c>
      <c r="U750" s="2" t="s">
        <v>5287</v>
      </c>
      <c r="V750" s="31"/>
    </row>
    <row r="751" spans="1:22" x14ac:dyDescent="0.25">
      <c r="A751" s="25" t="str" cm="1">
        <f t="array" ref="A751">_xlfn.IFS(AND(ISBLANK(G751),ISBLANK(H751),ISBLANK(I751)),"",AND(NOT(ISBLANK(G751)),NOT(ISBLANK(H751)),NOT(ISBLANK(I751))),TRIM(G751)&amp;" "&amp;TRIM(H751)&amp;" "&amp;TRIM(I751),AND(NOT(ISBLANK(G751)),ISBLANK(H751),ISBLANK(I751)),TRIM(G751),AND(ISBLANK(G751),ISBLANK(H751),NOT(ISBLANK(I751))),TRIM(I751),AND(NOT(ISBLANK(G751)),NOT(ISBLANK(H751)),ISBLANK(I751)),TRIM(G751)&amp;" "&amp;TRIM(H751),AND(ISBLANK(G751),NOT(ISBLANK(H751)),NOT(ISBLANK(I751))),TRIM(H751)&amp;" "&amp;TRIM(I751),AND(NOT(ISBLANK(G751)),ISBLANK(H751),NOT(ISBLANK(I751))),TRIM(G751)&amp;" "&amp;TRIM(I751),AND(ISBLANK(G751),NOT(ISBLANK(H751)),ISBLANK(I751)),TRIM(H751))</f>
        <v>Pinchas Hailey</v>
      </c>
      <c r="B751" s="25" t="str" cm="1">
        <f t="array" ref="B751">_xlfn.IFS(AND(ISBLANK(K751),ISBLANK(L751)),"",AND(NOT(ISBLANK(K751)),NOT(ISBLANK(L751))),TRIM(K751)&amp;" "&amp;TRIM(L751),AND(NOT(ISBLANK(K751)),ISBLANK(L751)),TRIM(K751),AND(ISBLANK(K751),NOT(ISBLANK(L751))),TRIM(L751))</f>
        <v>Dabjam</v>
      </c>
      <c r="C751" s="31"/>
      <c r="D751" s="2">
        <v>749</v>
      </c>
      <c r="E751" s="2" t="s">
        <v>24</v>
      </c>
      <c r="F751" s="2" t="s">
        <v>5288</v>
      </c>
      <c r="G751" s="2" t="s">
        <v>5289</v>
      </c>
      <c r="I751" s="2" t="s">
        <v>5290</v>
      </c>
      <c r="J751" s="2" t="s">
        <v>2531</v>
      </c>
      <c r="K751" s="2" t="s">
        <v>250</v>
      </c>
      <c r="M751" s="2" t="s">
        <v>14795</v>
      </c>
      <c r="N751" s="2" t="s">
        <v>5291</v>
      </c>
      <c r="O751" s="2" t="s">
        <v>296</v>
      </c>
      <c r="P751" s="2" t="s">
        <v>297</v>
      </c>
      <c r="Q751" s="2" t="s">
        <v>1985</v>
      </c>
      <c r="R751" s="2">
        <v>75205</v>
      </c>
      <c r="S751" s="2" t="s">
        <v>5292</v>
      </c>
      <c r="T751" s="49" t="str" cm="1">
        <f t="array" ref="T751">_xlfn.TEXTJOIN("",TRUE,IFERROR(MID(U751,_xlfn.SEQUENCE(20),1)+0,""))</f>
        <v>2146993572</v>
      </c>
      <c r="U751" s="2">
        <v>2146993572</v>
      </c>
      <c r="V751" s="31"/>
    </row>
    <row r="752" spans="1:22" x14ac:dyDescent="0.25">
      <c r="A752" s="25" t="str" cm="1">
        <f t="array" ref="A752">_xlfn.IFS(AND(ISBLANK(G752),ISBLANK(H752),ISBLANK(I752)),"",AND(NOT(ISBLANK(G752)),NOT(ISBLANK(H752)),NOT(ISBLANK(I752))),TRIM(G752)&amp;" "&amp;TRIM(H752)&amp;" "&amp;TRIM(I752),AND(NOT(ISBLANK(G752)),ISBLANK(H752),ISBLANK(I752)),TRIM(G752),AND(ISBLANK(G752),ISBLANK(H752),NOT(ISBLANK(I752))),TRIM(I752),AND(NOT(ISBLANK(G752)),NOT(ISBLANK(H752)),ISBLANK(I752)),TRIM(G752)&amp;" "&amp;TRIM(H752),AND(ISBLANK(G752),NOT(ISBLANK(H752)),NOT(ISBLANK(I752))),TRIM(H752)&amp;" "&amp;TRIM(I752),AND(NOT(ISBLANK(G752)),ISBLANK(H752),NOT(ISBLANK(I752))),TRIM(G752)&amp;" "&amp;TRIM(I752),AND(ISBLANK(G752),NOT(ISBLANK(H752)),ISBLANK(I752)),TRIM(H752))</f>
        <v>Sayres Bratley</v>
      </c>
      <c r="B752" s="25" t="str" cm="1">
        <f t="array" ref="B752">_xlfn.IFS(AND(ISBLANK(K752),ISBLANK(L752)),"",AND(NOT(ISBLANK(K752)),NOT(ISBLANK(L752))),TRIM(K752)&amp;" "&amp;TRIM(L752),AND(NOT(ISBLANK(K752)),ISBLANK(L752)),TRIM(K752),AND(ISBLANK(K752),NOT(ISBLANK(L752))),TRIM(L752))</f>
        <v>Centimia</v>
      </c>
      <c r="C752" s="31"/>
      <c r="D752" s="2">
        <v>750</v>
      </c>
      <c r="E752" s="2" t="s">
        <v>24</v>
      </c>
      <c r="F752" s="2" t="s">
        <v>5293</v>
      </c>
      <c r="G752" s="2" t="s">
        <v>5294</v>
      </c>
      <c r="I752" s="2" t="s">
        <v>5295</v>
      </c>
      <c r="J752" s="2" t="s">
        <v>514</v>
      </c>
      <c r="K752" s="2" t="s">
        <v>259</v>
      </c>
      <c r="M752" s="2" t="s">
        <v>14795</v>
      </c>
      <c r="N752" s="2" t="s">
        <v>5296</v>
      </c>
      <c r="O752" s="2" t="s">
        <v>5297</v>
      </c>
      <c r="P752" s="2" t="s">
        <v>346</v>
      </c>
      <c r="Q752" s="2" t="s">
        <v>1985</v>
      </c>
      <c r="R752" s="2">
        <v>30061</v>
      </c>
      <c r="S752" s="2" t="s">
        <v>5298</v>
      </c>
      <c r="T752" s="49" t="str" cm="1">
        <f t="array" ref="T752">_xlfn.TEXTJOIN("",TRUE,IFERROR(MID(U752,_xlfn.SEQUENCE(20),1)+0,""))</f>
        <v>7703279616</v>
      </c>
      <c r="U752" s="2">
        <v>7703279616</v>
      </c>
      <c r="V752" s="31"/>
    </row>
    <row r="753" spans="1:22" x14ac:dyDescent="0.25">
      <c r="A753" s="25" t="str" cm="1">
        <f t="array" ref="A753">_xlfn.IFS(AND(ISBLANK(G753),ISBLANK(H753),ISBLANK(I753)),"",AND(NOT(ISBLANK(G753)),NOT(ISBLANK(H753)),NOT(ISBLANK(I753))),TRIM(G753)&amp;" "&amp;TRIM(H753)&amp;" "&amp;TRIM(I753),AND(NOT(ISBLANK(G753)),ISBLANK(H753),ISBLANK(I753)),TRIM(G753),AND(ISBLANK(G753),ISBLANK(H753),NOT(ISBLANK(I753))),TRIM(I753),AND(NOT(ISBLANK(G753)),NOT(ISBLANK(H753)),ISBLANK(I753)),TRIM(G753)&amp;" "&amp;TRIM(H753),AND(ISBLANK(G753),NOT(ISBLANK(H753)),NOT(ISBLANK(I753))),TRIM(H753)&amp;" "&amp;TRIM(I753),AND(NOT(ISBLANK(G753)),ISBLANK(H753),NOT(ISBLANK(I753))),TRIM(G753)&amp;" "&amp;TRIM(I753),AND(ISBLANK(G753),NOT(ISBLANK(H753)),ISBLANK(I753)),TRIM(H753))</f>
        <v>Lothaire McLucas</v>
      </c>
      <c r="B753" s="25" t="str" cm="1">
        <f t="array" ref="B753">_xlfn.IFS(AND(ISBLANK(K753),ISBLANK(L753)),"",AND(NOT(ISBLANK(K753)),NOT(ISBLANK(L753))),TRIM(K753)&amp;" "&amp;TRIM(L753),AND(NOT(ISBLANK(K753)),ISBLANK(L753)),TRIM(K753),AND(ISBLANK(K753),NOT(ISBLANK(L753))),TRIM(L753))</f>
        <v>Divavu</v>
      </c>
      <c r="C753" s="31"/>
      <c r="D753" s="2">
        <v>751</v>
      </c>
      <c r="E753" s="2" t="s">
        <v>14795</v>
      </c>
      <c r="F753" s="2" t="s">
        <v>5299</v>
      </c>
      <c r="G753" s="2" t="s">
        <v>5300</v>
      </c>
      <c r="I753" s="2" t="s">
        <v>5301</v>
      </c>
      <c r="J753" s="2" t="s">
        <v>460</v>
      </c>
      <c r="K753" s="2" t="s">
        <v>269</v>
      </c>
      <c r="M753" s="2" t="s">
        <v>14795</v>
      </c>
      <c r="N753" s="2" t="s">
        <v>5302</v>
      </c>
      <c r="O753" s="2" t="s">
        <v>5303</v>
      </c>
      <c r="P753" s="2" t="s">
        <v>39</v>
      </c>
      <c r="Q753" s="2" t="s">
        <v>6</v>
      </c>
      <c r="R753" s="2" t="s">
        <v>5304</v>
      </c>
      <c r="S753" s="2" t="s">
        <v>5305</v>
      </c>
      <c r="T753" s="49" t="str" cm="1">
        <f t="array" ref="T753">_xlfn.TEXTJOIN("",TRUE,IFERROR(MID(U753,_xlfn.SEQUENCE(20),1)+0,""))</f>
        <v>4878796625</v>
      </c>
      <c r="U753" s="2" t="s">
        <v>5306</v>
      </c>
      <c r="V753" s="31"/>
    </row>
    <row r="754" spans="1:22" x14ac:dyDescent="0.25">
      <c r="A754" s="25" t="str" cm="1">
        <f t="array" ref="A754">_xlfn.IFS(AND(ISBLANK(G754),ISBLANK(H754),ISBLANK(I754)),"",AND(NOT(ISBLANK(G754)),NOT(ISBLANK(H754)),NOT(ISBLANK(I754))),TRIM(G754)&amp;" "&amp;TRIM(H754)&amp;" "&amp;TRIM(I754),AND(NOT(ISBLANK(G754)),ISBLANK(H754),ISBLANK(I754)),TRIM(G754),AND(ISBLANK(G754),ISBLANK(H754),NOT(ISBLANK(I754))),TRIM(I754),AND(NOT(ISBLANK(G754)),NOT(ISBLANK(H754)),ISBLANK(I754)),TRIM(G754)&amp;" "&amp;TRIM(H754),AND(ISBLANK(G754),NOT(ISBLANK(H754)),NOT(ISBLANK(I754))),TRIM(H754)&amp;" "&amp;TRIM(I754),AND(NOT(ISBLANK(G754)),ISBLANK(H754),NOT(ISBLANK(I754))),TRIM(G754)&amp;" "&amp;TRIM(I754),AND(ISBLANK(G754),NOT(ISBLANK(H754)),ISBLANK(I754)),TRIM(H754))</f>
        <v>Willy Pinwell</v>
      </c>
      <c r="B754" s="25" t="str" cm="1">
        <f t="array" ref="B754">_xlfn.IFS(AND(ISBLANK(K754),ISBLANK(L754)),"",AND(NOT(ISBLANK(K754)),NOT(ISBLANK(L754))),TRIM(K754)&amp;" "&amp;TRIM(L754),AND(NOT(ISBLANK(K754)),ISBLANK(L754)),TRIM(K754),AND(ISBLANK(K754),NOT(ISBLANK(L754))),TRIM(L754))</f>
        <v>Katz</v>
      </c>
      <c r="C754" s="31"/>
      <c r="D754" s="2">
        <v>752</v>
      </c>
      <c r="E754" s="2" t="s">
        <v>14795</v>
      </c>
      <c r="F754" s="2" t="s">
        <v>5307</v>
      </c>
      <c r="G754" s="2" t="s">
        <v>5308</v>
      </c>
      <c r="I754" s="2" t="s">
        <v>5309</v>
      </c>
      <c r="J754" s="2" t="s">
        <v>882</v>
      </c>
      <c r="K754" s="2" t="s">
        <v>280</v>
      </c>
      <c r="M754" s="2" t="s">
        <v>14795</v>
      </c>
      <c r="N754" s="2" t="s">
        <v>5310</v>
      </c>
      <c r="O754" s="2" t="s">
        <v>559</v>
      </c>
      <c r="P754" s="2" t="s">
        <v>297</v>
      </c>
      <c r="Q754" s="2" t="s">
        <v>1985</v>
      </c>
      <c r="R754" s="2">
        <v>76110</v>
      </c>
      <c r="S754" s="2" t="s">
        <v>5311</v>
      </c>
      <c r="T754" s="49" t="str" cm="1">
        <f t="array" ref="T754">_xlfn.TEXTJOIN("",TRUE,IFERROR(MID(U754,_xlfn.SEQUENCE(20),1)+0,""))</f>
        <v>8177345307</v>
      </c>
      <c r="U754" s="2">
        <v>8177345307</v>
      </c>
      <c r="V754" s="31"/>
    </row>
    <row r="755" spans="1:22" x14ac:dyDescent="0.25">
      <c r="A755" s="25" t="str" cm="1">
        <f t="array" ref="A755">_xlfn.IFS(AND(ISBLANK(G755),ISBLANK(H755),ISBLANK(I755)),"",AND(NOT(ISBLANK(G755)),NOT(ISBLANK(H755)),NOT(ISBLANK(I755))),TRIM(G755)&amp;" "&amp;TRIM(H755)&amp;" "&amp;TRIM(I755),AND(NOT(ISBLANK(G755)),ISBLANK(H755),ISBLANK(I755)),TRIM(G755),AND(ISBLANK(G755),ISBLANK(H755),NOT(ISBLANK(I755))),TRIM(I755),AND(NOT(ISBLANK(G755)),NOT(ISBLANK(H755)),ISBLANK(I755)),TRIM(G755)&amp;" "&amp;TRIM(H755),AND(ISBLANK(G755),NOT(ISBLANK(H755)),NOT(ISBLANK(I755))),TRIM(H755)&amp;" "&amp;TRIM(I755),AND(NOT(ISBLANK(G755)),ISBLANK(H755),NOT(ISBLANK(I755))),TRIM(G755)&amp;" "&amp;TRIM(I755),AND(ISBLANK(G755),NOT(ISBLANK(H755)),ISBLANK(I755)),TRIM(H755))</f>
        <v>Jean Brookshaw</v>
      </c>
      <c r="B755" s="25" t="str" cm="1">
        <f t="array" ref="B755">_xlfn.IFS(AND(ISBLANK(K755),ISBLANK(L755)),"",AND(NOT(ISBLANK(K755)),NOT(ISBLANK(L755))),TRIM(K755)&amp;" "&amp;TRIM(L755),AND(NOT(ISBLANK(K755)),ISBLANK(L755)),TRIM(K755),AND(ISBLANK(K755),NOT(ISBLANK(L755))),TRIM(L755))</f>
        <v>Quinu</v>
      </c>
      <c r="C755" s="31"/>
      <c r="D755" s="2">
        <v>753</v>
      </c>
      <c r="E755" s="2" t="s">
        <v>24</v>
      </c>
      <c r="F755" s="2" t="s">
        <v>5312</v>
      </c>
      <c r="G755" s="2" t="s">
        <v>5313</v>
      </c>
      <c r="I755" s="2" t="s">
        <v>5314</v>
      </c>
      <c r="J755" s="2" t="s">
        <v>221</v>
      </c>
      <c r="K755" s="2" t="s">
        <v>290</v>
      </c>
      <c r="M755" s="2" t="s">
        <v>14795</v>
      </c>
      <c r="N755" s="2" t="s">
        <v>5315</v>
      </c>
      <c r="O755" s="2" t="s">
        <v>5316</v>
      </c>
      <c r="P755" s="2" t="s">
        <v>3119</v>
      </c>
      <c r="Q755" s="2" t="s">
        <v>1985</v>
      </c>
      <c r="R755" s="2">
        <v>97075</v>
      </c>
      <c r="S755" s="2" t="s">
        <v>5317</v>
      </c>
      <c r="T755" s="49" t="str" cm="1">
        <f t="array" ref="T755">_xlfn.TEXTJOIN("",TRUE,IFERROR(MID(U755,_xlfn.SEQUENCE(20),1)+0,""))</f>
        <v>5033517927</v>
      </c>
      <c r="U755" s="2">
        <v>5033517927</v>
      </c>
      <c r="V755" s="31"/>
    </row>
    <row r="756" spans="1:22" x14ac:dyDescent="0.25">
      <c r="A756" s="25" t="str" cm="1">
        <f t="array" ref="A756">_xlfn.IFS(AND(ISBLANK(G756),ISBLANK(H756),ISBLANK(I756)),"",AND(NOT(ISBLANK(G756)),NOT(ISBLANK(H756)),NOT(ISBLANK(I756))),TRIM(G756)&amp;" "&amp;TRIM(H756)&amp;" "&amp;TRIM(I756),AND(NOT(ISBLANK(G756)),ISBLANK(H756),ISBLANK(I756)),TRIM(G756),AND(ISBLANK(G756),ISBLANK(H756),NOT(ISBLANK(I756))),TRIM(I756),AND(NOT(ISBLANK(G756)),NOT(ISBLANK(H756)),ISBLANK(I756)),TRIM(G756)&amp;" "&amp;TRIM(H756),AND(ISBLANK(G756),NOT(ISBLANK(H756)),NOT(ISBLANK(I756))),TRIM(H756)&amp;" "&amp;TRIM(I756),AND(NOT(ISBLANK(G756)),ISBLANK(H756),NOT(ISBLANK(I756))),TRIM(G756)&amp;" "&amp;TRIM(I756),AND(ISBLANK(G756),NOT(ISBLANK(H756)),ISBLANK(I756)),TRIM(H756))</f>
        <v>Rodi Meas</v>
      </c>
      <c r="B756" s="25" t="str" cm="1">
        <f t="array" ref="B756">_xlfn.IFS(AND(ISBLANK(K756),ISBLANK(L756)),"",AND(NOT(ISBLANK(K756)),NOT(ISBLANK(L756))),TRIM(K756)&amp;" "&amp;TRIM(L756),AND(NOT(ISBLANK(K756)),ISBLANK(L756)),TRIM(K756),AND(ISBLANK(K756),NOT(ISBLANK(L756))),TRIM(L756))</f>
        <v>Bubblebox</v>
      </c>
      <c r="C756" s="31"/>
      <c r="D756" s="2">
        <v>754</v>
      </c>
      <c r="E756" s="2" t="s">
        <v>24</v>
      </c>
      <c r="F756" s="2" t="s">
        <v>5318</v>
      </c>
      <c r="G756" s="2" t="s">
        <v>5319</v>
      </c>
      <c r="I756" s="2" t="s">
        <v>5320</v>
      </c>
      <c r="J756" s="2" t="s">
        <v>442</v>
      </c>
      <c r="K756" s="2" t="s">
        <v>300</v>
      </c>
      <c r="M756" s="2" t="s">
        <v>14795</v>
      </c>
      <c r="N756" s="2" t="s">
        <v>5321</v>
      </c>
      <c r="O756" s="2" t="s">
        <v>736</v>
      </c>
      <c r="P756" s="2" t="s">
        <v>737</v>
      </c>
      <c r="Q756" s="2" t="s">
        <v>1985</v>
      </c>
      <c r="R756" s="2">
        <v>71151</v>
      </c>
      <c r="S756" s="2" t="s">
        <v>5322</v>
      </c>
      <c r="T756" s="49" t="str" cm="1">
        <f t="array" ref="T756">_xlfn.TEXTJOIN("",TRUE,IFERROR(MID(U756,_xlfn.SEQUENCE(20),1)+0,""))</f>
        <v>3186496982</v>
      </c>
      <c r="U756" s="2">
        <v>3186496982</v>
      </c>
      <c r="V756" s="31"/>
    </row>
    <row r="757" spans="1:22" x14ac:dyDescent="0.25">
      <c r="A757" s="25" t="str" cm="1">
        <f t="array" ref="A757">_xlfn.IFS(AND(ISBLANK(G757),ISBLANK(H757),ISBLANK(I757)),"",AND(NOT(ISBLANK(G757)),NOT(ISBLANK(H757)),NOT(ISBLANK(I757))),TRIM(G757)&amp;" "&amp;TRIM(H757)&amp;" "&amp;TRIM(I757),AND(NOT(ISBLANK(G757)),ISBLANK(H757),ISBLANK(I757)),TRIM(G757),AND(ISBLANK(G757),ISBLANK(H757),NOT(ISBLANK(I757))),TRIM(I757),AND(NOT(ISBLANK(G757)),NOT(ISBLANK(H757)),ISBLANK(I757)),TRIM(G757)&amp;" "&amp;TRIM(H757),AND(ISBLANK(G757),NOT(ISBLANK(H757)),NOT(ISBLANK(I757))),TRIM(H757)&amp;" "&amp;TRIM(I757),AND(NOT(ISBLANK(G757)),ISBLANK(H757),NOT(ISBLANK(I757))),TRIM(G757)&amp;" "&amp;TRIM(I757),AND(ISBLANK(G757),NOT(ISBLANK(H757)),ISBLANK(I757)),TRIM(H757))</f>
        <v>Jock Serrell</v>
      </c>
      <c r="B757" s="25" t="str" cm="1">
        <f t="array" ref="B757">_xlfn.IFS(AND(ISBLANK(K757),ISBLANK(L757)),"",AND(NOT(ISBLANK(K757)),NOT(ISBLANK(L757))),TRIM(K757)&amp;" "&amp;TRIM(L757),AND(NOT(ISBLANK(K757)),ISBLANK(L757)),TRIM(K757),AND(ISBLANK(K757),NOT(ISBLANK(L757))),TRIM(L757))</f>
        <v>Oba</v>
      </c>
      <c r="C757" s="31"/>
      <c r="D757" s="2">
        <v>755</v>
      </c>
      <c r="E757" s="2" t="s">
        <v>14795</v>
      </c>
      <c r="F757" s="2" t="s">
        <v>5323</v>
      </c>
      <c r="G757" s="2" t="s">
        <v>5324</v>
      </c>
      <c r="I757" s="2" t="s">
        <v>4524</v>
      </c>
      <c r="J757" s="2" t="s">
        <v>1680</v>
      </c>
      <c r="K757" s="2" t="s">
        <v>310</v>
      </c>
      <c r="M757" s="2" t="s">
        <v>14795</v>
      </c>
      <c r="N757" s="2" t="s">
        <v>5325</v>
      </c>
      <c r="O757" s="2" t="s">
        <v>5326</v>
      </c>
      <c r="P757" s="2" t="s">
        <v>5</v>
      </c>
      <c r="Q757" s="2" t="s">
        <v>6</v>
      </c>
      <c r="R757" s="2" t="s">
        <v>5327</v>
      </c>
      <c r="S757" s="2" t="s">
        <v>5328</v>
      </c>
      <c r="T757" s="49" t="str" cm="1">
        <f t="array" ref="T757">_xlfn.TEXTJOIN("",TRUE,IFERROR(MID(U757,_xlfn.SEQUENCE(20),1)+0,""))</f>
        <v>4305540803</v>
      </c>
      <c r="U757" s="2" t="s">
        <v>5329</v>
      </c>
      <c r="V757" s="31"/>
    </row>
    <row r="758" spans="1:22" x14ac:dyDescent="0.25">
      <c r="A758" s="25" t="str" cm="1">
        <f t="array" ref="A758">_xlfn.IFS(AND(ISBLANK(G758),ISBLANK(H758),ISBLANK(I758)),"",AND(NOT(ISBLANK(G758)),NOT(ISBLANK(H758)),NOT(ISBLANK(I758))),TRIM(G758)&amp;" "&amp;TRIM(H758)&amp;" "&amp;TRIM(I758),AND(NOT(ISBLANK(G758)),ISBLANK(H758),ISBLANK(I758)),TRIM(G758),AND(ISBLANK(G758),ISBLANK(H758),NOT(ISBLANK(I758))),TRIM(I758),AND(NOT(ISBLANK(G758)),NOT(ISBLANK(H758)),ISBLANK(I758)),TRIM(G758)&amp;" "&amp;TRIM(H758),AND(ISBLANK(G758),NOT(ISBLANK(H758)),NOT(ISBLANK(I758))),TRIM(H758)&amp;" "&amp;TRIM(I758),AND(NOT(ISBLANK(G758)),ISBLANK(H758),NOT(ISBLANK(I758))),TRIM(G758)&amp;" "&amp;TRIM(I758),AND(ISBLANK(G758),NOT(ISBLANK(H758)),ISBLANK(I758)),TRIM(H758))</f>
        <v>Casar Beacroft</v>
      </c>
      <c r="B758" s="25" t="str" cm="1">
        <f t="array" ref="B758">_xlfn.IFS(AND(ISBLANK(K758),ISBLANK(L758)),"",AND(NOT(ISBLANK(K758)),NOT(ISBLANK(L758))),TRIM(K758)&amp;" "&amp;TRIM(L758),AND(NOT(ISBLANK(K758)),ISBLANK(L758)),TRIM(K758),AND(ISBLANK(K758),NOT(ISBLANK(L758))),TRIM(L758))</f>
        <v>Jetwire</v>
      </c>
      <c r="C758" s="31"/>
      <c r="D758" s="2">
        <v>756</v>
      </c>
      <c r="E758" s="2" t="s">
        <v>14795</v>
      </c>
      <c r="F758" s="2" t="s">
        <v>5330</v>
      </c>
      <c r="G758" s="2" t="s">
        <v>5331</v>
      </c>
      <c r="I758" s="2" t="s">
        <v>5332</v>
      </c>
      <c r="J758" s="2" t="s">
        <v>892</v>
      </c>
      <c r="K758" s="2" t="s">
        <v>320</v>
      </c>
      <c r="M758" s="2" t="s">
        <v>14795</v>
      </c>
      <c r="N758" s="2" t="s">
        <v>5333</v>
      </c>
      <c r="O758" s="2" t="s">
        <v>5334</v>
      </c>
      <c r="P758" s="2" t="s">
        <v>39</v>
      </c>
      <c r="Q758" s="2" t="s">
        <v>6</v>
      </c>
      <c r="R758" s="2" t="s">
        <v>5335</v>
      </c>
      <c r="S758" s="2" t="s">
        <v>5336</v>
      </c>
      <c r="T758" s="49" t="str" cm="1">
        <f t="array" ref="T758">_xlfn.TEXTJOIN("",TRUE,IFERROR(MID(U758,_xlfn.SEQUENCE(20),1)+0,""))</f>
        <v>2944164723</v>
      </c>
      <c r="U758" s="2" t="s">
        <v>5337</v>
      </c>
      <c r="V758" s="31"/>
    </row>
    <row r="759" spans="1:22" x14ac:dyDescent="0.25">
      <c r="A759" s="25" t="str" cm="1">
        <f t="array" ref="A759">_xlfn.IFS(AND(ISBLANK(G759),ISBLANK(H759),ISBLANK(I759)),"",AND(NOT(ISBLANK(G759)),NOT(ISBLANK(H759)),NOT(ISBLANK(I759))),TRIM(G759)&amp;" "&amp;TRIM(H759)&amp;" "&amp;TRIM(I759),AND(NOT(ISBLANK(G759)),ISBLANK(H759),ISBLANK(I759)),TRIM(G759),AND(ISBLANK(G759),ISBLANK(H759),NOT(ISBLANK(I759))),TRIM(I759),AND(NOT(ISBLANK(G759)),NOT(ISBLANK(H759)),ISBLANK(I759)),TRIM(G759)&amp;" "&amp;TRIM(H759),AND(ISBLANK(G759),NOT(ISBLANK(H759)),NOT(ISBLANK(I759))),TRIM(H759)&amp;" "&amp;TRIM(I759),AND(NOT(ISBLANK(G759)),ISBLANK(H759),NOT(ISBLANK(I759))),TRIM(G759)&amp;" "&amp;TRIM(I759),AND(ISBLANK(G759),NOT(ISBLANK(H759)),ISBLANK(I759)),TRIM(H759))</f>
        <v>Blanca Peascod</v>
      </c>
      <c r="B759" s="25" t="str" cm="1">
        <f t="array" ref="B759">_xlfn.IFS(AND(ISBLANK(K759),ISBLANK(L759)),"",AND(NOT(ISBLANK(K759)),NOT(ISBLANK(L759))),TRIM(K759)&amp;" "&amp;TRIM(L759),AND(NOT(ISBLANK(K759)),ISBLANK(L759)),TRIM(K759),AND(ISBLANK(K759),NOT(ISBLANK(L759))),TRIM(L759))</f>
        <v>Twitterworks</v>
      </c>
      <c r="C759" s="31"/>
      <c r="D759" s="2">
        <v>757</v>
      </c>
      <c r="E759" s="2" t="s">
        <v>24</v>
      </c>
      <c r="F759" s="2" t="s">
        <v>5338</v>
      </c>
      <c r="G759" s="2" t="s">
        <v>5339</v>
      </c>
      <c r="I759" s="2" t="s">
        <v>5340</v>
      </c>
      <c r="J759" s="2" t="s">
        <v>835</v>
      </c>
      <c r="K759" s="2" t="s">
        <v>329</v>
      </c>
      <c r="M759" s="2" t="s">
        <v>14795</v>
      </c>
      <c r="N759" s="2" t="s">
        <v>5341</v>
      </c>
      <c r="O759" s="2" t="s">
        <v>5342</v>
      </c>
      <c r="P759" s="2" t="s">
        <v>276</v>
      </c>
      <c r="Q759" s="2" t="s">
        <v>6</v>
      </c>
      <c r="R759" s="2" t="s">
        <v>5343</v>
      </c>
      <c r="S759" s="2" t="s">
        <v>5344</v>
      </c>
      <c r="T759" s="49" t="str" cm="1">
        <f t="array" ref="T759">_xlfn.TEXTJOIN("",TRUE,IFERROR(MID(U759,_xlfn.SEQUENCE(20),1)+0,""))</f>
        <v>7216886440</v>
      </c>
      <c r="U759" s="2" t="s">
        <v>5345</v>
      </c>
      <c r="V759" s="31"/>
    </row>
    <row r="760" spans="1:22" x14ac:dyDescent="0.25">
      <c r="A760" s="25" t="str" cm="1">
        <f t="array" ref="A760">_xlfn.IFS(AND(ISBLANK(G760),ISBLANK(H760),ISBLANK(I760)),"",AND(NOT(ISBLANK(G760)),NOT(ISBLANK(H760)),NOT(ISBLANK(I760))),TRIM(G760)&amp;" "&amp;TRIM(H760)&amp;" "&amp;TRIM(I760),AND(NOT(ISBLANK(G760)),ISBLANK(H760),ISBLANK(I760)),TRIM(G760),AND(ISBLANK(G760),ISBLANK(H760),NOT(ISBLANK(I760))),TRIM(I760),AND(NOT(ISBLANK(G760)),NOT(ISBLANK(H760)),ISBLANK(I760)),TRIM(G760)&amp;" "&amp;TRIM(H760),AND(ISBLANK(G760),NOT(ISBLANK(H760)),NOT(ISBLANK(I760))),TRIM(H760)&amp;" "&amp;TRIM(I760),AND(NOT(ISBLANK(G760)),ISBLANK(H760),NOT(ISBLANK(I760))),TRIM(G760)&amp;" "&amp;TRIM(I760),AND(ISBLANK(G760),NOT(ISBLANK(H760)),ISBLANK(I760)),TRIM(H760))</f>
        <v>Dell Cornes</v>
      </c>
      <c r="B760" s="25" t="str" cm="1">
        <f t="array" ref="B760">_xlfn.IFS(AND(ISBLANK(K760),ISBLANK(L760)),"",AND(NOT(ISBLANK(K760)),NOT(ISBLANK(L760))),TRIM(K760)&amp;" "&amp;TRIM(L760),AND(NOT(ISBLANK(K760)),ISBLANK(L760)),TRIM(K760),AND(ISBLANK(K760),NOT(ISBLANK(L760))),TRIM(L760))</f>
        <v>Kwinu</v>
      </c>
      <c r="C760" s="31"/>
      <c r="D760" s="2">
        <v>758</v>
      </c>
      <c r="E760" s="2" t="s">
        <v>24</v>
      </c>
      <c r="F760" s="2" t="s">
        <v>5346</v>
      </c>
      <c r="G760" s="2" t="s">
        <v>5347</v>
      </c>
      <c r="I760" s="2" t="s">
        <v>5348</v>
      </c>
      <c r="J760" s="2" t="s">
        <v>1255</v>
      </c>
      <c r="K760" s="2" t="s">
        <v>339</v>
      </c>
      <c r="M760" s="2" t="s">
        <v>14795</v>
      </c>
      <c r="N760" s="2" t="s">
        <v>5349</v>
      </c>
      <c r="O760" s="2" t="s">
        <v>5350</v>
      </c>
      <c r="P760" s="2" t="s">
        <v>5</v>
      </c>
      <c r="Q760" s="2" t="s">
        <v>6</v>
      </c>
      <c r="R760" s="2" t="s">
        <v>5351</v>
      </c>
      <c r="S760" s="2" t="s">
        <v>5352</v>
      </c>
      <c r="T760" s="49" t="str" cm="1">
        <f t="array" ref="T760">_xlfn.TEXTJOIN("",TRUE,IFERROR(MID(U760,_xlfn.SEQUENCE(20),1)+0,""))</f>
        <v>9562968217</v>
      </c>
      <c r="U760" s="2" t="s">
        <v>5353</v>
      </c>
      <c r="V760" s="31"/>
    </row>
    <row r="761" spans="1:22" x14ac:dyDescent="0.25">
      <c r="A761" s="25" t="str" cm="1">
        <f t="array" ref="A761">_xlfn.IFS(AND(ISBLANK(G761),ISBLANK(H761),ISBLANK(I761)),"",AND(NOT(ISBLANK(G761)),NOT(ISBLANK(H761)),NOT(ISBLANK(I761))),TRIM(G761)&amp;" "&amp;TRIM(H761)&amp;" "&amp;TRIM(I761),AND(NOT(ISBLANK(G761)),ISBLANK(H761),ISBLANK(I761)),TRIM(G761),AND(ISBLANK(G761),ISBLANK(H761),NOT(ISBLANK(I761))),TRIM(I761),AND(NOT(ISBLANK(G761)),NOT(ISBLANK(H761)),ISBLANK(I761)),TRIM(G761)&amp;" "&amp;TRIM(H761),AND(ISBLANK(G761),NOT(ISBLANK(H761)),NOT(ISBLANK(I761))),TRIM(H761)&amp;" "&amp;TRIM(I761),AND(NOT(ISBLANK(G761)),ISBLANK(H761),NOT(ISBLANK(I761))),TRIM(G761)&amp;" "&amp;TRIM(I761),AND(ISBLANK(G761),NOT(ISBLANK(H761)),ISBLANK(I761)),TRIM(H761))</f>
        <v>Stirling Carreyette</v>
      </c>
      <c r="B761" s="25" t="str" cm="1">
        <f t="array" ref="B761">_xlfn.IFS(AND(ISBLANK(K761),ISBLANK(L761)),"",AND(NOT(ISBLANK(K761)),NOT(ISBLANK(L761))),TRIM(K761)&amp;" "&amp;TRIM(L761),AND(NOT(ISBLANK(K761)),ISBLANK(L761)),TRIM(K761),AND(ISBLANK(K761),NOT(ISBLANK(L761))),TRIM(L761))</f>
        <v>Buzzster</v>
      </c>
      <c r="C761" s="31"/>
      <c r="D761" s="2">
        <v>759</v>
      </c>
      <c r="E761" s="2" t="s">
        <v>24</v>
      </c>
      <c r="F761" s="2" t="s">
        <v>5354</v>
      </c>
      <c r="G761" s="2" t="s">
        <v>5355</v>
      </c>
      <c r="I761" s="2" t="s">
        <v>5356</v>
      </c>
      <c r="J761" s="2" t="s">
        <v>581</v>
      </c>
      <c r="K761" s="2" t="s">
        <v>349</v>
      </c>
      <c r="M761" s="2" t="s">
        <v>14795</v>
      </c>
      <c r="N761" s="2" t="s">
        <v>5357</v>
      </c>
      <c r="O761" s="2" t="s">
        <v>1494</v>
      </c>
      <c r="P761" s="2" t="s">
        <v>1495</v>
      </c>
      <c r="Q761" s="2" t="s">
        <v>1985</v>
      </c>
      <c r="R761" s="2">
        <v>68517</v>
      </c>
      <c r="S761" s="2" t="s">
        <v>5358</v>
      </c>
      <c r="T761" s="49" t="str" cm="1">
        <f t="array" ref="T761">_xlfn.TEXTJOIN("",TRUE,IFERROR(MID(U761,_xlfn.SEQUENCE(20),1)+0,""))</f>
        <v>4027197532</v>
      </c>
      <c r="U761" s="2">
        <v>4027197532</v>
      </c>
      <c r="V761" s="31"/>
    </row>
    <row r="762" spans="1:22" x14ac:dyDescent="0.25">
      <c r="A762" s="25" t="str" cm="1">
        <f t="array" ref="A762">_xlfn.IFS(AND(ISBLANK(G762),ISBLANK(H762),ISBLANK(I762)),"",AND(NOT(ISBLANK(G762)),NOT(ISBLANK(H762)),NOT(ISBLANK(I762))),TRIM(G762)&amp;" "&amp;TRIM(H762)&amp;" "&amp;TRIM(I762),AND(NOT(ISBLANK(G762)),ISBLANK(H762),ISBLANK(I762)),TRIM(G762),AND(ISBLANK(G762),ISBLANK(H762),NOT(ISBLANK(I762))),TRIM(I762),AND(NOT(ISBLANK(G762)),NOT(ISBLANK(H762)),ISBLANK(I762)),TRIM(G762)&amp;" "&amp;TRIM(H762),AND(ISBLANK(G762),NOT(ISBLANK(H762)),NOT(ISBLANK(I762))),TRIM(H762)&amp;" "&amp;TRIM(I762),AND(NOT(ISBLANK(G762)),ISBLANK(H762),NOT(ISBLANK(I762))),TRIM(G762)&amp;" "&amp;TRIM(I762),AND(ISBLANK(G762),NOT(ISBLANK(H762)),ISBLANK(I762)),TRIM(H762))</f>
        <v>Ban Phythean</v>
      </c>
      <c r="B762" s="25" t="str" cm="1">
        <f t="array" ref="B762">_xlfn.IFS(AND(ISBLANK(K762),ISBLANK(L762)),"",AND(NOT(ISBLANK(K762)),NOT(ISBLANK(L762))),TRIM(K762)&amp;" "&amp;TRIM(L762),AND(NOT(ISBLANK(K762)),ISBLANK(L762)),TRIM(K762),AND(ISBLANK(K762),NOT(ISBLANK(L762))),TRIM(L762))</f>
        <v>Yakitri</v>
      </c>
      <c r="C762" s="31"/>
      <c r="D762" s="2">
        <v>760</v>
      </c>
      <c r="E762" s="2" t="s">
        <v>14795</v>
      </c>
      <c r="F762" s="2" t="s">
        <v>5359</v>
      </c>
      <c r="G762" s="2" t="s">
        <v>5360</v>
      </c>
      <c r="I762" s="2" t="s">
        <v>5361</v>
      </c>
      <c r="J762" s="2" t="s">
        <v>987</v>
      </c>
      <c r="K762" s="2" t="s">
        <v>358</v>
      </c>
      <c r="M762" s="2" t="s">
        <v>14795</v>
      </c>
      <c r="N762" s="2" t="s">
        <v>5362</v>
      </c>
      <c r="O762" s="2" t="s">
        <v>5363</v>
      </c>
      <c r="P762" s="2" t="s">
        <v>2771</v>
      </c>
      <c r="Q762" s="2" t="s">
        <v>1985</v>
      </c>
      <c r="R762" s="2">
        <v>99709</v>
      </c>
      <c r="S762" s="2" t="s">
        <v>5364</v>
      </c>
      <c r="T762" s="49" t="str" cm="1">
        <f t="array" ref="T762">_xlfn.TEXTJOIN("",TRUE,IFERROR(MID(U762,_xlfn.SEQUENCE(20),1)+0,""))</f>
        <v>9079398101</v>
      </c>
      <c r="U762" s="2">
        <v>9079398101</v>
      </c>
      <c r="V762" s="31"/>
    </row>
    <row r="763" spans="1:22" x14ac:dyDescent="0.25">
      <c r="A763" s="25" t="str" cm="1">
        <f t="array" ref="A763">_xlfn.IFS(AND(ISBLANK(G763),ISBLANK(H763),ISBLANK(I763)),"",AND(NOT(ISBLANK(G763)),NOT(ISBLANK(H763)),NOT(ISBLANK(I763))),TRIM(G763)&amp;" "&amp;TRIM(H763)&amp;" "&amp;TRIM(I763),AND(NOT(ISBLANK(G763)),ISBLANK(H763),ISBLANK(I763)),TRIM(G763),AND(ISBLANK(G763),ISBLANK(H763),NOT(ISBLANK(I763))),TRIM(I763),AND(NOT(ISBLANK(G763)),NOT(ISBLANK(H763)),ISBLANK(I763)),TRIM(G763)&amp;" "&amp;TRIM(H763),AND(ISBLANK(G763),NOT(ISBLANK(H763)),NOT(ISBLANK(I763))),TRIM(H763)&amp;" "&amp;TRIM(I763),AND(NOT(ISBLANK(G763)),ISBLANK(H763),NOT(ISBLANK(I763))),TRIM(G763)&amp;" "&amp;TRIM(I763),AND(ISBLANK(G763),NOT(ISBLANK(H763)),ISBLANK(I763)),TRIM(H763))</f>
        <v>Eleonore Gerling</v>
      </c>
      <c r="B763" s="25" t="str" cm="1">
        <f t="array" ref="B763">_xlfn.IFS(AND(ISBLANK(K763),ISBLANK(L763)),"",AND(NOT(ISBLANK(K763)),NOT(ISBLANK(L763))),TRIM(K763)&amp;" "&amp;TRIM(L763),AND(NOT(ISBLANK(K763)),ISBLANK(L763)),TRIM(K763),AND(ISBLANK(K763),NOT(ISBLANK(L763))),TRIM(L763))</f>
        <v>Devpoint</v>
      </c>
      <c r="C763" s="31"/>
      <c r="D763" s="2">
        <v>761</v>
      </c>
      <c r="E763" s="2" t="s">
        <v>14795</v>
      </c>
      <c r="F763" s="2" t="s">
        <v>5365</v>
      </c>
      <c r="G763" s="2" t="s">
        <v>5366</v>
      </c>
      <c r="I763" s="2" t="s">
        <v>5367</v>
      </c>
      <c r="J763" s="2" t="s">
        <v>33</v>
      </c>
      <c r="K763" s="2" t="s">
        <v>368</v>
      </c>
      <c r="M763" s="2" t="s">
        <v>14795</v>
      </c>
      <c r="N763" s="2" t="s">
        <v>5368</v>
      </c>
      <c r="O763" s="2" t="s">
        <v>1053</v>
      </c>
      <c r="P763" s="2" t="s">
        <v>227</v>
      </c>
      <c r="Q763" s="2" t="s">
        <v>228</v>
      </c>
      <c r="R763" s="2">
        <v>1134</v>
      </c>
      <c r="S763" s="2" t="s">
        <v>5369</v>
      </c>
      <c r="T763" s="49" t="str" cm="1">
        <f t="array" ref="T763">_xlfn.TEXTJOIN("",TRUE,IFERROR(MID(U763,_xlfn.SEQUENCE(20),1)+0,""))</f>
        <v/>
      </c>
      <c r="V763" s="31"/>
    </row>
    <row r="764" spans="1:22" x14ac:dyDescent="0.25">
      <c r="A764" s="25" t="str" cm="1">
        <f t="array" ref="A764">_xlfn.IFS(AND(ISBLANK(G764),ISBLANK(H764),ISBLANK(I764)),"",AND(NOT(ISBLANK(G764)),NOT(ISBLANK(H764)),NOT(ISBLANK(I764))),TRIM(G764)&amp;" "&amp;TRIM(H764)&amp;" "&amp;TRIM(I764),AND(NOT(ISBLANK(G764)),ISBLANK(H764),ISBLANK(I764)),TRIM(G764),AND(ISBLANK(G764),ISBLANK(H764),NOT(ISBLANK(I764))),TRIM(I764),AND(NOT(ISBLANK(G764)),NOT(ISBLANK(H764)),ISBLANK(I764)),TRIM(G764)&amp;" "&amp;TRIM(H764),AND(ISBLANK(G764),NOT(ISBLANK(H764)),NOT(ISBLANK(I764))),TRIM(H764)&amp;" "&amp;TRIM(I764),AND(NOT(ISBLANK(G764)),ISBLANK(H764),NOT(ISBLANK(I764))),TRIM(G764)&amp;" "&amp;TRIM(I764),AND(ISBLANK(G764),NOT(ISBLANK(H764)),ISBLANK(I764)),TRIM(H764))</f>
        <v>Neely Bon</v>
      </c>
      <c r="B764" s="25" t="str" cm="1">
        <f t="array" ref="B764">_xlfn.IFS(AND(ISBLANK(K764),ISBLANK(L764)),"",AND(NOT(ISBLANK(K764)),NOT(ISBLANK(L764))),TRIM(K764)&amp;" "&amp;TRIM(L764),AND(NOT(ISBLANK(K764)),ISBLANK(L764)),TRIM(K764),AND(ISBLANK(K764),NOT(ISBLANK(L764))),TRIM(L764))</f>
        <v>Jabbersphere</v>
      </c>
      <c r="C764" s="31"/>
      <c r="D764" s="2">
        <v>762</v>
      </c>
      <c r="E764" s="2" t="s">
        <v>14795</v>
      </c>
      <c r="F764" s="2" t="s">
        <v>5370</v>
      </c>
      <c r="G764" s="2" t="s">
        <v>5371</v>
      </c>
      <c r="I764" s="2" t="s">
        <v>5372</v>
      </c>
      <c r="J764" s="2" t="s">
        <v>73</v>
      </c>
      <c r="K764" s="2" t="s">
        <v>377</v>
      </c>
      <c r="M764" s="2" t="s">
        <v>14795</v>
      </c>
      <c r="N764" s="2" t="s">
        <v>5373</v>
      </c>
      <c r="O764" s="2" t="s">
        <v>2577</v>
      </c>
      <c r="P764" s="2" t="s">
        <v>336</v>
      </c>
      <c r="Q764" s="2" t="s">
        <v>1985</v>
      </c>
      <c r="R764" s="2">
        <v>33982</v>
      </c>
      <c r="S764" s="2" t="s">
        <v>5374</v>
      </c>
      <c r="T764" s="49" t="str" cm="1">
        <f t="array" ref="T764">_xlfn.TEXTJOIN("",TRUE,IFERROR(MID(U764,_xlfn.SEQUENCE(20),1)+0,""))</f>
        <v>9413861334</v>
      </c>
      <c r="U764" s="2">
        <v>9413861334</v>
      </c>
      <c r="V764" s="31"/>
    </row>
    <row r="765" spans="1:22" x14ac:dyDescent="0.25">
      <c r="A765" s="25" t="str" cm="1">
        <f t="array" ref="A765">_xlfn.IFS(AND(ISBLANK(G765),ISBLANK(H765),ISBLANK(I765)),"",AND(NOT(ISBLANK(G765)),NOT(ISBLANK(H765)),NOT(ISBLANK(I765))),TRIM(G765)&amp;" "&amp;TRIM(H765)&amp;" "&amp;TRIM(I765),AND(NOT(ISBLANK(G765)),ISBLANK(H765),ISBLANK(I765)),TRIM(G765),AND(ISBLANK(G765),ISBLANK(H765),NOT(ISBLANK(I765))),TRIM(I765),AND(NOT(ISBLANK(G765)),NOT(ISBLANK(H765)),ISBLANK(I765)),TRIM(G765)&amp;" "&amp;TRIM(H765),AND(ISBLANK(G765),NOT(ISBLANK(H765)),NOT(ISBLANK(I765))),TRIM(H765)&amp;" "&amp;TRIM(I765),AND(NOT(ISBLANK(G765)),ISBLANK(H765),NOT(ISBLANK(I765))),TRIM(G765)&amp;" "&amp;TRIM(I765),AND(ISBLANK(G765),NOT(ISBLANK(H765)),ISBLANK(I765)),TRIM(H765))</f>
        <v>Alejoa Gontier</v>
      </c>
      <c r="B765" s="25" t="str" cm="1">
        <f t="array" ref="B765">_xlfn.IFS(AND(ISBLANK(K765),ISBLANK(L765)),"",AND(NOT(ISBLANK(K765)),NOT(ISBLANK(L765))),TRIM(K765)&amp;" "&amp;TRIM(L765),AND(NOT(ISBLANK(K765)),ISBLANK(L765)),TRIM(K765),AND(ISBLANK(K765),NOT(ISBLANK(L765))),TRIM(L765))</f>
        <v>Zoonoodle</v>
      </c>
      <c r="C765" s="31"/>
      <c r="D765" s="2">
        <v>763</v>
      </c>
      <c r="E765" s="2" t="s">
        <v>24</v>
      </c>
      <c r="F765" s="2" t="s">
        <v>5375</v>
      </c>
      <c r="G765" s="2" t="s">
        <v>705</v>
      </c>
      <c r="I765" s="2" t="s">
        <v>5376</v>
      </c>
      <c r="J765" s="2" t="s">
        <v>5382</v>
      </c>
      <c r="K765" s="2" t="s">
        <v>386</v>
      </c>
      <c r="M765" s="2" t="s">
        <v>14795</v>
      </c>
      <c r="N765" s="2" t="s">
        <v>5377</v>
      </c>
      <c r="O765" s="2" t="s">
        <v>5378</v>
      </c>
      <c r="P765" s="2" t="s">
        <v>5</v>
      </c>
      <c r="Q765" s="2" t="s">
        <v>6</v>
      </c>
      <c r="R765" s="2" t="s">
        <v>5379</v>
      </c>
      <c r="S765" s="2" t="s">
        <v>5380</v>
      </c>
      <c r="T765" s="49" t="str" cm="1">
        <f t="array" ref="T765">_xlfn.TEXTJOIN("",TRUE,IFERROR(MID(U765,_xlfn.SEQUENCE(20),1)+0,""))</f>
        <v>3417895286</v>
      </c>
      <c r="U765" s="2" t="s">
        <v>5381</v>
      </c>
      <c r="V765" s="31"/>
    </row>
    <row r="766" spans="1:22" x14ac:dyDescent="0.25">
      <c r="A766" s="25" t="str" cm="1">
        <f t="array" ref="A766">_xlfn.IFS(AND(ISBLANK(G766),ISBLANK(H766),ISBLANK(I766)),"",AND(NOT(ISBLANK(G766)),NOT(ISBLANK(H766)),NOT(ISBLANK(I766))),TRIM(G766)&amp;" "&amp;TRIM(H766)&amp;" "&amp;TRIM(I766),AND(NOT(ISBLANK(G766)),ISBLANK(H766),ISBLANK(I766)),TRIM(G766),AND(ISBLANK(G766),ISBLANK(H766),NOT(ISBLANK(I766))),TRIM(I766),AND(NOT(ISBLANK(G766)),NOT(ISBLANK(H766)),ISBLANK(I766)),TRIM(G766)&amp;" "&amp;TRIM(H766),AND(ISBLANK(G766),NOT(ISBLANK(H766)),NOT(ISBLANK(I766))),TRIM(H766)&amp;" "&amp;TRIM(I766),AND(NOT(ISBLANK(G766)),ISBLANK(H766),NOT(ISBLANK(I766))),TRIM(G766)&amp;" "&amp;TRIM(I766),AND(ISBLANK(G766),NOT(ISBLANK(H766)),ISBLANK(I766)),TRIM(H766))</f>
        <v>Otto Panniers</v>
      </c>
      <c r="B766" s="25" t="str" cm="1">
        <f t="array" ref="B766">_xlfn.IFS(AND(ISBLANK(K766),ISBLANK(L766)),"",AND(NOT(ISBLANK(K766)),NOT(ISBLANK(L766))),TRIM(K766)&amp;" "&amp;TRIM(L766),AND(NOT(ISBLANK(K766)),ISBLANK(L766)),TRIM(K766),AND(ISBLANK(K766),NOT(ISBLANK(L766))),TRIM(L766))</f>
        <v>Pixope</v>
      </c>
      <c r="C766" s="31"/>
      <c r="D766" s="2">
        <v>764</v>
      </c>
      <c r="E766" s="2" t="s">
        <v>14795</v>
      </c>
      <c r="F766" s="2" t="s">
        <v>5383</v>
      </c>
      <c r="G766" s="2" t="s">
        <v>2051</v>
      </c>
      <c r="I766" s="2" t="s">
        <v>5384</v>
      </c>
      <c r="J766" s="2" t="s">
        <v>1279</v>
      </c>
      <c r="K766" s="2" t="s">
        <v>394</v>
      </c>
      <c r="M766" s="2" t="s">
        <v>14795</v>
      </c>
      <c r="N766" s="2" t="s">
        <v>5385</v>
      </c>
      <c r="O766" s="2" t="s">
        <v>3118</v>
      </c>
      <c r="P766" s="2" t="s">
        <v>3119</v>
      </c>
      <c r="Q766" s="2" t="s">
        <v>1985</v>
      </c>
      <c r="R766" s="2">
        <v>97211</v>
      </c>
      <c r="S766" s="2" t="s">
        <v>5386</v>
      </c>
      <c r="T766" s="49" t="str" cm="1">
        <f t="array" ref="T766">_xlfn.TEXTJOIN("",TRUE,IFERROR(MID(U766,_xlfn.SEQUENCE(20),1)+0,""))</f>
        <v>5031240289</v>
      </c>
      <c r="U766" s="2">
        <v>5031240289</v>
      </c>
      <c r="V766" s="31"/>
    </row>
    <row r="767" spans="1:22" x14ac:dyDescent="0.25">
      <c r="A767" s="25" t="str" cm="1">
        <f t="array" ref="A767">_xlfn.IFS(AND(ISBLANK(G767),ISBLANK(H767),ISBLANK(I767)),"",AND(NOT(ISBLANK(G767)),NOT(ISBLANK(H767)),NOT(ISBLANK(I767))),TRIM(G767)&amp;" "&amp;TRIM(H767)&amp;" "&amp;TRIM(I767),AND(NOT(ISBLANK(G767)),ISBLANK(H767),ISBLANK(I767)),TRIM(G767),AND(ISBLANK(G767),ISBLANK(H767),NOT(ISBLANK(I767))),TRIM(I767),AND(NOT(ISBLANK(G767)),NOT(ISBLANK(H767)),ISBLANK(I767)),TRIM(G767)&amp;" "&amp;TRIM(H767),AND(ISBLANK(G767),NOT(ISBLANK(H767)),NOT(ISBLANK(I767))),TRIM(H767)&amp;" "&amp;TRIM(I767),AND(NOT(ISBLANK(G767)),ISBLANK(H767),NOT(ISBLANK(I767))),TRIM(G767)&amp;" "&amp;TRIM(I767),AND(ISBLANK(G767),NOT(ISBLANK(H767)),ISBLANK(I767)),TRIM(H767))</f>
        <v>Nealy Schubert</v>
      </c>
      <c r="B767" s="25" t="str" cm="1">
        <f t="array" ref="B767">_xlfn.IFS(AND(ISBLANK(K767),ISBLANK(L767)),"",AND(NOT(ISBLANK(K767)),NOT(ISBLANK(L767))),TRIM(K767)&amp;" "&amp;TRIM(L767),AND(NOT(ISBLANK(K767)),ISBLANK(L767)),TRIM(K767),AND(ISBLANK(K767),NOT(ISBLANK(L767))),TRIM(L767))</f>
        <v>Jaxbean</v>
      </c>
      <c r="C767" s="31"/>
      <c r="D767" s="2">
        <v>765</v>
      </c>
      <c r="E767" s="2" t="s">
        <v>24</v>
      </c>
      <c r="F767" s="2" t="s">
        <v>5387</v>
      </c>
      <c r="G767" s="2" t="s">
        <v>5388</v>
      </c>
      <c r="I767" s="2" t="s">
        <v>5389</v>
      </c>
      <c r="J767" s="2" t="s">
        <v>741</v>
      </c>
      <c r="K767" s="2" t="s">
        <v>658</v>
      </c>
      <c r="M767" s="2" t="s">
        <v>14795</v>
      </c>
      <c r="N767" s="2" t="s">
        <v>5390</v>
      </c>
      <c r="O767" s="2" t="s">
        <v>550</v>
      </c>
      <c r="P767" s="2" t="s">
        <v>336</v>
      </c>
      <c r="Q767" s="2" t="s">
        <v>1985</v>
      </c>
      <c r="R767" s="2">
        <v>32244</v>
      </c>
      <c r="S767" s="2" t="s">
        <v>5391</v>
      </c>
      <c r="T767" s="49" t="str" cm="1">
        <f t="array" ref="T767">_xlfn.TEXTJOIN("",TRUE,IFERROR(MID(U767,_xlfn.SEQUENCE(20),1)+0,""))</f>
        <v>9047236818</v>
      </c>
      <c r="U767" s="2">
        <v>9047236818</v>
      </c>
      <c r="V767" s="31"/>
    </row>
    <row r="768" spans="1:22" x14ac:dyDescent="0.25">
      <c r="A768" s="25" t="str" cm="1">
        <f t="array" ref="A768">_xlfn.IFS(AND(ISBLANK(G768),ISBLANK(H768),ISBLANK(I768)),"",AND(NOT(ISBLANK(G768)),NOT(ISBLANK(H768)),NOT(ISBLANK(I768))),TRIM(G768)&amp;" "&amp;TRIM(H768)&amp;" "&amp;TRIM(I768),AND(NOT(ISBLANK(G768)),ISBLANK(H768),ISBLANK(I768)),TRIM(G768),AND(ISBLANK(G768),ISBLANK(H768),NOT(ISBLANK(I768))),TRIM(I768),AND(NOT(ISBLANK(G768)),NOT(ISBLANK(H768)),ISBLANK(I768)),TRIM(G768)&amp;" "&amp;TRIM(H768),AND(ISBLANK(G768),NOT(ISBLANK(H768)),NOT(ISBLANK(I768))),TRIM(H768)&amp;" "&amp;TRIM(I768),AND(NOT(ISBLANK(G768)),ISBLANK(H768),NOT(ISBLANK(I768))),TRIM(G768)&amp;" "&amp;TRIM(I768),AND(ISBLANK(G768),NOT(ISBLANK(H768)),ISBLANK(I768)),TRIM(H768))</f>
        <v>Maurits Hatfull</v>
      </c>
      <c r="B768" s="25" t="str" cm="1">
        <f t="array" ref="B768">_xlfn.IFS(AND(ISBLANK(K768),ISBLANK(L768)),"",AND(NOT(ISBLANK(K768)),NOT(ISBLANK(L768))),TRIM(K768)&amp;" "&amp;TRIM(L768),AND(NOT(ISBLANK(K768)),ISBLANK(L768)),TRIM(K768),AND(ISBLANK(K768),NOT(ISBLANK(L768))),TRIM(L768))</f>
        <v>Voomm</v>
      </c>
      <c r="C768" s="31"/>
      <c r="D768" s="2">
        <v>766</v>
      </c>
      <c r="E768" s="2" t="s">
        <v>24</v>
      </c>
      <c r="F768" s="2" t="s">
        <v>5392</v>
      </c>
      <c r="G768" s="2" t="s">
        <v>5393</v>
      </c>
      <c r="I768" s="2" t="s">
        <v>5394</v>
      </c>
      <c r="J768" s="2" t="s">
        <v>395</v>
      </c>
      <c r="K768" s="2" t="s">
        <v>154</v>
      </c>
      <c r="M768" s="2" t="s">
        <v>14795</v>
      </c>
      <c r="N768" s="2" t="s">
        <v>5395</v>
      </c>
      <c r="O768" s="2" t="s">
        <v>5396</v>
      </c>
      <c r="P768" s="2" t="s">
        <v>1125</v>
      </c>
      <c r="Q768" s="2" t="s">
        <v>6</v>
      </c>
      <c r="R768" s="2" t="s">
        <v>5397</v>
      </c>
      <c r="S768" s="2" t="s">
        <v>5398</v>
      </c>
      <c r="T768" s="49" t="str" cm="1">
        <f t="array" ref="T768">_xlfn.TEXTJOIN("",TRUE,IFERROR(MID(U768,_xlfn.SEQUENCE(20),1)+0,""))</f>
        <v>3396466583</v>
      </c>
      <c r="U768" s="2" t="s">
        <v>5399</v>
      </c>
      <c r="V768" s="31"/>
    </row>
    <row r="769" spans="1:22" x14ac:dyDescent="0.25">
      <c r="A769" s="25" t="str" cm="1">
        <f t="array" ref="A769">_xlfn.IFS(AND(ISBLANK(G769),ISBLANK(H769),ISBLANK(I769)),"",AND(NOT(ISBLANK(G769)),NOT(ISBLANK(H769)),NOT(ISBLANK(I769))),TRIM(G769)&amp;" "&amp;TRIM(H769)&amp;" "&amp;TRIM(I769),AND(NOT(ISBLANK(G769)),ISBLANK(H769),ISBLANK(I769)),TRIM(G769),AND(ISBLANK(G769),ISBLANK(H769),NOT(ISBLANK(I769))),TRIM(I769),AND(NOT(ISBLANK(G769)),NOT(ISBLANK(H769)),ISBLANK(I769)),TRIM(G769)&amp;" "&amp;TRIM(H769),AND(ISBLANK(G769),NOT(ISBLANK(H769)),NOT(ISBLANK(I769))),TRIM(H769)&amp;" "&amp;TRIM(I769),AND(NOT(ISBLANK(G769)),ISBLANK(H769),NOT(ISBLANK(I769))),TRIM(G769)&amp;" "&amp;TRIM(I769),AND(ISBLANK(G769),NOT(ISBLANK(H769)),ISBLANK(I769)),TRIM(H769))</f>
        <v>Ethelred Laflin</v>
      </c>
      <c r="B769" s="25" t="str" cm="1">
        <f t="array" ref="B769">_xlfn.IFS(AND(ISBLANK(K769),ISBLANK(L769)),"",AND(NOT(ISBLANK(K769)),NOT(ISBLANK(L769))),TRIM(K769)&amp;" "&amp;TRIM(L769),AND(NOT(ISBLANK(K769)),ISBLANK(L769)),TRIM(K769),AND(ISBLANK(K769),NOT(ISBLANK(L769))),TRIM(L769))</f>
        <v>Nlounge</v>
      </c>
      <c r="C769" s="31"/>
      <c r="D769" s="2">
        <v>767</v>
      </c>
      <c r="E769" s="2" t="s">
        <v>24</v>
      </c>
      <c r="F769" s="2" t="s">
        <v>5400</v>
      </c>
      <c r="G769" s="2" t="s">
        <v>5401</v>
      </c>
      <c r="I769" s="2" t="s">
        <v>5402</v>
      </c>
      <c r="J769" s="2" t="s">
        <v>33</v>
      </c>
      <c r="K769" s="2" t="s">
        <v>623</v>
      </c>
      <c r="M769" s="2" t="s">
        <v>14795</v>
      </c>
      <c r="N769" s="2" t="s">
        <v>5403</v>
      </c>
      <c r="O769" s="2" t="s">
        <v>5404</v>
      </c>
      <c r="P769" s="2" t="s">
        <v>130</v>
      </c>
      <c r="Q769" s="2" t="s">
        <v>1985</v>
      </c>
      <c r="R769" s="2">
        <v>23324</v>
      </c>
      <c r="S769" s="2" t="s">
        <v>5405</v>
      </c>
      <c r="T769" s="49" t="str" cm="1">
        <f t="array" ref="T769">_xlfn.TEXTJOIN("",TRUE,IFERROR(MID(U769,_xlfn.SEQUENCE(20),1)+0,""))</f>
        <v>7575161683</v>
      </c>
      <c r="U769" s="2">
        <v>7575161683</v>
      </c>
      <c r="V769" s="31"/>
    </row>
    <row r="770" spans="1:22" x14ac:dyDescent="0.25">
      <c r="A770" s="25" t="str" cm="1">
        <f t="array" ref="A770">_xlfn.IFS(AND(ISBLANK(G770),ISBLANK(H770),ISBLANK(I770)),"",AND(NOT(ISBLANK(G770)),NOT(ISBLANK(H770)),NOT(ISBLANK(I770))),TRIM(G770)&amp;" "&amp;TRIM(H770)&amp;" "&amp;TRIM(I770),AND(NOT(ISBLANK(G770)),ISBLANK(H770),ISBLANK(I770)),TRIM(G770),AND(ISBLANK(G770),ISBLANK(H770),NOT(ISBLANK(I770))),TRIM(I770),AND(NOT(ISBLANK(G770)),NOT(ISBLANK(H770)),ISBLANK(I770)),TRIM(G770)&amp;" "&amp;TRIM(H770),AND(ISBLANK(G770),NOT(ISBLANK(H770)),NOT(ISBLANK(I770))),TRIM(H770)&amp;" "&amp;TRIM(I770),AND(NOT(ISBLANK(G770)),ISBLANK(H770),NOT(ISBLANK(I770))),TRIM(G770)&amp;" "&amp;TRIM(I770),AND(ISBLANK(G770),NOT(ISBLANK(H770)),ISBLANK(I770)),TRIM(H770))</f>
        <v>Jordana Mowlam</v>
      </c>
      <c r="B770" s="25" t="str" cm="1">
        <f t="array" ref="B770">_xlfn.IFS(AND(ISBLANK(K770),ISBLANK(L770)),"",AND(NOT(ISBLANK(K770)),NOT(ISBLANK(L770))),TRIM(K770)&amp;" "&amp;TRIM(L770),AND(NOT(ISBLANK(K770)),ISBLANK(L770)),TRIM(K770),AND(ISBLANK(K770),NOT(ISBLANK(L770))),TRIM(L770))</f>
        <v>Photobean</v>
      </c>
      <c r="C770" s="31"/>
      <c r="D770" s="2">
        <v>768</v>
      </c>
      <c r="E770" s="2" t="s">
        <v>14795</v>
      </c>
      <c r="F770" s="2" t="s">
        <v>5406</v>
      </c>
      <c r="G770" s="2" t="s">
        <v>5407</v>
      </c>
      <c r="I770" s="2" t="s">
        <v>5408</v>
      </c>
      <c r="J770" s="2" t="s">
        <v>2841</v>
      </c>
      <c r="K770" s="2" t="s">
        <v>5411</v>
      </c>
      <c r="M770" s="2" t="s">
        <v>14795</v>
      </c>
      <c r="N770" s="2" t="s">
        <v>5409</v>
      </c>
      <c r="O770" s="2" t="s">
        <v>559</v>
      </c>
      <c r="P770" s="2" t="s">
        <v>297</v>
      </c>
      <c r="Q770" s="2" t="s">
        <v>1985</v>
      </c>
      <c r="R770" s="2">
        <v>76192</v>
      </c>
      <c r="S770" s="2" t="s">
        <v>5410</v>
      </c>
      <c r="T770" s="49" t="str" cm="1">
        <f t="array" ref="T770">_xlfn.TEXTJOIN("",TRUE,IFERROR(MID(U770,_xlfn.SEQUENCE(20),1)+0,""))</f>
        <v>6824803604</v>
      </c>
      <c r="U770" s="2">
        <v>6824803604</v>
      </c>
      <c r="V770" s="31"/>
    </row>
    <row r="771" spans="1:22" x14ac:dyDescent="0.25">
      <c r="A771" s="25" t="str" cm="1">
        <f t="array" ref="A771">_xlfn.IFS(AND(ISBLANK(G771),ISBLANK(H771),ISBLANK(I771)),"",AND(NOT(ISBLANK(G771)),NOT(ISBLANK(H771)),NOT(ISBLANK(I771))),TRIM(G771)&amp;" "&amp;TRIM(H771)&amp;" "&amp;TRIM(I771),AND(NOT(ISBLANK(G771)),ISBLANK(H771),ISBLANK(I771)),TRIM(G771),AND(ISBLANK(G771),ISBLANK(H771),NOT(ISBLANK(I771))),TRIM(I771),AND(NOT(ISBLANK(G771)),NOT(ISBLANK(H771)),ISBLANK(I771)),TRIM(G771)&amp;" "&amp;TRIM(H771),AND(ISBLANK(G771),NOT(ISBLANK(H771)),NOT(ISBLANK(I771))),TRIM(H771)&amp;" "&amp;TRIM(I771),AND(NOT(ISBLANK(G771)),ISBLANK(H771),NOT(ISBLANK(I771))),TRIM(G771)&amp;" "&amp;TRIM(I771),AND(ISBLANK(G771),NOT(ISBLANK(H771)),ISBLANK(I771)),TRIM(H771))</f>
        <v>Jamie Fulks</v>
      </c>
      <c r="B771" s="25" t="str" cm="1">
        <f t="array" ref="B771">_xlfn.IFS(AND(ISBLANK(K771),ISBLANK(L771)),"",AND(NOT(ISBLANK(K771)),NOT(ISBLANK(L771))),TRIM(K771)&amp;" "&amp;TRIM(L771),AND(NOT(ISBLANK(K771)),ISBLANK(L771)),TRIM(K771),AND(ISBLANK(K771),NOT(ISBLANK(L771))),TRIM(L771))</f>
        <v>Edgetag</v>
      </c>
      <c r="C771" s="31"/>
      <c r="D771" s="2">
        <v>769</v>
      </c>
      <c r="E771" s="2" t="s">
        <v>24</v>
      </c>
      <c r="F771" s="2" t="s">
        <v>5412</v>
      </c>
      <c r="G771" s="2" t="s">
        <v>5413</v>
      </c>
      <c r="I771" s="2" t="s">
        <v>5414</v>
      </c>
      <c r="J771" s="2" t="s">
        <v>5417</v>
      </c>
      <c r="K771" s="2" t="s">
        <v>1758</v>
      </c>
      <c r="M771" s="2" t="s">
        <v>14795</v>
      </c>
      <c r="N771" s="2" t="s">
        <v>5415</v>
      </c>
      <c r="O771" s="2" t="s">
        <v>28</v>
      </c>
      <c r="P771" s="2" t="s">
        <v>29</v>
      </c>
      <c r="Q771" s="2" t="s">
        <v>1985</v>
      </c>
      <c r="R771" s="2">
        <v>45223</v>
      </c>
      <c r="S771" s="2" t="s">
        <v>5416</v>
      </c>
      <c r="T771" s="49" t="str" cm="1">
        <f t="array" ref="T771">_xlfn.TEXTJOIN("",TRUE,IFERROR(MID(U771,_xlfn.SEQUENCE(20),1)+0,""))</f>
        <v>5138388406</v>
      </c>
      <c r="U771" s="2">
        <v>5138388406</v>
      </c>
      <c r="V771" s="31"/>
    </row>
    <row r="772" spans="1:22" x14ac:dyDescent="0.25">
      <c r="A772" s="25" t="str" cm="1">
        <f t="array" ref="A772">_xlfn.IFS(AND(ISBLANK(G772),ISBLANK(H772),ISBLANK(I772)),"",AND(NOT(ISBLANK(G772)),NOT(ISBLANK(H772)),NOT(ISBLANK(I772))),TRIM(G772)&amp;" "&amp;TRIM(H772)&amp;" "&amp;TRIM(I772),AND(NOT(ISBLANK(G772)),ISBLANK(H772),ISBLANK(I772)),TRIM(G772),AND(ISBLANK(G772),ISBLANK(H772),NOT(ISBLANK(I772))),TRIM(I772),AND(NOT(ISBLANK(G772)),NOT(ISBLANK(H772)),ISBLANK(I772)),TRIM(G772)&amp;" "&amp;TRIM(H772),AND(ISBLANK(G772),NOT(ISBLANK(H772)),NOT(ISBLANK(I772))),TRIM(H772)&amp;" "&amp;TRIM(I772),AND(NOT(ISBLANK(G772)),ISBLANK(H772),NOT(ISBLANK(I772))),TRIM(G772)&amp;" "&amp;TRIM(I772),AND(ISBLANK(G772),NOT(ISBLANK(H772)),ISBLANK(I772)),TRIM(H772))</f>
        <v>Averill Blunden</v>
      </c>
      <c r="B772" s="25" t="str" cm="1">
        <f t="array" ref="B772">_xlfn.IFS(AND(ISBLANK(K772),ISBLANK(L772)),"",AND(NOT(ISBLANK(K772)),NOT(ISBLANK(L772))),TRIM(K772)&amp;" "&amp;TRIM(L772),AND(NOT(ISBLANK(K772)),ISBLANK(L772)),TRIM(K772),AND(ISBLANK(K772),NOT(ISBLANK(L772))),TRIM(L772))</f>
        <v>Babbleopia</v>
      </c>
      <c r="C772" s="31"/>
      <c r="D772" s="2">
        <v>770</v>
      </c>
      <c r="E772" s="2" t="s">
        <v>14795</v>
      </c>
      <c r="F772" s="2" t="s">
        <v>5418</v>
      </c>
      <c r="G772" s="2" t="s">
        <v>5419</v>
      </c>
      <c r="I772" s="2" t="s">
        <v>5420</v>
      </c>
      <c r="J772" s="2" t="s">
        <v>882</v>
      </c>
      <c r="K772" s="2" t="s">
        <v>2250</v>
      </c>
      <c r="M772" s="2" t="s">
        <v>14795</v>
      </c>
      <c r="N772" s="2" t="s">
        <v>5421</v>
      </c>
      <c r="O772" s="2" t="s">
        <v>502</v>
      </c>
      <c r="P772" s="2" t="s">
        <v>503</v>
      </c>
      <c r="Q772" s="2" t="s">
        <v>1985</v>
      </c>
      <c r="R772" s="2">
        <v>2283</v>
      </c>
      <c r="S772" s="2" t="s">
        <v>5422</v>
      </c>
      <c r="T772" s="49" t="str" cm="1">
        <f t="array" ref="T772">_xlfn.TEXTJOIN("",TRUE,IFERROR(MID(U772,_xlfn.SEQUENCE(20),1)+0,""))</f>
        <v>7817025451</v>
      </c>
      <c r="U772" s="2">
        <v>7817025451</v>
      </c>
      <c r="V772" s="31"/>
    </row>
    <row r="773" spans="1:22" x14ac:dyDescent="0.25">
      <c r="A773" s="25" t="str" cm="1">
        <f t="array" ref="A773">_xlfn.IFS(AND(ISBLANK(G773),ISBLANK(H773),ISBLANK(I773)),"",AND(NOT(ISBLANK(G773)),NOT(ISBLANK(H773)),NOT(ISBLANK(I773))),TRIM(G773)&amp;" "&amp;TRIM(H773)&amp;" "&amp;TRIM(I773),AND(NOT(ISBLANK(G773)),ISBLANK(H773),ISBLANK(I773)),TRIM(G773),AND(ISBLANK(G773),ISBLANK(H773),NOT(ISBLANK(I773))),TRIM(I773),AND(NOT(ISBLANK(G773)),NOT(ISBLANK(H773)),ISBLANK(I773)),TRIM(G773)&amp;" "&amp;TRIM(H773),AND(ISBLANK(G773),NOT(ISBLANK(H773)),NOT(ISBLANK(I773))),TRIM(H773)&amp;" "&amp;TRIM(I773),AND(NOT(ISBLANK(G773)),ISBLANK(H773),NOT(ISBLANK(I773))),TRIM(G773)&amp;" "&amp;TRIM(I773),AND(ISBLANK(G773),NOT(ISBLANK(H773)),ISBLANK(I773)),TRIM(H773))</f>
        <v>Tootsie Stronghill</v>
      </c>
      <c r="B773" s="25" t="str" cm="1">
        <f t="array" ref="B773">_xlfn.IFS(AND(ISBLANK(K773),ISBLANK(L773)),"",AND(NOT(ISBLANK(K773)),NOT(ISBLANK(L773))),TRIM(K773)&amp;" "&amp;TRIM(L773),AND(NOT(ISBLANK(K773)),ISBLANK(L773)),TRIM(K773),AND(ISBLANK(K773),NOT(ISBLANK(L773))),TRIM(L773))</f>
        <v>Shuffletag</v>
      </c>
      <c r="C773" s="31"/>
      <c r="D773" s="2">
        <v>771</v>
      </c>
      <c r="E773" s="2" t="s">
        <v>24</v>
      </c>
      <c r="F773" s="2" t="s">
        <v>5423</v>
      </c>
      <c r="G773" s="2" t="s">
        <v>5424</v>
      </c>
      <c r="I773" s="2" t="s">
        <v>5425</v>
      </c>
      <c r="J773" s="2" t="s">
        <v>176</v>
      </c>
      <c r="K773" s="2" t="s">
        <v>5428</v>
      </c>
      <c r="M773" s="2" t="s">
        <v>14795</v>
      </c>
      <c r="N773" s="2" t="s">
        <v>5426</v>
      </c>
      <c r="O773" s="2" t="s">
        <v>1089</v>
      </c>
      <c r="P773" s="2" t="s">
        <v>486</v>
      </c>
      <c r="Q773" s="2" t="s">
        <v>1985</v>
      </c>
      <c r="R773" s="2">
        <v>16565</v>
      </c>
      <c r="S773" s="2" t="s">
        <v>5427</v>
      </c>
      <c r="T773" s="49" t="str" cm="1">
        <f t="array" ref="T773">_xlfn.TEXTJOIN("",TRUE,IFERROR(MID(U773,_xlfn.SEQUENCE(20),1)+0,""))</f>
        <v>8145210521</v>
      </c>
      <c r="U773" s="2">
        <v>8145210521</v>
      </c>
      <c r="V773" s="31"/>
    </row>
    <row r="774" spans="1:22" x14ac:dyDescent="0.25">
      <c r="A774" s="25" t="str" cm="1">
        <f t="array" ref="A774">_xlfn.IFS(AND(ISBLANK(G774),ISBLANK(H774),ISBLANK(I774)),"",AND(NOT(ISBLANK(G774)),NOT(ISBLANK(H774)),NOT(ISBLANK(I774))),TRIM(G774)&amp;" "&amp;TRIM(H774)&amp;" "&amp;TRIM(I774),AND(NOT(ISBLANK(G774)),ISBLANK(H774),ISBLANK(I774)),TRIM(G774),AND(ISBLANK(G774),ISBLANK(H774),NOT(ISBLANK(I774))),TRIM(I774),AND(NOT(ISBLANK(G774)),NOT(ISBLANK(H774)),ISBLANK(I774)),TRIM(G774)&amp;" "&amp;TRIM(H774),AND(ISBLANK(G774),NOT(ISBLANK(H774)),NOT(ISBLANK(I774))),TRIM(H774)&amp;" "&amp;TRIM(I774),AND(NOT(ISBLANK(G774)),ISBLANK(H774),NOT(ISBLANK(I774))),TRIM(G774)&amp;" "&amp;TRIM(I774),AND(ISBLANK(G774),NOT(ISBLANK(H774)),ISBLANK(I774)),TRIM(H774))</f>
        <v>Barthel Clemoes</v>
      </c>
      <c r="B774" s="25" t="str" cm="1">
        <f t="array" ref="B774">_xlfn.IFS(AND(ISBLANK(K774),ISBLANK(L774)),"",AND(NOT(ISBLANK(K774)),NOT(ISBLANK(L774))),TRIM(K774)&amp;" "&amp;TRIM(L774),AND(NOT(ISBLANK(K774)),ISBLANK(L774)),TRIM(K774),AND(ISBLANK(K774),NOT(ISBLANK(L774))),TRIM(L774))</f>
        <v>Agivu</v>
      </c>
      <c r="C774" s="31"/>
      <c r="D774" s="2">
        <v>772</v>
      </c>
      <c r="E774" s="2" t="s">
        <v>24</v>
      </c>
      <c r="F774" s="2" t="s">
        <v>5429</v>
      </c>
      <c r="G774" s="2" t="s">
        <v>5430</v>
      </c>
      <c r="I774" s="2" t="s">
        <v>5431</v>
      </c>
      <c r="J774" s="2" t="s">
        <v>1062</v>
      </c>
      <c r="K774" s="2" t="s">
        <v>2808</v>
      </c>
      <c r="M774" s="2" t="s">
        <v>14795</v>
      </c>
      <c r="N774" s="2" t="s">
        <v>5432</v>
      </c>
      <c r="O774" s="2" t="s">
        <v>5433</v>
      </c>
      <c r="P774" s="2" t="s">
        <v>119</v>
      </c>
      <c r="Q774" s="2" t="s">
        <v>6</v>
      </c>
      <c r="R774" s="2" t="s">
        <v>5434</v>
      </c>
      <c r="S774" s="2" t="s">
        <v>5435</v>
      </c>
      <c r="T774" s="49" t="str" cm="1">
        <f t="array" ref="T774">_xlfn.TEXTJOIN("",TRUE,IFERROR(MID(U774,_xlfn.SEQUENCE(20),1)+0,""))</f>
        <v>2963217754</v>
      </c>
      <c r="U774" s="2" t="s">
        <v>5436</v>
      </c>
      <c r="V774" s="31"/>
    </row>
    <row r="775" spans="1:22" x14ac:dyDescent="0.25">
      <c r="A775" s="25" t="str" cm="1">
        <f t="array" ref="A775">_xlfn.IFS(AND(ISBLANK(G775),ISBLANK(H775),ISBLANK(I775)),"",AND(NOT(ISBLANK(G775)),NOT(ISBLANK(H775)),NOT(ISBLANK(I775))),TRIM(G775)&amp;" "&amp;TRIM(H775)&amp;" "&amp;TRIM(I775),AND(NOT(ISBLANK(G775)),ISBLANK(H775),ISBLANK(I775)),TRIM(G775),AND(ISBLANK(G775),ISBLANK(H775),NOT(ISBLANK(I775))),TRIM(I775),AND(NOT(ISBLANK(G775)),NOT(ISBLANK(H775)),ISBLANK(I775)),TRIM(G775)&amp;" "&amp;TRIM(H775),AND(ISBLANK(G775),NOT(ISBLANK(H775)),NOT(ISBLANK(I775))),TRIM(H775)&amp;" "&amp;TRIM(I775),AND(NOT(ISBLANK(G775)),ISBLANK(H775),NOT(ISBLANK(I775))),TRIM(G775)&amp;" "&amp;TRIM(I775),AND(ISBLANK(G775),NOT(ISBLANK(H775)),ISBLANK(I775)),TRIM(H775))</f>
        <v>Amby Skeggs</v>
      </c>
      <c r="B775" s="25" t="str" cm="1">
        <f t="array" ref="B775">_xlfn.IFS(AND(ISBLANK(K775),ISBLANK(L775)),"",AND(NOT(ISBLANK(K775)),NOT(ISBLANK(L775))),TRIM(K775)&amp;" "&amp;TRIM(L775),AND(NOT(ISBLANK(K775)),ISBLANK(L775)),TRIM(K775),AND(ISBLANK(K775),NOT(ISBLANK(L775))),TRIM(L775))</f>
        <v>Realfire</v>
      </c>
      <c r="C775" s="31"/>
      <c r="D775" s="2">
        <v>773</v>
      </c>
      <c r="E775" s="2" t="s">
        <v>14795</v>
      </c>
      <c r="F775" s="2" t="s">
        <v>5437</v>
      </c>
      <c r="G775" s="2" t="s">
        <v>5438</v>
      </c>
      <c r="I775" s="2" t="s">
        <v>5439</v>
      </c>
      <c r="J775" s="2" t="s">
        <v>490</v>
      </c>
      <c r="K775" s="2" t="s">
        <v>5443</v>
      </c>
      <c r="M775" s="2" t="s">
        <v>14795</v>
      </c>
      <c r="N775" s="2" t="s">
        <v>5440</v>
      </c>
      <c r="O775" s="2" t="s">
        <v>5441</v>
      </c>
      <c r="P775" s="2" t="s">
        <v>1456</v>
      </c>
      <c r="Q775" s="2" t="s">
        <v>1985</v>
      </c>
      <c r="R775" s="2">
        <v>7505</v>
      </c>
      <c r="S775" s="2" t="s">
        <v>5442</v>
      </c>
      <c r="T775" s="49" t="str" cm="1">
        <f t="array" ref="T775">_xlfn.TEXTJOIN("",TRUE,IFERROR(MID(U775,_xlfn.SEQUENCE(20),1)+0,""))</f>
        <v>8623861840</v>
      </c>
      <c r="U775" s="2">
        <v>8623861840</v>
      </c>
      <c r="V775" s="31"/>
    </row>
    <row r="776" spans="1:22" x14ac:dyDescent="0.25">
      <c r="A776" s="25" t="str" cm="1">
        <f t="array" ref="A776">_xlfn.IFS(AND(ISBLANK(G776),ISBLANK(H776),ISBLANK(I776)),"",AND(NOT(ISBLANK(G776)),NOT(ISBLANK(H776)),NOT(ISBLANK(I776))),TRIM(G776)&amp;" "&amp;TRIM(H776)&amp;" "&amp;TRIM(I776),AND(NOT(ISBLANK(G776)),ISBLANK(H776),ISBLANK(I776)),TRIM(G776),AND(ISBLANK(G776),ISBLANK(H776),NOT(ISBLANK(I776))),TRIM(I776),AND(NOT(ISBLANK(G776)),NOT(ISBLANK(H776)),ISBLANK(I776)),TRIM(G776)&amp;" "&amp;TRIM(H776),AND(ISBLANK(G776),NOT(ISBLANK(H776)),NOT(ISBLANK(I776))),TRIM(H776)&amp;" "&amp;TRIM(I776),AND(NOT(ISBLANK(G776)),ISBLANK(H776),NOT(ISBLANK(I776))),TRIM(G776)&amp;" "&amp;TRIM(I776),AND(ISBLANK(G776),NOT(ISBLANK(H776)),ISBLANK(I776)),TRIM(H776))</f>
        <v>Isidro Pallin</v>
      </c>
      <c r="B776" s="25" t="str" cm="1">
        <f t="array" ref="B776">_xlfn.IFS(AND(ISBLANK(K776),ISBLANK(L776)),"",AND(NOT(ISBLANK(K776)),NOT(ISBLANK(L776))),TRIM(K776)&amp;" "&amp;TRIM(L776),AND(NOT(ISBLANK(K776)),ISBLANK(L776)),TRIM(K776),AND(ISBLANK(K776),NOT(ISBLANK(L776))),TRIM(L776))</f>
        <v>Bluejam</v>
      </c>
      <c r="C776" s="31"/>
      <c r="D776" s="2">
        <v>774</v>
      </c>
      <c r="E776" s="2" t="s">
        <v>24</v>
      </c>
      <c r="F776" s="2" t="s">
        <v>5444</v>
      </c>
      <c r="G776" s="2" t="s">
        <v>5445</v>
      </c>
      <c r="I776" s="2" t="s">
        <v>5446</v>
      </c>
      <c r="J776" s="2" t="s">
        <v>1079</v>
      </c>
      <c r="K776" s="2" t="s">
        <v>2210</v>
      </c>
      <c r="M776" s="2" t="s">
        <v>14795</v>
      </c>
      <c r="N776" s="2" t="s">
        <v>5447</v>
      </c>
      <c r="O776" s="2" t="s">
        <v>1470</v>
      </c>
      <c r="P776" s="2" t="s">
        <v>5</v>
      </c>
      <c r="Q776" s="2" t="s">
        <v>6</v>
      </c>
      <c r="R776" s="2" t="s">
        <v>1471</v>
      </c>
      <c r="S776" s="2" t="s">
        <v>5448</v>
      </c>
      <c r="T776" s="49" t="str" cm="1">
        <f t="array" ref="T776">_xlfn.TEXTJOIN("",TRUE,IFERROR(MID(U776,_xlfn.SEQUENCE(20),1)+0,""))</f>
        <v>8523284919</v>
      </c>
      <c r="U776" s="2" t="s">
        <v>5449</v>
      </c>
      <c r="V776" s="31"/>
    </row>
    <row r="777" spans="1:22" x14ac:dyDescent="0.25">
      <c r="A777" s="25" t="str" cm="1">
        <f t="array" ref="A777">_xlfn.IFS(AND(ISBLANK(G777),ISBLANK(H777),ISBLANK(I777)),"",AND(NOT(ISBLANK(G777)),NOT(ISBLANK(H777)),NOT(ISBLANK(I777))),TRIM(G777)&amp;" "&amp;TRIM(H777)&amp;" "&amp;TRIM(I777),AND(NOT(ISBLANK(G777)),ISBLANK(H777),ISBLANK(I777)),TRIM(G777),AND(ISBLANK(G777),ISBLANK(H777),NOT(ISBLANK(I777))),TRIM(I777),AND(NOT(ISBLANK(G777)),NOT(ISBLANK(H777)),ISBLANK(I777)),TRIM(G777)&amp;" "&amp;TRIM(H777),AND(ISBLANK(G777),NOT(ISBLANK(H777)),NOT(ISBLANK(I777))),TRIM(H777)&amp;" "&amp;TRIM(I777),AND(NOT(ISBLANK(G777)),ISBLANK(H777),NOT(ISBLANK(I777))),TRIM(G777)&amp;" "&amp;TRIM(I777),AND(ISBLANK(G777),NOT(ISBLANK(H777)),ISBLANK(I777)),TRIM(H777))</f>
        <v>Carmelita Vickerman</v>
      </c>
      <c r="B777" s="25" t="str" cm="1">
        <f t="array" ref="B777">_xlfn.IFS(AND(ISBLANK(K777),ISBLANK(L777)),"",AND(NOT(ISBLANK(K777)),NOT(ISBLANK(L777))),TRIM(K777)&amp;" "&amp;TRIM(L777),AND(NOT(ISBLANK(K777)),ISBLANK(L777)),TRIM(K777),AND(ISBLANK(K777),NOT(ISBLANK(L777))),TRIM(L777))</f>
        <v>Mynte</v>
      </c>
      <c r="C777" s="31"/>
      <c r="D777" s="2">
        <v>775</v>
      </c>
      <c r="E777" s="2" t="s">
        <v>14795</v>
      </c>
      <c r="F777" s="2" t="s">
        <v>5450</v>
      </c>
      <c r="G777" s="2" t="s">
        <v>5451</v>
      </c>
      <c r="I777" s="2" t="s">
        <v>5452</v>
      </c>
      <c r="J777" s="2" t="s">
        <v>480</v>
      </c>
      <c r="K777" s="2" t="s">
        <v>2003</v>
      </c>
      <c r="M777" s="2" t="s">
        <v>14795</v>
      </c>
      <c r="N777" s="2" t="s">
        <v>5453</v>
      </c>
      <c r="O777" s="2" t="s">
        <v>1067</v>
      </c>
      <c r="P777" s="2" t="s">
        <v>130</v>
      </c>
      <c r="Q777" s="2" t="s">
        <v>1985</v>
      </c>
      <c r="R777" s="2">
        <v>23289</v>
      </c>
      <c r="S777" s="2" t="s">
        <v>5454</v>
      </c>
      <c r="T777" s="49" t="str" cm="1">
        <f t="array" ref="T777">_xlfn.TEXTJOIN("",TRUE,IFERROR(MID(U777,_xlfn.SEQUENCE(20),1)+0,""))</f>
        <v>8041914261</v>
      </c>
      <c r="U777" s="2">
        <v>8041914261</v>
      </c>
      <c r="V777" s="31"/>
    </row>
    <row r="778" spans="1:22" x14ac:dyDescent="0.25">
      <c r="A778" s="25" t="str" cm="1">
        <f t="array" ref="A778">_xlfn.IFS(AND(ISBLANK(G778),ISBLANK(H778),ISBLANK(I778)),"",AND(NOT(ISBLANK(G778)),NOT(ISBLANK(H778)),NOT(ISBLANK(I778))),TRIM(G778)&amp;" "&amp;TRIM(H778)&amp;" "&amp;TRIM(I778),AND(NOT(ISBLANK(G778)),ISBLANK(H778),ISBLANK(I778)),TRIM(G778),AND(ISBLANK(G778),ISBLANK(H778),NOT(ISBLANK(I778))),TRIM(I778),AND(NOT(ISBLANK(G778)),NOT(ISBLANK(H778)),ISBLANK(I778)),TRIM(G778)&amp;" "&amp;TRIM(H778),AND(ISBLANK(G778),NOT(ISBLANK(H778)),NOT(ISBLANK(I778))),TRIM(H778)&amp;" "&amp;TRIM(I778),AND(NOT(ISBLANK(G778)),ISBLANK(H778),NOT(ISBLANK(I778))),TRIM(G778)&amp;" "&amp;TRIM(I778),AND(ISBLANK(G778),NOT(ISBLANK(H778)),ISBLANK(I778)),TRIM(H778))</f>
        <v>Viviene Carhart</v>
      </c>
      <c r="B778" s="25" t="str" cm="1">
        <f t="array" ref="B778">_xlfn.IFS(AND(ISBLANK(K778),ISBLANK(L778)),"",AND(NOT(ISBLANK(K778)),NOT(ISBLANK(L778))),TRIM(K778)&amp;" "&amp;TRIM(L778),AND(NOT(ISBLANK(K778)),ISBLANK(L778)),TRIM(K778),AND(ISBLANK(K778),NOT(ISBLANK(L778))),TRIM(L778))</f>
        <v>Voomm</v>
      </c>
      <c r="C778" s="31"/>
      <c r="D778" s="2">
        <v>776</v>
      </c>
      <c r="E778" s="2" t="s">
        <v>24</v>
      </c>
      <c r="F778" s="2" t="s">
        <v>5455</v>
      </c>
      <c r="G778" s="2" t="s">
        <v>5456</v>
      </c>
      <c r="I778" s="2" t="s">
        <v>5457</v>
      </c>
      <c r="J778" s="2" t="s">
        <v>1103</v>
      </c>
      <c r="K778" s="2" t="s">
        <v>154</v>
      </c>
      <c r="M778" s="2" t="s">
        <v>14795</v>
      </c>
      <c r="N778" s="2" t="s">
        <v>5458</v>
      </c>
      <c r="O778" s="2" t="s">
        <v>629</v>
      </c>
      <c r="P778" s="2" t="s">
        <v>161</v>
      </c>
      <c r="Q778" s="2" t="s">
        <v>2916</v>
      </c>
      <c r="R778" s="2" t="s">
        <v>5459</v>
      </c>
      <c r="S778" s="2" t="s">
        <v>5460</v>
      </c>
      <c r="T778" s="49" t="str" cm="1">
        <f t="array" ref="T778">_xlfn.TEXTJOIN("",TRUE,IFERROR(MID(U778,_xlfn.SEQUENCE(20),1)+0,""))</f>
        <v/>
      </c>
      <c r="V778" s="31"/>
    </row>
    <row r="779" spans="1:22" x14ac:dyDescent="0.25">
      <c r="A779" s="25" t="str" cm="1">
        <f t="array" ref="A779">_xlfn.IFS(AND(ISBLANK(G779),ISBLANK(H779),ISBLANK(I779)),"",AND(NOT(ISBLANK(G779)),NOT(ISBLANK(H779)),NOT(ISBLANK(I779))),TRIM(G779)&amp;" "&amp;TRIM(H779)&amp;" "&amp;TRIM(I779),AND(NOT(ISBLANK(G779)),ISBLANK(H779),ISBLANK(I779)),TRIM(G779),AND(ISBLANK(G779),ISBLANK(H779),NOT(ISBLANK(I779))),TRIM(I779),AND(NOT(ISBLANK(G779)),NOT(ISBLANK(H779)),ISBLANK(I779)),TRIM(G779)&amp;" "&amp;TRIM(H779),AND(ISBLANK(G779),NOT(ISBLANK(H779)),NOT(ISBLANK(I779))),TRIM(H779)&amp;" "&amp;TRIM(I779),AND(NOT(ISBLANK(G779)),ISBLANK(H779),NOT(ISBLANK(I779))),TRIM(G779)&amp;" "&amp;TRIM(I779),AND(ISBLANK(G779),NOT(ISBLANK(H779)),ISBLANK(I779)),TRIM(H779))</f>
        <v>Eliza Thorwarth</v>
      </c>
      <c r="B779" s="25" t="str" cm="1">
        <f t="array" ref="B779">_xlfn.IFS(AND(ISBLANK(K779),ISBLANK(L779)),"",AND(NOT(ISBLANK(K779)),NOT(ISBLANK(L779))),TRIM(K779)&amp;" "&amp;TRIM(L779),AND(NOT(ISBLANK(K779)),ISBLANK(L779)),TRIM(K779),AND(ISBLANK(K779),NOT(ISBLANK(L779))),TRIM(L779))</f>
        <v>Jaxworks</v>
      </c>
      <c r="C779" s="31"/>
      <c r="D779" s="2">
        <v>777</v>
      </c>
      <c r="E779" s="2" t="s">
        <v>24</v>
      </c>
      <c r="F779" s="2" t="s">
        <v>5461</v>
      </c>
      <c r="G779" s="2" t="s">
        <v>5462</v>
      </c>
      <c r="I779" s="2" t="s">
        <v>5463</v>
      </c>
      <c r="J779" s="2" t="s">
        <v>5466</v>
      </c>
      <c r="K779" s="2" t="s">
        <v>1575</v>
      </c>
      <c r="M779" s="2" t="s">
        <v>14795</v>
      </c>
      <c r="N779" s="2" t="s">
        <v>5464</v>
      </c>
      <c r="O779" s="2" t="s">
        <v>4266</v>
      </c>
      <c r="P779" s="2" t="s">
        <v>935</v>
      </c>
      <c r="Q779" s="2" t="s">
        <v>1985</v>
      </c>
      <c r="R779" s="2">
        <v>27455</v>
      </c>
      <c r="S779" s="2" t="s">
        <v>5465</v>
      </c>
      <c r="T779" s="49" t="str" cm="1">
        <f t="array" ref="T779">_xlfn.TEXTJOIN("",TRUE,IFERROR(MID(U779,_xlfn.SEQUENCE(20),1)+0,""))</f>
        <v>3368365364</v>
      </c>
      <c r="U779" s="2">
        <v>3368365364</v>
      </c>
      <c r="V779" s="31"/>
    </row>
    <row r="780" spans="1:22" x14ac:dyDescent="0.25">
      <c r="A780" s="25" t="str" cm="1">
        <f t="array" ref="A780">_xlfn.IFS(AND(ISBLANK(G780),ISBLANK(H780),ISBLANK(I780)),"",AND(NOT(ISBLANK(G780)),NOT(ISBLANK(H780)),NOT(ISBLANK(I780))),TRIM(G780)&amp;" "&amp;TRIM(H780)&amp;" "&amp;TRIM(I780),AND(NOT(ISBLANK(G780)),ISBLANK(H780),ISBLANK(I780)),TRIM(G780),AND(ISBLANK(G780),ISBLANK(H780),NOT(ISBLANK(I780))),TRIM(I780),AND(NOT(ISBLANK(G780)),NOT(ISBLANK(H780)),ISBLANK(I780)),TRIM(G780)&amp;" "&amp;TRIM(H780),AND(ISBLANK(G780),NOT(ISBLANK(H780)),NOT(ISBLANK(I780))),TRIM(H780)&amp;" "&amp;TRIM(I780),AND(NOT(ISBLANK(G780)),ISBLANK(H780),NOT(ISBLANK(I780))),TRIM(G780)&amp;" "&amp;TRIM(I780),AND(ISBLANK(G780),NOT(ISBLANK(H780)),ISBLANK(I780)),TRIM(H780))</f>
        <v>Otto Bellocht</v>
      </c>
      <c r="B780" s="25" t="str" cm="1">
        <f t="array" ref="B780">_xlfn.IFS(AND(ISBLANK(K780),ISBLANK(L780)),"",AND(NOT(ISBLANK(K780)),NOT(ISBLANK(L780))),TRIM(K780)&amp;" "&amp;TRIM(L780),AND(NOT(ISBLANK(K780)),ISBLANK(L780)),TRIM(K780),AND(ISBLANK(K780),NOT(ISBLANK(L780))),TRIM(L780))</f>
        <v>Trudoo</v>
      </c>
      <c r="C780" s="31"/>
      <c r="D780" s="2">
        <v>778</v>
      </c>
      <c r="E780" s="2" t="s">
        <v>14795</v>
      </c>
      <c r="F780" s="2" t="s">
        <v>5467</v>
      </c>
      <c r="G780" s="2" t="s">
        <v>2051</v>
      </c>
      <c r="I780" s="2" t="s">
        <v>5468</v>
      </c>
      <c r="J780" s="2" t="s">
        <v>1279</v>
      </c>
      <c r="K780" s="2" t="s">
        <v>5474</v>
      </c>
      <c r="M780" s="2" t="s">
        <v>14795</v>
      </c>
      <c r="N780" s="2" t="s">
        <v>5469</v>
      </c>
      <c r="O780" s="2" t="s">
        <v>5470</v>
      </c>
      <c r="P780" s="2" t="s">
        <v>140</v>
      </c>
      <c r="Q780" s="2" t="s">
        <v>6</v>
      </c>
      <c r="R780" s="2" t="s">
        <v>5471</v>
      </c>
      <c r="S780" s="2" t="s">
        <v>5472</v>
      </c>
      <c r="T780" s="49" t="str" cm="1">
        <f t="array" ref="T780">_xlfn.TEXTJOIN("",TRUE,IFERROR(MID(U780,_xlfn.SEQUENCE(20),1)+0,""))</f>
        <v>3835117863</v>
      </c>
      <c r="U780" s="2" t="s">
        <v>5473</v>
      </c>
      <c r="V780" s="31"/>
    </row>
    <row r="781" spans="1:22" x14ac:dyDescent="0.25">
      <c r="A781" s="25" t="str" cm="1">
        <f t="array" ref="A781">_xlfn.IFS(AND(ISBLANK(G781),ISBLANK(H781),ISBLANK(I781)),"",AND(NOT(ISBLANK(G781)),NOT(ISBLANK(H781)),NOT(ISBLANK(I781))),TRIM(G781)&amp;" "&amp;TRIM(H781)&amp;" "&amp;TRIM(I781),AND(NOT(ISBLANK(G781)),ISBLANK(H781),ISBLANK(I781)),TRIM(G781),AND(ISBLANK(G781),ISBLANK(H781),NOT(ISBLANK(I781))),TRIM(I781),AND(NOT(ISBLANK(G781)),NOT(ISBLANK(H781)),ISBLANK(I781)),TRIM(G781)&amp;" "&amp;TRIM(H781),AND(ISBLANK(G781),NOT(ISBLANK(H781)),NOT(ISBLANK(I781))),TRIM(H781)&amp;" "&amp;TRIM(I781),AND(NOT(ISBLANK(G781)),ISBLANK(H781),NOT(ISBLANK(I781))),TRIM(G781)&amp;" "&amp;TRIM(I781),AND(ISBLANK(G781),NOT(ISBLANK(H781)),ISBLANK(I781)),TRIM(H781))</f>
        <v>Kate Cumberlidge</v>
      </c>
      <c r="B781" s="25" t="str" cm="1">
        <f t="array" ref="B781">_xlfn.IFS(AND(ISBLANK(K781),ISBLANK(L781)),"",AND(NOT(ISBLANK(K781)),NOT(ISBLANK(L781))),TRIM(K781)&amp;" "&amp;TRIM(L781),AND(NOT(ISBLANK(K781)),ISBLANK(L781)),TRIM(K781),AND(ISBLANK(K781),NOT(ISBLANK(L781))),TRIM(L781))</f>
        <v>Dynabox</v>
      </c>
      <c r="C781" s="31"/>
      <c r="D781" s="2">
        <v>779</v>
      </c>
      <c r="E781" s="2" t="s">
        <v>14795</v>
      </c>
      <c r="F781" s="2" t="s">
        <v>5475</v>
      </c>
      <c r="G781" s="2" t="s">
        <v>5476</v>
      </c>
      <c r="I781" s="2" t="s">
        <v>5477</v>
      </c>
      <c r="J781" s="2" t="s">
        <v>53</v>
      </c>
      <c r="K781" s="2" t="s">
        <v>5480</v>
      </c>
      <c r="M781" s="2" t="s">
        <v>14795</v>
      </c>
      <c r="N781" s="2" t="s">
        <v>5478</v>
      </c>
      <c r="O781" s="2" t="s">
        <v>967</v>
      </c>
      <c r="P781" s="2" t="s">
        <v>346</v>
      </c>
      <c r="Q781" s="2" t="s">
        <v>1985</v>
      </c>
      <c r="R781" s="2">
        <v>31704</v>
      </c>
      <c r="S781" s="2" t="s">
        <v>5479</v>
      </c>
      <c r="T781" s="49" t="str" cm="1">
        <f t="array" ref="T781">_xlfn.TEXTJOIN("",TRUE,IFERROR(MID(U781,_xlfn.SEQUENCE(20),1)+0,""))</f>
        <v>2295381187</v>
      </c>
      <c r="U781" s="2">
        <v>2295381187</v>
      </c>
      <c r="V781" s="31"/>
    </row>
    <row r="782" spans="1:22" x14ac:dyDescent="0.25">
      <c r="A782" s="25" t="str" cm="1">
        <f t="array" ref="A782">_xlfn.IFS(AND(ISBLANK(G782),ISBLANK(H782),ISBLANK(I782)),"",AND(NOT(ISBLANK(G782)),NOT(ISBLANK(H782)),NOT(ISBLANK(I782))),TRIM(G782)&amp;" "&amp;TRIM(H782)&amp;" "&amp;TRIM(I782),AND(NOT(ISBLANK(G782)),ISBLANK(H782),ISBLANK(I782)),TRIM(G782),AND(ISBLANK(G782),ISBLANK(H782),NOT(ISBLANK(I782))),TRIM(I782),AND(NOT(ISBLANK(G782)),NOT(ISBLANK(H782)),ISBLANK(I782)),TRIM(G782)&amp;" "&amp;TRIM(H782),AND(ISBLANK(G782),NOT(ISBLANK(H782)),NOT(ISBLANK(I782))),TRIM(H782)&amp;" "&amp;TRIM(I782),AND(NOT(ISBLANK(G782)),ISBLANK(H782),NOT(ISBLANK(I782))),TRIM(G782)&amp;" "&amp;TRIM(I782),AND(ISBLANK(G782),NOT(ISBLANK(H782)),ISBLANK(I782)),TRIM(H782))</f>
        <v>Gard Hounihan</v>
      </c>
      <c r="B782" s="25" t="str" cm="1">
        <f t="array" ref="B782">_xlfn.IFS(AND(ISBLANK(K782),ISBLANK(L782)),"",AND(NOT(ISBLANK(K782)),NOT(ISBLANK(L782))),TRIM(K782)&amp;" "&amp;TRIM(L782),AND(NOT(ISBLANK(K782)),ISBLANK(L782)),TRIM(K782),AND(ISBLANK(K782),NOT(ISBLANK(L782))),TRIM(L782))</f>
        <v>Zooveo</v>
      </c>
      <c r="C782" s="31"/>
      <c r="D782" s="2">
        <v>780</v>
      </c>
      <c r="E782" s="2" t="s">
        <v>24</v>
      </c>
      <c r="F782" s="2" t="s">
        <v>5481</v>
      </c>
      <c r="G782" s="2" t="s">
        <v>5482</v>
      </c>
      <c r="I782" s="2" t="s">
        <v>5483</v>
      </c>
      <c r="J782" s="2" t="s">
        <v>44</v>
      </c>
      <c r="K782" s="2" t="s">
        <v>1614</v>
      </c>
      <c r="M782" s="2" t="s">
        <v>14795</v>
      </c>
      <c r="N782" s="2" t="s">
        <v>5484</v>
      </c>
      <c r="O782" s="2" t="s">
        <v>465</v>
      </c>
      <c r="P782" s="2" t="s">
        <v>466</v>
      </c>
      <c r="Q782" s="2" t="s">
        <v>1985</v>
      </c>
      <c r="R782" s="2">
        <v>53285</v>
      </c>
      <c r="S782" s="2" t="s">
        <v>5485</v>
      </c>
      <c r="T782" s="49" t="str" cm="1">
        <f t="array" ref="T782">_xlfn.TEXTJOIN("",TRUE,IFERROR(MID(U782,_xlfn.SEQUENCE(20),1)+0,""))</f>
        <v>2067751953</v>
      </c>
      <c r="U782" s="2">
        <v>2067751953</v>
      </c>
      <c r="V782" s="31"/>
    </row>
    <row r="783" spans="1:22" x14ac:dyDescent="0.25">
      <c r="A783" s="25" t="str" cm="1">
        <f t="array" ref="A783">_xlfn.IFS(AND(ISBLANK(G783),ISBLANK(H783),ISBLANK(I783)),"",AND(NOT(ISBLANK(G783)),NOT(ISBLANK(H783)),NOT(ISBLANK(I783))),TRIM(G783)&amp;" "&amp;TRIM(H783)&amp;" "&amp;TRIM(I783),AND(NOT(ISBLANK(G783)),ISBLANK(H783),ISBLANK(I783)),TRIM(G783),AND(ISBLANK(G783),ISBLANK(H783),NOT(ISBLANK(I783))),TRIM(I783),AND(NOT(ISBLANK(G783)),NOT(ISBLANK(H783)),ISBLANK(I783)),TRIM(G783)&amp;" "&amp;TRIM(H783),AND(ISBLANK(G783),NOT(ISBLANK(H783)),NOT(ISBLANK(I783))),TRIM(H783)&amp;" "&amp;TRIM(I783),AND(NOT(ISBLANK(G783)),ISBLANK(H783),NOT(ISBLANK(I783))),TRIM(G783)&amp;" "&amp;TRIM(I783),AND(ISBLANK(G783),NOT(ISBLANK(H783)),ISBLANK(I783)),TRIM(H783))</f>
        <v>Carolee Nisius</v>
      </c>
      <c r="B783" s="25" t="str" cm="1">
        <f t="array" ref="B783">_xlfn.IFS(AND(ISBLANK(K783),ISBLANK(L783)),"",AND(NOT(ISBLANK(K783)),NOT(ISBLANK(L783))),TRIM(K783)&amp;" "&amp;TRIM(L783),AND(NOT(ISBLANK(K783)),ISBLANK(L783)),TRIM(K783),AND(ISBLANK(K783),NOT(ISBLANK(L783))),TRIM(L783))</f>
        <v>Agivu</v>
      </c>
      <c r="C783" s="31"/>
      <c r="D783" s="2">
        <v>781</v>
      </c>
      <c r="E783" s="2" t="s">
        <v>24</v>
      </c>
      <c r="F783" s="2" t="s">
        <v>5486</v>
      </c>
      <c r="G783" s="2" t="s">
        <v>5487</v>
      </c>
      <c r="I783" s="2" t="s">
        <v>5488</v>
      </c>
      <c r="J783" s="2" t="s">
        <v>1584</v>
      </c>
      <c r="K783" s="2" t="s">
        <v>2808</v>
      </c>
      <c r="M783" s="2" t="s">
        <v>14795</v>
      </c>
      <c r="N783" s="2" t="s">
        <v>5489</v>
      </c>
      <c r="O783" s="2" t="s">
        <v>447</v>
      </c>
      <c r="P783" s="2" t="s">
        <v>89</v>
      </c>
      <c r="Q783" s="2" t="s">
        <v>1985</v>
      </c>
      <c r="R783" s="2">
        <v>80126</v>
      </c>
      <c r="S783" s="2" t="s">
        <v>5490</v>
      </c>
      <c r="T783" s="49" t="str" cm="1">
        <f t="array" ref="T783">_xlfn.TEXTJOIN("",TRUE,IFERROR(MID(U783,_xlfn.SEQUENCE(20),1)+0,""))</f>
        <v>3039168115</v>
      </c>
      <c r="U783" s="2">
        <v>3039168115</v>
      </c>
      <c r="V783" s="31"/>
    </row>
    <row r="784" spans="1:22" x14ac:dyDescent="0.25">
      <c r="A784" s="25" t="str" cm="1">
        <f t="array" ref="A784">_xlfn.IFS(AND(ISBLANK(G784),ISBLANK(H784),ISBLANK(I784)),"",AND(NOT(ISBLANK(G784)),NOT(ISBLANK(H784)),NOT(ISBLANK(I784))),TRIM(G784)&amp;" "&amp;TRIM(H784)&amp;" "&amp;TRIM(I784),AND(NOT(ISBLANK(G784)),ISBLANK(H784),ISBLANK(I784)),TRIM(G784),AND(ISBLANK(G784),ISBLANK(H784),NOT(ISBLANK(I784))),TRIM(I784),AND(NOT(ISBLANK(G784)),NOT(ISBLANK(H784)),ISBLANK(I784)),TRIM(G784)&amp;" "&amp;TRIM(H784),AND(ISBLANK(G784),NOT(ISBLANK(H784)),NOT(ISBLANK(I784))),TRIM(H784)&amp;" "&amp;TRIM(I784),AND(NOT(ISBLANK(G784)),ISBLANK(H784),NOT(ISBLANK(I784))),TRIM(G784)&amp;" "&amp;TRIM(I784),AND(ISBLANK(G784),NOT(ISBLANK(H784)),ISBLANK(I784)),TRIM(H784))</f>
        <v>Halley Durnan</v>
      </c>
      <c r="B784" s="25" t="str" cm="1">
        <f t="array" ref="B784">_xlfn.IFS(AND(ISBLANK(K784),ISBLANK(L784)),"",AND(NOT(ISBLANK(K784)),NOT(ISBLANK(L784))),TRIM(K784)&amp;" "&amp;TRIM(L784),AND(NOT(ISBLANK(K784)),ISBLANK(L784)),TRIM(K784),AND(ISBLANK(K784),NOT(ISBLANK(L784))),TRIM(L784))</f>
        <v>Photofeed</v>
      </c>
      <c r="C784" s="31"/>
      <c r="D784" s="2">
        <v>782</v>
      </c>
      <c r="E784" s="2" t="s">
        <v>14795</v>
      </c>
      <c r="F784" s="2" t="s">
        <v>5491</v>
      </c>
      <c r="G784" s="2" t="s">
        <v>5492</v>
      </c>
      <c r="I784" s="2" t="s">
        <v>5493</v>
      </c>
      <c r="J784" s="2" t="s">
        <v>5497</v>
      </c>
      <c r="K784" s="2" t="s">
        <v>3071</v>
      </c>
      <c r="M784" s="2" t="s">
        <v>14795</v>
      </c>
      <c r="N784" s="2" t="s">
        <v>5494</v>
      </c>
      <c r="O784" s="2" t="s">
        <v>1249</v>
      </c>
      <c r="P784" s="2" t="s">
        <v>1250</v>
      </c>
      <c r="Q784" s="2" t="s">
        <v>6</v>
      </c>
      <c r="R784" s="2" t="s">
        <v>1251</v>
      </c>
      <c r="S784" s="2" t="s">
        <v>5495</v>
      </c>
      <c r="T784" s="49" t="str" cm="1">
        <f t="array" ref="T784">_xlfn.TEXTJOIN("",TRUE,IFERROR(MID(U784,_xlfn.SEQUENCE(20),1)+0,""))</f>
        <v>7757294613</v>
      </c>
      <c r="U784" s="2" t="s">
        <v>5496</v>
      </c>
      <c r="V784" s="31"/>
    </row>
    <row r="785" spans="1:22" x14ac:dyDescent="0.25">
      <c r="A785" s="25" t="str" cm="1">
        <f t="array" ref="A785">_xlfn.IFS(AND(ISBLANK(G785),ISBLANK(H785),ISBLANK(I785)),"",AND(NOT(ISBLANK(G785)),NOT(ISBLANK(H785)),NOT(ISBLANK(I785))),TRIM(G785)&amp;" "&amp;TRIM(H785)&amp;" "&amp;TRIM(I785),AND(NOT(ISBLANK(G785)),ISBLANK(H785),ISBLANK(I785)),TRIM(G785),AND(ISBLANK(G785),ISBLANK(H785),NOT(ISBLANK(I785))),TRIM(I785),AND(NOT(ISBLANK(G785)),NOT(ISBLANK(H785)),ISBLANK(I785)),TRIM(G785)&amp;" "&amp;TRIM(H785),AND(ISBLANK(G785),NOT(ISBLANK(H785)),NOT(ISBLANK(I785))),TRIM(H785)&amp;" "&amp;TRIM(I785),AND(NOT(ISBLANK(G785)),ISBLANK(H785),NOT(ISBLANK(I785))),TRIM(G785)&amp;" "&amp;TRIM(I785),AND(ISBLANK(G785),NOT(ISBLANK(H785)),ISBLANK(I785)),TRIM(H785))</f>
        <v>Conan Jewers</v>
      </c>
      <c r="B785" s="25" t="str" cm="1">
        <f t="array" ref="B785">_xlfn.IFS(AND(ISBLANK(K785),ISBLANK(L785)),"",AND(NOT(ISBLANK(K785)),NOT(ISBLANK(L785))),TRIM(K785)&amp;" "&amp;TRIM(L785),AND(NOT(ISBLANK(K785)),ISBLANK(L785)),TRIM(K785),AND(ISBLANK(K785),NOT(ISBLANK(L785))),TRIM(L785))</f>
        <v>Eimbee</v>
      </c>
      <c r="C785" s="31"/>
      <c r="D785" s="2">
        <v>783</v>
      </c>
      <c r="E785" s="2" t="s">
        <v>14795</v>
      </c>
      <c r="F785" s="2" t="s">
        <v>5498</v>
      </c>
      <c r="G785" s="2" t="s">
        <v>5499</v>
      </c>
      <c r="I785" s="2" t="s">
        <v>5500</v>
      </c>
      <c r="J785" s="2" t="s">
        <v>2498</v>
      </c>
      <c r="K785" s="2" t="s">
        <v>4469</v>
      </c>
      <c r="M785" s="2" t="s">
        <v>14795</v>
      </c>
      <c r="N785" s="2" t="s">
        <v>5501</v>
      </c>
      <c r="O785" s="2" t="s">
        <v>1019</v>
      </c>
      <c r="P785" s="2" t="s">
        <v>486</v>
      </c>
      <c r="Q785" s="2" t="s">
        <v>1985</v>
      </c>
      <c r="R785" s="2">
        <v>15220</v>
      </c>
      <c r="S785" s="2" t="s">
        <v>5502</v>
      </c>
      <c r="T785" s="49" t="str" cm="1">
        <f t="array" ref="T785">_xlfn.TEXTJOIN("",TRUE,IFERROR(MID(U785,_xlfn.SEQUENCE(20),1)+0,""))</f>
        <v>4125392755</v>
      </c>
      <c r="U785" s="2">
        <v>4125392755</v>
      </c>
      <c r="V785" s="31"/>
    </row>
    <row r="786" spans="1:22" x14ac:dyDescent="0.25">
      <c r="A786" s="25" t="str" cm="1">
        <f t="array" ref="A786">_xlfn.IFS(AND(ISBLANK(G786),ISBLANK(H786),ISBLANK(I786)),"",AND(NOT(ISBLANK(G786)),NOT(ISBLANK(H786)),NOT(ISBLANK(I786))),TRIM(G786)&amp;" "&amp;TRIM(H786)&amp;" "&amp;TRIM(I786),AND(NOT(ISBLANK(G786)),ISBLANK(H786),ISBLANK(I786)),TRIM(G786),AND(ISBLANK(G786),ISBLANK(H786),NOT(ISBLANK(I786))),TRIM(I786),AND(NOT(ISBLANK(G786)),NOT(ISBLANK(H786)),ISBLANK(I786)),TRIM(G786)&amp;" "&amp;TRIM(H786),AND(ISBLANK(G786),NOT(ISBLANK(H786)),NOT(ISBLANK(I786))),TRIM(H786)&amp;" "&amp;TRIM(I786),AND(NOT(ISBLANK(G786)),ISBLANK(H786),NOT(ISBLANK(I786))),TRIM(G786)&amp;" "&amp;TRIM(I786),AND(ISBLANK(G786),NOT(ISBLANK(H786)),ISBLANK(I786)),TRIM(H786))</f>
        <v>Clint Conkling</v>
      </c>
      <c r="B786" s="25" t="str" cm="1">
        <f t="array" ref="B786">_xlfn.IFS(AND(ISBLANK(K786),ISBLANK(L786)),"",AND(NOT(ISBLANK(K786)),NOT(ISBLANK(L786))),TRIM(K786)&amp;" "&amp;TRIM(L786),AND(NOT(ISBLANK(K786)),ISBLANK(L786)),TRIM(K786),AND(ISBLANK(K786),NOT(ISBLANK(L786))),TRIM(L786))</f>
        <v>Blogpad</v>
      </c>
      <c r="C786" s="31"/>
      <c r="D786" s="2">
        <v>784</v>
      </c>
      <c r="E786" s="2" t="s">
        <v>14795</v>
      </c>
      <c r="F786" s="2" t="s">
        <v>5503</v>
      </c>
      <c r="G786" s="2" t="s">
        <v>5504</v>
      </c>
      <c r="I786" s="2" t="s">
        <v>5505</v>
      </c>
      <c r="J786" s="2" t="s">
        <v>5466</v>
      </c>
      <c r="K786" s="2" t="s">
        <v>2910</v>
      </c>
      <c r="M786" s="2" t="s">
        <v>14795</v>
      </c>
      <c r="N786" s="2" t="s">
        <v>5506</v>
      </c>
      <c r="O786" s="2" t="s">
        <v>862</v>
      </c>
      <c r="P786" s="2" t="s">
        <v>1544</v>
      </c>
      <c r="Q786" s="2" t="s">
        <v>1985</v>
      </c>
      <c r="R786" s="2">
        <v>62705</v>
      </c>
      <c r="S786" s="2" t="s">
        <v>5507</v>
      </c>
      <c r="T786" s="49" t="str" cm="1">
        <f t="array" ref="T786">_xlfn.TEXTJOIN("",TRUE,IFERROR(MID(U786,_xlfn.SEQUENCE(20),1)+0,""))</f>
        <v>2179222257</v>
      </c>
      <c r="U786" s="2">
        <v>2179222257</v>
      </c>
      <c r="V786" s="31"/>
    </row>
    <row r="787" spans="1:22" x14ac:dyDescent="0.25">
      <c r="A787" s="25" t="str" cm="1">
        <f t="array" ref="A787">_xlfn.IFS(AND(ISBLANK(G787),ISBLANK(H787),ISBLANK(I787)),"",AND(NOT(ISBLANK(G787)),NOT(ISBLANK(H787)),NOT(ISBLANK(I787))),TRIM(G787)&amp;" "&amp;TRIM(H787)&amp;" "&amp;TRIM(I787),AND(NOT(ISBLANK(G787)),ISBLANK(H787),ISBLANK(I787)),TRIM(G787),AND(ISBLANK(G787),ISBLANK(H787),NOT(ISBLANK(I787))),TRIM(I787),AND(NOT(ISBLANK(G787)),NOT(ISBLANK(H787)),ISBLANK(I787)),TRIM(G787)&amp;" "&amp;TRIM(H787),AND(ISBLANK(G787),NOT(ISBLANK(H787)),NOT(ISBLANK(I787))),TRIM(H787)&amp;" "&amp;TRIM(I787),AND(NOT(ISBLANK(G787)),ISBLANK(H787),NOT(ISBLANK(I787))),TRIM(G787)&amp;" "&amp;TRIM(I787),AND(ISBLANK(G787),NOT(ISBLANK(H787)),ISBLANK(I787)),TRIM(H787))</f>
        <v>Charmion Rollo</v>
      </c>
      <c r="B787" s="25" t="str" cm="1">
        <f t="array" ref="B787">_xlfn.IFS(AND(ISBLANK(K787),ISBLANK(L787)),"",AND(NOT(ISBLANK(K787)),NOT(ISBLANK(L787))),TRIM(K787)&amp;" "&amp;TRIM(L787),AND(NOT(ISBLANK(K787)),ISBLANK(L787)),TRIM(K787),AND(ISBLANK(K787),NOT(ISBLANK(L787))),TRIM(L787))</f>
        <v>Plajo</v>
      </c>
      <c r="C787" s="31"/>
      <c r="D787" s="2">
        <v>785</v>
      </c>
      <c r="E787" s="2" t="s">
        <v>14795</v>
      </c>
      <c r="F787" s="2" t="s">
        <v>5508</v>
      </c>
      <c r="G787" s="2" t="s">
        <v>5509</v>
      </c>
      <c r="I787" s="2" t="s">
        <v>5510</v>
      </c>
      <c r="J787" s="2" t="s">
        <v>93</v>
      </c>
      <c r="K787" s="2" t="s">
        <v>599</v>
      </c>
      <c r="M787" s="2" t="s">
        <v>14795</v>
      </c>
      <c r="N787" s="2" t="s">
        <v>5511</v>
      </c>
      <c r="O787" s="2" t="s">
        <v>4740</v>
      </c>
      <c r="P787" s="2" t="s">
        <v>297</v>
      </c>
      <c r="Q787" s="2" t="s">
        <v>1985</v>
      </c>
      <c r="R787" s="2">
        <v>78215</v>
      </c>
      <c r="S787" s="2" t="s">
        <v>5512</v>
      </c>
      <c r="T787" s="49" t="str" cm="1">
        <f t="array" ref="T787">_xlfn.TEXTJOIN("",TRUE,IFERROR(MID(U787,_xlfn.SEQUENCE(20),1)+0,""))</f>
        <v>2101331497</v>
      </c>
      <c r="U787" s="2">
        <v>2101331497</v>
      </c>
      <c r="V787" s="31"/>
    </row>
    <row r="788" spans="1:22" x14ac:dyDescent="0.25">
      <c r="A788" s="25" t="str" cm="1">
        <f t="array" ref="A788">_xlfn.IFS(AND(ISBLANK(G788),ISBLANK(H788),ISBLANK(I788)),"",AND(NOT(ISBLANK(G788)),NOT(ISBLANK(H788)),NOT(ISBLANK(I788))),TRIM(G788)&amp;" "&amp;TRIM(H788)&amp;" "&amp;TRIM(I788),AND(NOT(ISBLANK(G788)),ISBLANK(H788),ISBLANK(I788)),TRIM(G788),AND(ISBLANK(G788),ISBLANK(H788),NOT(ISBLANK(I788))),TRIM(I788),AND(NOT(ISBLANK(G788)),NOT(ISBLANK(H788)),ISBLANK(I788)),TRIM(G788)&amp;" "&amp;TRIM(H788),AND(ISBLANK(G788),NOT(ISBLANK(H788)),NOT(ISBLANK(I788))),TRIM(H788)&amp;" "&amp;TRIM(I788),AND(NOT(ISBLANK(G788)),ISBLANK(H788),NOT(ISBLANK(I788))),TRIM(G788)&amp;" "&amp;TRIM(I788),AND(ISBLANK(G788),NOT(ISBLANK(H788)),ISBLANK(I788)),TRIM(H788))</f>
        <v>Mitchel Janicek</v>
      </c>
      <c r="B788" s="25" t="str" cm="1">
        <f t="array" ref="B788">_xlfn.IFS(AND(ISBLANK(K788),ISBLANK(L788)),"",AND(NOT(ISBLANK(K788)),NOT(ISBLANK(L788))),TRIM(K788)&amp;" "&amp;TRIM(L788),AND(NOT(ISBLANK(K788)),ISBLANK(L788)),TRIM(K788),AND(ISBLANK(K788),NOT(ISBLANK(L788))),TRIM(L788))</f>
        <v>Realmix</v>
      </c>
      <c r="C788" s="31"/>
      <c r="D788" s="2">
        <v>786</v>
      </c>
      <c r="E788" s="2" t="s">
        <v>24</v>
      </c>
      <c r="F788" s="2" t="s">
        <v>5513</v>
      </c>
      <c r="G788" s="2" t="s">
        <v>5514</v>
      </c>
      <c r="I788" s="2" t="s">
        <v>5515</v>
      </c>
      <c r="J788" s="2" t="s">
        <v>590</v>
      </c>
      <c r="K788" s="2" t="s">
        <v>1696</v>
      </c>
      <c r="M788" s="2" t="s">
        <v>14795</v>
      </c>
      <c r="N788" s="2" t="s">
        <v>5516</v>
      </c>
      <c r="O788" s="2" t="s">
        <v>325</v>
      </c>
      <c r="P788" s="2" t="s">
        <v>119</v>
      </c>
      <c r="Q788" s="2" t="s">
        <v>6</v>
      </c>
      <c r="R788" s="2" t="s">
        <v>326</v>
      </c>
      <c r="S788" s="2" t="s">
        <v>5517</v>
      </c>
      <c r="T788" s="49" t="str" cm="1">
        <f t="array" ref="T788">_xlfn.TEXTJOIN("",TRUE,IFERROR(MID(U788,_xlfn.SEQUENCE(20),1)+0,""))</f>
        <v>8933028582</v>
      </c>
      <c r="U788" s="2" t="s">
        <v>5518</v>
      </c>
      <c r="V788" s="31"/>
    </row>
    <row r="789" spans="1:22" x14ac:dyDescent="0.25">
      <c r="A789" s="25" t="str" cm="1">
        <f t="array" ref="A789">_xlfn.IFS(AND(ISBLANK(G789),ISBLANK(H789),ISBLANK(I789)),"",AND(NOT(ISBLANK(G789)),NOT(ISBLANK(H789)),NOT(ISBLANK(I789))),TRIM(G789)&amp;" "&amp;TRIM(H789)&amp;" "&amp;TRIM(I789),AND(NOT(ISBLANK(G789)),ISBLANK(H789),ISBLANK(I789)),TRIM(G789),AND(ISBLANK(G789),ISBLANK(H789),NOT(ISBLANK(I789))),TRIM(I789),AND(NOT(ISBLANK(G789)),NOT(ISBLANK(H789)),ISBLANK(I789)),TRIM(G789)&amp;" "&amp;TRIM(H789),AND(ISBLANK(G789),NOT(ISBLANK(H789)),NOT(ISBLANK(I789))),TRIM(H789)&amp;" "&amp;TRIM(I789),AND(NOT(ISBLANK(G789)),ISBLANK(H789),NOT(ISBLANK(I789))),TRIM(G789)&amp;" "&amp;TRIM(I789),AND(ISBLANK(G789),NOT(ISBLANK(H789)),ISBLANK(I789)),TRIM(H789))</f>
        <v>Marlo Keward</v>
      </c>
      <c r="B789" s="25" t="str" cm="1">
        <f t="array" ref="B789">_xlfn.IFS(AND(ISBLANK(K789),ISBLANK(L789)),"",AND(NOT(ISBLANK(K789)),NOT(ISBLANK(L789))),TRIM(K789)&amp;" "&amp;TRIM(L789),AND(NOT(ISBLANK(K789)),ISBLANK(L789)),TRIM(K789),AND(ISBLANK(K789),NOT(ISBLANK(L789))),TRIM(L789))</f>
        <v>Jamia</v>
      </c>
      <c r="C789" s="31"/>
      <c r="D789" s="2">
        <v>787</v>
      </c>
      <c r="E789" s="2" t="s">
        <v>14795</v>
      </c>
      <c r="F789" s="2" t="s">
        <v>5519</v>
      </c>
      <c r="G789" s="2" t="s">
        <v>2367</v>
      </c>
      <c r="I789" s="2" t="s">
        <v>5520</v>
      </c>
      <c r="J789" s="2" t="s">
        <v>633</v>
      </c>
      <c r="K789" s="2" t="s">
        <v>685</v>
      </c>
      <c r="M789" s="2" t="s">
        <v>14795</v>
      </c>
      <c r="N789" s="2" t="s">
        <v>5521</v>
      </c>
      <c r="O789" s="2" t="s">
        <v>5522</v>
      </c>
      <c r="P789" s="2" t="s">
        <v>1871</v>
      </c>
      <c r="Q789" s="2" t="s">
        <v>1985</v>
      </c>
      <c r="R789" s="2">
        <v>89706</v>
      </c>
      <c r="S789" s="2" t="s">
        <v>5523</v>
      </c>
      <c r="T789" s="49" t="str" cm="1">
        <f t="array" ref="T789">_xlfn.TEXTJOIN("",TRUE,IFERROR(MID(U789,_xlfn.SEQUENCE(20),1)+0,""))</f>
        <v>7758862392</v>
      </c>
      <c r="U789" s="2">
        <v>7758862392</v>
      </c>
      <c r="V789" s="31"/>
    </row>
    <row r="790" spans="1:22" x14ac:dyDescent="0.25">
      <c r="A790" s="25" t="str" cm="1">
        <f t="array" ref="A790">_xlfn.IFS(AND(ISBLANK(G790),ISBLANK(H790),ISBLANK(I790)),"",AND(NOT(ISBLANK(G790)),NOT(ISBLANK(H790)),NOT(ISBLANK(I790))),TRIM(G790)&amp;" "&amp;TRIM(H790)&amp;" "&amp;TRIM(I790),AND(NOT(ISBLANK(G790)),ISBLANK(H790),ISBLANK(I790)),TRIM(G790),AND(ISBLANK(G790),ISBLANK(H790),NOT(ISBLANK(I790))),TRIM(I790),AND(NOT(ISBLANK(G790)),NOT(ISBLANK(H790)),ISBLANK(I790)),TRIM(G790)&amp;" "&amp;TRIM(H790),AND(ISBLANK(G790),NOT(ISBLANK(H790)),NOT(ISBLANK(I790))),TRIM(H790)&amp;" "&amp;TRIM(I790),AND(NOT(ISBLANK(G790)),ISBLANK(H790),NOT(ISBLANK(I790))),TRIM(G790)&amp;" "&amp;TRIM(I790),AND(ISBLANK(G790),NOT(ISBLANK(H790)),ISBLANK(I790)),TRIM(H790))</f>
        <v>Guido Cornelissen</v>
      </c>
      <c r="B790" s="25" t="str" cm="1">
        <f t="array" ref="B790">_xlfn.IFS(AND(ISBLANK(K790),ISBLANK(L790)),"",AND(NOT(ISBLANK(K790)),NOT(ISBLANK(L790))),TRIM(K790)&amp;" "&amp;TRIM(L790),AND(NOT(ISBLANK(K790)),ISBLANK(L790)),TRIM(K790),AND(ISBLANK(K790),NOT(ISBLANK(L790))),TRIM(L790))</f>
        <v>Demivee</v>
      </c>
      <c r="C790" s="31"/>
      <c r="D790" s="2">
        <v>788</v>
      </c>
      <c r="E790" s="2" t="s">
        <v>24</v>
      </c>
      <c r="F790" s="2" t="s">
        <v>5524</v>
      </c>
      <c r="G790" s="2" t="s">
        <v>5525</v>
      </c>
      <c r="I790" s="2" t="s">
        <v>5526</v>
      </c>
      <c r="J790" s="2" t="s">
        <v>581</v>
      </c>
      <c r="K790" s="2" t="s">
        <v>5529</v>
      </c>
      <c r="M790" s="2" t="s">
        <v>14795</v>
      </c>
      <c r="N790" s="2" t="s">
        <v>5527</v>
      </c>
      <c r="O790" s="2" t="s">
        <v>682</v>
      </c>
      <c r="P790" s="2" t="s">
        <v>151</v>
      </c>
      <c r="Q790" s="2" t="s">
        <v>1985</v>
      </c>
      <c r="R790" s="2">
        <v>94291</v>
      </c>
      <c r="S790" s="2" t="s">
        <v>5528</v>
      </c>
      <c r="T790" s="49" t="str" cm="1">
        <f t="array" ref="T790">_xlfn.TEXTJOIN("",TRUE,IFERROR(MID(U790,_xlfn.SEQUENCE(20),1)+0,""))</f>
        <v>9168335633</v>
      </c>
      <c r="U790" s="2">
        <v>9168335633</v>
      </c>
      <c r="V790" s="31"/>
    </row>
    <row r="791" spans="1:22" x14ac:dyDescent="0.25">
      <c r="A791" s="25" t="str" cm="1">
        <f t="array" ref="A791">_xlfn.IFS(AND(ISBLANK(G791),ISBLANK(H791),ISBLANK(I791)),"",AND(NOT(ISBLANK(G791)),NOT(ISBLANK(H791)),NOT(ISBLANK(I791))),TRIM(G791)&amp;" "&amp;TRIM(H791)&amp;" "&amp;TRIM(I791),AND(NOT(ISBLANK(G791)),ISBLANK(H791),ISBLANK(I791)),TRIM(G791),AND(ISBLANK(G791),ISBLANK(H791),NOT(ISBLANK(I791))),TRIM(I791),AND(NOT(ISBLANK(G791)),NOT(ISBLANK(H791)),ISBLANK(I791)),TRIM(G791)&amp;" "&amp;TRIM(H791),AND(ISBLANK(G791),NOT(ISBLANK(H791)),NOT(ISBLANK(I791))),TRIM(H791)&amp;" "&amp;TRIM(I791),AND(NOT(ISBLANK(G791)),ISBLANK(H791),NOT(ISBLANK(I791))),TRIM(G791)&amp;" "&amp;TRIM(I791),AND(ISBLANK(G791),NOT(ISBLANK(H791)),ISBLANK(I791)),TRIM(H791))</f>
        <v>Harvey Arthur Cotillard</v>
      </c>
      <c r="B791" s="25" t="str" cm="1">
        <f t="array" ref="B791">_xlfn.IFS(AND(ISBLANK(K791),ISBLANK(L791)),"",AND(NOT(ISBLANK(K791)),NOT(ISBLANK(L791))),TRIM(K791)&amp;" "&amp;TRIM(L791),AND(NOT(ISBLANK(K791)),ISBLANK(L791)),TRIM(K791),AND(ISBLANK(K791),NOT(ISBLANK(L791))),TRIM(L791))</f>
        <v>Youbridge</v>
      </c>
      <c r="C791" s="31"/>
      <c r="D791" s="2">
        <v>789</v>
      </c>
      <c r="E791" s="2" t="s">
        <v>24</v>
      </c>
      <c r="F791" s="2" t="s">
        <v>5530</v>
      </c>
      <c r="G791" s="2" t="s">
        <v>5531</v>
      </c>
      <c r="H791" s="2" t="s">
        <v>14853</v>
      </c>
      <c r="I791" s="2" t="s">
        <v>5532</v>
      </c>
      <c r="J791" s="2" t="s">
        <v>3266</v>
      </c>
      <c r="K791" s="2" t="s">
        <v>2233</v>
      </c>
      <c r="M791" s="2" t="s">
        <v>14795</v>
      </c>
      <c r="N791" s="2" t="s">
        <v>5533</v>
      </c>
      <c r="O791" s="2" t="s">
        <v>2392</v>
      </c>
      <c r="P791" s="2" t="s">
        <v>542</v>
      </c>
      <c r="Q791" s="2" t="s">
        <v>1985</v>
      </c>
      <c r="R791" s="2">
        <v>14652</v>
      </c>
      <c r="S791" s="2" t="s">
        <v>5534</v>
      </c>
      <c r="T791" s="49" t="str" cm="1">
        <f t="array" ref="T791">_xlfn.TEXTJOIN("",TRUE,IFERROR(MID(U791,_xlfn.SEQUENCE(20),1)+0,""))</f>
        <v>5857805078</v>
      </c>
      <c r="U791" s="2">
        <v>5857805078</v>
      </c>
      <c r="V791" s="31"/>
    </row>
    <row r="792" spans="1:22" x14ac:dyDescent="0.25">
      <c r="A792" s="25" t="str" cm="1">
        <f t="array" ref="A792">_xlfn.IFS(AND(ISBLANK(G792),ISBLANK(H792),ISBLANK(I792)),"",AND(NOT(ISBLANK(G792)),NOT(ISBLANK(H792)),NOT(ISBLANK(I792))),TRIM(G792)&amp;" "&amp;TRIM(H792)&amp;" "&amp;TRIM(I792),AND(NOT(ISBLANK(G792)),ISBLANK(H792),ISBLANK(I792)),TRIM(G792),AND(ISBLANK(G792),ISBLANK(H792),NOT(ISBLANK(I792))),TRIM(I792),AND(NOT(ISBLANK(G792)),NOT(ISBLANK(H792)),ISBLANK(I792)),TRIM(G792)&amp;" "&amp;TRIM(H792),AND(ISBLANK(G792),NOT(ISBLANK(H792)),NOT(ISBLANK(I792))),TRIM(H792)&amp;" "&amp;TRIM(I792),AND(NOT(ISBLANK(G792)),ISBLANK(H792),NOT(ISBLANK(I792))),TRIM(G792)&amp;" "&amp;TRIM(I792),AND(ISBLANK(G792),NOT(ISBLANK(H792)),ISBLANK(I792)),TRIM(H792))</f>
        <v>Fonsie Espinosa</v>
      </c>
      <c r="B792" s="25" t="str" cm="1">
        <f t="array" ref="B792">_xlfn.IFS(AND(ISBLANK(K792),ISBLANK(L792)),"",AND(NOT(ISBLANK(K792)),NOT(ISBLANK(L792))),TRIM(K792)&amp;" "&amp;TRIM(L792),AND(NOT(ISBLANK(K792)),ISBLANK(L792)),TRIM(K792),AND(ISBLANK(K792),NOT(ISBLANK(L792))),TRIM(L792))</f>
        <v>Zoomzone</v>
      </c>
      <c r="C792" s="31"/>
      <c r="D792" s="2">
        <v>790</v>
      </c>
      <c r="E792" s="2" t="s">
        <v>14795</v>
      </c>
      <c r="F792" s="2" t="s">
        <v>5535</v>
      </c>
      <c r="G792" s="2" t="s">
        <v>5536</v>
      </c>
      <c r="I792" s="2" t="s">
        <v>5537</v>
      </c>
      <c r="J792" s="2" t="s">
        <v>882</v>
      </c>
      <c r="K792" s="2" t="s">
        <v>5540</v>
      </c>
      <c r="M792" s="2" t="s">
        <v>14795</v>
      </c>
      <c r="N792" s="2" t="s">
        <v>5538</v>
      </c>
      <c r="O792" s="2" t="s">
        <v>2398</v>
      </c>
      <c r="P792" s="2" t="s">
        <v>79</v>
      </c>
      <c r="Q792" s="2" t="s">
        <v>1985</v>
      </c>
      <c r="R792" s="2">
        <v>84605</v>
      </c>
      <c r="S792" s="2" t="s">
        <v>5539</v>
      </c>
      <c r="T792" s="49" t="str" cm="1">
        <f t="array" ref="T792">_xlfn.TEXTJOIN("",TRUE,IFERROR(MID(U792,_xlfn.SEQUENCE(20),1)+0,""))</f>
        <v>8014030967</v>
      </c>
      <c r="U792" s="2">
        <v>8014030967</v>
      </c>
      <c r="V792" s="31"/>
    </row>
    <row r="793" spans="1:22" x14ac:dyDescent="0.25">
      <c r="A793" s="25" t="str" cm="1">
        <f t="array" ref="A793">_xlfn.IFS(AND(ISBLANK(G793),ISBLANK(H793),ISBLANK(I793)),"",AND(NOT(ISBLANK(G793)),NOT(ISBLANK(H793)),NOT(ISBLANK(I793))),TRIM(G793)&amp;" "&amp;TRIM(H793)&amp;" "&amp;TRIM(I793),AND(NOT(ISBLANK(G793)),ISBLANK(H793),ISBLANK(I793)),TRIM(G793),AND(ISBLANK(G793),ISBLANK(H793),NOT(ISBLANK(I793))),TRIM(I793),AND(NOT(ISBLANK(G793)),NOT(ISBLANK(H793)),ISBLANK(I793)),TRIM(G793)&amp;" "&amp;TRIM(H793),AND(ISBLANK(G793),NOT(ISBLANK(H793)),NOT(ISBLANK(I793))),TRIM(H793)&amp;" "&amp;TRIM(I793),AND(NOT(ISBLANK(G793)),ISBLANK(H793),NOT(ISBLANK(I793))),TRIM(G793)&amp;" "&amp;TRIM(I793),AND(ISBLANK(G793),NOT(ISBLANK(H793)),ISBLANK(I793)),TRIM(H793))</f>
        <v>Alma Krzysztofiak</v>
      </c>
      <c r="B793" s="25" t="str" cm="1">
        <f t="array" ref="B793">_xlfn.IFS(AND(ISBLANK(K793),ISBLANK(L793)),"",AND(NOT(ISBLANK(K793)),NOT(ISBLANK(L793))),TRIM(K793)&amp;" "&amp;TRIM(L793),AND(NOT(ISBLANK(K793)),ISBLANK(L793)),TRIM(K793),AND(ISBLANK(K793),NOT(ISBLANK(L793))),TRIM(L793))</f>
        <v>Cogilith</v>
      </c>
      <c r="C793" s="31"/>
      <c r="D793" s="2">
        <v>791</v>
      </c>
      <c r="E793" s="2" t="s">
        <v>14795</v>
      </c>
      <c r="F793" s="2" t="s">
        <v>5541</v>
      </c>
      <c r="G793" s="2" t="s">
        <v>5542</v>
      </c>
      <c r="I793" s="2" t="s">
        <v>5543</v>
      </c>
      <c r="J793" s="2" t="s">
        <v>1286</v>
      </c>
      <c r="K793" s="2" t="s">
        <v>5547</v>
      </c>
      <c r="M793" s="2" t="s">
        <v>14795</v>
      </c>
      <c r="N793" s="2" t="s">
        <v>5544</v>
      </c>
      <c r="O793" s="2" t="s">
        <v>5545</v>
      </c>
      <c r="P793" s="2" t="s">
        <v>217</v>
      </c>
      <c r="Q793" s="2" t="s">
        <v>1985</v>
      </c>
      <c r="R793" s="2">
        <v>48335</v>
      </c>
      <c r="S793" s="2" t="s">
        <v>5546</v>
      </c>
      <c r="T793" s="49" t="str" cm="1">
        <f t="array" ref="T793">_xlfn.TEXTJOIN("",TRUE,IFERROR(MID(U793,_xlfn.SEQUENCE(20),1)+0,""))</f>
        <v>2482935993</v>
      </c>
      <c r="U793" s="2">
        <v>2482935993</v>
      </c>
      <c r="V793" s="31"/>
    </row>
    <row r="794" spans="1:22" x14ac:dyDescent="0.25">
      <c r="A794" s="25" t="str" cm="1">
        <f t="array" ref="A794">_xlfn.IFS(AND(ISBLANK(G794),ISBLANK(H794),ISBLANK(I794)),"",AND(NOT(ISBLANK(G794)),NOT(ISBLANK(H794)),NOT(ISBLANK(I794))),TRIM(G794)&amp;" "&amp;TRIM(H794)&amp;" "&amp;TRIM(I794),AND(NOT(ISBLANK(G794)),ISBLANK(H794),ISBLANK(I794)),TRIM(G794),AND(ISBLANK(G794),ISBLANK(H794),NOT(ISBLANK(I794))),TRIM(I794),AND(NOT(ISBLANK(G794)),NOT(ISBLANK(H794)),ISBLANK(I794)),TRIM(G794)&amp;" "&amp;TRIM(H794),AND(ISBLANK(G794),NOT(ISBLANK(H794)),NOT(ISBLANK(I794))),TRIM(H794)&amp;" "&amp;TRIM(I794),AND(NOT(ISBLANK(G794)),ISBLANK(H794),NOT(ISBLANK(I794))),TRIM(G794)&amp;" "&amp;TRIM(I794),AND(ISBLANK(G794),NOT(ISBLANK(H794)),ISBLANK(I794)),TRIM(H794))</f>
        <v>Rea Sandom</v>
      </c>
      <c r="B794" s="25" t="str" cm="1">
        <f t="array" ref="B794">_xlfn.IFS(AND(ISBLANK(K794),ISBLANK(L794)),"",AND(NOT(ISBLANK(K794)),NOT(ISBLANK(L794))),TRIM(K794)&amp;" "&amp;TRIM(L794),AND(NOT(ISBLANK(K794)),ISBLANK(L794)),TRIM(K794),AND(ISBLANK(K794),NOT(ISBLANK(L794))),TRIM(L794))</f>
        <v>Brainlounge</v>
      </c>
      <c r="C794" s="31"/>
      <c r="D794" s="2">
        <v>792</v>
      </c>
      <c r="E794" s="2" t="s">
        <v>24</v>
      </c>
      <c r="F794" s="2" t="s">
        <v>5548</v>
      </c>
      <c r="G794" s="2" t="s">
        <v>5549</v>
      </c>
      <c r="I794" s="2" t="s">
        <v>5550</v>
      </c>
      <c r="J794" s="2" t="s">
        <v>741</v>
      </c>
      <c r="K794" s="2" t="s">
        <v>62</v>
      </c>
      <c r="M794" s="2" t="s">
        <v>14795</v>
      </c>
      <c r="N794" s="2" t="s">
        <v>5551</v>
      </c>
      <c r="O794" s="2" t="s">
        <v>28</v>
      </c>
      <c r="P794" s="2" t="s">
        <v>29</v>
      </c>
      <c r="Q794" s="2" t="s">
        <v>1985</v>
      </c>
      <c r="R794" s="2">
        <v>45213</v>
      </c>
      <c r="S794" s="2" t="s">
        <v>5552</v>
      </c>
      <c r="T794" s="49" t="str" cm="1">
        <f t="array" ref="T794">_xlfn.TEXTJOIN("",TRUE,IFERROR(MID(U794,_xlfn.SEQUENCE(20),1)+0,""))</f>
        <v>5132787717</v>
      </c>
      <c r="U794" s="2">
        <v>5132787717</v>
      </c>
      <c r="V794" s="31"/>
    </row>
    <row r="795" spans="1:22" x14ac:dyDescent="0.25">
      <c r="A795" s="25" t="str" cm="1">
        <f t="array" ref="A795">_xlfn.IFS(AND(ISBLANK(G795),ISBLANK(H795),ISBLANK(I795)),"",AND(NOT(ISBLANK(G795)),NOT(ISBLANK(H795)),NOT(ISBLANK(I795))),TRIM(G795)&amp;" "&amp;TRIM(H795)&amp;" "&amp;TRIM(I795),AND(NOT(ISBLANK(G795)),ISBLANK(H795),ISBLANK(I795)),TRIM(G795),AND(ISBLANK(G795),ISBLANK(H795),NOT(ISBLANK(I795))),TRIM(I795),AND(NOT(ISBLANK(G795)),NOT(ISBLANK(H795)),ISBLANK(I795)),TRIM(G795)&amp;" "&amp;TRIM(H795),AND(ISBLANK(G795),NOT(ISBLANK(H795)),NOT(ISBLANK(I795))),TRIM(H795)&amp;" "&amp;TRIM(I795),AND(NOT(ISBLANK(G795)),ISBLANK(H795),NOT(ISBLANK(I795))),TRIM(G795)&amp;" "&amp;TRIM(I795),AND(ISBLANK(G795),NOT(ISBLANK(H795)),ISBLANK(I795)),TRIM(H795))</f>
        <v>Valery Dymoke</v>
      </c>
      <c r="B795" s="25" t="str" cm="1">
        <f t="array" ref="B795">_xlfn.IFS(AND(ISBLANK(K795),ISBLANK(L795)),"",AND(NOT(ISBLANK(K795)),NOT(ISBLANK(L795))),TRIM(K795)&amp;" "&amp;TRIM(L795),AND(NOT(ISBLANK(K795)),ISBLANK(L795)),TRIM(K795),AND(ISBLANK(K795),NOT(ISBLANK(L795))),TRIM(L795))</f>
        <v>Topicshots</v>
      </c>
      <c r="C795" s="31"/>
      <c r="D795" s="2">
        <v>793</v>
      </c>
      <c r="E795" s="2" t="s">
        <v>24</v>
      </c>
      <c r="F795" s="2" t="s">
        <v>5553</v>
      </c>
      <c r="G795" s="2" t="s">
        <v>5554</v>
      </c>
      <c r="I795" s="2" t="s">
        <v>5555</v>
      </c>
      <c r="J795" s="2" t="s">
        <v>221</v>
      </c>
      <c r="K795" s="2" t="s">
        <v>580</v>
      </c>
      <c r="M795" s="2" t="s">
        <v>14795</v>
      </c>
      <c r="N795" s="2" t="s">
        <v>5556</v>
      </c>
      <c r="O795" s="2" t="s">
        <v>5557</v>
      </c>
      <c r="P795" s="2" t="s">
        <v>1984</v>
      </c>
      <c r="Q795" s="2" t="s">
        <v>1985</v>
      </c>
      <c r="R795" s="2">
        <v>37924</v>
      </c>
      <c r="S795" s="2" t="s">
        <v>5558</v>
      </c>
      <c r="T795" s="49" t="str" cm="1">
        <f t="array" ref="T795">_xlfn.TEXTJOIN("",TRUE,IFERROR(MID(U795,_xlfn.SEQUENCE(20),1)+0,""))</f>
        <v>8653526399</v>
      </c>
      <c r="U795" s="2">
        <v>8653526399</v>
      </c>
      <c r="V795" s="31"/>
    </row>
    <row r="796" spans="1:22" x14ac:dyDescent="0.25">
      <c r="A796" s="25" t="str" cm="1">
        <f t="array" ref="A796">_xlfn.IFS(AND(ISBLANK(G796),ISBLANK(H796),ISBLANK(I796)),"",AND(NOT(ISBLANK(G796)),NOT(ISBLANK(H796)),NOT(ISBLANK(I796))),TRIM(G796)&amp;" "&amp;TRIM(H796)&amp;" "&amp;TRIM(I796),AND(NOT(ISBLANK(G796)),ISBLANK(H796),ISBLANK(I796)),TRIM(G796),AND(ISBLANK(G796),ISBLANK(H796),NOT(ISBLANK(I796))),TRIM(I796),AND(NOT(ISBLANK(G796)),NOT(ISBLANK(H796)),ISBLANK(I796)),TRIM(G796)&amp;" "&amp;TRIM(H796),AND(ISBLANK(G796),NOT(ISBLANK(H796)),NOT(ISBLANK(I796))),TRIM(H796)&amp;" "&amp;TRIM(I796),AND(NOT(ISBLANK(G796)),ISBLANK(H796),NOT(ISBLANK(I796))),TRIM(G796)&amp;" "&amp;TRIM(I796),AND(ISBLANK(G796),NOT(ISBLANK(H796)),ISBLANK(I796)),TRIM(H796))</f>
        <v>Ollie Minchi</v>
      </c>
      <c r="B796" s="25" t="str" cm="1">
        <f t="array" ref="B796">_xlfn.IFS(AND(ISBLANK(K796),ISBLANK(L796)),"",AND(NOT(ISBLANK(K796)),NOT(ISBLANK(L796))),TRIM(K796)&amp;" "&amp;TRIM(L796),AND(NOT(ISBLANK(K796)),ISBLANK(L796)),TRIM(K796),AND(ISBLANK(K796),NOT(ISBLANK(L796))),TRIM(L796))</f>
        <v>Agivu</v>
      </c>
      <c r="C796" s="31"/>
      <c r="D796" s="2">
        <v>794</v>
      </c>
      <c r="E796" s="2" t="s">
        <v>24</v>
      </c>
      <c r="F796" s="2" t="s">
        <v>5559</v>
      </c>
      <c r="G796" s="2" t="s">
        <v>5560</v>
      </c>
      <c r="I796" s="2" t="s">
        <v>5561</v>
      </c>
      <c r="J796" s="2" t="s">
        <v>987</v>
      </c>
      <c r="K796" s="2" t="s">
        <v>2808</v>
      </c>
      <c r="M796" s="2" t="s">
        <v>14795</v>
      </c>
      <c r="N796" s="2" t="s">
        <v>5562</v>
      </c>
      <c r="O796" s="2" t="s">
        <v>5563</v>
      </c>
      <c r="P796" s="2" t="s">
        <v>39</v>
      </c>
      <c r="Q796" s="2" t="s">
        <v>6</v>
      </c>
      <c r="R796" s="2" t="s">
        <v>5564</v>
      </c>
      <c r="S796" s="2" t="s">
        <v>5565</v>
      </c>
      <c r="T796" s="49" t="str" cm="1">
        <f t="array" ref="T796">_xlfn.TEXTJOIN("",TRUE,IFERROR(MID(U796,_xlfn.SEQUENCE(20),1)+0,""))</f>
        <v>9848244153</v>
      </c>
      <c r="U796" s="2" t="s">
        <v>5566</v>
      </c>
      <c r="V796" s="31"/>
    </row>
    <row r="797" spans="1:22" x14ac:dyDescent="0.25">
      <c r="A797" s="25" t="str" cm="1">
        <f t="array" ref="A797">_xlfn.IFS(AND(ISBLANK(G797),ISBLANK(H797),ISBLANK(I797)),"",AND(NOT(ISBLANK(G797)),NOT(ISBLANK(H797)),NOT(ISBLANK(I797))),TRIM(G797)&amp;" "&amp;TRIM(H797)&amp;" "&amp;TRIM(I797),AND(NOT(ISBLANK(G797)),ISBLANK(H797),ISBLANK(I797)),TRIM(G797),AND(ISBLANK(G797),ISBLANK(H797),NOT(ISBLANK(I797))),TRIM(I797),AND(NOT(ISBLANK(G797)),NOT(ISBLANK(H797)),ISBLANK(I797)),TRIM(G797)&amp;" "&amp;TRIM(H797),AND(ISBLANK(G797),NOT(ISBLANK(H797)),NOT(ISBLANK(I797))),TRIM(H797)&amp;" "&amp;TRIM(I797),AND(NOT(ISBLANK(G797)),ISBLANK(H797),NOT(ISBLANK(I797))),TRIM(G797)&amp;" "&amp;TRIM(I797),AND(ISBLANK(G797),NOT(ISBLANK(H797)),ISBLANK(I797)),TRIM(H797))</f>
        <v>Urbano Pym</v>
      </c>
      <c r="B797" s="25" t="str" cm="1">
        <f t="array" ref="B797">_xlfn.IFS(AND(ISBLANK(K797),ISBLANK(L797)),"",AND(NOT(ISBLANK(K797)),NOT(ISBLANK(L797))),TRIM(K797)&amp;" "&amp;TRIM(L797),AND(NOT(ISBLANK(K797)),ISBLANK(L797)),TRIM(K797),AND(ISBLANK(K797),NOT(ISBLANK(L797))),TRIM(L797))</f>
        <v>Topiczoom</v>
      </c>
      <c r="C797" s="31"/>
      <c r="D797" s="2">
        <v>795</v>
      </c>
      <c r="E797" s="2" t="s">
        <v>24</v>
      </c>
      <c r="F797" s="2" t="s">
        <v>5567</v>
      </c>
      <c r="G797" s="2" t="s">
        <v>5568</v>
      </c>
      <c r="I797" s="2" t="s">
        <v>5569</v>
      </c>
      <c r="J797" s="2" t="s">
        <v>979</v>
      </c>
      <c r="K797" s="2" t="s">
        <v>1598</v>
      </c>
      <c r="M797" s="2" t="s">
        <v>14795</v>
      </c>
      <c r="N797" s="2" t="s">
        <v>5570</v>
      </c>
      <c r="O797" s="2" t="s">
        <v>682</v>
      </c>
      <c r="P797" s="2" t="s">
        <v>151</v>
      </c>
      <c r="Q797" s="2" t="s">
        <v>1985</v>
      </c>
      <c r="R797" s="2">
        <v>94297</v>
      </c>
      <c r="S797" s="2" t="s">
        <v>5571</v>
      </c>
      <c r="T797" s="49" t="str" cm="1">
        <f t="array" ref="T797">_xlfn.TEXTJOIN("",TRUE,IFERROR(MID(U797,_xlfn.SEQUENCE(20),1)+0,""))</f>
        <v>9163692064</v>
      </c>
      <c r="U797" s="2">
        <v>9163692064</v>
      </c>
      <c r="V797" s="31"/>
    </row>
    <row r="798" spans="1:22" x14ac:dyDescent="0.25">
      <c r="A798" s="25" t="str" cm="1">
        <f t="array" ref="A798">_xlfn.IFS(AND(ISBLANK(G798),ISBLANK(H798),ISBLANK(I798)),"",AND(NOT(ISBLANK(G798)),NOT(ISBLANK(H798)),NOT(ISBLANK(I798))),TRIM(G798)&amp;" "&amp;TRIM(H798)&amp;" "&amp;TRIM(I798),AND(NOT(ISBLANK(G798)),ISBLANK(H798),ISBLANK(I798)),TRIM(G798),AND(ISBLANK(G798),ISBLANK(H798),NOT(ISBLANK(I798))),TRIM(I798),AND(NOT(ISBLANK(G798)),NOT(ISBLANK(H798)),ISBLANK(I798)),TRIM(G798)&amp;" "&amp;TRIM(H798),AND(ISBLANK(G798),NOT(ISBLANK(H798)),NOT(ISBLANK(I798))),TRIM(H798)&amp;" "&amp;TRIM(I798),AND(NOT(ISBLANK(G798)),ISBLANK(H798),NOT(ISBLANK(I798))),TRIM(G798)&amp;" "&amp;TRIM(I798),AND(ISBLANK(G798),NOT(ISBLANK(H798)),ISBLANK(I798)),TRIM(H798))</f>
        <v>Madelyn Biscomb</v>
      </c>
      <c r="B798" s="25" t="str" cm="1">
        <f t="array" ref="B798">_xlfn.IFS(AND(ISBLANK(K798),ISBLANK(L798)),"",AND(NOT(ISBLANK(K798)),NOT(ISBLANK(L798))),TRIM(K798)&amp;" "&amp;TRIM(L798),AND(NOT(ISBLANK(K798)),ISBLANK(L798)),TRIM(K798),AND(ISBLANK(K798),NOT(ISBLANK(L798))),TRIM(L798))</f>
        <v>Brainverse</v>
      </c>
      <c r="C798" s="31"/>
      <c r="D798" s="2">
        <v>796</v>
      </c>
      <c r="E798" s="2" t="s">
        <v>14795</v>
      </c>
      <c r="F798" s="2" t="s">
        <v>5572</v>
      </c>
      <c r="G798" s="2" t="s">
        <v>5573</v>
      </c>
      <c r="I798" s="2" t="s">
        <v>5574</v>
      </c>
      <c r="J798" s="2" t="s">
        <v>63</v>
      </c>
      <c r="K798" s="2" t="s">
        <v>5017</v>
      </c>
      <c r="M798" s="2" t="s">
        <v>14795</v>
      </c>
      <c r="N798" s="2" t="s">
        <v>5575</v>
      </c>
      <c r="O798" s="2" t="s">
        <v>5576</v>
      </c>
      <c r="P798" s="2" t="s">
        <v>5</v>
      </c>
      <c r="Q798" s="2" t="s">
        <v>6</v>
      </c>
      <c r="R798" s="2" t="s">
        <v>5577</v>
      </c>
      <c r="S798" s="2" t="s">
        <v>5578</v>
      </c>
      <c r="T798" s="49" t="str" cm="1">
        <f t="array" ref="T798">_xlfn.TEXTJOIN("",TRUE,IFERROR(MID(U798,_xlfn.SEQUENCE(20),1)+0,""))</f>
        <v>8814884487</v>
      </c>
      <c r="U798" s="2" t="s">
        <v>5579</v>
      </c>
      <c r="V798" s="31"/>
    </row>
    <row r="799" spans="1:22" x14ac:dyDescent="0.25">
      <c r="A799" s="25" t="str" cm="1">
        <f t="array" ref="A799">_xlfn.IFS(AND(ISBLANK(G799),ISBLANK(H799),ISBLANK(I799)),"",AND(NOT(ISBLANK(G799)),NOT(ISBLANK(H799)),NOT(ISBLANK(I799))),TRIM(G799)&amp;" "&amp;TRIM(H799)&amp;" "&amp;TRIM(I799),AND(NOT(ISBLANK(G799)),ISBLANK(H799),ISBLANK(I799)),TRIM(G799),AND(ISBLANK(G799),ISBLANK(H799),NOT(ISBLANK(I799))),TRIM(I799),AND(NOT(ISBLANK(G799)),NOT(ISBLANK(H799)),ISBLANK(I799)),TRIM(G799)&amp;" "&amp;TRIM(H799),AND(ISBLANK(G799),NOT(ISBLANK(H799)),NOT(ISBLANK(I799))),TRIM(H799)&amp;" "&amp;TRIM(I799),AND(NOT(ISBLANK(G799)),ISBLANK(H799),NOT(ISBLANK(I799))),TRIM(G799)&amp;" "&amp;TRIM(I799),AND(ISBLANK(G799),NOT(ISBLANK(H799)),ISBLANK(I799)),TRIM(H799))</f>
        <v>Othelia Carthew</v>
      </c>
      <c r="B799" s="25" t="str" cm="1">
        <f t="array" ref="B799">_xlfn.IFS(AND(ISBLANK(K799),ISBLANK(L799)),"",AND(NOT(ISBLANK(K799)),NOT(ISBLANK(L799))),TRIM(K799)&amp;" "&amp;TRIM(L799),AND(NOT(ISBLANK(K799)),ISBLANK(L799)),TRIM(K799),AND(ISBLANK(K799),NOT(ISBLANK(L799))),TRIM(L799))</f>
        <v>Layo</v>
      </c>
      <c r="C799" s="31"/>
      <c r="D799" s="2">
        <v>797</v>
      </c>
      <c r="E799" s="2" t="s">
        <v>24</v>
      </c>
      <c r="F799" s="2" t="s">
        <v>5580</v>
      </c>
      <c r="G799" s="2" t="s">
        <v>5581</v>
      </c>
      <c r="I799" s="2" t="s">
        <v>5582</v>
      </c>
      <c r="J799" s="2" t="s">
        <v>3462</v>
      </c>
      <c r="K799" s="2" t="s">
        <v>5585</v>
      </c>
      <c r="M799" s="2" t="s">
        <v>14795</v>
      </c>
      <c r="N799" s="2" t="s">
        <v>5583</v>
      </c>
      <c r="O799" s="2" t="s">
        <v>559</v>
      </c>
      <c r="P799" s="2" t="s">
        <v>297</v>
      </c>
      <c r="Q799" s="2" t="s">
        <v>1985</v>
      </c>
      <c r="R799" s="2">
        <v>76178</v>
      </c>
      <c r="S799" s="2" t="s">
        <v>5584</v>
      </c>
      <c r="T799" s="49" t="str" cm="1">
        <f t="array" ref="T799">_xlfn.TEXTJOIN("",TRUE,IFERROR(MID(U799,_xlfn.SEQUENCE(20),1)+0,""))</f>
        <v>6829925803</v>
      </c>
      <c r="U799" s="2">
        <v>6829925803</v>
      </c>
      <c r="V799" s="31"/>
    </row>
    <row r="800" spans="1:22" x14ac:dyDescent="0.25">
      <c r="A800" s="25" t="str" cm="1">
        <f t="array" ref="A800">_xlfn.IFS(AND(ISBLANK(G800),ISBLANK(H800),ISBLANK(I800)),"",AND(NOT(ISBLANK(G800)),NOT(ISBLANK(H800)),NOT(ISBLANK(I800))),TRIM(G800)&amp;" "&amp;TRIM(H800)&amp;" "&amp;TRIM(I800),AND(NOT(ISBLANK(G800)),ISBLANK(H800),ISBLANK(I800)),TRIM(G800),AND(ISBLANK(G800),ISBLANK(H800),NOT(ISBLANK(I800))),TRIM(I800),AND(NOT(ISBLANK(G800)),NOT(ISBLANK(H800)),ISBLANK(I800)),TRIM(G800)&amp;" "&amp;TRIM(H800),AND(ISBLANK(G800),NOT(ISBLANK(H800)),NOT(ISBLANK(I800))),TRIM(H800)&amp;" "&amp;TRIM(I800),AND(NOT(ISBLANK(G800)),ISBLANK(H800),NOT(ISBLANK(I800))),TRIM(G800)&amp;" "&amp;TRIM(I800),AND(ISBLANK(G800),NOT(ISBLANK(H800)),ISBLANK(I800)),TRIM(H800))</f>
        <v>Anastasie Neads</v>
      </c>
      <c r="B800" s="25" t="str" cm="1">
        <f t="array" ref="B800">_xlfn.IFS(AND(ISBLANK(K800),ISBLANK(L800)),"",AND(NOT(ISBLANK(K800)),NOT(ISBLANK(L800))),TRIM(K800)&amp;" "&amp;TRIM(L800),AND(NOT(ISBLANK(K800)),ISBLANK(L800)),TRIM(K800),AND(ISBLANK(K800),NOT(ISBLANK(L800))),TRIM(L800))</f>
        <v>Skinix</v>
      </c>
      <c r="C800" s="31"/>
      <c r="D800" s="2">
        <v>798</v>
      </c>
      <c r="E800" s="2" t="s">
        <v>24</v>
      </c>
      <c r="F800" s="2" t="s">
        <v>5586</v>
      </c>
      <c r="G800" s="2" t="s">
        <v>5587</v>
      </c>
      <c r="I800" s="2" t="s">
        <v>5588</v>
      </c>
      <c r="J800" s="2" t="s">
        <v>387</v>
      </c>
      <c r="K800" s="2" t="s">
        <v>5592</v>
      </c>
      <c r="M800" s="2" t="s">
        <v>14795</v>
      </c>
      <c r="N800" s="2" t="s">
        <v>5589</v>
      </c>
      <c r="O800" s="2" t="s">
        <v>2384</v>
      </c>
      <c r="P800" s="2" t="s">
        <v>39</v>
      </c>
      <c r="Q800" s="2" t="s">
        <v>6</v>
      </c>
      <c r="R800" s="2" t="s">
        <v>2385</v>
      </c>
      <c r="S800" s="2" t="s">
        <v>5590</v>
      </c>
      <c r="T800" s="49" t="str" cm="1">
        <f t="array" ref="T800">_xlfn.TEXTJOIN("",TRUE,IFERROR(MID(U800,_xlfn.SEQUENCE(20),1)+0,""))</f>
        <v>4649807456</v>
      </c>
      <c r="U800" s="2" t="s">
        <v>5591</v>
      </c>
      <c r="V800" s="31"/>
    </row>
    <row r="801" spans="1:22" x14ac:dyDescent="0.25">
      <c r="A801" s="25" t="str" cm="1">
        <f t="array" ref="A801">_xlfn.IFS(AND(ISBLANK(G801),ISBLANK(H801),ISBLANK(I801)),"",AND(NOT(ISBLANK(G801)),NOT(ISBLANK(H801)),NOT(ISBLANK(I801))),TRIM(G801)&amp;" "&amp;TRIM(H801)&amp;" "&amp;TRIM(I801),AND(NOT(ISBLANK(G801)),ISBLANK(H801),ISBLANK(I801)),TRIM(G801),AND(ISBLANK(G801),ISBLANK(H801),NOT(ISBLANK(I801))),TRIM(I801),AND(NOT(ISBLANK(G801)),NOT(ISBLANK(H801)),ISBLANK(I801)),TRIM(G801)&amp;" "&amp;TRIM(H801),AND(ISBLANK(G801),NOT(ISBLANK(H801)),NOT(ISBLANK(I801))),TRIM(H801)&amp;" "&amp;TRIM(I801),AND(NOT(ISBLANK(G801)),ISBLANK(H801),NOT(ISBLANK(I801))),TRIM(G801)&amp;" "&amp;TRIM(I801),AND(ISBLANK(G801),NOT(ISBLANK(H801)),ISBLANK(I801)),TRIM(H801))</f>
        <v>Catherina Jacobi</v>
      </c>
      <c r="B801" s="25" t="str" cm="1">
        <f t="array" ref="B801">_xlfn.IFS(AND(ISBLANK(K801),ISBLANK(L801)),"",AND(NOT(ISBLANK(K801)),NOT(ISBLANK(L801))),TRIM(K801)&amp;" "&amp;TRIM(L801),AND(NOT(ISBLANK(K801)),ISBLANK(L801)),TRIM(K801),AND(ISBLANK(K801),NOT(ISBLANK(L801))),TRIM(L801))</f>
        <v>Gigashots</v>
      </c>
      <c r="C801" s="31"/>
      <c r="D801" s="2">
        <v>799</v>
      </c>
      <c r="E801" s="2" t="s">
        <v>14795</v>
      </c>
      <c r="F801" s="2" t="s">
        <v>5593</v>
      </c>
      <c r="G801" s="2" t="s">
        <v>5594</v>
      </c>
      <c r="I801" s="2" t="s">
        <v>5595</v>
      </c>
      <c r="J801" s="2" t="s">
        <v>590</v>
      </c>
      <c r="K801" s="2" t="s">
        <v>2163</v>
      </c>
      <c r="M801" s="2" t="s">
        <v>14795</v>
      </c>
      <c r="N801" s="2" t="s">
        <v>5596</v>
      </c>
      <c r="O801" s="2" t="s">
        <v>5597</v>
      </c>
      <c r="P801" s="2" t="s">
        <v>5</v>
      </c>
      <c r="Q801" s="2" t="s">
        <v>6</v>
      </c>
      <c r="R801" s="2" t="s">
        <v>3819</v>
      </c>
      <c r="S801" s="2" t="s">
        <v>5598</v>
      </c>
      <c r="T801" s="49" t="str" cm="1">
        <f t="array" ref="T801">_xlfn.TEXTJOIN("",TRUE,IFERROR(MID(U801,_xlfn.SEQUENCE(20),1)+0,""))</f>
        <v>9696815107</v>
      </c>
      <c r="U801" s="2" t="s">
        <v>5599</v>
      </c>
      <c r="V801" s="31"/>
    </row>
    <row r="802" spans="1:22" x14ac:dyDescent="0.25">
      <c r="A802" s="25" t="str" cm="1">
        <f t="array" ref="A802">_xlfn.IFS(AND(ISBLANK(G802),ISBLANK(H802),ISBLANK(I802)),"",AND(NOT(ISBLANK(G802)),NOT(ISBLANK(H802)),NOT(ISBLANK(I802))),TRIM(G802)&amp;" "&amp;TRIM(H802)&amp;" "&amp;TRIM(I802),AND(NOT(ISBLANK(G802)),ISBLANK(H802),ISBLANK(I802)),TRIM(G802),AND(ISBLANK(G802),ISBLANK(H802),NOT(ISBLANK(I802))),TRIM(I802),AND(NOT(ISBLANK(G802)),NOT(ISBLANK(H802)),ISBLANK(I802)),TRIM(G802)&amp;" "&amp;TRIM(H802),AND(ISBLANK(G802),NOT(ISBLANK(H802)),NOT(ISBLANK(I802))),TRIM(H802)&amp;" "&amp;TRIM(I802),AND(NOT(ISBLANK(G802)),ISBLANK(H802),NOT(ISBLANK(I802))),TRIM(G802)&amp;" "&amp;TRIM(I802),AND(ISBLANK(G802),NOT(ISBLANK(H802)),ISBLANK(I802)),TRIM(H802))</f>
        <v>Janey Rideout</v>
      </c>
      <c r="B802" s="25" t="str" cm="1">
        <f t="array" ref="B802">_xlfn.IFS(AND(ISBLANK(K802),ISBLANK(L802)),"",AND(NOT(ISBLANK(K802)),NOT(ISBLANK(L802))),TRIM(K802)&amp;" "&amp;TRIM(L802),AND(NOT(ISBLANK(K802)),ISBLANK(L802)),TRIM(K802),AND(ISBLANK(K802),NOT(ISBLANK(L802))),TRIM(L802))</f>
        <v>Jetwire</v>
      </c>
      <c r="C802" s="31"/>
      <c r="D802" s="2">
        <v>800</v>
      </c>
      <c r="E802" s="2" t="s">
        <v>24</v>
      </c>
      <c r="F802" s="2" t="s">
        <v>5600</v>
      </c>
      <c r="G802" s="2" t="s">
        <v>5601</v>
      </c>
      <c r="I802" s="2" t="s">
        <v>5602</v>
      </c>
      <c r="J802" s="2" t="s">
        <v>124</v>
      </c>
      <c r="K802" s="2" t="s">
        <v>320</v>
      </c>
      <c r="M802" s="2" t="s">
        <v>14795</v>
      </c>
      <c r="N802" s="2" t="s">
        <v>5603</v>
      </c>
      <c r="O802" s="2" t="s">
        <v>1524</v>
      </c>
      <c r="P802" s="2" t="s">
        <v>1719</v>
      </c>
      <c r="Q802" s="2" t="s">
        <v>2916</v>
      </c>
      <c r="R802" s="2" t="s">
        <v>5604</v>
      </c>
      <c r="S802" s="2" t="s">
        <v>5605</v>
      </c>
      <c r="T802" s="49" t="str" cm="1">
        <f t="array" ref="T802">_xlfn.TEXTJOIN("",TRUE,IFERROR(MID(U802,_xlfn.SEQUENCE(20),1)+0,""))</f>
        <v/>
      </c>
      <c r="V802" s="31"/>
    </row>
    <row r="803" spans="1:22" x14ac:dyDescent="0.25">
      <c r="A803" s="25" t="str" cm="1">
        <f t="array" ref="A803">_xlfn.IFS(AND(ISBLANK(G803),ISBLANK(H803),ISBLANK(I803)),"",AND(NOT(ISBLANK(G803)),NOT(ISBLANK(H803)),NOT(ISBLANK(I803))),TRIM(G803)&amp;" "&amp;TRIM(H803)&amp;" "&amp;TRIM(I803),AND(NOT(ISBLANK(G803)),ISBLANK(H803),ISBLANK(I803)),TRIM(G803),AND(ISBLANK(G803),ISBLANK(H803),NOT(ISBLANK(I803))),TRIM(I803),AND(NOT(ISBLANK(G803)),NOT(ISBLANK(H803)),ISBLANK(I803)),TRIM(G803)&amp;" "&amp;TRIM(H803),AND(ISBLANK(G803),NOT(ISBLANK(H803)),NOT(ISBLANK(I803))),TRIM(H803)&amp;" "&amp;TRIM(I803),AND(NOT(ISBLANK(G803)),ISBLANK(H803),NOT(ISBLANK(I803))),TRIM(G803)&amp;" "&amp;TRIM(I803),AND(ISBLANK(G803),NOT(ISBLANK(H803)),ISBLANK(I803)),TRIM(H803))</f>
        <v>Anestassia Peoples</v>
      </c>
      <c r="B803" s="25" t="str" cm="1">
        <f t="array" ref="B803">_xlfn.IFS(AND(ISBLANK(K803),ISBLANK(L803)),"",AND(NOT(ISBLANK(K803)),NOT(ISBLANK(L803))),TRIM(K803)&amp;" "&amp;TRIM(L803),AND(NOT(ISBLANK(K803)),ISBLANK(L803)),TRIM(K803),AND(ISBLANK(K803),NOT(ISBLANK(L803))),TRIM(L803))</f>
        <v>Aibox</v>
      </c>
      <c r="C803" s="31"/>
      <c r="D803" s="2">
        <v>801</v>
      </c>
      <c r="E803" s="2" t="s">
        <v>24</v>
      </c>
      <c r="F803" s="2" t="s">
        <v>5606</v>
      </c>
      <c r="G803" s="2" t="s">
        <v>5607</v>
      </c>
      <c r="I803" s="2" t="s">
        <v>5608</v>
      </c>
      <c r="J803" s="2" t="s">
        <v>1799</v>
      </c>
      <c r="K803" s="2" t="s">
        <v>5612</v>
      </c>
      <c r="M803" s="2" t="s">
        <v>14795</v>
      </c>
      <c r="N803" s="2" t="s">
        <v>5609</v>
      </c>
      <c r="O803" s="2" t="s">
        <v>3766</v>
      </c>
      <c r="P803" s="2" t="s">
        <v>5</v>
      </c>
      <c r="Q803" s="2" t="s">
        <v>6</v>
      </c>
      <c r="R803" s="2" t="s">
        <v>3767</v>
      </c>
      <c r="S803" s="2" t="s">
        <v>5610</v>
      </c>
      <c r="T803" s="49" t="str" cm="1">
        <f t="array" ref="T803">_xlfn.TEXTJOIN("",TRUE,IFERROR(MID(U803,_xlfn.SEQUENCE(20),1)+0,""))</f>
        <v>8138176094</v>
      </c>
      <c r="U803" s="2" t="s">
        <v>5611</v>
      </c>
      <c r="V803" s="31"/>
    </row>
    <row r="804" spans="1:22" x14ac:dyDescent="0.25">
      <c r="A804" s="25" t="str" cm="1">
        <f t="array" ref="A804">_xlfn.IFS(AND(ISBLANK(G804),ISBLANK(H804),ISBLANK(I804)),"",AND(NOT(ISBLANK(G804)),NOT(ISBLANK(H804)),NOT(ISBLANK(I804))),TRIM(G804)&amp;" "&amp;TRIM(H804)&amp;" "&amp;TRIM(I804),AND(NOT(ISBLANK(G804)),ISBLANK(H804),ISBLANK(I804)),TRIM(G804),AND(ISBLANK(G804),ISBLANK(H804),NOT(ISBLANK(I804))),TRIM(I804),AND(NOT(ISBLANK(G804)),NOT(ISBLANK(H804)),ISBLANK(I804)),TRIM(G804)&amp;" "&amp;TRIM(H804),AND(ISBLANK(G804),NOT(ISBLANK(H804)),NOT(ISBLANK(I804))),TRIM(H804)&amp;" "&amp;TRIM(I804),AND(NOT(ISBLANK(G804)),ISBLANK(H804),NOT(ISBLANK(I804))),TRIM(G804)&amp;" "&amp;TRIM(I804),AND(ISBLANK(G804),NOT(ISBLANK(H804)),ISBLANK(I804)),TRIM(H804))</f>
        <v>Johnny Auden</v>
      </c>
      <c r="B804" s="25" t="str" cm="1">
        <f t="array" ref="B804">_xlfn.IFS(AND(ISBLANK(K804),ISBLANK(L804)),"",AND(NOT(ISBLANK(K804)),NOT(ISBLANK(L804))),TRIM(K804)&amp;" "&amp;TRIM(L804),AND(NOT(ISBLANK(K804)),ISBLANK(L804)),TRIM(K804),AND(ISBLANK(K804),NOT(ISBLANK(L804))),TRIM(L804))</f>
        <v>Dabfeed</v>
      </c>
      <c r="C804" s="31"/>
      <c r="D804" s="2">
        <v>802</v>
      </c>
      <c r="E804" s="2" t="s">
        <v>14795</v>
      </c>
      <c r="F804" s="2" t="s">
        <v>5613</v>
      </c>
      <c r="G804" s="2" t="s">
        <v>5614</v>
      </c>
      <c r="I804" s="2" t="s">
        <v>5615</v>
      </c>
      <c r="J804" s="2" t="s">
        <v>442</v>
      </c>
      <c r="K804" s="2" t="s">
        <v>1957</v>
      </c>
      <c r="M804" s="2" t="s">
        <v>14795</v>
      </c>
      <c r="N804" s="2" t="s">
        <v>5616</v>
      </c>
      <c r="O804" s="2" t="s">
        <v>296</v>
      </c>
      <c r="P804" s="2" t="s">
        <v>297</v>
      </c>
      <c r="Q804" s="2" t="s">
        <v>1985</v>
      </c>
      <c r="R804" s="2">
        <v>75397</v>
      </c>
      <c r="S804" s="2" t="s">
        <v>5617</v>
      </c>
      <c r="T804" s="49" t="str" cm="1">
        <f t="array" ref="T804">_xlfn.TEXTJOIN("",TRUE,IFERROR(MID(U804,_xlfn.SEQUENCE(20),1)+0,""))</f>
        <v>2141414236</v>
      </c>
      <c r="U804" s="2">
        <v>2141414236</v>
      </c>
      <c r="V804" s="31"/>
    </row>
    <row r="805" spans="1:22" x14ac:dyDescent="0.25">
      <c r="A805" s="25" t="str" cm="1">
        <f t="array" ref="A805">_xlfn.IFS(AND(ISBLANK(G805),ISBLANK(H805),ISBLANK(I805)),"",AND(NOT(ISBLANK(G805)),NOT(ISBLANK(H805)),NOT(ISBLANK(I805))),TRIM(G805)&amp;" "&amp;TRIM(H805)&amp;" "&amp;TRIM(I805),AND(NOT(ISBLANK(G805)),ISBLANK(H805),ISBLANK(I805)),TRIM(G805),AND(ISBLANK(G805),ISBLANK(H805),NOT(ISBLANK(I805))),TRIM(I805),AND(NOT(ISBLANK(G805)),NOT(ISBLANK(H805)),ISBLANK(I805)),TRIM(G805)&amp;" "&amp;TRIM(H805),AND(ISBLANK(G805),NOT(ISBLANK(H805)),NOT(ISBLANK(I805))),TRIM(H805)&amp;" "&amp;TRIM(I805),AND(NOT(ISBLANK(G805)),ISBLANK(H805),NOT(ISBLANK(I805))),TRIM(G805)&amp;" "&amp;TRIM(I805),AND(ISBLANK(G805),NOT(ISBLANK(H805)),ISBLANK(I805)),TRIM(H805))</f>
        <v>Neale Rickardsson</v>
      </c>
      <c r="B805" s="25" t="str" cm="1">
        <f t="array" ref="B805">_xlfn.IFS(AND(ISBLANK(K805),ISBLANK(L805)),"",AND(NOT(ISBLANK(K805)),NOT(ISBLANK(L805))),TRIM(K805)&amp;" "&amp;TRIM(L805),AND(NOT(ISBLANK(K805)),ISBLANK(L805)),TRIM(K805),AND(ISBLANK(K805),NOT(ISBLANK(L805))),TRIM(L805))</f>
        <v>Wordtune</v>
      </c>
      <c r="C805" s="31"/>
      <c r="D805" s="2">
        <v>803</v>
      </c>
      <c r="E805" s="2" t="s">
        <v>14795</v>
      </c>
      <c r="F805" s="2" t="s">
        <v>5618</v>
      </c>
      <c r="G805" s="2" t="s">
        <v>5619</v>
      </c>
      <c r="I805" s="2" t="s">
        <v>5620</v>
      </c>
      <c r="J805" s="2" t="s">
        <v>490</v>
      </c>
      <c r="K805" s="2" t="s">
        <v>231</v>
      </c>
      <c r="M805" s="2" t="s">
        <v>14795</v>
      </c>
      <c r="N805" s="2" t="s">
        <v>5621</v>
      </c>
      <c r="O805" s="2" t="s">
        <v>897</v>
      </c>
      <c r="P805" s="2" t="s">
        <v>276</v>
      </c>
      <c r="Q805" s="2" t="s">
        <v>6</v>
      </c>
      <c r="R805" s="2" t="s">
        <v>898</v>
      </c>
      <c r="S805" s="2" t="s">
        <v>5622</v>
      </c>
      <c r="T805" s="49" t="str" cm="1">
        <f t="array" ref="T805">_xlfn.TEXTJOIN("",TRUE,IFERROR(MID(U805,_xlfn.SEQUENCE(20),1)+0,""))</f>
        <v>3366703725</v>
      </c>
      <c r="U805" s="2" t="s">
        <v>5623</v>
      </c>
      <c r="V805" s="31"/>
    </row>
    <row r="806" spans="1:22" x14ac:dyDescent="0.25">
      <c r="A806" s="25" t="str" cm="1">
        <f t="array" ref="A806">_xlfn.IFS(AND(ISBLANK(G806),ISBLANK(H806),ISBLANK(I806)),"",AND(NOT(ISBLANK(G806)),NOT(ISBLANK(H806)),NOT(ISBLANK(I806))),TRIM(G806)&amp;" "&amp;TRIM(H806)&amp;" "&amp;TRIM(I806),AND(NOT(ISBLANK(G806)),ISBLANK(H806),ISBLANK(I806)),TRIM(G806),AND(ISBLANK(G806),ISBLANK(H806),NOT(ISBLANK(I806))),TRIM(I806),AND(NOT(ISBLANK(G806)),NOT(ISBLANK(H806)),ISBLANK(I806)),TRIM(G806)&amp;" "&amp;TRIM(H806),AND(ISBLANK(G806),NOT(ISBLANK(H806)),NOT(ISBLANK(I806))),TRIM(H806)&amp;" "&amp;TRIM(I806),AND(NOT(ISBLANK(G806)),ISBLANK(H806),NOT(ISBLANK(I806))),TRIM(G806)&amp;" "&amp;TRIM(I806),AND(ISBLANK(G806),NOT(ISBLANK(H806)),ISBLANK(I806)),TRIM(H806))</f>
        <v>Marlo Llorens</v>
      </c>
      <c r="B806" s="25" t="str" cm="1">
        <f t="array" ref="B806">_xlfn.IFS(AND(ISBLANK(K806),ISBLANK(L806)),"",AND(NOT(ISBLANK(K806)),NOT(ISBLANK(L806))),TRIM(K806)&amp;" "&amp;TRIM(L806),AND(NOT(ISBLANK(K806)),ISBLANK(L806)),TRIM(K806),AND(ISBLANK(K806),NOT(ISBLANK(L806))),TRIM(L806))</f>
        <v>Thoughtworks</v>
      </c>
      <c r="C806" s="31"/>
      <c r="D806" s="2">
        <v>804</v>
      </c>
      <c r="E806" s="2" t="s">
        <v>24</v>
      </c>
      <c r="F806" s="2" t="s">
        <v>5624</v>
      </c>
      <c r="G806" s="2" t="s">
        <v>2367</v>
      </c>
      <c r="I806" s="2" t="s">
        <v>5625</v>
      </c>
      <c r="J806" s="2" t="s">
        <v>703</v>
      </c>
      <c r="K806" s="2" t="s">
        <v>4099</v>
      </c>
      <c r="M806" s="2" t="s">
        <v>14795</v>
      </c>
      <c r="N806" s="2" t="s">
        <v>5626</v>
      </c>
      <c r="O806" s="2" t="s">
        <v>5627</v>
      </c>
      <c r="P806" s="2" t="s">
        <v>5</v>
      </c>
      <c r="Q806" s="2" t="s">
        <v>6</v>
      </c>
      <c r="R806" s="2" t="s">
        <v>5628</v>
      </c>
      <c r="S806" s="2" t="s">
        <v>5629</v>
      </c>
      <c r="T806" s="49" t="str" cm="1">
        <f t="array" ref="T806">_xlfn.TEXTJOIN("",TRUE,IFERROR(MID(U806,_xlfn.SEQUENCE(20),1)+0,""))</f>
        <v>7575206133</v>
      </c>
      <c r="U806" s="2" t="s">
        <v>5630</v>
      </c>
      <c r="V806" s="31"/>
    </row>
    <row r="807" spans="1:22" x14ac:dyDescent="0.25">
      <c r="A807" s="25" t="str" cm="1">
        <f t="array" ref="A807">_xlfn.IFS(AND(ISBLANK(G807),ISBLANK(H807),ISBLANK(I807)),"",AND(NOT(ISBLANK(G807)),NOT(ISBLANK(H807)),NOT(ISBLANK(I807))),TRIM(G807)&amp;" "&amp;TRIM(H807)&amp;" "&amp;TRIM(I807),AND(NOT(ISBLANK(G807)),ISBLANK(H807),ISBLANK(I807)),TRIM(G807),AND(ISBLANK(G807),ISBLANK(H807),NOT(ISBLANK(I807))),TRIM(I807),AND(NOT(ISBLANK(G807)),NOT(ISBLANK(H807)),ISBLANK(I807)),TRIM(G807)&amp;" "&amp;TRIM(H807),AND(ISBLANK(G807),NOT(ISBLANK(H807)),NOT(ISBLANK(I807))),TRIM(H807)&amp;" "&amp;TRIM(I807),AND(NOT(ISBLANK(G807)),ISBLANK(H807),NOT(ISBLANK(I807))),TRIM(G807)&amp;" "&amp;TRIM(I807),AND(ISBLANK(G807),NOT(ISBLANK(H807)),ISBLANK(I807)),TRIM(H807))</f>
        <v>Madison Bilovus</v>
      </c>
      <c r="B807" s="25" t="str" cm="1">
        <f t="array" ref="B807">_xlfn.IFS(AND(ISBLANK(K807),ISBLANK(L807)),"",AND(NOT(ISBLANK(K807)),NOT(ISBLANK(L807))),TRIM(K807)&amp;" "&amp;TRIM(L807),AND(NOT(ISBLANK(K807)),ISBLANK(L807)),TRIM(K807),AND(ISBLANK(K807),NOT(ISBLANK(L807))),TRIM(L807))</f>
        <v>Roodel</v>
      </c>
      <c r="C807" s="31"/>
      <c r="D807" s="2">
        <v>805</v>
      </c>
      <c r="E807" s="2" t="s">
        <v>24</v>
      </c>
      <c r="F807" s="2" t="s">
        <v>5631</v>
      </c>
      <c r="G807" s="2" t="s">
        <v>718</v>
      </c>
      <c r="I807" s="2" t="s">
        <v>5632</v>
      </c>
      <c r="J807" s="2" t="s">
        <v>2938</v>
      </c>
      <c r="K807" s="2" t="s">
        <v>911</v>
      </c>
      <c r="M807" s="2" t="s">
        <v>14795</v>
      </c>
      <c r="N807" s="2" t="s">
        <v>5633</v>
      </c>
      <c r="O807" s="2" t="s">
        <v>4679</v>
      </c>
      <c r="P807" s="2" t="s">
        <v>266</v>
      </c>
      <c r="Q807" s="2" t="s">
        <v>1985</v>
      </c>
      <c r="R807" s="2">
        <v>55470</v>
      </c>
      <c r="S807" s="2" t="s">
        <v>5634</v>
      </c>
      <c r="T807" s="49" t="str" cm="1">
        <f t="array" ref="T807">_xlfn.TEXTJOIN("",TRUE,IFERROR(MID(U807,_xlfn.SEQUENCE(20),1)+0,""))</f>
        <v>6126992855</v>
      </c>
      <c r="U807" s="2">
        <v>6126992855</v>
      </c>
      <c r="V807" s="31"/>
    </row>
    <row r="808" spans="1:22" x14ac:dyDescent="0.25">
      <c r="A808" s="25" t="str" cm="1">
        <f t="array" ref="A808">_xlfn.IFS(AND(ISBLANK(G808),ISBLANK(H808),ISBLANK(I808)),"",AND(NOT(ISBLANK(G808)),NOT(ISBLANK(H808)),NOT(ISBLANK(I808))),TRIM(G808)&amp;" "&amp;TRIM(H808)&amp;" "&amp;TRIM(I808),AND(NOT(ISBLANK(G808)),ISBLANK(H808),ISBLANK(I808)),TRIM(G808),AND(ISBLANK(G808),ISBLANK(H808),NOT(ISBLANK(I808))),TRIM(I808),AND(NOT(ISBLANK(G808)),NOT(ISBLANK(H808)),ISBLANK(I808)),TRIM(G808)&amp;" "&amp;TRIM(H808),AND(ISBLANK(G808),NOT(ISBLANK(H808)),NOT(ISBLANK(I808))),TRIM(H808)&amp;" "&amp;TRIM(I808),AND(NOT(ISBLANK(G808)),ISBLANK(H808),NOT(ISBLANK(I808))),TRIM(G808)&amp;" "&amp;TRIM(I808),AND(ISBLANK(G808),NOT(ISBLANK(H808)),ISBLANK(I808)),TRIM(H808))</f>
        <v>Gladys Larroway</v>
      </c>
      <c r="B808" s="25" t="str" cm="1">
        <f t="array" ref="B808">_xlfn.IFS(AND(ISBLANK(K808),ISBLANK(L808)),"",AND(NOT(ISBLANK(K808)),NOT(ISBLANK(L808))),TRIM(K808)&amp;" "&amp;TRIM(L808),AND(NOT(ISBLANK(K808)),ISBLANK(L808)),TRIM(K808),AND(ISBLANK(K808),NOT(ISBLANK(L808))),TRIM(L808))</f>
        <v>Camido</v>
      </c>
      <c r="C808" s="31"/>
      <c r="D808" s="2">
        <v>806</v>
      </c>
      <c r="E808" s="2" t="s">
        <v>14795</v>
      </c>
      <c r="F808" s="2" t="s">
        <v>5635</v>
      </c>
      <c r="G808" s="2" t="s">
        <v>5636</v>
      </c>
      <c r="I808" s="2" t="s">
        <v>5637</v>
      </c>
      <c r="J808" s="2" t="s">
        <v>22</v>
      </c>
      <c r="K808" s="2" t="s">
        <v>21</v>
      </c>
      <c r="M808" s="2" t="s">
        <v>14795</v>
      </c>
      <c r="N808" s="2" t="s">
        <v>5638</v>
      </c>
      <c r="O808" s="2" t="s">
        <v>410</v>
      </c>
      <c r="P808" s="2" t="s">
        <v>411</v>
      </c>
      <c r="Q808" s="2" t="s">
        <v>228</v>
      </c>
      <c r="R808" s="2">
        <v>9010</v>
      </c>
      <c r="S808" s="2" t="s">
        <v>5639</v>
      </c>
      <c r="T808" s="49" t="str" cm="1">
        <f t="array" ref="T808">_xlfn.TEXTJOIN("",TRUE,IFERROR(MID(U808,_xlfn.SEQUENCE(20),1)+0,""))</f>
        <v/>
      </c>
      <c r="V808" s="31"/>
    </row>
    <row r="809" spans="1:22" x14ac:dyDescent="0.25">
      <c r="A809" s="25" t="str" cm="1">
        <f t="array" ref="A809">_xlfn.IFS(AND(ISBLANK(G809),ISBLANK(H809),ISBLANK(I809)),"",AND(NOT(ISBLANK(G809)),NOT(ISBLANK(H809)),NOT(ISBLANK(I809))),TRIM(G809)&amp;" "&amp;TRIM(H809)&amp;" "&amp;TRIM(I809),AND(NOT(ISBLANK(G809)),ISBLANK(H809),ISBLANK(I809)),TRIM(G809),AND(ISBLANK(G809),ISBLANK(H809),NOT(ISBLANK(I809))),TRIM(I809),AND(NOT(ISBLANK(G809)),NOT(ISBLANK(H809)),ISBLANK(I809)),TRIM(G809)&amp;" "&amp;TRIM(H809),AND(ISBLANK(G809),NOT(ISBLANK(H809)),NOT(ISBLANK(I809))),TRIM(H809)&amp;" "&amp;TRIM(I809),AND(NOT(ISBLANK(G809)),ISBLANK(H809),NOT(ISBLANK(I809))),TRIM(G809)&amp;" "&amp;TRIM(I809),AND(ISBLANK(G809),NOT(ISBLANK(H809)),ISBLANK(I809)),TRIM(H809))</f>
        <v>Petrina Morefield</v>
      </c>
      <c r="B809" s="25" t="str" cm="1">
        <f t="array" ref="B809">_xlfn.IFS(AND(ISBLANK(K809),ISBLANK(L809)),"",AND(NOT(ISBLANK(K809)),NOT(ISBLANK(L809))),TRIM(K809)&amp;" "&amp;TRIM(L809),AND(NOT(ISBLANK(K809)),ISBLANK(L809)),TRIM(K809),AND(ISBLANK(K809),NOT(ISBLANK(L809))),TRIM(L809))</f>
        <v>Vipe</v>
      </c>
      <c r="C809" s="31"/>
      <c r="D809" s="2">
        <v>807</v>
      </c>
      <c r="E809" s="2" t="s">
        <v>14795</v>
      </c>
      <c r="F809" s="2" t="s">
        <v>5640</v>
      </c>
      <c r="G809" s="2" t="s">
        <v>5641</v>
      </c>
      <c r="I809" s="2" t="s">
        <v>5642</v>
      </c>
      <c r="J809" s="2" t="s">
        <v>124</v>
      </c>
      <c r="K809" s="2" t="s">
        <v>2070</v>
      </c>
      <c r="M809" s="2" t="s">
        <v>14795</v>
      </c>
      <c r="N809" s="2" t="s">
        <v>5643</v>
      </c>
      <c r="O809" s="2" t="s">
        <v>5644</v>
      </c>
      <c r="P809" s="2" t="s">
        <v>789</v>
      </c>
      <c r="Q809" s="2" t="s">
        <v>228</v>
      </c>
      <c r="R809" s="2">
        <v>5869</v>
      </c>
      <c r="S809" s="2" t="s">
        <v>5645</v>
      </c>
      <c r="T809" s="49" t="str" cm="1">
        <f t="array" ref="T809">_xlfn.TEXTJOIN("",TRUE,IFERROR(MID(U809,_xlfn.SEQUENCE(20),1)+0,""))</f>
        <v/>
      </c>
      <c r="V809" s="31"/>
    </row>
    <row r="810" spans="1:22" x14ac:dyDescent="0.25">
      <c r="A810" s="25" t="str" cm="1">
        <f t="array" ref="A810">_xlfn.IFS(AND(ISBLANK(G810),ISBLANK(H810),ISBLANK(I810)),"",AND(NOT(ISBLANK(G810)),NOT(ISBLANK(H810)),NOT(ISBLANK(I810))),TRIM(G810)&amp;" "&amp;TRIM(H810)&amp;" "&amp;TRIM(I810),AND(NOT(ISBLANK(G810)),ISBLANK(H810),ISBLANK(I810)),TRIM(G810),AND(ISBLANK(G810),ISBLANK(H810),NOT(ISBLANK(I810))),TRIM(I810),AND(NOT(ISBLANK(G810)),NOT(ISBLANK(H810)),ISBLANK(I810)),TRIM(G810)&amp;" "&amp;TRIM(H810),AND(ISBLANK(G810),NOT(ISBLANK(H810)),NOT(ISBLANK(I810))),TRIM(H810)&amp;" "&amp;TRIM(I810),AND(NOT(ISBLANK(G810)),ISBLANK(H810),NOT(ISBLANK(I810))),TRIM(G810)&amp;" "&amp;TRIM(I810),AND(ISBLANK(G810),NOT(ISBLANK(H810)),ISBLANK(I810)),TRIM(H810))</f>
        <v>Hew Autie</v>
      </c>
      <c r="B810" s="25" t="str" cm="1">
        <f t="array" ref="B810">_xlfn.IFS(AND(ISBLANK(K810),ISBLANK(L810)),"",AND(NOT(ISBLANK(K810)),NOT(ISBLANK(L810))),TRIM(K810)&amp;" "&amp;TRIM(L810),AND(NOT(ISBLANK(K810)),ISBLANK(L810)),TRIM(K810),AND(ISBLANK(K810),NOT(ISBLANK(L810))),TRIM(L810))</f>
        <v>Tambee</v>
      </c>
      <c r="C810" s="31"/>
      <c r="D810" s="2">
        <v>808</v>
      </c>
      <c r="E810" s="2" t="s">
        <v>24</v>
      </c>
      <c r="F810" s="2" t="s">
        <v>5646</v>
      </c>
      <c r="G810" s="2" t="s">
        <v>5647</v>
      </c>
      <c r="I810" s="2" t="s">
        <v>5648</v>
      </c>
      <c r="J810" s="2" t="s">
        <v>1062</v>
      </c>
      <c r="K810" s="2" t="s">
        <v>4589</v>
      </c>
      <c r="M810" s="2" t="s">
        <v>14795</v>
      </c>
      <c r="N810" s="2" t="s">
        <v>5649</v>
      </c>
      <c r="O810" s="2" t="s">
        <v>5284</v>
      </c>
      <c r="P810" s="2" t="s">
        <v>1125</v>
      </c>
      <c r="Q810" s="2" t="s">
        <v>6</v>
      </c>
      <c r="R810" s="2" t="s">
        <v>5285</v>
      </c>
      <c r="S810" s="2" t="s">
        <v>5650</v>
      </c>
      <c r="T810" s="49" t="str" cm="1">
        <f t="array" ref="T810">_xlfn.TEXTJOIN("",TRUE,IFERROR(MID(U810,_xlfn.SEQUENCE(20),1)+0,""))</f>
        <v>2212316255</v>
      </c>
      <c r="U810" s="2" t="s">
        <v>5651</v>
      </c>
      <c r="V810" s="31"/>
    </row>
    <row r="811" spans="1:22" x14ac:dyDescent="0.25">
      <c r="A811" s="25" t="str" cm="1">
        <f t="array" ref="A811">_xlfn.IFS(AND(ISBLANK(G811),ISBLANK(H811),ISBLANK(I811)),"",AND(NOT(ISBLANK(G811)),NOT(ISBLANK(H811)),NOT(ISBLANK(I811))),TRIM(G811)&amp;" "&amp;TRIM(H811)&amp;" "&amp;TRIM(I811),AND(NOT(ISBLANK(G811)),ISBLANK(H811),ISBLANK(I811)),TRIM(G811),AND(ISBLANK(G811),ISBLANK(H811),NOT(ISBLANK(I811))),TRIM(I811),AND(NOT(ISBLANK(G811)),NOT(ISBLANK(H811)),ISBLANK(I811)),TRIM(G811)&amp;" "&amp;TRIM(H811),AND(ISBLANK(G811),NOT(ISBLANK(H811)),NOT(ISBLANK(I811))),TRIM(H811)&amp;" "&amp;TRIM(I811),AND(NOT(ISBLANK(G811)),ISBLANK(H811),NOT(ISBLANK(I811))),TRIM(G811)&amp;" "&amp;TRIM(I811),AND(ISBLANK(G811),NOT(ISBLANK(H811)),ISBLANK(I811)),TRIM(H811))</f>
        <v>Tally Minillo</v>
      </c>
      <c r="B811" s="25" t="str" cm="1">
        <f t="array" ref="B811">_xlfn.IFS(AND(ISBLANK(K811),ISBLANK(L811)),"",AND(NOT(ISBLANK(K811)),NOT(ISBLANK(L811))),TRIM(K811)&amp;" "&amp;TRIM(L811),AND(NOT(ISBLANK(K811)),ISBLANK(L811)),TRIM(K811),AND(ISBLANK(K811),NOT(ISBLANK(L811))),TRIM(L811))</f>
        <v>Linkbuzz</v>
      </c>
      <c r="C811" s="31"/>
      <c r="D811" s="2">
        <v>809</v>
      </c>
      <c r="E811" s="2" t="s">
        <v>24</v>
      </c>
      <c r="F811" s="2" t="s">
        <v>5652</v>
      </c>
      <c r="G811" s="2" t="s">
        <v>5653</v>
      </c>
      <c r="I811" s="2" t="s">
        <v>5654</v>
      </c>
      <c r="J811" s="2" t="s">
        <v>693</v>
      </c>
      <c r="K811" s="2" t="s">
        <v>441</v>
      </c>
      <c r="M811" s="2" t="s">
        <v>14795</v>
      </c>
      <c r="N811" s="2" t="s">
        <v>5655</v>
      </c>
      <c r="O811" s="2" t="s">
        <v>3370</v>
      </c>
      <c r="P811" s="2" t="s">
        <v>336</v>
      </c>
      <c r="Q811" s="2" t="s">
        <v>1985</v>
      </c>
      <c r="R811" s="2">
        <v>33615</v>
      </c>
      <c r="S811" s="2" t="s">
        <v>5656</v>
      </c>
      <c r="T811" s="49" t="str" cm="1">
        <f t="array" ref="T811">_xlfn.TEXTJOIN("",TRUE,IFERROR(MID(U811,_xlfn.SEQUENCE(20),1)+0,""))</f>
        <v>8139813777</v>
      </c>
      <c r="U811" s="2">
        <v>8139813777</v>
      </c>
      <c r="V811" s="31"/>
    </row>
    <row r="812" spans="1:22" x14ac:dyDescent="0.25">
      <c r="A812" s="25" t="str" cm="1">
        <f t="array" ref="A812">_xlfn.IFS(AND(ISBLANK(G812),ISBLANK(H812),ISBLANK(I812)),"",AND(NOT(ISBLANK(G812)),NOT(ISBLANK(H812)),NOT(ISBLANK(I812))),TRIM(G812)&amp;" "&amp;TRIM(H812)&amp;" "&amp;TRIM(I812),AND(NOT(ISBLANK(G812)),ISBLANK(H812),ISBLANK(I812)),TRIM(G812),AND(ISBLANK(G812),ISBLANK(H812),NOT(ISBLANK(I812))),TRIM(I812),AND(NOT(ISBLANK(G812)),NOT(ISBLANK(H812)),ISBLANK(I812)),TRIM(G812)&amp;" "&amp;TRIM(H812),AND(ISBLANK(G812),NOT(ISBLANK(H812)),NOT(ISBLANK(I812))),TRIM(H812)&amp;" "&amp;TRIM(I812),AND(NOT(ISBLANK(G812)),ISBLANK(H812),NOT(ISBLANK(I812))),TRIM(G812)&amp;" "&amp;TRIM(I812),AND(ISBLANK(G812),NOT(ISBLANK(H812)),ISBLANK(I812)),TRIM(H812))</f>
        <v>Dodie Rodwell</v>
      </c>
      <c r="B812" s="25" t="str" cm="1">
        <f t="array" ref="B812">_xlfn.IFS(AND(ISBLANK(K812),ISBLANK(L812)),"",AND(NOT(ISBLANK(K812)),NOT(ISBLANK(L812))),TRIM(K812)&amp;" "&amp;TRIM(L812),AND(NOT(ISBLANK(K812)),ISBLANK(L812)),TRIM(K812),AND(ISBLANK(K812),NOT(ISBLANK(L812))),TRIM(L812))</f>
        <v>Kaymbo</v>
      </c>
      <c r="C812" s="31"/>
      <c r="D812" s="2">
        <v>810</v>
      </c>
      <c r="E812" s="2" t="s">
        <v>24</v>
      </c>
      <c r="F812" s="2" t="s">
        <v>5657</v>
      </c>
      <c r="G812" s="2" t="s">
        <v>5658</v>
      </c>
      <c r="I812" s="2" t="s">
        <v>5659</v>
      </c>
      <c r="J812" s="2" t="s">
        <v>3078</v>
      </c>
      <c r="K812" s="2" t="s">
        <v>3077</v>
      </c>
      <c r="M812" s="2" t="s">
        <v>14795</v>
      </c>
      <c r="N812" s="2" t="s">
        <v>5660</v>
      </c>
      <c r="O812" s="2" t="s">
        <v>2458</v>
      </c>
      <c r="P812" s="2" t="s">
        <v>346</v>
      </c>
      <c r="Q812" s="2" t="s">
        <v>1985</v>
      </c>
      <c r="R812" s="2">
        <v>31410</v>
      </c>
      <c r="S812" s="2" t="s">
        <v>5661</v>
      </c>
      <c r="T812" s="49" t="str" cm="1">
        <f t="array" ref="T812">_xlfn.TEXTJOIN("",TRUE,IFERROR(MID(U812,_xlfn.SEQUENCE(20),1)+0,""))</f>
        <v>9126657885</v>
      </c>
      <c r="U812" s="2">
        <v>9126657885</v>
      </c>
      <c r="V812" s="31"/>
    </row>
    <row r="813" spans="1:22" x14ac:dyDescent="0.25">
      <c r="A813" s="25" t="str" cm="1">
        <f t="array" ref="A813">_xlfn.IFS(AND(ISBLANK(G813),ISBLANK(H813),ISBLANK(I813)),"",AND(NOT(ISBLANK(G813)),NOT(ISBLANK(H813)),NOT(ISBLANK(I813))),TRIM(G813)&amp;" "&amp;TRIM(H813)&amp;" "&amp;TRIM(I813),AND(NOT(ISBLANK(G813)),ISBLANK(H813),ISBLANK(I813)),TRIM(G813),AND(ISBLANK(G813),ISBLANK(H813),NOT(ISBLANK(I813))),TRIM(I813),AND(NOT(ISBLANK(G813)),NOT(ISBLANK(H813)),ISBLANK(I813)),TRIM(G813)&amp;" "&amp;TRIM(H813),AND(ISBLANK(G813),NOT(ISBLANK(H813)),NOT(ISBLANK(I813))),TRIM(H813)&amp;" "&amp;TRIM(I813),AND(NOT(ISBLANK(G813)),ISBLANK(H813),NOT(ISBLANK(I813))),TRIM(G813)&amp;" "&amp;TRIM(I813),AND(ISBLANK(G813),NOT(ISBLANK(H813)),ISBLANK(I813)),TRIM(H813))</f>
        <v>Otto Obal</v>
      </c>
      <c r="B813" s="25" t="str" cm="1">
        <f t="array" ref="B813">_xlfn.IFS(AND(ISBLANK(K813),ISBLANK(L813)),"",AND(NOT(ISBLANK(K813)),NOT(ISBLANK(L813))),TRIM(K813)&amp;" "&amp;TRIM(L813),AND(NOT(ISBLANK(K813)),ISBLANK(L813)),TRIM(K813),AND(ISBLANK(K813),NOT(ISBLANK(L813))),TRIM(L813))</f>
        <v>Dabjam</v>
      </c>
      <c r="C813" s="31"/>
      <c r="D813" s="2">
        <v>811</v>
      </c>
      <c r="E813" s="2" t="s">
        <v>14795</v>
      </c>
      <c r="F813" s="2" t="s">
        <v>5662</v>
      </c>
      <c r="G813" s="2" t="s">
        <v>2051</v>
      </c>
      <c r="I813" s="2" t="s">
        <v>5663</v>
      </c>
      <c r="J813" s="2" t="s">
        <v>1302</v>
      </c>
      <c r="K813" s="2" t="s">
        <v>250</v>
      </c>
      <c r="M813" s="2" t="s">
        <v>14795</v>
      </c>
      <c r="N813" s="2" t="s">
        <v>5664</v>
      </c>
      <c r="O813" s="2" t="s">
        <v>296</v>
      </c>
      <c r="P813" s="2" t="s">
        <v>297</v>
      </c>
      <c r="Q813" s="2" t="s">
        <v>1985</v>
      </c>
      <c r="R813" s="2">
        <v>75387</v>
      </c>
      <c r="S813" s="2" t="s">
        <v>5665</v>
      </c>
      <c r="T813" s="49" t="str" cm="1">
        <f t="array" ref="T813">_xlfn.TEXTJOIN("",TRUE,IFERROR(MID(U813,_xlfn.SEQUENCE(20),1)+0,""))</f>
        <v>2146642226</v>
      </c>
      <c r="U813" s="2">
        <v>2146642226</v>
      </c>
      <c r="V813" s="31"/>
    </row>
    <row r="814" spans="1:22" x14ac:dyDescent="0.25">
      <c r="A814" s="25" t="str" cm="1">
        <f t="array" ref="A814">_xlfn.IFS(AND(ISBLANK(G814),ISBLANK(H814),ISBLANK(I814)),"",AND(NOT(ISBLANK(G814)),NOT(ISBLANK(H814)),NOT(ISBLANK(I814))),TRIM(G814)&amp;" "&amp;TRIM(H814)&amp;" "&amp;TRIM(I814),AND(NOT(ISBLANK(G814)),ISBLANK(H814),ISBLANK(I814)),TRIM(G814),AND(ISBLANK(G814),ISBLANK(H814),NOT(ISBLANK(I814))),TRIM(I814),AND(NOT(ISBLANK(G814)),NOT(ISBLANK(H814)),ISBLANK(I814)),TRIM(G814)&amp;" "&amp;TRIM(H814),AND(ISBLANK(G814),NOT(ISBLANK(H814)),NOT(ISBLANK(I814))),TRIM(H814)&amp;" "&amp;TRIM(I814),AND(NOT(ISBLANK(G814)),ISBLANK(H814),NOT(ISBLANK(I814))),TRIM(G814)&amp;" "&amp;TRIM(I814),AND(ISBLANK(G814),NOT(ISBLANK(H814)),ISBLANK(I814)),TRIM(H814))</f>
        <v>Demetri Godfray</v>
      </c>
      <c r="B814" s="25" t="str" cm="1">
        <f t="array" ref="B814">_xlfn.IFS(AND(ISBLANK(K814),ISBLANK(L814)),"",AND(NOT(ISBLANK(K814)),NOT(ISBLANK(L814))),TRIM(K814)&amp;" "&amp;TRIM(L814),AND(NOT(ISBLANK(K814)),ISBLANK(L814)),TRIM(K814),AND(ISBLANK(K814),NOT(ISBLANK(L814))),TRIM(L814))</f>
        <v>Mydeo</v>
      </c>
      <c r="C814" s="31"/>
      <c r="D814" s="2">
        <v>812</v>
      </c>
      <c r="E814" s="2" t="s">
        <v>14795</v>
      </c>
      <c r="F814" s="2" t="s">
        <v>5666</v>
      </c>
      <c r="G814" s="2" t="s">
        <v>5667</v>
      </c>
      <c r="I814" s="2" t="s">
        <v>5668</v>
      </c>
      <c r="J814" s="2" t="s">
        <v>4754</v>
      </c>
      <c r="K814" s="2" t="s">
        <v>5671</v>
      </c>
      <c r="M814" s="2" t="s">
        <v>14795</v>
      </c>
      <c r="N814" s="2" t="s">
        <v>5669</v>
      </c>
      <c r="O814" s="2" t="s">
        <v>1463</v>
      </c>
      <c r="P814" s="2" t="s">
        <v>336</v>
      </c>
      <c r="Q814" s="2" t="s">
        <v>1985</v>
      </c>
      <c r="R814" s="2">
        <v>34108</v>
      </c>
      <c r="S814" s="2" t="s">
        <v>5670</v>
      </c>
      <c r="T814" s="49" t="str" cm="1">
        <f t="array" ref="T814">_xlfn.TEXTJOIN("",TRUE,IFERROR(MID(U814,_xlfn.SEQUENCE(20),1)+0,""))</f>
        <v>2392077846</v>
      </c>
      <c r="U814" s="2">
        <v>2392077846</v>
      </c>
      <c r="V814" s="31"/>
    </row>
    <row r="815" spans="1:22" x14ac:dyDescent="0.25">
      <c r="A815" s="25" t="str" cm="1">
        <f t="array" ref="A815">_xlfn.IFS(AND(ISBLANK(G815),ISBLANK(H815),ISBLANK(I815)),"",AND(NOT(ISBLANK(G815)),NOT(ISBLANK(H815)),NOT(ISBLANK(I815))),TRIM(G815)&amp;" "&amp;TRIM(H815)&amp;" "&amp;TRIM(I815),AND(NOT(ISBLANK(G815)),ISBLANK(H815),ISBLANK(I815)),TRIM(G815),AND(ISBLANK(G815),ISBLANK(H815),NOT(ISBLANK(I815))),TRIM(I815),AND(NOT(ISBLANK(G815)),NOT(ISBLANK(H815)),ISBLANK(I815)),TRIM(G815)&amp;" "&amp;TRIM(H815),AND(ISBLANK(G815),NOT(ISBLANK(H815)),NOT(ISBLANK(I815))),TRIM(H815)&amp;" "&amp;TRIM(I815),AND(NOT(ISBLANK(G815)),ISBLANK(H815),NOT(ISBLANK(I815))),TRIM(G815)&amp;" "&amp;TRIM(I815),AND(ISBLANK(G815),NOT(ISBLANK(H815)),ISBLANK(I815)),TRIM(H815))</f>
        <v>Gasper Dubble</v>
      </c>
      <c r="B815" s="25" t="str" cm="1">
        <f t="array" ref="B815">_xlfn.IFS(AND(ISBLANK(K815),ISBLANK(L815)),"",AND(NOT(ISBLANK(K815)),NOT(ISBLANK(L815))),TRIM(K815)&amp;" "&amp;TRIM(L815),AND(NOT(ISBLANK(K815)),ISBLANK(L815)),TRIM(K815),AND(ISBLANK(K815),NOT(ISBLANK(L815))),TRIM(L815))</f>
        <v>Wordtune</v>
      </c>
      <c r="C815" s="31"/>
      <c r="D815" s="2">
        <v>813</v>
      </c>
      <c r="E815" s="2" t="s">
        <v>14795</v>
      </c>
      <c r="F815" s="2" t="s">
        <v>5672</v>
      </c>
      <c r="G815" s="2" t="s">
        <v>5673</v>
      </c>
      <c r="I815" s="2" t="s">
        <v>5674</v>
      </c>
      <c r="J815" s="2" t="s">
        <v>2788</v>
      </c>
      <c r="K815" s="2" t="s">
        <v>231</v>
      </c>
      <c r="M815" s="2" t="s">
        <v>14795</v>
      </c>
      <c r="N815" s="2" t="s">
        <v>5675</v>
      </c>
      <c r="O815" s="2" t="s">
        <v>78</v>
      </c>
      <c r="P815" s="2" t="s">
        <v>79</v>
      </c>
      <c r="Q815" s="2" t="s">
        <v>1985</v>
      </c>
      <c r="R815" s="2">
        <v>84120</v>
      </c>
      <c r="S815" s="2" t="s">
        <v>5676</v>
      </c>
      <c r="T815" s="49" t="str" cm="1">
        <f t="array" ref="T815">_xlfn.TEXTJOIN("",TRUE,IFERROR(MID(U815,_xlfn.SEQUENCE(20),1)+0,""))</f>
        <v>8012287652</v>
      </c>
      <c r="U815" s="2">
        <v>8012287652</v>
      </c>
      <c r="V815" s="31"/>
    </row>
    <row r="816" spans="1:22" x14ac:dyDescent="0.25">
      <c r="A816" s="25" t="str" cm="1">
        <f t="array" ref="A816">_xlfn.IFS(AND(ISBLANK(G816),ISBLANK(H816),ISBLANK(I816)),"",AND(NOT(ISBLANK(G816)),NOT(ISBLANK(H816)),NOT(ISBLANK(I816))),TRIM(G816)&amp;" "&amp;TRIM(H816)&amp;" "&amp;TRIM(I816),AND(NOT(ISBLANK(G816)),ISBLANK(H816),ISBLANK(I816)),TRIM(G816),AND(ISBLANK(G816),ISBLANK(H816),NOT(ISBLANK(I816))),TRIM(I816),AND(NOT(ISBLANK(G816)),NOT(ISBLANK(H816)),ISBLANK(I816)),TRIM(G816)&amp;" "&amp;TRIM(H816),AND(ISBLANK(G816),NOT(ISBLANK(H816)),NOT(ISBLANK(I816))),TRIM(H816)&amp;" "&amp;TRIM(I816),AND(NOT(ISBLANK(G816)),ISBLANK(H816),NOT(ISBLANK(I816))),TRIM(G816)&amp;" "&amp;TRIM(I816),AND(ISBLANK(G816),NOT(ISBLANK(H816)),ISBLANK(I816)),TRIM(H816))</f>
        <v>Kip Flaunders</v>
      </c>
      <c r="B816" s="25" t="str" cm="1">
        <f t="array" ref="B816">_xlfn.IFS(AND(ISBLANK(K816),ISBLANK(L816)),"",AND(NOT(ISBLANK(K816)),NOT(ISBLANK(L816))),TRIM(K816)&amp;" "&amp;TRIM(L816),AND(NOT(ISBLANK(K816)),ISBLANK(L816)),TRIM(K816),AND(ISBLANK(K816),NOT(ISBLANK(L816))),TRIM(L816))</f>
        <v>Yakidoo</v>
      </c>
      <c r="C816" s="31"/>
      <c r="D816" s="2">
        <v>814</v>
      </c>
      <c r="E816" s="2" t="s">
        <v>24</v>
      </c>
      <c r="F816" s="2" t="s">
        <v>5677</v>
      </c>
      <c r="G816" s="2" t="s">
        <v>5678</v>
      </c>
      <c r="I816" s="2" t="s">
        <v>5679</v>
      </c>
      <c r="J816" s="2" t="s">
        <v>221</v>
      </c>
      <c r="K816" s="2" t="s">
        <v>2642</v>
      </c>
      <c r="M816" s="2" t="s">
        <v>14795</v>
      </c>
      <c r="N816" s="2" t="s">
        <v>5680</v>
      </c>
      <c r="O816" s="2" t="s">
        <v>1748</v>
      </c>
      <c r="P816" s="2" t="s">
        <v>238</v>
      </c>
      <c r="Q816" s="2" t="s">
        <v>1985</v>
      </c>
      <c r="R816" s="2">
        <v>73173</v>
      </c>
      <c r="S816" s="2" t="s">
        <v>5681</v>
      </c>
      <c r="T816" s="49" t="str" cm="1">
        <f t="array" ref="T816">_xlfn.TEXTJOIN("",TRUE,IFERROR(MID(U816,_xlfn.SEQUENCE(20),1)+0,""))</f>
        <v>4054607705</v>
      </c>
      <c r="U816" s="2">
        <v>4054607705</v>
      </c>
      <c r="V816" s="31"/>
    </row>
    <row r="817" spans="1:22" x14ac:dyDescent="0.25">
      <c r="A817" s="25" t="str" cm="1">
        <f t="array" ref="A817">_xlfn.IFS(AND(ISBLANK(G817),ISBLANK(H817),ISBLANK(I817)),"",AND(NOT(ISBLANK(G817)),NOT(ISBLANK(H817)),NOT(ISBLANK(I817))),TRIM(G817)&amp;" "&amp;TRIM(H817)&amp;" "&amp;TRIM(I817),AND(NOT(ISBLANK(G817)),ISBLANK(H817),ISBLANK(I817)),TRIM(G817),AND(ISBLANK(G817),ISBLANK(H817),NOT(ISBLANK(I817))),TRIM(I817),AND(NOT(ISBLANK(G817)),NOT(ISBLANK(H817)),ISBLANK(I817)),TRIM(G817)&amp;" "&amp;TRIM(H817),AND(ISBLANK(G817),NOT(ISBLANK(H817)),NOT(ISBLANK(I817))),TRIM(H817)&amp;" "&amp;TRIM(I817),AND(NOT(ISBLANK(G817)),ISBLANK(H817),NOT(ISBLANK(I817))),TRIM(G817)&amp;" "&amp;TRIM(I817),AND(ISBLANK(G817),NOT(ISBLANK(H817)),ISBLANK(I817)),TRIM(H817))</f>
        <v>Barbra Goldthorp</v>
      </c>
      <c r="B817" s="25" t="str" cm="1">
        <f t="array" ref="B817">_xlfn.IFS(AND(ISBLANK(K817),ISBLANK(L817)),"",AND(NOT(ISBLANK(K817)),NOT(ISBLANK(L817))),TRIM(K817)&amp;" "&amp;TRIM(L817),AND(NOT(ISBLANK(K817)),ISBLANK(L817)),TRIM(K817),AND(ISBLANK(K817),NOT(ISBLANK(L817))),TRIM(L817))</f>
        <v>Wordpedia</v>
      </c>
      <c r="C817" s="31"/>
      <c r="D817" s="2">
        <v>815</v>
      </c>
      <c r="E817" s="2" t="s">
        <v>14795</v>
      </c>
      <c r="F817" s="2" t="s">
        <v>5682</v>
      </c>
      <c r="G817" s="2" t="s">
        <v>5683</v>
      </c>
      <c r="I817" s="2" t="s">
        <v>5684</v>
      </c>
      <c r="J817" s="2" t="s">
        <v>2131</v>
      </c>
      <c r="K817" s="2" t="s">
        <v>10</v>
      </c>
      <c r="M817" s="2" t="s">
        <v>14795</v>
      </c>
      <c r="N817" s="2" t="s">
        <v>5685</v>
      </c>
      <c r="O817" s="2" t="s">
        <v>3681</v>
      </c>
      <c r="P817" s="2" t="s">
        <v>276</v>
      </c>
      <c r="Q817" s="2" t="s">
        <v>6</v>
      </c>
      <c r="R817" s="2" t="s">
        <v>3682</v>
      </c>
      <c r="S817" s="2" t="s">
        <v>5686</v>
      </c>
      <c r="T817" s="49" t="str" cm="1">
        <f t="array" ref="T817">_xlfn.TEXTJOIN("",TRUE,IFERROR(MID(U817,_xlfn.SEQUENCE(20),1)+0,""))</f>
        <v>4969344383</v>
      </c>
      <c r="U817" s="2" t="s">
        <v>5687</v>
      </c>
      <c r="V817" s="31"/>
    </row>
    <row r="818" spans="1:22" x14ac:dyDescent="0.25">
      <c r="A818" s="25" t="str" cm="1">
        <f t="array" ref="A818">_xlfn.IFS(AND(ISBLANK(G818),ISBLANK(H818),ISBLANK(I818)),"",AND(NOT(ISBLANK(G818)),NOT(ISBLANK(H818)),NOT(ISBLANK(I818))),TRIM(G818)&amp;" "&amp;TRIM(H818)&amp;" "&amp;TRIM(I818),AND(NOT(ISBLANK(G818)),ISBLANK(H818),ISBLANK(I818)),TRIM(G818),AND(ISBLANK(G818),ISBLANK(H818),NOT(ISBLANK(I818))),TRIM(I818),AND(NOT(ISBLANK(G818)),NOT(ISBLANK(H818)),ISBLANK(I818)),TRIM(G818)&amp;" "&amp;TRIM(H818),AND(ISBLANK(G818),NOT(ISBLANK(H818)),NOT(ISBLANK(I818))),TRIM(H818)&amp;" "&amp;TRIM(I818),AND(NOT(ISBLANK(G818)),ISBLANK(H818),NOT(ISBLANK(I818))),TRIM(G818)&amp;" "&amp;TRIM(I818),AND(ISBLANK(G818),NOT(ISBLANK(H818)),ISBLANK(I818)),TRIM(H818))</f>
        <v>Alfons Vasilechko</v>
      </c>
      <c r="B818" s="25" t="str" cm="1">
        <f t="array" ref="B818">_xlfn.IFS(AND(ISBLANK(K818),ISBLANK(L818)),"",AND(NOT(ISBLANK(K818)),NOT(ISBLANK(L818))),TRIM(K818)&amp;" "&amp;TRIM(L818),AND(NOT(ISBLANK(K818)),ISBLANK(L818)),TRIM(K818),AND(ISBLANK(K818),NOT(ISBLANK(L818))),TRIM(L818))</f>
        <v>Camido</v>
      </c>
      <c r="C818" s="31"/>
      <c r="D818" s="2">
        <v>816</v>
      </c>
      <c r="E818" s="2" t="s">
        <v>24</v>
      </c>
      <c r="F818" s="2" t="s">
        <v>5688</v>
      </c>
      <c r="G818" s="2" t="s">
        <v>1231</v>
      </c>
      <c r="I818" s="2" t="s">
        <v>5689</v>
      </c>
      <c r="J818" s="2" t="s">
        <v>624</v>
      </c>
      <c r="K818" s="2" t="s">
        <v>21</v>
      </c>
      <c r="M818" s="2" t="s">
        <v>14795</v>
      </c>
      <c r="N818" s="2" t="s">
        <v>5690</v>
      </c>
      <c r="O818" s="2" t="s">
        <v>68</v>
      </c>
      <c r="P818" s="2" t="s">
        <v>69</v>
      </c>
      <c r="Q818" s="2" t="s">
        <v>1985</v>
      </c>
      <c r="R818" s="2">
        <v>20226</v>
      </c>
      <c r="S818" s="2" t="s">
        <v>5691</v>
      </c>
      <c r="T818" s="49" t="str" cm="1">
        <f t="array" ref="T818">_xlfn.TEXTJOIN("",TRUE,IFERROR(MID(U818,_xlfn.SEQUENCE(20),1)+0,""))</f>
        <v>2027032609</v>
      </c>
      <c r="U818" s="2">
        <v>2027032609</v>
      </c>
      <c r="V818" s="31"/>
    </row>
    <row r="819" spans="1:22" x14ac:dyDescent="0.25">
      <c r="A819" s="25" t="str" cm="1">
        <f t="array" ref="A819">_xlfn.IFS(AND(ISBLANK(G819),ISBLANK(H819),ISBLANK(I819)),"",AND(NOT(ISBLANK(G819)),NOT(ISBLANK(H819)),NOT(ISBLANK(I819))),TRIM(G819)&amp;" "&amp;TRIM(H819)&amp;" "&amp;TRIM(I819),AND(NOT(ISBLANK(G819)),ISBLANK(H819),ISBLANK(I819)),TRIM(G819),AND(ISBLANK(G819),ISBLANK(H819),NOT(ISBLANK(I819))),TRIM(I819),AND(NOT(ISBLANK(G819)),NOT(ISBLANK(H819)),ISBLANK(I819)),TRIM(G819)&amp;" "&amp;TRIM(H819),AND(ISBLANK(G819),NOT(ISBLANK(H819)),NOT(ISBLANK(I819))),TRIM(H819)&amp;" "&amp;TRIM(I819),AND(NOT(ISBLANK(G819)),ISBLANK(H819),NOT(ISBLANK(I819))),TRIM(G819)&amp;" "&amp;TRIM(I819),AND(ISBLANK(G819),NOT(ISBLANK(H819)),ISBLANK(I819)),TRIM(H819))</f>
        <v>Bertine Bluck</v>
      </c>
      <c r="B819" s="25" t="str" cm="1">
        <f t="array" ref="B819">_xlfn.IFS(AND(ISBLANK(K819),ISBLANK(L819)),"",AND(NOT(ISBLANK(K819)),NOT(ISBLANK(L819))),TRIM(K819)&amp;" "&amp;TRIM(L819),AND(NOT(ISBLANK(K819)),ISBLANK(L819)),TRIM(K819),AND(ISBLANK(K819),NOT(ISBLANK(L819))),TRIM(L819))</f>
        <v>Skimia</v>
      </c>
      <c r="C819" s="31"/>
      <c r="D819" s="2">
        <v>817</v>
      </c>
      <c r="E819" s="2" t="s">
        <v>24</v>
      </c>
      <c r="F819" s="2" t="s">
        <v>5692</v>
      </c>
      <c r="G819" s="2" t="s">
        <v>5693</v>
      </c>
      <c r="I819" s="2" t="s">
        <v>5694</v>
      </c>
      <c r="J819" s="2" t="s">
        <v>1407</v>
      </c>
      <c r="K819" s="2" t="s">
        <v>32</v>
      </c>
      <c r="M819" s="2" t="s">
        <v>14795</v>
      </c>
      <c r="N819" s="2" t="s">
        <v>5695</v>
      </c>
      <c r="O819" s="2" t="s">
        <v>1140</v>
      </c>
      <c r="P819" s="2" t="s">
        <v>227</v>
      </c>
      <c r="Q819" s="2" t="s">
        <v>228</v>
      </c>
      <c r="R819" s="2">
        <v>1424</v>
      </c>
      <c r="S819" s="2" t="s">
        <v>5696</v>
      </c>
      <c r="T819" s="49" t="str" cm="1">
        <f t="array" ref="T819">_xlfn.TEXTJOIN("",TRUE,IFERROR(MID(U819,_xlfn.SEQUENCE(20),1)+0,""))</f>
        <v/>
      </c>
      <c r="V819" s="31"/>
    </row>
    <row r="820" spans="1:22" x14ac:dyDescent="0.25">
      <c r="A820" s="25" t="str" cm="1">
        <f t="array" ref="A820">_xlfn.IFS(AND(ISBLANK(G820),ISBLANK(H820),ISBLANK(I820)),"",AND(NOT(ISBLANK(G820)),NOT(ISBLANK(H820)),NOT(ISBLANK(I820))),TRIM(G820)&amp;" "&amp;TRIM(H820)&amp;" "&amp;TRIM(I820),AND(NOT(ISBLANK(G820)),ISBLANK(H820),ISBLANK(I820)),TRIM(G820),AND(ISBLANK(G820),ISBLANK(H820),NOT(ISBLANK(I820))),TRIM(I820),AND(NOT(ISBLANK(G820)),NOT(ISBLANK(H820)),ISBLANK(I820)),TRIM(G820)&amp;" "&amp;TRIM(H820),AND(ISBLANK(G820),NOT(ISBLANK(H820)),NOT(ISBLANK(I820))),TRIM(H820)&amp;" "&amp;TRIM(I820),AND(NOT(ISBLANK(G820)),ISBLANK(H820),NOT(ISBLANK(I820))),TRIM(G820)&amp;" "&amp;TRIM(I820),AND(ISBLANK(G820),NOT(ISBLANK(H820)),ISBLANK(I820)),TRIM(H820))</f>
        <v>Waly Aharoni</v>
      </c>
      <c r="B820" s="25" t="str" cm="1">
        <f t="array" ref="B820">_xlfn.IFS(AND(ISBLANK(K820),ISBLANK(L820)),"",AND(NOT(ISBLANK(K820)),NOT(ISBLANK(L820))),TRIM(K820)&amp;" "&amp;TRIM(L820),AND(NOT(ISBLANK(K820)),ISBLANK(L820)),TRIM(K820),AND(ISBLANK(K820),NOT(ISBLANK(L820))),TRIM(L820))</f>
        <v>Abata</v>
      </c>
      <c r="C820" s="31"/>
      <c r="D820" s="2">
        <v>818</v>
      </c>
      <c r="E820" s="2" t="s">
        <v>24</v>
      </c>
      <c r="F820" s="2" t="s">
        <v>5697</v>
      </c>
      <c r="G820" s="2" t="s">
        <v>5698</v>
      </c>
      <c r="I820" s="2" t="s">
        <v>5699</v>
      </c>
      <c r="J820" s="2" t="s">
        <v>1799</v>
      </c>
      <c r="K820" s="2" t="s">
        <v>43</v>
      </c>
      <c r="M820" s="2" t="s">
        <v>14795</v>
      </c>
      <c r="N820" s="2" t="s">
        <v>5700</v>
      </c>
      <c r="O820" s="2" t="s">
        <v>5701</v>
      </c>
      <c r="P820" s="2" t="s">
        <v>5</v>
      </c>
      <c r="Q820" s="2" t="s">
        <v>6</v>
      </c>
      <c r="R820" s="2" t="s">
        <v>5702</v>
      </c>
      <c r="S820" s="2" t="s">
        <v>5703</v>
      </c>
      <c r="T820" s="49" t="str" cm="1">
        <f t="array" ref="T820">_xlfn.TEXTJOIN("",TRUE,IFERROR(MID(U820,_xlfn.SEQUENCE(20),1)+0,""))</f>
        <v>8965948737</v>
      </c>
      <c r="U820" s="2" t="s">
        <v>5704</v>
      </c>
      <c r="V820" s="31"/>
    </row>
    <row r="821" spans="1:22" x14ac:dyDescent="0.25">
      <c r="A821" s="25" t="str" cm="1">
        <f t="array" ref="A821">_xlfn.IFS(AND(ISBLANK(G821),ISBLANK(H821),ISBLANK(I821)),"",AND(NOT(ISBLANK(G821)),NOT(ISBLANK(H821)),NOT(ISBLANK(I821))),TRIM(G821)&amp;" "&amp;TRIM(H821)&amp;" "&amp;TRIM(I821),AND(NOT(ISBLANK(G821)),ISBLANK(H821),ISBLANK(I821)),TRIM(G821),AND(ISBLANK(G821),ISBLANK(H821),NOT(ISBLANK(I821))),TRIM(I821),AND(NOT(ISBLANK(G821)),NOT(ISBLANK(H821)),ISBLANK(I821)),TRIM(G821)&amp;" "&amp;TRIM(H821),AND(ISBLANK(G821),NOT(ISBLANK(H821)),NOT(ISBLANK(I821))),TRIM(H821)&amp;" "&amp;TRIM(I821),AND(NOT(ISBLANK(G821)),ISBLANK(H821),NOT(ISBLANK(I821))),TRIM(G821)&amp;" "&amp;TRIM(I821),AND(ISBLANK(G821),NOT(ISBLANK(H821)),ISBLANK(I821)),TRIM(H821))</f>
        <v>Dorie Jurgen</v>
      </c>
      <c r="B821" s="25" t="str" cm="1">
        <f t="array" ref="B821">_xlfn.IFS(AND(ISBLANK(K821),ISBLANK(L821)),"",AND(NOT(ISBLANK(K821)),NOT(ISBLANK(L821))),TRIM(K821)&amp;" "&amp;TRIM(L821),AND(NOT(ISBLANK(K821)),ISBLANK(L821)),TRIM(K821),AND(ISBLANK(K821),NOT(ISBLANK(L821))),TRIM(L821))</f>
        <v>Yotz</v>
      </c>
      <c r="C821" s="31"/>
      <c r="D821" s="2">
        <v>819</v>
      </c>
      <c r="E821" s="2" t="s">
        <v>14795</v>
      </c>
      <c r="F821" s="2" t="s">
        <v>5705</v>
      </c>
      <c r="G821" s="2" t="s">
        <v>4060</v>
      </c>
      <c r="I821" s="2" t="s">
        <v>5706</v>
      </c>
      <c r="J821" s="2" t="s">
        <v>281</v>
      </c>
      <c r="K821" s="2" t="s">
        <v>52</v>
      </c>
      <c r="M821" s="2" t="s">
        <v>14795</v>
      </c>
      <c r="N821" s="2" t="s">
        <v>5707</v>
      </c>
      <c r="O821" s="2" t="s">
        <v>5708</v>
      </c>
      <c r="P821" s="2" t="s">
        <v>1544</v>
      </c>
      <c r="Q821" s="2" t="s">
        <v>1985</v>
      </c>
      <c r="R821" s="2">
        <v>60435</v>
      </c>
      <c r="S821" s="2" t="s">
        <v>5709</v>
      </c>
      <c r="T821" s="49" t="str" cm="1">
        <f t="array" ref="T821">_xlfn.TEXTJOIN("",TRUE,IFERROR(MID(U821,_xlfn.SEQUENCE(20),1)+0,""))</f>
        <v>8158692846</v>
      </c>
      <c r="U821" s="2">
        <v>8158692846</v>
      </c>
      <c r="V821" s="31"/>
    </row>
    <row r="822" spans="1:22" x14ac:dyDescent="0.25">
      <c r="A822" s="25" t="str" cm="1">
        <f t="array" ref="A822">_xlfn.IFS(AND(ISBLANK(G822),ISBLANK(H822),ISBLANK(I822)),"",AND(NOT(ISBLANK(G822)),NOT(ISBLANK(H822)),NOT(ISBLANK(I822))),TRIM(G822)&amp;" "&amp;TRIM(H822)&amp;" "&amp;TRIM(I822),AND(NOT(ISBLANK(G822)),ISBLANK(H822),ISBLANK(I822)),TRIM(G822),AND(ISBLANK(G822),ISBLANK(H822),NOT(ISBLANK(I822))),TRIM(I822),AND(NOT(ISBLANK(G822)),NOT(ISBLANK(H822)),ISBLANK(I822)),TRIM(G822)&amp;" "&amp;TRIM(H822),AND(ISBLANK(G822),NOT(ISBLANK(H822)),NOT(ISBLANK(I822))),TRIM(H822)&amp;" "&amp;TRIM(I822),AND(NOT(ISBLANK(G822)),ISBLANK(H822),NOT(ISBLANK(I822))),TRIM(G822)&amp;" "&amp;TRIM(I822),AND(ISBLANK(G822),NOT(ISBLANK(H822)),ISBLANK(I822)),TRIM(H822))</f>
        <v>Billie Dow</v>
      </c>
      <c r="B822" s="25" t="str" cm="1">
        <f t="array" ref="B822">_xlfn.IFS(AND(ISBLANK(K822),ISBLANK(L822)),"",AND(NOT(ISBLANK(K822)),NOT(ISBLANK(L822))),TRIM(K822)&amp;" "&amp;TRIM(L822),AND(NOT(ISBLANK(K822)),ISBLANK(L822)),TRIM(K822),AND(ISBLANK(K822),NOT(ISBLANK(L822))),TRIM(L822))</f>
        <v>Brainlounge</v>
      </c>
      <c r="C822" s="31"/>
      <c r="D822" s="2">
        <v>820</v>
      </c>
      <c r="E822" s="2" t="s">
        <v>24</v>
      </c>
      <c r="F822" s="2" t="s">
        <v>5710</v>
      </c>
      <c r="G822" s="2" t="s">
        <v>5711</v>
      </c>
      <c r="I822" s="2" t="s">
        <v>5712</v>
      </c>
      <c r="J822" s="2" t="s">
        <v>563</v>
      </c>
      <c r="K822" s="2" t="s">
        <v>62</v>
      </c>
      <c r="M822" s="2" t="s">
        <v>14795</v>
      </c>
      <c r="N822" s="2" t="s">
        <v>5713</v>
      </c>
      <c r="O822" s="2" t="s">
        <v>5714</v>
      </c>
      <c r="P822" s="2" t="s">
        <v>276</v>
      </c>
      <c r="Q822" s="2" t="s">
        <v>6</v>
      </c>
      <c r="R822" s="2" t="s">
        <v>780</v>
      </c>
      <c r="S822" s="2" t="s">
        <v>5715</v>
      </c>
      <c r="T822" s="49" t="str" cm="1">
        <f t="array" ref="T822">_xlfn.TEXTJOIN("",TRUE,IFERROR(MID(U822,_xlfn.SEQUENCE(20),1)+0,""))</f>
        <v>2168297204</v>
      </c>
      <c r="U822" s="2" t="s">
        <v>5716</v>
      </c>
      <c r="V822" s="31"/>
    </row>
    <row r="823" spans="1:22" x14ac:dyDescent="0.25">
      <c r="A823" s="25" t="str" cm="1">
        <f t="array" ref="A823">_xlfn.IFS(AND(ISBLANK(G823),ISBLANK(H823),ISBLANK(I823)),"",AND(NOT(ISBLANK(G823)),NOT(ISBLANK(H823)),NOT(ISBLANK(I823))),TRIM(G823)&amp;" "&amp;TRIM(H823)&amp;" "&amp;TRIM(I823),AND(NOT(ISBLANK(G823)),ISBLANK(H823),ISBLANK(I823)),TRIM(G823),AND(ISBLANK(G823),ISBLANK(H823),NOT(ISBLANK(I823))),TRIM(I823),AND(NOT(ISBLANK(G823)),NOT(ISBLANK(H823)),ISBLANK(I823)),TRIM(G823)&amp;" "&amp;TRIM(H823),AND(ISBLANK(G823),NOT(ISBLANK(H823)),NOT(ISBLANK(I823))),TRIM(H823)&amp;" "&amp;TRIM(I823),AND(NOT(ISBLANK(G823)),ISBLANK(H823),NOT(ISBLANK(I823))),TRIM(G823)&amp;" "&amp;TRIM(I823),AND(ISBLANK(G823),NOT(ISBLANK(H823)),ISBLANK(I823)),TRIM(H823))</f>
        <v>Norene De La Hay</v>
      </c>
      <c r="B823" s="25" t="str" cm="1">
        <f t="array" ref="B823">_xlfn.IFS(AND(ISBLANK(K823),ISBLANK(L823)),"",AND(NOT(ISBLANK(K823)),NOT(ISBLANK(L823))),TRIM(K823)&amp;" "&amp;TRIM(L823),AND(NOT(ISBLANK(K823)),ISBLANK(L823)),TRIM(K823),AND(ISBLANK(K823),NOT(ISBLANK(L823))),TRIM(L823))</f>
        <v>Topicware</v>
      </c>
      <c r="C823" s="31"/>
      <c r="D823" s="2">
        <v>821</v>
      </c>
      <c r="E823" s="2" t="s">
        <v>14795</v>
      </c>
      <c r="F823" s="2" t="s">
        <v>5717</v>
      </c>
      <c r="G823" s="2" t="s">
        <v>5718</v>
      </c>
      <c r="I823" s="2" t="s">
        <v>5719</v>
      </c>
      <c r="J823" s="2" t="s">
        <v>1062</v>
      </c>
      <c r="K823" s="2" t="s">
        <v>72</v>
      </c>
      <c r="M823" s="2" t="s">
        <v>14795</v>
      </c>
      <c r="N823" s="2" t="s">
        <v>5720</v>
      </c>
      <c r="O823" s="2" t="s">
        <v>1089</v>
      </c>
      <c r="P823" s="2" t="s">
        <v>486</v>
      </c>
      <c r="Q823" s="2" t="s">
        <v>1985</v>
      </c>
      <c r="R823" s="2">
        <v>16534</v>
      </c>
      <c r="S823" s="2" t="s">
        <v>5721</v>
      </c>
      <c r="T823" s="49" t="str" cm="1">
        <f t="array" ref="T823">_xlfn.TEXTJOIN("",TRUE,IFERROR(MID(U823,_xlfn.SEQUENCE(20),1)+0,""))</f>
        <v>8148634300</v>
      </c>
      <c r="U823" s="2">
        <v>8148634300</v>
      </c>
      <c r="V823" s="31"/>
    </row>
    <row r="824" spans="1:22" x14ac:dyDescent="0.25">
      <c r="A824" s="25" t="str" cm="1">
        <f t="array" ref="A824">_xlfn.IFS(AND(ISBLANK(G824),ISBLANK(H824),ISBLANK(I824)),"",AND(NOT(ISBLANK(G824)),NOT(ISBLANK(H824)),NOT(ISBLANK(I824))),TRIM(G824)&amp;" "&amp;TRIM(H824)&amp;" "&amp;TRIM(I824),AND(NOT(ISBLANK(G824)),ISBLANK(H824),ISBLANK(I824)),TRIM(G824),AND(ISBLANK(G824),ISBLANK(H824),NOT(ISBLANK(I824))),TRIM(I824),AND(NOT(ISBLANK(G824)),NOT(ISBLANK(H824)),ISBLANK(I824)),TRIM(G824)&amp;" "&amp;TRIM(H824),AND(ISBLANK(G824),NOT(ISBLANK(H824)),NOT(ISBLANK(I824))),TRIM(H824)&amp;" "&amp;TRIM(I824),AND(NOT(ISBLANK(G824)),ISBLANK(H824),NOT(ISBLANK(I824))),TRIM(G824)&amp;" "&amp;TRIM(I824),AND(ISBLANK(G824),NOT(ISBLANK(H824)),ISBLANK(I824)),TRIM(H824))</f>
        <v>Keen Carradice</v>
      </c>
      <c r="B824" s="25" t="str" cm="1">
        <f t="array" ref="B824">_xlfn.IFS(AND(ISBLANK(K824),ISBLANK(L824)),"",AND(NOT(ISBLANK(K824)),NOT(ISBLANK(L824))),TRIM(K824)&amp;" "&amp;TRIM(L824),AND(NOT(ISBLANK(K824)),ISBLANK(L824)),TRIM(K824),AND(ISBLANK(K824),NOT(ISBLANK(L824))),TRIM(L824))</f>
        <v>Wikibox</v>
      </c>
      <c r="C824" s="31"/>
      <c r="D824" s="2">
        <v>822</v>
      </c>
      <c r="E824" s="2" t="s">
        <v>24</v>
      </c>
      <c r="F824" s="2" t="s">
        <v>5722</v>
      </c>
      <c r="G824" s="2" t="s">
        <v>5723</v>
      </c>
      <c r="I824" s="2" t="s">
        <v>5724</v>
      </c>
      <c r="J824" s="2" t="s">
        <v>581</v>
      </c>
      <c r="K824" s="2" t="s">
        <v>82</v>
      </c>
      <c r="M824" s="2" t="s">
        <v>14795</v>
      </c>
      <c r="N824" s="2" t="s">
        <v>5725</v>
      </c>
      <c r="O824" s="2" t="s">
        <v>4</v>
      </c>
      <c r="P824" s="2" t="s">
        <v>5</v>
      </c>
      <c r="Q824" s="2" t="s">
        <v>6</v>
      </c>
      <c r="R824" s="2" t="s">
        <v>7</v>
      </c>
      <c r="S824" s="2" t="s">
        <v>5726</v>
      </c>
      <c r="T824" s="49" t="str" cm="1">
        <f t="array" ref="T824">_xlfn.TEXTJOIN("",TRUE,IFERROR(MID(U824,_xlfn.SEQUENCE(20),1)+0,""))</f>
        <v>3199242604</v>
      </c>
      <c r="U824" s="2" t="s">
        <v>5727</v>
      </c>
      <c r="V824" s="31"/>
    </row>
    <row r="825" spans="1:22" x14ac:dyDescent="0.25">
      <c r="A825" s="25" t="str" cm="1">
        <f t="array" ref="A825">_xlfn.IFS(AND(ISBLANK(G825),ISBLANK(H825),ISBLANK(I825)),"",AND(NOT(ISBLANK(G825)),NOT(ISBLANK(H825)),NOT(ISBLANK(I825))),TRIM(G825)&amp;" "&amp;TRIM(H825)&amp;" "&amp;TRIM(I825),AND(NOT(ISBLANK(G825)),ISBLANK(H825),ISBLANK(I825)),TRIM(G825),AND(ISBLANK(G825),ISBLANK(H825),NOT(ISBLANK(I825))),TRIM(I825),AND(NOT(ISBLANK(G825)),NOT(ISBLANK(H825)),ISBLANK(I825)),TRIM(G825)&amp;" "&amp;TRIM(H825),AND(ISBLANK(G825),NOT(ISBLANK(H825)),NOT(ISBLANK(I825))),TRIM(H825)&amp;" "&amp;TRIM(I825),AND(NOT(ISBLANK(G825)),ISBLANK(H825),NOT(ISBLANK(I825))),TRIM(G825)&amp;" "&amp;TRIM(I825),AND(ISBLANK(G825),NOT(ISBLANK(H825)),ISBLANK(I825)),TRIM(H825))</f>
        <v>Dena Arbon</v>
      </c>
      <c r="B825" s="25" t="str" cm="1">
        <f t="array" ref="B825">_xlfn.IFS(AND(ISBLANK(K825),ISBLANK(L825)),"",AND(NOT(ISBLANK(K825)),NOT(ISBLANK(L825))),TRIM(K825)&amp;" "&amp;TRIM(L825),AND(NOT(ISBLANK(K825)),ISBLANK(L825)),TRIM(K825),AND(ISBLANK(K825),NOT(ISBLANK(L825))),TRIM(L825))</f>
        <v>Kazio</v>
      </c>
      <c r="C825" s="31"/>
      <c r="D825" s="2">
        <v>823</v>
      </c>
      <c r="E825" s="2" t="s">
        <v>24</v>
      </c>
      <c r="F825" s="2" t="s">
        <v>5728</v>
      </c>
      <c r="G825" s="2" t="s">
        <v>5729</v>
      </c>
      <c r="I825" s="2" t="s">
        <v>5730</v>
      </c>
      <c r="J825" s="2" t="s">
        <v>1639</v>
      </c>
      <c r="K825" s="2" t="s">
        <v>92</v>
      </c>
      <c r="M825" s="2" t="s">
        <v>14795</v>
      </c>
      <c r="N825" s="2" t="s">
        <v>5731</v>
      </c>
      <c r="O825" s="2" t="s">
        <v>4063</v>
      </c>
      <c r="P825" s="2" t="s">
        <v>5</v>
      </c>
      <c r="Q825" s="2" t="s">
        <v>6</v>
      </c>
      <c r="R825" s="2" t="s">
        <v>4064</v>
      </c>
      <c r="S825" s="2" t="s">
        <v>5732</v>
      </c>
      <c r="T825" s="49" t="str" cm="1">
        <f t="array" ref="T825">_xlfn.TEXTJOIN("",TRUE,IFERROR(MID(U825,_xlfn.SEQUENCE(20),1)+0,""))</f>
        <v>9153445318</v>
      </c>
      <c r="U825" s="2" t="s">
        <v>5733</v>
      </c>
      <c r="V825" s="31"/>
    </row>
    <row r="826" spans="1:22" x14ac:dyDescent="0.25">
      <c r="A826" s="25" t="str" cm="1">
        <f t="array" ref="A826">_xlfn.IFS(AND(ISBLANK(G826),ISBLANK(H826),ISBLANK(I826)),"",AND(NOT(ISBLANK(G826)),NOT(ISBLANK(H826)),NOT(ISBLANK(I826))),TRIM(G826)&amp;" "&amp;TRIM(H826)&amp;" "&amp;TRIM(I826),AND(NOT(ISBLANK(G826)),ISBLANK(H826),ISBLANK(I826)),TRIM(G826),AND(ISBLANK(G826),ISBLANK(H826),NOT(ISBLANK(I826))),TRIM(I826),AND(NOT(ISBLANK(G826)),NOT(ISBLANK(H826)),ISBLANK(I826)),TRIM(G826)&amp;" "&amp;TRIM(H826),AND(ISBLANK(G826),NOT(ISBLANK(H826)),NOT(ISBLANK(I826))),TRIM(H826)&amp;" "&amp;TRIM(I826),AND(NOT(ISBLANK(G826)),ISBLANK(H826),NOT(ISBLANK(I826))),TRIM(G826)&amp;" "&amp;TRIM(I826),AND(ISBLANK(G826),NOT(ISBLANK(H826)),ISBLANK(I826)),TRIM(H826))</f>
        <v>Evita Tollet</v>
      </c>
      <c r="B826" s="25" t="str" cm="1">
        <f t="array" ref="B826">_xlfn.IFS(AND(ISBLANK(K826),ISBLANK(L826)),"",AND(NOT(ISBLANK(K826)),NOT(ISBLANK(L826))),TRIM(K826)&amp;" "&amp;TRIM(L826),AND(NOT(ISBLANK(K826)),ISBLANK(L826)),TRIM(K826),AND(ISBLANK(K826),NOT(ISBLANK(L826))),TRIM(L826))</f>
        <v>Devify</v>
      </c>
      <c r="C826" s="31"/>
      <c r="D826" s="2">
        <v>824</v>
      </c>
      <c r="E826" s="2" t="s">
        <v>14795</v>
      </c>
      <c r="F826" s="2" t="s">
        <v>5734</v>
      </c>
      <c r="G826" s="2" t="s">
        <v>5735</v>
      </c>
      <c r="I826" s="2" t="s">
        <v>5736</v>
      </c>
      <c r="J826" s="2" t="s">
        <v>996</v>
      </c>
      <c r="K826" s="2" t="s">
        <v>102</v>
      </c>
      <c r="M826" s="2" t="s">
        <v>14795</v>
      </c>
      <c r="N826" s="2" t="s">
        <v>5737</v>
      </c>
      <c r="O826" s="2" t="s">
        <v>5145</v>
      </c>
      <c r="P826" s="2" t="s">
        <v>1544</v>
      </c>
      <c r="Q826" s="2" t="s">
        <v>1985</v>
      </c>
      <c r="R826" s="2">
        <v>60505</v>
      </c>
      <c r="S826" s="2" t="s">
        <v>5738</v>
      </c>
      <c r="T826" s="49" t="str" cm="1">
        <f t="array" ref="T826">_xlfn.TEXTJOIN("",TRUE,IFERROR(MID(U826,_xlfn.SEQUENCE(20),1)+0,""))</f>
        <v>6305327164</v>
      </c>
      <c r="U826" s="2">
        <v>6305327164</v>
      </c>
      <c r="V826" s="31"/>
    </row>
    <row r="827" spans="1:22" x14ac:dyDescent="0.25">
      <c r="A827" s="25" t="str" cm="1">
        <f t="array" ref="A827">_xlfn.IFS(AND(ISBLANK(G827),ISBLANK(H827),ISBLANK(I827)),"",AND(NOT(ISBLANK(G827)),NOT(ISBLANK(H827)),NOT(ISBLANK(I827))),TRIM(G827)&amp;" "&amp;TRIM(H827)&amp;" "&amp;TRIM(I827),AND(NOT(ISBLANK(G827)),ISBLANK(H827),ISBLANK(I827)),TRIM(G827),AND(ISBLANK(G827),ISBLANK(H827),NOT(ISBLANK(I827))),TRIM(I827),AND(NOT(ISBLANK(G827)),NOT(ISBLANK(H827)),ISBLANK(I827)),TRIM(G827)&amp;" "&amp;TRIM(H827),AND(ISBLANK(G827),NOT(ISBLANK(H827)),NOT(ISBLANK(I827))),TRIM(H827)&amp;" "&amp;TRIM(I827),AND(NOT(ISBLANK(G827)),ISBLANK(H827),NOT(ISBLANK(I827))),TRIM(G827)&amp;" "&amp;TRIM(I827),AND(ISBLANK(G827),NOT(ISBLANK(H827)),ISBLANK(I827)),TRIM(H827))</f>
        <v>Andromache Osan</v>
      </c>
      <c r="B827" s="25" t="str" cm="1">
        <f t="array" ref="B827">_xlfn.IFS(AND(ISBLANK(K827),ISBLANK(L827)),"",AND(NOT(ISBLANK(K827)),NOT(ISBLANK(L827))),TRIM(K827)&amp;" "&amp;TRIM(L827),AND(NOT(ISBLANK(K827)),ISBLANK(L827)),TRIM(K827),AND(ISBLANK(K827),NOT(ISBLANK(L827))),TRIM(L827))</f>
        <v>Buzzbean</v>
      </c>
      <c r="C827" s="31"/>
      <c r="D827" s="2">
        <v>825</v>
      </c>
      <c r="E827" s="2" t="s">
        <v>24</v>
      </c>
      <c r="F827" s="2" t="s">
        <v>5739</v>
      </c>
      <c r="G827" s="2" t="s">
        <v>5740</v>
      </c>
      <c r="I827" s="2" t="s">
        <v>5741</v>
      </c>
      <c r="J827" s="2" t="s">
        <v>882</v>
      </c>
      <c r="K827" s="2" t="s">
        <v>112</v>
      </c>
      <c r="M827" s="2" t="s">
        <v>14795</v>
      </c>
      <c r="N827" s="2" t="s">
        <v>5742</v>
      </c>
      <c r="O827" s="2" t="s">
        <v>862</v>
      </c>
      <c r="P827" s="2" t="s">
        <v>181</v>
      </c>
      <c r="Q827" s="2" t="s">
        <v>1985</v>
      </c>
      <c r="R827" s="2">
        <v>65810</v>
      </c>
      <c r="S827" s="2" t="s">
        <v>5743</v>
      </c>
      <c r="T827" s="49" t="str" cm="1">
        <f t="array" ref="T827">_xlfn.TEXTJOIN("",TRUE,IFERROR(MID(U827,_xlfn.SEQUENCE(20),1)+0,""))</f>
        <v>4179880435</v>
      </c>
      <c r="U827" s="2">
        <v>4179880435</v>
      </c>
      <c r="V827" s="31"/>
    </row>
    <row r="828" spans="1:22" x14ac:dyDescent="0.25">
      <c r="A828" s="25" t="str" cm="1">
        <f t="array" ref="A828">_xlfn.IFS(AND(ISBLANK(G828),ISBLANK(H828),ISBLANK(I828)),"",AND(NOT(ISBLANK(G828)),NOT(ISBLANK(H828)),NOT(ISBLANK(I828))),TRIM(G828)&amp;" "&amp;TRIM(H828)&amp;" "&amp;TRIM(I828),AND(NOT(ISBLANK(G828)),ISBLANK(H828),ISBLANK(I828)),TRIM(G828),AND(ISBLANK(G828),ISBLANK(H828),NOT(ISBLANK(I828))),TRIM(I828),AND(NOT(ISBLANK(G828)),NOT(ISBLANK(H828)),ISBLANK(I828)),TRIM(G828)&amp;" "&amp;TRIM(H828),AND(ISBLANK(G828),NOT(ISBLANK(H828)),NOT(ISBLANK(I828))),TRIM(H828)&amp;" "&amp;TRIM(I828),AND(NOT(ISBLANK(G828)),ISBLANK(H828),NOT(ISBLANK(I828))),TRIM(G828)&amp;" "&amp;TRIM(I828),AND(ISBLANK(G828),NOT(ISBLANK(H828)),ISBLANK(I828)),TRIM(H828))</f>
        <v>Moe Teck</v>
      </c>
      <c r="B828" s="25" t="str" cm="1">
        <f t="array" ref="B828">_xlfn.IFS(AND(ISBLANK(K828),ISBLANK(L828)),"",AND(NOT(ISBLANK(K828)),NOT(ISBLANK(L828))),TRIM(K828)&amp;" "&amp;TRIM(L828),AND(NOT(ISBLANK(K828)),ISBLANK(L828)),TRIM(K828),AND(ISBLANK(K828),NOT(ISBLANK(L828))),TRIM(L828))</f>
        <v>Rhycero</v>
      </c>
      <c r="C828" s="31"/>
      <c r="D828" s="2">
        <v>826</v>
      </c>
      <c r="E828" s="2" t="s">
        <v>14795</v>
      </c>
      <c r="F828" s="2" t="s">
        <v>5744</v>
      </c>
      <c r="G828" s="2" t="s">
        <v>5745</v>
      </c>
      <c r="I828" s="2" t="s">
        <v>5746</v>
      </c>
      <c r="J828" s="2" t="s">
        <v>1336</v>
      </c>
      <c r="K828" s="2" t="s">
        <v>123</v>
      </c>
      <c r="M828" s="2" t="s">
        <v>14795</v>
      </c>
      <c r="N828" s="2" t="s">
        <v>5747</v>
      </c>
      <c r="O828" s="2" t="s">
        <v>638</v>
      </c>
      <c r="P828" s="2" t="s">
        <v>276</v>
      </c>
      <c r="Q828" s="2" t="s">
        <v>6</v>
      </c>
      <c r="R828" s="2" t="s">
        <v>639</v>
      </c>
      <c r="S828" s="2" t="s">
        <v>5748</v>
      </c>
      <c r="T828" s="49" t="str" cm="1">
        <f t="array" ref="T828">_xlfn.TEXTJOIN("",TRUE,IFERROR(MID(U828,_xlfn.SEQUENCE(20),1)+0,""))</f>
        <v>5972933342</v>
      </c>
      <c r="U828" s="2" t="s">
        <v>5749</v>
      </c>
      <c r="V828" s="31"/>
    </row>
    <row r="829" spans="1:22" x14ac:dyDescent="0.25">
      <c r="A829" s="25" t="str" cm="1">
        <f t="array" ref="A829">_xlfn.IFS(AND(ISBLANK(G829),ISBLANK(H829),ISBLANK(I829)),"",AND(NOT(ISBLANK(G829)),NOT(ISBLANK(H829)),NOT(ISBLANK(I829))),TRIM(G829)&amp;" "&amp;TRIM(H829)&amp;" "&amp;TRIM(I829),AND(NOT(ISBLANK(G829)),ISBLANK(H829),ISBLANK(I829)),TRIM(G829),AND(ISBLANK(G829),ISBLANK(H829),NOT(ISBLANK(I829))),TRIM(I829),AND(NOT(ISBLANK(G829)),NOT(ISBLANK(H829)),ISBLANK(I829)),TRIM(G829)&amp;" "&amp;TRIM(H829),AND(ISBLANK(G829),NOT(ISBLANK(H829)),NOT(ISBLANK(I829))),TRIM(H829)&amp;" "&amp;TRIM(I829),AND(NOT(ISBLANK(G829)),ISBLANK(H829),NOT(ISBLANK(I829))),TRIM(G829)&amp;" "&amp;TRIM(I829),AND(ISBLANK(G829),NOT(ISBLANK(H829)),ISBLANK(I829)),TRIM(H829))</f>
        <v>Archie Bridgland</v>
      </c>
      <c r="B829" s="25" t="str" cm="1">
        <f t="array" ref="B829">_xlfn.IFS(AND(ISBLANK(K829),ISBLANK(L829)),"",AND(NOT(ISBLANK(K829)),NOT(ISBLANK(L829))),TRIM(K829)&amp;" "&amp;TRIM(L829),AND(NOT(ISBLANK(K829)),ISBLANK(L829)),TRIM(K829),AND(ISBLANK(K829),NOT(ISBLANK(L829))),TRIM(L829))</f>
        <v>Demimbu</v>
      </c>
      <c r="C829" s="31"/>
      <c r="D829" s="2">
        <v>827</v>
      </c>
      <c r="E829" s="2" t="s">
        <v>24</v>
      </c>
      <c r="F829" s="2" t="s">
        <v>5750</v>
      </c>
      <c r="G829" s="2" t="s">
        <v>5751</v>
      </c>
      <c r="I829" s="2" t="s">
        <v>5752</v>
      </c>
      <c r="J829" s="2" t="s">
        <v>281</v>
      </c>
      <c r="K829" s="2" t="s">
        <v>1244</v>
      </c>
      <c r="M829" s="2" t="s">
        <v>14795</v>
      </c>
      <c r="N829" s="2" t="s">
        <v>5753</v>
      </c>
      <c r="O829" s="2" t="s">
        <v>1019</v>
      </c>
      <c r="P829" s="2" t="s">
        <v>486</v>
      </c>
      <c r="Q829" s="2" t="s">
        <v>1985</v>
      </c>
      <c r="R829" s="2">
        <v>15266</v>
      </c>
      <c r="S829" s="2" t="s">
        <v>5754</v>
      </c>
      <c r="T829" s="49" t="str" cm="1">
        <f t="array" ref="T829">_xlfn.TEXTJOIN("",TRUE,IFERROR(MID(U829,_xlfn.SEQUENCE(20),1)+0,""))</f>
        <v>8294925</v>
      </c>
      <c r="U829" s="2">
        <v>8294925</v>
      </c>
      <c r="V829" s="31"/>
    </row>
    <row r="830" spans="1:22" x14ac:dyDescent="0.25">
      <c r="A830" s="25" t="str" cm="1">
        <f t="array" ref="A830">_xlfn.IFS(AND(ISBLANK(G830),ISBLANK(H830),ISBLANK(I830)),"",AND(NOT(ISBLANK(G830)),NOT(ISBLANK(H830)),NOT(ISBLANK(I830))),TRIM(G830)&amp;" "&amp;TRIM(H830)&amp;" "&amp;TRIM(I830),AND(NOT(ISBLANK(G830)),ISBLANK(H830),ISBLANK(I830)),TRIM(G830),AND(ISBLANK(G830),ISBLANK(H830),NOT(ISBLANK(I830))),TRIM(I830),AND(NOT(ISBLANK(G830)),NOT(ISBLANK(H830)),ISBLANK(I830)),TRIM(G830)&amp;" "&amp;TRIM(H830),AND(ISBLANK(G830),NOT(ISBLANK(H830)),NOT(ISBLANK(I830))),TRIM(H830)&amp;" "&amp;TRIM(I830),AND(NOT(ISBLANK(G830)),ISBLANK(H830),NOT(ISBLANK(I830))),TRIM(G830)&amp;" "&amp;TRIM(I830),AND(ISBLANK(G830),NOT(ISBLANK(H830)),ISBLANK(I830)),TRIM(H830))</f>
        <v>Bar Forsdicke</v>
      </c>
      <c r="B830" s="25" t="str" cm="1">
        <f t="array" ref="B830">_xlfn.IFS(AND(ISBLANK(K830),ISBLANK(L830)),"",AND(NOT(ISBLANK(K830)),NOT(ISBLANK(L830))),TRIM(K830)&amp;" "&amp;TRIM(L830),AND(NOT(ISBLANK(K830)),ISBLANK(L830)),TRIM(K830),AND(ISBLANK(K830),NOT(ISBLANK(L830))),TRIM(L830))</f>
        <v>Innotype</v>
      </c>
      <c r="C830" s="31"/>
      <c r="D830" s="2">
        <v>828</v>
      </c>
      <c r="E830" s="2" t="s">
        <v>24</v>
      </c>
      <c r="F830" s="2" t="s">
        <v>5755</v>
      </c>
      <c r="G830" s="2" t="s">
        <v>5756</v>
      </c>
      <c r="I830" s="2" t="s">
        <v>5757</v>
      </c>
      <c r="J830" s="2" t="s">
        <v>545</v>
      </c>
      <c r="K830" s="2" t="s">
        <v>1360</v>
      </c>
      <c r="M830" s="2" t="s">
        <v>14795</v>
      </c>
      <c r="N830" s="2" t="s">
        <v>5758</v>
      </c>
      <c r="O830" s="2" t="s">
        <v>2199</v>
      </c>
      <c r="P830" s="2" t="s">
        <v>5</v>
      </c>
      <c r="Q830" s="2" t="s">
        <v>6</v>
      </c>
      <c r="R830" s="2" t="s">
        <v>2200</v>
      </c>
      <c r="S830" s="2" t="s">
        <v>5759</v>
      </c>
      <c r="T830" s="49" t="str" cm="1">
        <f t="array" ref="T830">_xlfn.TEXTJOIN("",TRUE,IFERROR(MID(U830,_xlfn.SEQUENCE(20),1)+0,""))</f>
        <v>5127562147</v>
      </c>
      <c r="U830" s="2" t="s">
        <v>5760</v>
      </c>
      <c r="V830" s="31"/>
    </row>
    <row r="831" spans="1:22" x14ac:dyDescent="0.25">
      <c r="A831" s="25" t="str" cm="1">
        <f t="array" ref="A831">_xlfn.IFS(AND(ISBLANK(G831),ISBLANK(H831),ISBLANK(I831)),"",AND(NOT(ISBLANK(G831)),NOT(ISBLANK(H831)),NOT(ISBLANK(I831))),TRIM(G831)&amp;" "&amp;TRIM(H831)&amp;" "&amp;TRIM(I831),AND(NOT(ISBLANK(G831)),ISBLANK(H831),ISBLANK(I831)),TRIM(G831),AND(ISBLANK(G831),ISBLANK(H831),NOT(ISBLANK(I831))),TRIM(I831),AND(NOT(ISBLANK(G831)),NOT(ISBLANK(H831)),ISBLANK(I831)),TRIM(G831)&amp;" "&amp;TRIM(H831),AND(ISBLANK(G831),NOT(ISBLANK(H831)),NOT(ISBLANK(I831))),TRIM(H831)&amp;" "&amp;TRIM(I831),AND(NOT(ISBLANK(G831)),ISBLANK(H831),NOT(ISBLANK(I831))),TRIM(G831)&amp;" "&amp;TRIM(I831),AND(ISBLANK(G831),NOT(ISBLANK(H831)),ISBLANK(I831)),TRIM(H831))</f>
        <v>Bron Kehir</v>
      </c>
      <c r="B831" s="25" t="str" cm="1">
        <f t="array" ref="B831">_xlfn.IFS(AND(ISBLANK(K831),ISBLANK(L831)),"",AND(NOT(ISBLANK(K831)),NOT(ISBLANK(L831))),TRIM(K831)&amp;" "&amp;TRIM(L831),AND(NOT(ISBLANK(K831)),ISBLANK(L831)),TRIM(K831),AND(ISBLANK(K831),NOT(ISBLANK(L831))),TRIM(L831))</f>
        <v>Skippad</v>
      </c>
      <c r="C831" s="31"/>
      <c r="D831" s="2">
        <v>829</v>
      </c>
      <c r="E831" s="2" t="s">
        <v>14795</v>
      </c>
      <c r="F831" s="2" t="s">
        <v>5761</v>
      </c>
      <c r="G831" s="2" t="s">
        <v>5762</v>
      </c>
      <c r="I831" s="2" t="s">
        <v>5763</v>
      </c>
      <c r="J831" s="2" t="s">
        <v>460</v>
      </c>
      <c r="K831" s="2" t="s">
        <v>881</v>
      </c>
      <c r="M831" s="2" t="s">
        <v>14795</v>
      </c>
      <c r="N831" s="2" t="s">
        <v>5764</v>
      </c>
      <c r="O831" s="2" t="s">
        <v>2034</v>
      </c>
      <c r="P831" s="2" t="s">
        <v>130</v>
      </c>
      <c r="Q831" s="2" t="s">
        <v>1985</v>
      </c>
      <c r="R831" s="2">
        <v>22908</v>
      </c>
      <c r="S831" s="2" t="s">
        <v>5765</v>
      </c>
      <c r="T831" s="49" t="str" cm="1">
        <f t="array" ref="T831">_xlfn.TEXTJOIN("",TRUE,IFERROR(MID(U831,_xlfn.SEQUENCE(20),1)+0,""))</f>
        <v>4349506750</v>
      </c>
      <c r="U831" s="2">
        <v>4349506750</v>
      </c>
      <c r="V831" s="31"/>
    </row>
    <row r="832" spans="1:22" x14ac:dyDescent="0.25">
      <c r="A832" s="25" t="str" cm="1">
        <f t="array" ref="A832">_xlfn.IFS(AND(ISBLANK(G832),ISBLANK(H832),ISBLANK(I832)),"",AND(NOT(ISBLANK(G832)),NOT(ISBLANK(H832)),NOT(ISBLANK(I832))),TRIM(G832)&amp;" "&amp;TRIM(H832)&amp;" "&amp;TRIM(I832),AND(NOT(ISBLANK(G832)),ISBLANK(H832),ISBLANK(I832)),TRIM(G832),AND(ISBLANK(G832),ISBLANK(H832),NOT(ISBLANK(I832))),TRIM(I832),AND(NOT(ISBLANK(G832)),NOT(ISBLANK(H832)),ISBLANK(I832)),TRIM(G832)&amp;" "&amp;TRIM(H832),AND(ISBLANK(G832),NOT(ISBLANK(H832)),NOT(ISBLANK(I832))),TRIM(H832)&amp;" "&amp;TRIM(I832),AND(NOT(ISBLANK(G832)),ISBLANK(H832),NOT(ISBLANK(I832))),TRIM(G832)&amp;" "&amp;TRIM(I832),AND(ISBLANK(G832),NOT(ISBLANK(H832)),ISBLANK(I832)),TRIM(H832))</f>
        <v>Tiffani Yarranton</v>
      </c>
      <c r="B832" s="25" t="str" cm="1">
        <f t="array" ref="B832">_xlfn.IFS(AND(ISBLANK(K832),ISBLANK(L832)),"",AND(NOT(ISBLANK(K832)),NOT(ISBLANK(L832))),TRIM(K832)&amp;" "&amp;TRIM(L832),AND(NOT(ISBLANK(K832)),ISBLANK(L832)),TRIM(K832),AND(ISBLANK(K832),NOT(ISBLANK(L832))),TRIM(L832))</f>
        <v>Quatz</v>
      </c>
      <c r="C832" s="31"/>
      <c r="D832" s="2">
        <v>830</v>
      </c>
      <c r="E832" s="2" t="s">
        <v>14795</v>
      </c>
      <c r="F832" s="2" t="s">
        <v>5766</v>
      </c>
      <c r="G832" s="2" t="s">
        <v>5767</v>
      </c>
      <c r="I832" s="2" t="s">
        <v>5768</v>
      </c>
      <c r="J832" s="2" t="s">
        <v>987</v>
      </c>
      <c r="K832" s="2" t="s">
        <v>891</v>
      </c>
      <c r="M832" s="2" t="s">
        <v>14795</v>
      </c>
      <c r="N832" s="2" t="s">
        <v>5769</v>
      </c>
      <c r="O832" s="2" t="s">
        <v>5557</v>
      </c>
      <c r="P832" s="2" t="s">
        <v>1984</v>
      </c>
      <c r="Q832" s="2" t="s">
        <v>1985</v>
      </c>
      <c r="R832" s="2">
        <v>37924</v>
      </c>
      <c r="S832" s="2" t="s">
        <v>5770</v>
      </c>
      <c r="T832" s="49" t="str" cm="1">
        <f t="array" ref="T832">_xlfn.TEXTJOIN("",TRUE,IFERROR(MID(U832,_xlfn.SEQUENCE(20),1)+0,""))</f>
        <v>8656816089</v>
      </c>
      <c r="U832" s="2">
        <v>8656816089</v>
      </c>
      <c r="V832" s="31"/>
    </row>
    <row r="833" spans="1:22" x14ac:dyDescent="0.25">
      <c r="A833" s="25" t="str" cm="1">
        <f t="array" ref="A833">_xlfn.IFS(AND(ISBLANK(G833),ISBLANK(H833),ISBLANK(I833)),"",AND(NOT(ISBLANK(G833)),NOT(ISBLANK(H833)),NOT(ISBLANK(I833))),TRIM(G833)&amp;" "&amp;TRIM(H833)&amp;" "&amp;TRIM(I833),AND(NOT(ISBLANK(G833)),ISBLANK(H833),ISBLANK(I833)),TRIM(G833),AND(ISBLANK(G833),ISBLANK(H833),NOT(ISBLANK(I833))),TRIM(I833),AND(NOT(ISBLANK(G833)),NOT(ISBLANK(H833)),ISBLANK(I833)),TRIM(G833)&amp;" "&amp;TRIM(H833),AND(ISBLANK(G833),NOT(ISBLANK(H833)),NOT(ISBLANK(I833))),TRIM(H833)&amp;" "&amp;TRIM(I833),AND(NOT(ISBLANK(G833)),ISBLANK(H833),NOT(ISBLANK(I833))),TRIM(G833)&amp;" "&amp;TRIM(I833),AND(ISBLANK(G833),NOT(ISBLANK(H833)),ISBLANK(I833)),TRIM(H833))</f>
        <v>Yoshiko Erni</v>
      </c>
      <c r="B833" s="25" t="str" cm="1">
        <f t="array" ref="B833">_xlfn.IFS(AND(ISBLANK(K833),ISBLANK(L833)),"",AND(NOT(ISBLANK(K833)),NOT(ISBLANK(L833))),TRIM(K833)&amp;" "&amp;TRIM(L833),AND(NOT(ISBLANK(K833)),ISBLANK(L833)),TRIM(K833),AND(ISBLANK(K833),NOT(ISBLANK(L833))),TRIM(L833))</f>
        <v>Dynava</v>
      </c>
      <c r="C833" s="31"/>
      <c r="D833" s="2">
        <v>831</v>
      </c>
      <c r="E833" s="2" t="s">
        <v>24</v>
      </c>
      <c r="F833" s="2" t="s">
        <v>5771</v>
      </c>
      <c r="G833" s="2" t="s">
        <v>5772</v>
      </c>
      <c r="I833" s="2" t="s">
        <v>5773</v>
      </c>
      <c r="J833" s="2" t="s">
        <v>53</v>
      </c>
      <c r="K833" s="2" t="s">
        <v>901</v>
      </c>
      <c r="M833" s="2" t="s">
        <v>14795</v>
      </c>
      <c r="N833" s="2" t="s">
        <v>5774</v>
      </c>
      <c r="O833" s="2" t="s">
        <v>1059</v>
      </c>
      <c r="P833" s="2" t="s">
        <v>151</v>
      </c>
      <c r="Q833" s="2" t="s">
        <v>1985</v>
      </c>
      <c r="R833" s="2">
        <v>95138</v>
      </c>
      <c r="S833" s="2" t="s">
        <v>5775</v>
      </c>
      <c r="T833" s="49" t="str" cm="1">
        <f t="array" ref="T833">_xlfn.TEXTJOIN("",TRUE,IFERROR(MID(U833,_xlfn.SEQUENCE(20),1)+0,""))</f>
        <v>4082421509</v>
      </c>
      <c r="U833" s="2">
        <v>4082421509</v>
      </c>
      <c r="V833" s="31"/>
    </row>
    <row r="834" spans="1:22" x14ac:dyDescent="0.25">
      <c r="A834" s="25" t="str" cm="1">
        <f t="array" ref="A834">_xlfn.IFS(AND(ISBLANK(G834),ISBLANK(H834),ISBLANK(I834)),"",AND(NOT(ISBLANK(G834)),NOT(ISBLANK(H834)),NOT(ISBLANK(I834))),TRIM(G834)&amp;" "&amp;TRIM(H834)&amp;" "&amp;TRIM(I834),AND(NOT(ISBLANK(G834)),ISBLANK(H834),ISBLANK(I834)),TRIM(G834),AND(ISBLANK(G834),ISBLANK(H834),NOT(ISBLANK(I834))),TRIM(I834),AND(NOT(ISBLANK(G834)),NOT(ISBLANK(H834)),ISBLANK(I834)),TRIM(G834)&amp;" "&amp;TRIM(H834),AND(ISBLANK(G834),NOT(ISBLANK(H834)),NOT(ISBLANK(I834))),TRIM(H834)&amp;" "&amp;TRIM(I834),AND(NOT(ISBLANK(G834)),ISBLANK(H834),NOT(ISBLANK(I834))),TRIM(G834)&amp;" "&amp;TRIM(I834),AND(ISBLANK(G834),NOT(ISBLANK(H834)),ISBLANK(I834)),TRIM(H834))</f>
        <v>Marlena Kempster</v>
      </c>
      <c r="B834" s="25" t="str" cm="1">
        <f t="array" ref="B834">_xlfn.IFS(AND(ISBLANK(K834),ISBLANK(L834)),"",AND(NOT(ISBLANK(K834)),NOT(ISBLANK(L834))),TRIM(K834)&amp;" "&amp;TRIM(L834),AND(NOT(ISBLANK(K834)),ISBLANK(L834)),TRIM(K834),AND(ISBLANK(K834),NOT(ISBLANK(L834))),TRIM(L834))</f>
        <v>Roodel</v>
      </c>
      <c r="C834" s="31"/>
      <c r="D834" s="2">
        <v>832</v>
      </c>
      <c r="E834" s="2" t="s">
        <v>24</v>
      </c>
      <c r="F834" s="2" t="s">
        <v>5776</v>
      </c>
      <c r="G834" s="2" t="s">
        <v>5777</v>
      </c>
      <c r="I834" s="2" t="s">
        <v>5778</v>
      </c>
      <c r="J834" s="2" t="s">
        <v>2961</v>
      </c>
      <c r="K834" s="2" t="s">
        <v>911</v>
      </c>
      <c r="M834" s="2" t="s">
        <v>14795</v>
      </c>
      <c r="N834" s="2" t="s">
        <v>5779</v>
      </c>
      <c r="O834" s="2" t="s">
        <v>475</v>
      </c>
      <c r="P834" s="2" t="s">
        <v>476</v>
      </c>
      <c r="Q834" s="2" t="s">
        <v>1985</v>
      </c>
      <c r="R834" s="2">
        <v>21216</v>
      </c>
      <c r="S834" s="2" t="s">
        <v>5780</v>
      </c>
      <c r="T834" s="49" t="str" cm="1">
        <f t="array" ref="T834">_xlfn.TEXTJOIN("",TRUE,IFERROR(MID(U834,_xlfn.SEQUENCE(20),1)+0,""))</f>
        <v>4107845321</v>
      </c>
      <c r="U834" s="2">
        <v>4107845321</v>
      </c>
      <c r="V834" s="31"/>
    </row>
    <row r="835" spans="1:22" x14ac:dyDescent="0.25">
      <c r="A835" s="25" t="str" cm="1">
        <f t="array" ref="A835">_xlfn.IFS(AND(ISBLANK(G835),ISBLANK(H835),ISBLANK(I835)),"",AND(NOT(ISBLANK(G835)),NOT(ISBLANK(H835)),NOT(ISBLANK(I835))),TRIM(G835)&amp;" "&amp;TRIM(H835)&amp;" "&amp;TRIM(I835),AND(NOT(ISBLANK(G835)),ISBLANK(H835),ISBLANK(I835)),TRIM(G835),AND(ISBLANK(G835),ISBLANK(H835),NOT(ISBLANK(I835))),TRIM(I835),AND(NOT(ISBLANK(G835)),NOT(ISBLANK(H835)),ISBLANK(I835)),TRIM(G835)&amp;" "&amp;TRIM(H835),AND(ISBLANK(G835),NOT(ISBLANK(H835)),NOT(ISBLANK(I835))),TRIM(H835)&amp;" "&amp;TRIM(I835),AND(NOT(ISBLANK(G835)),ISBLANK(H835),NOT(ISBLANK(I835))),TRIM(G835)&amp;" "&amp;TRIM(I835),AND(ISBLANK(G835),NOT(ISBLANK(H835)),ISBLANK(I835)),TRIM(H835))</f>
        <v>Veda Chaney</v>
      </c>
      <c r="B835" s="25" t="str" cm="1">
        <f t="array" ref="B835">_xlfn.IFS(AND(ISBLANK(K835),ISBLANK(L835)),"",AND(NOT(ISBLANK(K835)),NOT(ISBLANK(L835))),TRIM(K835)&amp;" "&amp;TRIM(L835),AND(NOT(ISBLANK(K835)),ISBLANK(L835)),TRIM(K835),AND(ISBLANK(K835),NOT(ISBLANK(L835))),TRIM(L835))</f>
        <v>Oyondu</v>
      </c>
      <c r="C835" s="31"/>
      <c r="D835" s="2">
        <v>833</v>
      </c>
      <c r="E835" s="2" t="s">
        <v>14795</v>
      </c>
      <c r="F835" s="2" t="s">
        <v>5781</v>
      </c>
      <c r="G835" s="2" t="s">
        <v>5782</v>
      </c>
      <c r="I835" s="2" t="s">
        <v>5783</v>
      </c>
      <c r="J835" s="2" t="s">
        <v>563</v>
      </c>
      <c r="K835" s="2" t="s">
        <v>920</v>
      </c>
      <c r="M835" s="2" t="s">
        <v>14795</v>
      </c>
      <c r="N835" s="2" t="s">
        <v>5784</v>
      </c>
      <c r="O835" s="2" t="s">
        <v>456</v>
      </c>
      <c r="P835" s="2" t="s">
        <v>217</v>
      </c>
      <c r="Q835" s="2" t="s">
        <v>1985</v>
      </c>
      <c r="R835" s="2">
        <v>48232</v>
      </c>
      <c r="S835" s="2" t="s">
        <v>5785</v>
      </c>
      <c r="T835" s="49" t="str" cm="1">
        <f t="array" ref="T835">_xlfn.TEXTJOIN("",TRUE,IFERROR(MID(U835,_xlfn.SEQUENCE(20),1)+0,""))</f>
        <v>3135882369</v>
      </c>
      <c r="U835" s="2">
        <v>3135882369</v>
      </c>
      <c r="V835" s="31"/>
    </row>
    <row r="836" spans="1:22" x14ac:dyDescent="0.25">
      <c r="A836" s="25" t="str" cm="1">
        <f t="array" ref="A836">_xlfn.IFS(AND(ISBLANK(G836),ISBLANK(H836),ISBLANK(I836)),"",AND(NOT(ISBLANK(G836)),NOT(ISBLANK(H836)),NOT(ISBLANK(I836))),TRIM(G836)&amp;" "&amp;TRIM(H836)&amp;" "&amp;TRIM(I836),AND(NOT(ISBLANK(G836)),ISBLANK(H836),ISBLANK(I836)),TRIM(G836),AND(ISBLANK(G836),ISBLANK(H836),NOT(ISBLANK(I836))),TRIM(I836),AND(NOT(ISBLANK(G836)),NOT(ISBLANK(H836)),ISBLANK(I836)),TRIM(G836)&amp;" "&amp;TRIM(H836),AND(ISBLANK(G836),NOT(ISBLANK(H836)),NOT(ISBLANK(I836))),TRIM(H836)&amp;" "&amp;TRIM(I836),AND(NOT(ISBLANK(G836)),ISBLANK(H836),NOT(ISBLANK(I836))),TRIM(G836)&amp;" "&amp;TRIM(I836),AND(ISBLANK(G836),NOT(ISBLANK(H836)),ISBLANK(I836)),TRIM(H836))</f>
        <v>Bone Bruun</v>
      </c>
      <c r="B836" s="25" t="str" cm="1">
        <f t="array" ref="B836">_xlfn.IFS(AND(ISBLANK(K836),ISBLANK(L836)),"",AND(NOT(ISBLANK(K836)),NOT(ISBLANK(L836))),TRIM(K836)&amp;" "&amp;TRIM(L836),AND(NOT(ISBLANK(K836)),ISBLANK(L836)),TRIM(K836),AND(ISBLANK(K836),NOT(ISBLANK(L836))),TRIM(L836))</f>
        <v>Quaxo</v>
      </c>
      <c r="C836" s="31"/>
      <c r="D836" s="2">
        <v>834</v>
      </c>
      <c r="E836" s="2" t="s">
        <v>14795</v>
      </c>
      <c r="F836" s="2" t="s">
        <v>5786</v>
      </c>
      <c r="G836" s="2" t="s">
        <v>5787</v>
      </c>
      <c r="I836" s="2" t="s">
        <v>5788</v>
      </c>
      <c r="J836" s="2" t="s">
        <v>774</v>
      </c>
      <c r="K836" s="2" t="s">
        <v>203</v>
      </c>
      <c r="M836" s="2" t="s">
        <v>14795</v>
      </c>
      <c r="N836" s="2" t="s">
        <v>5789</v>
      </c>
      <c r="O836" s="2" t="s">
        <v>296</v>
      </c>
      <c r="P836" s="2" t="s">
        <v>297</v>
      </c>
      <c r="Q836" s="2" t="s">
        <v>1985</v>
      </c>
      <c r="R836" s="2">
        <v>75216</v>
      </c>
      <c r="S836" s="2" t="s">
        <v>5790</v>
      </c>
      <c r="T836" s="49" t="str" cm="1">
        <f t="array" ref="T836">_xlfn.TEXTJOIN("",TRUE,IFERROR(MID(U836,_xlfn.SEQUENCE(20),1)+0,""))</f>
        <v>9725899635</v>
      </c>
      <c r="U836" s="2">
        <v>9725899635</v>
      </c>
      <c r="V836" s="31"/>
    </row>
    <row r="837" spans="1:22" x14ac:dyDescent="0.25">
      <c r="A837" s="25" t="str" cm="1">
        <f t="array" ref="A837">_xlfn.IFS(AND(ISBLANK(G837),ISBLANK(H837),ISBLANK(I837)),"",AND(NOT(ISBLANK(G837)),NOT(ISBLANK(H837)),NOT(ISBLANK(I837))),TRIM(G837)&amp;" "&amp;TRIM(H837)&amp;" "&amp;TRIM(I837),AND(NOT(ISBLANK(G837)),ISBLANK(H837),ISBLANK(I837)),TRIM(G837),AND(ISBLANK(G837),ISBLANK(H837),NOT(ISBLANK(I837))),TRIM(I837),AND(NOT(ISBLANK(G837)),NOT(ISBLANK(H837)),ISBLANK(I837)),TRIM(G837)&amp;" "&amp;TRIM(H837),AND(ISBLANK(G837),NOT(ISBLANK(H837)),NOT(ISBLANK(I837))),TRIM(H837)&amp;" "&amp;TRIM(I837),AND(NOT(ISBLANK(G837)),ISBLANK(H837),NOT(ISBLANK(I837))),TRIM(G837)&amp;" "&amp;TRIM(I837),AND(ISBLANK(G837),NOT(ISBLANK(H837)),ISBLANK(I837)),TRIM(H837))</f>
        <v>Chancey McKeaney</v>
      </c>
      <c r="B837" s="25" t="str" cm="1">
        <f t="array" ref="B837">_xlfn.IFS(AND(ISBLANK(K837),ISBLANK(L837)),"",AND(NOT(ISBLANK(K837)),NOT(ISBLANK(L837))),TRIM(K837)&amp;" "&amp;TRIM(L837),AND(NOT(ISBLANK(K837)),ISBLANK(L837)),TRIM(K837),AND(ISBLANK(K837),NOT(ISBLANK(L837))),TRIM(L837))</f>
        <v>Ailane</v>
      </c>
      <c r="C837" s="31"/>
      <c r="D837" s="2">
        <v>835</v>
      </c>
      <c r="E837" s="2" t="s">
        <v>24</v>
      </c>
      <c r="F837" s="2" t="s">
        <v>5791</v>
      </c>
      <c r="G837" s="2" t="s">
        <v>5792</v>
      </c>
      <c r="I837" s="2" t="s">
        <v>5793</v>
      </c>
      <c r="J837" s="2" t="s">
        <v>311</v>
      </c>
      <c r="K837" s="2" t="s">
        <v>210</v>
      </c>
      <c r="M837" s="2" t="s">
        <v>14795</v>
      </c>
      <c r="N837" s="2" t="s">
        <v>5794</v>
      </c>
      <c r="O837" s="2" t="s">
        <v>5795</v>
      </c>
      <c r="P837" s="2" t="s">
        <v>39</v>
      </c>
      <c r="Q837" s="2" t="s">
        <v>6</v>
      </c>
      <c r="R837" s="2" t="s">
        <v>5796</v>
      </c>
      <c r="S837" s="2" t="s">
        <v>5797</v>
      </c>
      <c r="T837" s="49" t="str" cm="1">
        <f t="array" ref="T837">_xlfn.TEXTJOIN("",TRUE,IFERROR(MID(U837,_xlfn.SEQUENCE(20),1)+0,""))</f>
        <v>2344801926</v>
      </c>
      <c r="U837" s="2" t="s">
        <v>5798</v>
      </c>
      <c r="V837" s="31"/>
    </row>
    <row r="838" spans="1:22" x14ac:dyDescent="0.25">
      <c r="A838" s="25" t="str" cm="1">
        <f t="array" ref="A838">_xlfn.IFS(AND(ISBLANK(G838),ISBLANK(H838),ISBLANK(I838)),"",AND(NOT(ISBLANK(G838)),NOT(ISBLANK(H838)),NOT(ISBLANK(I838))),TRIM(G838)&amp;" "&amp;TRIM(H838)&amp;" "&amp;TRIM(I838),AND(NOT(ISBLANK(G838)),ISBLANK(H838),ISBLANK(I838)),TRIM(G838),AND(ISBLANK(G838),ISBLANK(H838),NOT(ISBLANK(I838))),TRIM(I838),AND(NOT(ISBLANK(G838)),NOT(ISBLANK(H838)),ISBLANK(I838)),TRIM(G838)&amp;" "&amp;TRIM(H838),AND(ISBLANK(G838),NOT(ISBLANK(H838)),NOT(ISBLANK(I838))),TRIM(H838)&amp;" "&amp;TRIM(I838),AND(NOT(ISBLANK(G838)),ISBLANK(H838),NOT(ISBLANK(I838))),TRIM(G838)&amp;" "&amp;TRIM(I838),AND(ISBLANK(G838),NOT(ISBLANK(H838)),ISBLANK(I838)),TRIM(H838))</f>
        <v>Rosamond Mityukov</v>
      </c>
      <c r="B838" s="25" t="str" cm="1">
        <f t="array" ref="B838">_xlfn.IFS(AND(ISBLANK(K838),ISBLANK(L838)),"",AND(NOT(ISBLANK(K838)),NOT(ISBLANK(L838))),TRIM(K838)&amp;" "&amp;TRIM(L838),AND(NOT(ISBLANK(K838)),ISBLANK(L838)),TRIM(K838),AND(ISBLANK(K838),NOT(ISBLANK(L838))),TRIM(L838))</f>
        <v>Trudeo</v>
      </c>
      <c r="C838" s="31"/>
      <c r="D838" s="2">
        <v>836</v>
      </c>
      <c r="E838" s="2" t="s">
        <v>24</v>
      </c>
      <c r="F838" s="2" t="s">
        <v>5799</v>
      </c>
      <c r="G838" s="2" t="s">
        <v>5800</v>
      </c>
      <c r="I838" s="2" t="s">
        <v>5801</v>
      </c>
      <c r="J838" s="2" t="s">
        <v>1336</v>
      </c>
      <c r="K838" s="2" t="s">
        <v>220</v>
      </c>
      <c r="M838" s="2" t="s">
        <v>14795</v>
      </c>
      <c r="N838" s="2" t="s">
        <v>5802</v>
      </c>
      <c r="O838" s="2" t="s">
        <v>139</v>
      </c>
      <c r="P838" s="2" t="s">
        <v>140</v>
      </c>
      <c r="Q838" s="2" t="s">
        <v>6</v>
      </c>
      <c r="R838" s="2" t="s">
        <v>141</v>
      </c>
      <c r="S838" s="2" t="s">
        <v>5803</v>
      </c>
      <c r="T838" s="49" t="str" cm="1">
        <f t="array" ref="T838">_xlfn.TEXTJOIN("",TRUE,IFERROR(MID(U838,_xlfn.SEQUENCE(20),1)+0,""))</f>
        <v>5062485641</v>
      </c>
      <c r="U838" s="2" t="s">
        <v>5804</v>
      </c>
      <c r="V838" s="31"/>
    </row>
    <row r="839" spans="1:22" x14ac:dyDescent="0.25">
      <c r="A839" s="25" t="str" cm="1">
        <f t="array" ref="A839">_xlfn.IFS(AND(ISBLANK(G839),ISBLANK(H839),ISBLANK(I839)),"",AND(NOT(ISBLANK(G839)),NOT(ISBLANK(H839)),NOT(ISBLANK(I839))),TRIM(G839)&amp;" "&amp;TRIM(H839)&amp;" "&amp;TRIM(I839),AND(NOT(ISBLANK(G839)),ISBLANK(H839),ISBLANK(I839)),TRIM(G839),AND(ISBLANK(G839),ISBLANK(H839),NOT(ISBLANK(I839))),TRIM(I839),AND(NOT(ISBLANK(G839)),NOT(ISBLANK(H839)),ISBLANK(I839)),TRIM(G839)&amp;" "&amp;TRIM(H839),AND(ISBLANK(G839),NOT(ISBLANK(H839)),NOT(ISBLANK(I839))),TRIM(H839)&amp;" "&amp;TRIM(I839),AND(NOT(ISBLANK(G839)),ISBLANK(H839),NOT(ISBLANK(I839))),TRIM(G839)&amp;" "&amp;TRIM(I839),AND(ISBLANK(G839),NOT(ISBLANK(H839)),ISBLANK(I839)),TRIM(H839))</f>
        <v>Penn Durtnall</v>
      </c>
      <c r="B839" s="25" t="str" cm="1">
        <f t="array" ref="B839">_xlfn.IFS(AND(ISBLANK(K839),ISBLANK(L839)),"",AND(NOT(ISBLANK(K839)),NOT(ISBLANK(L839))),TRIM(K839)&amp;" "&amp;TRIM(L839),AND(NOT(ISBLANK(K839)),ISBLANK(L839)),TRIM(K839),AND(ISBLANK(K839),NOT(ISBLANK(L839))),TRIM(L839))</f>
        <v>Wordtune</v>
      </c>
      <c r="C839" s="31"/>
      <c r="D839" s="2">
        <v>837</v>
      </c>
      <c r="E839" s="2" t="s">
        <v>24</v>
      </c>
      <c r="F839" s="2" t="s">
        <v>5805</v>
      </c>
      <c r="G839" s="2" t="s">
        <v>5281</v>
      </c>
      <c r="I839" s="2" t="s">
        <v>5806</v>
      </c>
      <c r="J839" s="2" t="s">
        <v>741</v>
      </c>
      <c r="K839" s="2" t="s">
        <v>231</v>
      </c>
      <c r="M839" s="2" t="s">
        <v>14795</v>
      </c>
      <c r="N839" s="2" t="s">
        <v>5807</v>
      </c>
      <c r="O839" s="2" t="s">
        <v>1053</v>
      </c>
      <c r="P839" s="2" t="s">
        <v>227</v>
      </c>
      <c r="Q839" s="2" t="s">
        <v>228</v>
      </c>
      <c r="R839" s="2">
        <v>1171</v>
      </c>
      <c r="S839" s="2" t="s">
        <v>5808</v>
      </c>
      <c r="T839" s="49" t="str" cm="1">
        <f t="array" ref="T839">_xlfn.TEXTJOIN("",TRUE,IFERROR(MID(U839,_xlfn.SEQUENCE(20),1)+0,""))</f>
        <v/>
      </c>
      <c r="V839" s="31"/>
    </row>
    <row r="840" spans="1:22" x14ac:dyDescent="0.25">
      <c r="A840" s="25" t="str" cm="1">
        <f t="array" ref="A840">_xlfn.IFS(AND(ISBLANK(G840),ISBLANK(H840),ISBLANK(I840)),"",AND(NOT(ISBLANK(G840)),NOT(ISBLANK(H840)),NOT(ISBLANK(I840))),TRIM(G840)&amp;" "&amp;TRIM(H840)&amp;" "&amp;TRIM(I840),AND(NOT(ISBLANK(G840)),ISBLANK(H840),ISBLANK(I840)),TRIM(G840),AND(ISBLANK(G840),ISBLANK(H840),NOT(ISBLANK(I840))),TRIM(I840),AND(NOT(ISBLANK(G840)),NOT(ISBLANK(H840)),ISBLANK(I840)),TRIM(G840)&amp;" "&amp;TRIM(H840),AND(ISBLANK(G840),NOT(ISBLANK(H840)),NOT(ISBLANK(I840))),TRIM(H840)&amp;" "&amp;TRIM(I840),AND(NOT(ISBLANK(G840)),ISBLANK(H840),NOT(ISBLANK(I840))),TRIM(G840)&amp;" "&amp;TRIM(I840),AND(ISBLANK(G840),NOT(ISBLANK(H840)),ISBLANK(I840)),TRIM(H840))</f>
        <v>Culley De Bellis</v>
      </c>
      <c r="B840" s="25" t="str" cm="1">
        <f t="array" ref="B840">_xlfn.IFS(AND(ISBLANK(K840),ISBLANK(L840)),"",AND(NOT(ISBLANK(K840)),NOT(ISBLANK(L840))),TRIM(K840)&amp;" "&amp;TRIM(L840),AND(NOT(ISBLANK(K840)),ISBLANK(L840)),TRIM(K840),AND(ISBLANK(K840),NOT(ISBLANK(L840))),TRIM(L840))</f>
        <v>Skinte</v>
      </c>
      <c r="C840" s="31"/>
      <c r="D840" s="2">
        <v>838</v>
      </c>
      <c r="E840" s="2" t="s">
        <v>14795</v>
      </c>
      <c r="F840" s="2" t="s">
        <v>5809</v>
      </c>
      <c r="G840" s="2" t="s">
        <v>5810</v>
      </c>
      <c r="I840" s="2" t="s">
        <v>5811</v>
      </c>
      <c r="J840" s="2" t="s">
        <v>221</v>
      </c>
      <c r="K840" s="2" t="s">
        <v>241</v>
      </c>
      <c r="M840" s="2" t="s">
        <v>14795</v>
      </c>
      <c r="N840" s="2" t="s">
        <v>5812</v>
      </c>
      <c r="O840" s="2" t="s">
        <v>256</v>
      </c>
      <c r="P840" s="2" t="s">
        <v>89</v>
      </c>
      <c r="Q840" s="2" t="s">
        <v>1985</v>
      </c>
      <c r="R840" s="2">
        <v>80920</v>
      </c>
      <c r="S840" s="2" t="s">
        <v>5813</v>
      </c>
      <c r="T840" s="49" t="str" cm="1">
        <f t="array" ref="T840">_xlfn.TEXTJOIN("",TRUE,IFERROR(MID(U840,_xlfn.SEQUENCE(20),1)+0,""))</f>
        <v>7196378935</v>
      </c>
      <c r="U840" s="2">
        <v>7196378935</v>
      </c>
      <c r="V840" s="31"/>
    </row>
    <row r="841" spans="1:22" x14ac:dyDescent="0.25">
      <c r="A841" s="25" t="str" cm="1">
        <f t="array" ref="A841">_xlfn.IFS(AND(ISBLANK(G841),ISBLANK(H841),ISBLANK(I841)),"",AND(NOT(ISBLANK(G841)),NOT(ISBLANK(H841)),NOT(ISBLANK(I841))),TRIM(G841)&amp;" "&amp;TRIM(H841)&amp;" "&amp;TRIM(I841),AND(NOT(ISBLANK(G841)),ISBLANK(H841),ISBLANK(I841)),TRIM(G841),AND(ISBLANK(G841),ISBLANK(H841),NOT(ISBLANK(I841))),TRIM(I841),AND(NOT(ISBLANK(G841)),NOT(ISBLANK(H841)),ISBLANK(I841)),TRIM(G841)&amp;" "&amp;TRIM(H841),AND(ISBLANK(G841),NOT(ISBLANK(H841)),NOT(ISBLANK(I841))),TRIM(H841)&amp;" "&amp;TRIM(I841),AND(NOT(ISBLANK(G841)),ISBLANK(H841),NOT(ISBLANK(I841))),TRIM(G841)&amp;" "&amp;TRIM(I841),AND(ISBLANK(G841),NOT(ISBLANK(H841)),ISBLANK(I841)),TRIM(H841))</f>
        <v>Rici Elman</v>
      </c>
      <c r="B841" s="25" t="str" cm="1">
        <f t="array" ref="B841">_xlfn.IFS(AND(ISBLANK(K841),ISBLANK(L841)),"",AND(NOT(ISBLANK(K841)),NOT(ISBLANK(L841))),TRIM(K841)&amp;" "&amp;TRIM(L841),AND(NOT(ISBLANK(K841)),ISBLANK(L841)),TRIM(K841),AND(ISBLANK(K841),NOT(ISBLANK(L841))),TRIM(L841))</f>
        <v>Dabjam</v>
      </c>
      <c r="C841" s="31"/>
      <c r="D841" s="2">
        <v>839</v>
      </c>
      <c r="E841" s="2" t="s">
        <v>14795</v>
      </c>
      <c r="F841" s="2" t="s">
        <v>5814</v>
      </c>
      <c r="G841" s="2" t="s">
        <v>5815</v>
      </c>
      <c r="I841" s="2" t="s">
        <v>5816</v>
      </c>
      <c r="J841" s="2" t="s">
        <v>460</v>
      </c>
      <c r="K841" s="2" t="s">
        <v>250</v>
      </c>
      <c r="M841" s="2" t="s">
        <v>14795</v>
      </c>
      <c r="N841" s="2" t="s">
        <v>5817</v>
      </c>
      <c r="O841" s="2" t="s">
        <v>4696</v>
      </c>
      <c r="P841" s="2" t="s">
        <v>109</v>
      </c>
      <c r="Q841" s="2" t="s">
        <v>1985</v>
      </c>
      <c r="R841" s="2">
        <v>98104</v>
      </c>
      <c r="S841" s="2" t="s">
        <v>5818</v>
      </c>
      <c r="T841" s="49" t="str" cm="1">
        <f t="array" ref="T841">_xlfn.TEXTJOIN("",TRUE,IFERROR(MID(U841,_xlfn.SEQUENCE(20),1)+0,""))</f>
        <v>3603450907</v>
      </c>
      <c r="U841" s="2">
        <v>3603450907</v>
      </c>
      <c r="V841" s="31"/>
    </row>
    <row r="842" spans="1:22" x14ac:dyDescent="0.25">
      <c r="A842" s="25" t="str" cm="1">
        <f t="array" ref="A842">_xlfn.IFS(AND(ISBLANK(G842),ISBLANK(H842),ISBLANK(I842)),"",AND(NOT(ISBLANK(G842)),NOT(ISBLANK(H842)),NOT(ISBLANK(I842))),TRIM(G842)&amp;" "&amp;TRIM(H842)&amp;" "&amp;TRIM(I842),AND(NOT(ISBLANK(G842)),ISBLANK(H842),ISBLANK(I842)),TRIM(G842),AND(ISBLANK(G842),ISBLANK(H842),NOT(ISBLANK(I842))),TRIM(I842),AND(NOT(ISBLANK(G842)),NOT(ISBLANK(H842)),ISBLANK(I842)),TRIM(G842)&amp;" "&amp;TRIM(H842),AND(ISBLANK(G842),NOT(ISBLANK(H842)),NOT(ISBLANK(I842))),TRIM(H842)&amp;" "&amp;TRIM(I842),AND(NOT(ISBLANK(G842)),ISBLANK(H842),NOT(ISBLANK(I842))),TRIM(G842)&amp;" "&amp;TRIM(I842),AND(ISBLANK(G842),NOT(ISBLANK(H842)),ISBLANK(I842)),TRIM(H842))</f>
        <v>Billy Lewknor</v>
      </c>
      <c r="B842" s="25" t="str" cm="1">
        <f t="array" ref="B842">_xlfn.IFS(AND(ISBLANK(K842),ISBLANK(L842)),"",AND(NOT(ISBLANK(K842)),NOT(ISBLANK(L842))),TRIM(K842)&amp;" "&amp;TRIM(L842),AND(NOT(ISBLANK(K842)),ISBLANK(L842)),TRIM(K842),AND(ISBLANK(K842),NOT(ISBLANK(L842))),TRIM(L842))</f>
        <v>Centimia</v>
      </c>
      <c r="C842" s="31"/>
      <c r="D842" s="2">
        <v>840</v>
      </c>
      <c r="E842" s="2" t="s">
        <v>14795</v>
      </c>
      <c r="F842" s="2" t="s">
        <v>5819</v>
      </c>
      <c r="G842" s="2" t="s">
        <v>4307</v>
      </c>
      <c r="I842" s="2" t="s">
        <v>5820</v>
      </c>
      <c r="J842" s="2" t="s">
        <v>359</v>
      </c>
      <c r="K842" s="2" t="s">
        <v>259</v>
      </c>
      <c r="M842" s="2" t="s">
        <v>14795</v>
      </c>
      <c r="N842" s="2" t="s">
        <v>5821</v>
      </c>
      <c r="O842" s="2" t="s">
        <v>3151</v>
      </c>
      <c r="P842" s="2" t="s">
        <v>151</v>
      </c>
      <c r="Q842" s="2" t="s">
        <v>1985</v>
      </c>
      <c r="R842" s="2">
        <v>90045</v>
      </c>
      <c r="S842" s="2" t="s">
        <v>5822</v>
      </c>
      <c r="T842" s="49" t="str" cm="1">
        <f t="array" ref="T842">_xlfn.TEXTJOIN("",TRUE,IFERROR(MID(U842,_xlfn.SEQUENCE(20),1)+0,""))</f>
        <v>5622778622</v>
      </c>
      <c r="U842" s="2">
        <v>5622778622</v>
      </c>
      <c r="V842" s="31"/>
    </row>
    <row r="843" spans="1:22" x14ac:dyDescent="0.25">
      <c r="A843" s="25" t="str" cm="1">
        <f t="array" ref="A843">_xlfn.IFS(AND(ISBLANK(G843),ISBLANK(H843),ISBLANK(I843)),"",AND(NOT(ISBLANK(G843)),NOT(ISBLANK(H843)),NOT(ISBLANK(I843))),TRIM(G843)&amp;" "&amp;TRIM(H843)&amp;" "&amp;TRIM(I843),AND(NOT(ISBLANK(G843)),ISBLANK(H843),ISBLANK(I843)),TRIM(G843),AND(ISBLANK(G843),ISBLANK(H843),NOT(ISBLANK(I843))),TRIM(I843),AND(NOT(ISBLANK(G843)),NOT(ISBLANK(H843)),ISBLANK(I843)),TRIM(G843)&amp;" "&amp;TRIM(H843),AND(ISBLANK(G843),NOT(ISBLANK(H843)),NOT(ISBLANK(I843))),TRIM(H843)&amp;" "&amp;TRIM(I843),AND(NOT(ISBLANK(G843)),ISBLANK(H843),NOT(ISBLANK(I843))),TRIM(G843)&amp;" "&amp;TRIM(I843),AND(ISBLANK(G843),NOT(ISBLANK(H843)),ISBLANK(I843)),TRIM(H843))</f>
        <v>Cassie Driver</v>
      </c>
      <c r="B843" s="25" t="str" cm="1">
        <f t="array" ref="B843">_xlfn.IFS(AND(ISBLANK(K843),ISBLANK(L843)),"",AND(NOT(ISBLANK(K843)),NOT(ISBLANK(L843))),TRIM(K843)&amp;" "&amp;TRIM(L843),AND(NOT(ISBLANK(K843)),ISBLANK(L843)),TRIM(K843),AND(ISBLANK(K843),NOT(ISBLANK(L843))),TRIM(L843))</f>
        <v>Divavu</v>
      </c>
      <c r="C843" s="31"/>
      <c r="D843" s="2">
        <v>841</v>
      </c>
      <c r="E843" s="2" t="s">
        <v>14795</v>
      </c>
      <c r="F843" s="2" t="s">
        <v>5823</v>
      </c>
      <c r="G843" s="2" t="s">
        <v>5824</v>
      </c>
      <c r="I843" s="2" t="s">
        <v>5825</v>
      </c>
      <c r="J843" s="2" t="s">
        <v>1421</v>
      </c>
      <c r="K843" s="2" t="s">
        <v>269</v>
      </c>
      <c r="M843" s="2" t="s">
        <v>14795</v>
      </c>
      <c r="N843" s="2" t="s">
        <v>5826</v>
      </c>
      <c r="O843" s="2" t="s">
        <v>1412</v>
      </c>
      <c r="P843" s="2" t="s">
        <v>130</v>
      </c>
      <c r="Q843" s="2" t="s">
        <v>1985</v>
      </c>
      <c r="R843" s="2">
        <v>24048</v>
      </c>
      <c r="S843" s="2" t="s">
        <v>5827</v>
      </c>
      <c r="T843" s="49" t="str" cm="1">
        <f t="array" ref="T843">_xlfn.TEXTJOIN("",TRUE,IFERROR(MID(U843,_xlfn.SEQUENCE(20),1)+0,""))</f>
        <v>5403490786</v>
      </c>
      <c r="U843" s="2">
        <v>5403490786</v>
      </c>
      <c r="V843" s="31"/>
    </row>
    <row r="844" spans="1:22" x14ac:dyDescent="0.25">
      <c r="A844" s="25" t="str" cm="1">
        <f t="array" ref="A844">_xlfn.IFS(AND(ISBLANK(G844),ISBLANK(H844),ISBLANK(I844)),"",AND(NOT(ISBLANK(G844)),NOT(ISBLANK(H844)),NOT(ISBLANK(I844))),TRIM(G844)&amp;" "&amp;TRIM(H844)&amp;" "&amp;TRIM(I844),AND(NOT(ISBLANK(G844)),ISBLANK(H844),ISBLANK(I844)),TRIM(G844),AND(ISBLANK(G844),ISBLANK(H844),NOT(ISBLANK(I844))),TRIM(I844),AND(NOT(ISBLANK(G844)),NOT(ISBLANK(H844)),ISBLANK(I844)),TRIM(G844)&amp;" "&amp;TRIM(H844),AND(ISBLANK(G844),NOT(ISBLANK(H844)),NOT(ISBLANK(I844))),TRIM(H844)&amp;" "&amp;TRIM(I844),AND(NOT(ISBLANK(G844)),ISBLANK(H844),NOT(ISBLANK(I844))),TRIM(G844)&amp;" "&amp;TRIM(I844),AND(ISBLANK(G844),NOT(ISBLANK(H844)),ISBLANK(I844)),TRIM(H844))</f>
        <v>Luce Coppock.</v>
      </c>
      <c r="B844" s="25" t="str" cm="1">
        <f t="array" ref="B844">_xlfn.IFS(AND(ISBLANK(K844),ISBLANK(L844)),"",AND(NOT(ISBLANK(K844)),NOT(ISBLANK(L844))),TRIM(K844)&amp;" "&amp;TRIM(L844),AND(NOT(ISBLANK(K844)),ISBLANK(L844)),TRIM(K844),AND(ISBLANK(K844),NOT(ISBLANK(L844))),TRIM(L844))</f>
        <v>Katz</v>
      </c>
      <c r="C844" s="31"/>
      <c r="D844" s="2">
        <v>842</v>
      </c>
      <c r="E844" s="2" t="s">
        <v>14795</v>
      </c>
      <c r="F844" s="2" t="s">
        <v>5828</v>
      </c>
      <c r="G844" s="2" t="s">
        <v>5829</v>
      </c>
      <c r="I844" s="2" t="s">
        <v>5830</v>
      </c>
      <c r="J844" s="2" t="s">
        <v>1062</v>
      </c>
      <c r="K844" s="2" t="s">
        <v>280</v>
      </c>
      <c r="M844" s="2" t="s">
        <v>14795</v>
      </c>
      <c r="N844" s="2" t="s">
        <v>5831</v>
      </c>
      <c r="O844" s="2" t="s">
        <v>5832</v>
      </c>
      <c r="P844" s="2" t="s">
        <v>336</v>
      </c>
      <c r="Q844" s="2" t="s">
        <v>1985</v>
      </c>
      <c r="R844" s="2">
        <v>34615</v>
      </c>
      <c r="S844" s="2" t="s">
        <v>5833</v>
      </c>
      <c r="T844" s="49" t="str" cm="1">
        <f t="array" ref="T844">_xlfn.TEXTJOIN("",TRUE,IFERROR(MID(U844,_xlfn.SEQUENCE(20),1)+0,""))</f>
        <v>7868012873</v>
      </c>
      <c r="U844" s="2">
        <v>7868012873</v>
      </c>
      <c r="V844" s="31"/>
    </row>
    <row r="845" spans="1:22" x14ac:dyDescent="0.25">
      <c r="A845" s="25" t="str" cm="1">
        <f t="array" ref="A845">_xlfn.IFS(AND(ISBLANK(G845),ISBLANK(H845),ISBLANK(I845)),"",AND(NOT(ISBLANK(G845)),NOT(ISBLANK(H845)),NOT(ISBLANK(I845))),TRIM(G845)&amp;" "&amp;TRIM(H845)&amp;" "&amp;TRIM(I845),AND(NOT(ISBLANK(G845)),ISBLANK(H845),ISBLANK(I845)),TRIM(G845),AND(ISBLANK(G845),ISBLANK(H845),NOT(ISBLANK(I845))),TRIM(I845),AND(NOT(ISBLANK(G845)),NOT(ISBLANK(H845)),ISBLANK(I845)),TRIM(G845)&amp;" "&amp;TRIM(H845),AND(ISBLANK(G845),NOT(ISBLANK(H845)),NOT(ISBLANK(I845))),TRIM(H845)&amp;" "&amp;TRIM(I845),AND(NOT(ISBLANK(G845)),ISBLANK(H845),NOT(ISBLANK(I845))),TRIM(G845)&amp;" "&amp;TRIM(I845),AND(ISBLANK(G845),NOT(ISBLANK(H845)),ISBLANK(I845)),TRIM(H845))</f>
        <v>Yvonne Simonnot</v>
      </c>
      <c r="B845" s="25" t="str" cm="1">
        <f t="array" ref="B845">_xlfn.IFS(AND(ISBLANK(K845),ISBLANK(L845)),"",AND(NOT(ISBLANK(K845)),NOT(ISBLANK(L845))),TRIM(K845)&amp;" "&amp;TRIM(L845),AND(NOT(ISBLANK(K845)),ISBLANK(L845)),TRIM(K845),AND(ISBLANK(K845),NOT(ISBLANK(L845))),TRIM(L845))</f>
        <v>Quinu</v>
      </c>
      <c r="C845" s="31"/>
      <c r="D845" s="2">
        <v>843</v>
      </c>
      <c r="E845" s="2" t="s">
        <v>24</v>
      </c>
      <c r="F845" s="2" t="s">
        <v>5834</v>
      </c>
      <c r="G845" s="2" t="s">
        <v>5835</v>
      </c>
      <c r="I845" s="2" t="s">
        <v>5836</v>
      </c>
      <c r="J845" s="2" t="s">
        <v>1407</v>
      </c>
      <c r="K845" s="2" t="s">
        <v>290</v>
      </c>
      <c r="M845" s="2" t="s">
        <v>14795</v>
      </c>
      <c r="N845" s="2" t="s">
        <v>5837</v>
      </c>
      <c r="O845" s="2" t="s">
        <v>5838</v>
      </c>
      <c r="P845" s="2" t="s">
        <v>1544</v>
      </c>
      <c r="Q845" s="2" t="s">
        <v>1985</v>
      </c>
      <c r="R845" s="2">
        <v>60567</v>
      </c>
      <c r="S845" s="2" t="s">
        <v>5839</v>
      </c>
      <c r="T845" s="49" t="str" cm="1">
        <f t="array" ref="T845">_xlfn.TEXTJOIN("",TRUE,IFERROR(MID(U845,_xlfn.SEQUENCE(20),1)+0,""))</f>
        <v>6307442556</v>
      </c>
      <c r="U845" s="2">
        <v>6307442556</v>
      </c>
      <c r="V845" s="31"/>
    </row>
    <row r="846" spans="1:22" x14ac:dyDescent="0.25">
      <c r="A846" s="25" t="str" cm="1">
        <f t="array" ref="A846">_xlfn.IFS(AND(ISBLANK(G846),ISBLANK(H846),ISBLANK(I846)),"",AND(NOT(ISBLANK(G846)),NOT(ISBLANK(H846)),NOT(ISBLANK(I846))),TRIM(G846)&amp;" "&amp;TRIM(H846)&amp;" "&amp;TRIM(I846),AND(NOT(ISBLANK(G846)),ISBLANK(H846),ISBLANK(I846)),TRIM(G846),AND(ISBLANK(G846),ISBLANK(H846),NOT(ISBLANK(I846))),TRIM(I846),AND(NOT(ISBLANK(G846)),NOT(ISBLANK(H846)),ISBLANK(I846)),TRIM(G846)&amp;" "&amp;TRIM(H846),AND(ISBLANK(G846),NOT(ISBLANK(H846)),NOT(ISBLANK(I846))),TRIM(H846)&amp;" "&amp;TRIM(I846),AND(NOT(ISBLANK(G846)),ISBLANK(H846),NOT(ISBLANK(I846))),TRIM(G846)&amp;" "&amp;TRIM(I846),AND(ISBLANK(G846),NOT(ISBLANK(H846)),ISBLANK(I846)),TRIM(H846))</f>
        <v>Patsy Kingscott</v>
      </c>
      <c r="B846" s="25" t="str" cm="1">
        <f t="array" ref="B846">_xlfn.IFS(AND(ISBLANK(K846),ISBLANK(L846)),"",AND(NOT(ISBLANK(K846)),NOT(ISBLANK(L846))),TRIM(K846)&amp;" "&amp;TRIM(L846),AND(NOT(ISBLANK(K846)),ISBLANK(L846)),TRIM(K846),AND(ISBLANK(K846),NOT(ISBLANK(L846))),TRIM(L846))</f>
        <v>Bubblebox</v>
      </c>
      <c r="C846" s="31"/>
      <c r="D846" s="2">
        <v>844</v>
      </c>
      <c r="E846" s="2" t="s">
        <v>14795</v>
      </c>
      <c r="F846" s="2" t="s">
        <v>5840</v>
      </c>
      <c r="G846" s="2" t="s">
        <v>5841</v>
      </c>
      <c r="I846" s="2" t="s">
        <v>5842</v>
      </c>
      <c r="J846" s="2" t="s">
        <v>2563</v>
      </c>
      <c r="K846" s="2" t="s">
        <v>300</v>
      </c>
      <c r="M846" s="2" t="s">
        <v>14795</v>
      </c>
      <c r="N846" s="2" t="s">
        <v>5843</v>
      </c>
      <c r="O846" s="2" t="s">
        <v>4908</v>
      </c>
      <c r="P846" s="2" t="s">
        <v>151</v>
      </c>
      <c r="Q846" s="2" t="s">
        <v>1985</v>
      </c>
      <c r="R846" s="2">
        <v>90505</v>
      </c>
      <c r="S846" s="2" t="s">
        <v>5844</v>
      </c>
      <c r="T846" s="49" t="str" cm="1">
        <f t="array" ref="T846">_xlfn.TEXTJOIN("",TRUE,IFERROR(MID(U846,_xlfn.SEQUENCE(20),1)+0,""))</f>
        <v>3104758538</v>
      </c>
      <c r="U846" s="2">
        <v>3104758538</v>
      </c>
      <c r="V846" s="31"/>
    </row>
    <row r="847" spans="1:22" x14ac:dyDescent="0.25">
      <c r="A847" s="25" t="str" cm="1">
        <f t="array" ref="A847">_xlfn.IFS(AND(ISBLANK(G847),ISBLANK(H847),ISBLANK(I847)),"",AND(NOT(ISBLANK(G847)),NOT(ISBLANK(H847)),NOT(ISBLANK(I847))),TRIM(G847)&amp;" "&amp;TRIM(H847)&amp;" "&amp;TRIM(I847),AND(NOT(ISBLANK(G847)),ISBLANK(H847),ISBLANK(I847)),TRIM(G847),AND(ISBLANK(G847),ISBLANK(H847),NOT(ISBLANK(I847))),TRIM(I847),AND(NOT(ISBLANK(G847)),NOT(ISBLANK(H847)),ISBLANK(I847)),TRIM(G847)&amp;" "&amp;TRIM(H847),AND(ISBLANK(G847),NOT(ISBLANK(H847)),NOT(ISBLANK(I847))),TRIM(H847)&amp;" "&amp;TRIM(I847),AND(NOT(ISBLANK(G847)),ISBLANK(H847),NOT(ISBLANK(I847))),TRIM(G847)&amp;" "&amp;TRIM(I847),AND(ISBLANK(G847),NOT(ISBLANK(H847)),ISBLANK(I847)),TRIM(H847))</f>
        <v>Ira Nolot</v>
      </c>
      <c r="B847" s="25" t="str" cm="1">
        <f t="array" ref="B847">_xlfn.IFS(AND(ISBLANK(K847),ISBLANK(L847)),"",AND(NOT(ISBLANK(K847)),NOT(ISBLANK(L847))),TRIM(K847)&amp;" "&amp;TRIM(L847),AND(NOT(ISBLANK(K847)),ISBLANK(L847)),TRIM(K847),AND(ISBLANK(K847),NOT(ISBLANK(L847))),TRIM(L847))</f>
        <v>Oba</v>
      </c>
      <c r="C847" s="31"/>
      <c r="D847" s="2">
        <v>845</v>
      </c>
      <c r="E847" s="2" t="s">
        <v>24</v>
      </c>
      <c r="F847" s="2" t="s">
        <v>5845</v>
      </c>
      <c r="G847" s="2" t="s">
        <v>5846</v>
      </c>
      <c r="I847" s="2" t="s">
        <v>5847</v>
      </c>
      <c r="J847" s="2" t="s">
        <v>624</v>
      </c>
      <c r="K847" s="2" t="s">
        <v>310</v>
      </c>
      <c r="M847" s="2" t="s">
        <v>14795</v>
      </c>
      <c r="N847" s="2" t="s">
        <v>5848</v>
      </c>
      <c r="O847" s="2" t="s">
        <v>1067</v>
      </c>
      <c r="P847" s="2" t="s">
        <v>130</v>
      </c>
      <c r="Q847" s="2" t="s">
        <v>1985</v>
      </c>
      <c r="R847" s="2">
        <v>23242</v>
      </c>
      <c r="S847" s="2" t="s">
        <v>5849</v>
      </c>
      <c r="T847" s="49" t="str" cm="1">
        <f t="array" ref="T847">_xlfn.TEXTJOIN("",TRUE,IFERROR(MID(U847,_xlfn.SEQUENCE(20),1)+0,""))</f>
        <v>8042736555</v>
      </c>
      <c r="U847" s="2">
        <v>8042736555</v>
      </c>
      <c r="V847" s="31"/>
    </row>
    <row r="848" spans="1:22" x14ac:dyDescent="0.25">
      <c r="A848" s="25" t="str" cm="1">
        <f t="array" ref="A848">_xlfn.IFS(AND(ISBLANK(G848),ISBLANK(H848),ISBLANK(I848)),"",AND(NOT(ISBLANK(G848)),NOT(ISBLANK(H848)),NOT(ISBLANK(I848))),TRIM(G848)&amp;" "&amp;TRIM(H848)&amp;" "&amp;TRIM(I848),AND(NOT(ISBLANK(G848)),ISBLANK(H848),ISBLANK(I848)),TRIM(G848),AND(ISBLANK(G848),ISBLANK(H848),NOT(ISBLANK(I848))),TRIM(I848),AND(NOT(ISBLANK(G848)),NOT(ISBLANK(H848)),ISBLANK(I848)),TRIM(G848)&amp;" "&amp;TRIM(H848),AND(ISBLANK(G848),NOT(ISBLANK(H848)),NOT(ISBLANK(I848))),TRIM(H848)&amp;" "&amp;TRIM(I848),AND(NOT(ISBLANK(G848)),ISBLANK(H848),NOT(ISBLANK(I848))),TRIM(G848)&amp;" "&amp;TRIM(I848),AND(ISBLANK(G848),NOT(ISBLANK(H848)),ISBLANK(I848)),TRIM(H848))</f>
        <v>Bond Lever</v>
      </c>
      <c r="B848" s="25" t="str" cm="1">
        <f t="array" ref="B848">_xlfn.IFS(AND(ISBLANK(K848),ISBLANK(L848)),"",AND(NOT(ISBLANK(K848)),NOT(ISBLANK(L848))),TRIM(K848)&amp;" "&amp;TRIM(L848),AND(NOT(ISBLANK(K848)),ISBLANK(L848)),TRIM(K848),AND(ISBLANK(K848),NOT(ISBLANK(L848))),TRIM(L848))</f>
        <v>Jetwire</v>
      </c>
      <c r="C848" s="31"/>
      <c r="D848" s="2">
        <v>846</v>
      </c>
      <c r="E848" s="2" t="s">
        <v>24</v>
      </c>
      <c r="F848" s="2" t="s">
        <v>5850</v>
      </c>
      <c r="G848" s="2" t="s">
        <v>5851</v>
      </c>
      <c r="I848" s="2" t="s">
        <v>5852</v>
      </c>
      <c r="J848" s="2" t="s">
        <v>1166</v>
      </c>
      <c r="K848" s="2" t="s">
        <v>320</v>
      </c>
      <c r="M848" s="2" t="s">
        <v>14795</v>
      </c>
      <c r="N848" s="2" t="s">
        <v>5853</v>
      </c>
      <c r="O848" s="2" t="s">
        <v>256</v>
      </c>
      <c r="P848" s="2" t="s">
        <v>89</v>
      </c>
      <c r="Q848" s="2" t="s">
        <v>1985</v>
      </c>
      <c r="R848" s="2">
        <v>80945</v>
      </c>
      <c r="S848" s="2" t="s">
        <v>5854</v>
      </c>
      <c r="T848" s="49" t="str" cm="1">
        <f t="array" ref="T848">_xlfn.TEXTJOIN("",TRUE,IFERROR(MID(U848,_xlfn.SEQUENCE(20),1)+0,""))</f>
        <v>7193694505</v>
      </c>
      <c r="U848" s="2">
        <v>7193694505</v>
      </c>
      <c r="V848" s="31"/>
    </row>
    <row r="849" spans="1:22" x14ac:dyDescent="0.25">
      <c r="A849" s="25" t="str" cm="1">
        <f t="array" ref="A849">_xlfn.IFS(AND(ISBLANK(G849),ISBLANK(H849),ISBLANK(I849)),"",AND(NOT(ISBLANK(G849)),NOT(ISBLANK(H849)),NOT(ISBLANK(I849))),TRIM(G849)&amp;" "&amp;TRIM(H849)&amp;" "&amp;TRIM(I849),AND(NOT(ISBLANK(G849)),ISBLANK(H849),ISBLANK(I849)),TRIM(G849),AND(ISBLANK(G849),ISBLANK(H849),NOT(ISBLANK(I849))),TRIM(I849),AND(NOT(ISBLANK(G849)),NOT(ISBLANK(H849)),ISBLANK(I849)),TRIM(G849)&amp;" "&amp;TRIM(H849),AND(ISBLANK(G849),NOT(ISBLANK(H849)),NOT(ISBLANK(I849))),TRIM(H849)&amp;" "&amp;TRIM(I849),AND(NOT(ISBLANK(G849)),ISBLANK(H849),NOT(ISBLANK(I849))),TRIM(G849)&amp;" "&amp;TRIM(I849),AND(ISBLANK(G849),NOT(ISBLANK(H849)),ISBLANK(I849)),TRIM(H849))</f>
        <v>Onofredo Prayer</v>
      </c>
      <c r="B849" s="25" t="str" cm="1">
        <f t="array" ref="B849">_xlfn.IFS(AND(ISBLANK(K849),ISBLANK(L849)),"",AND(NOT(ISBLANK(K849)),NOT(ISBLANK(L849))),TRIM(K849)&amp;" "&amp;TRIM(L849),AND(NOT(ISBLANK(K849)),ISBLANK(L849)),TRIM(K849),AND(ISBLANK(K849),NOT(ISBLANK(L849))),TRIM(L849))</f>
        <v>Twitterworks</v>
      </c>
      <c r="C849" s="31"/>
      <c r="D849" s="2">
        <v>847</v>
      </c>
      <c r="E849" s="2" t="s">
        <v>14795</v>
      </c>
      <c r="F849" s="2" t="s">
        <v>5855</v>
      </c>
      <c r="G849" s="2" t="s">
        <v>5856</v>
      </c>
      <c r="I849" s="2" t="s">
        <v>5857</v>
      </c>
      <c r="J849" s="2" t="s">
        <v>211</v>
      </c>
      <c r="K849" s="2" t="s">
        <v>329</v>
      </c>
      <c r="M849" s="2" t="s">
        <v>14795</v>
      </c>
      <c r="N849" s="2" t="s">
        <v>5858</v>
      </c>
      <c r="O849" s="2" t="s">
        <v>5859</v>
      </c>
      <c r="P849" s="2" t="s">
        <v>1719</v>
      </c>
      <c r="Q849" s="2" t="s">
        <v>2916</v>
      </c>
      <c r="R849" s="2" t="s">
        <v>5860</v>
      </c>
      <c r="S849" s="2" t="s">
        <v>5861</v>
      </c>
      <c r="T849" s="49" t="str" cm="1">
        <f t="array" ref="T849">_xlfn.TEXTJOIN("",TRUE,IFERROR(MID(U849,_xlfn.SEQUENCE(20),1)+0,""))</f>
        <v/>
      </c>
      <c r="V849" s="31"/>
    </row>
    <row r="850" spans="1:22" x14ac:dyDescent="0.25">
      <c r="A850" s="25" t="str" cm="1">
        <f t="array" ref="A850">_xlfn.IFS(AND(ISBLANK(G850),ISBLANK(H850),ISBLANK(I850)),"",AND(NOT(ISBLANK(G850)),NOT(ISBLANK(H850)),NOT(ISBLANK(I850))),TRIM(G850)&amp;" "&amp;TRIM(H850)&amp;" "&amp;TRIM(I850),AND(NOT(ISBLANK(G850)),ISBLANK(H850),ISBLANK(I850)),TRIM(G850),AND(ISBLANK(G850),ISBLANK(H850),NOT(ISBLANK(I850))),TRIM(I850),AND(NOT(ISBLANK(G850)),NOT(ISBLANK(H850)),ISBLANK(I850)),TRIM(G850)&amp;" "&amp;TRIM(H850),AND(ISBLANK(G850),NOT(ISBLANK(H850)),NOT(ISBLANK(I850))),TRIM(H850)&amp;" "&amp;TRIM(I850),AND(NOT(ISBLANK(G850)),ISBLANK(H850),NOT(ISBLANK(I850))),TRIM(G850)&amp;" "&amp;TRIM(I850),AND(ISBLANK(G850),NOT(ISBLANK(H850)),ISBLANK(I850)),TRIM(H850))</f>
        <v>Milo Hazlehurst</v>
      </c>
      <c r="B850" s="25" t="str" cm="1">
        <f t="array" ref="B850">_xlfn.IFS(AND(ISBLANK(K850),ISBLANK(L850)),"",AND(NOT(ISBLANK(K850)),NOT(ISBLANK(L850))),TRIM(K850)&amp;" "&amp;TRIM(L850),AND(NOT(ISBLANK(K850)),ISBLANK(L850)),TRIM(K850),AND(ISBLANK(K850),NOT(ISBLANK(L850))),TRIM(L850))</f>
        <v>Kwinu</v>
      </c>
      <c r="C850" s="31"/>
      <c r="D850" s="2">
        <v>848</v>
      </c>
      <c r="E850" s="2" t="s">
        <v>14795</v>
      </c>
      <c r="F850" s="2" t="s">
        <v>5862</v>
      </c>
      <c r="G850" s="2" t="s">
        <v>5863</v>
      </c>
      <c r="I850" s="2" t="s">
        <v>5864</v>
      </c>
      <c r="J850" s="2" t="s">
        <v>1858</v>
      </c>
      <c r="K850" s="2" t="s">
        <v>339</v>
      </c>
      <c r="M850" s="2" t="s">
        <v>14795</v>
      </c>
      <c r="N850" s="2" t="s">
        <v>5865</v>
      </c>
      <c r="O850" s="2" t="s">
        <v>49</v>
      </c>
      <c r="P850" s="2" t="s">
        <v>29</v>
      </c>
      <c r="Q850" s="2" t="s">
        <v>1985</v>
      </c>
      <c r="R850" s="2">
        <v>43610</v>
      </c>
      <c r="S850" s="2" t="s">
        <v>5866</v>
      </c>
      <c r="T850" s="49" t="str" cm="1">
        <f t="array" ref="T850">_xlfn.TEXTJOIN("",TRUE,IFERROR(MID(U850,_xlfn.SEQUENCE(20),1)+0,""))</f>
        <v>4199411364</v>
      </c>
      <c r="U850" s="2">
        <v>4199411364</v>
      </c>
      <c r="V850" s="31"/>
    </row>
    <row r="851" spans="1:22" x14ac:dyDescent="0.25">
      <c r="A851" s="25" t="str" cm="1">
        <f t="array" ref="A851">_xlfn.IFS(AND(ISBLANK(G851),ISBLANK(H851),ISBLANK(I851)),"",AND(NOT(ISBLANK(G851)),NOT(ISBLANK(H851)),NOT(ISBLANK(I851))),TRIM(G851)&amp;" "&amp;TRIM(H851)&amp;" "&amp;TRIM(I851),AND(NOT(ISBLANK(G851)),ISBLANK(H851),ISBLANK(I851)),TRIM(G851),AND(ISBLANK(G851),ISBLANK(H851),NOT(ISBLANK(I851))),TRIM(I851),AND(NOT(ISBLANK(G851)),NOT(ISBLANK(H851)),ISBLANK(I851)),TRIM(G851)&amp;" "&amp;TRIM(H851),AND(ISBLANK(G851),NOT(ISBLANK(H851)),NOT(ISBLANK(I851))),TRIM(H851)&amp;" "&amp;TRIM(I851),AND(NOT(ISBLANK(G851)),ISBLANK(H851),NOT(ISBLANK(I851))),TRIM(G851)&amp;" "&amp;TRIM(I851),AND(ISBLANK(G851),NOT(ISBLANK(H851)),ISBLANK(I851)),TRIM(H851))</f>
        <v>Betteann Campa</v>
      </c>
      <c r="B851" s="25" t="str" cm="1">
        <f t="array" ref="B851">_xlfn.IFS(AND(ISBLANK(K851),ISBLANK(L851)),"",AND(NOT(ISBLANK(K851)),NOT(ISBLANK(L851))),TRIM(K851)&amp;" "&amp;TRIM(L851),AND(NOT(ISBLANK(K851)),ISBLANK(L851)),TRIM(K851),AND(ISBLANK(K851),NOT(ISBLANK(L851))),TRIM(L851))</f>
        <v>Buzzster</v>
      </c>
      <c r="C851" s="31"/>
      <c r="D851" s="2">
        <v>849</v>
      </c>
      <c r="E851" s="2" t="s">
        <v>24</v>
      </c>
      <c r="F851" s="2" t="s">
        <v>5867</v>
      </c>
      <c r="G851" s="2" t="s">
        <v>5868</v>
      </c>
      <c r="I851" s="2" t="s">
        <v>5869</v>
      </c>
      <c r="J851" s="2" t="s">
        <v>242</v>
      </c>
      <c r="K851" s="2" t="s">
        <v>349</v>
      </c>
      <c r="M851" s="2" t="s">
        <v>14795</v>
      </c>
      <c r="N851" s="2" t="s">
        <v>5870</v>
      </c>
      <c r="O851" s="2" t="s">
        <v>4042</v>
      </c>
      <c r="P851" s="2" t="s">
        <v>151</v>
      </c>
      <c r="Q851" s="2" t="s">
        <v>1985</v>
      </c>
      <c r="R851" s="2">
        <v>90398</v>
      </c>
      <c r="S851" s="2" t="s">
        <v>5871</v>
      </c>
      <c r="T851" s="49" t="str" cm="1">
        <f t="array" ref="T851">_xlfn.TEXTJOIN("",TRUE,IFERROR(MID(U851,_xlfn.SEQUENCE(20),1)+0,""))</f>
        <v>3103552808</v>
      </c>
      <c r="U851" s="2">
        <v>3103552808</v>
      </c>
      <c r="V851" s="31"/>
    </row>
    <row r="852" spans="1:22" x14ac:dyDescent="0.25">
      <c r="A852" s="25" t="str" cm="1">
        <f t="array" ref="A852">_xlfn.IFS(AND(ISBLANK(G852),ISBLANK(H852),ISBLANK(I852)),"",AND(NOT(ISBLANK(G852)),NOT(ISBLANK(H852)),NOT(ISBLANK(I852))),TRIM(G852)&amp;" "&amp;TRIM(H852)&amp;" "&amp;TRIM(I852),AND(NOT(ISBLANK(G852)),ISBLANK(H852),ISBLANK(I852)),TRIM(G852),AND(ISBLANK(G852),ISBLANK(H852),NOT(ISBLANK(I852))),TRIM(I852),AND(NOT(ISBLANK(G852)),NOT(ISBLANK(H852)),ISBLANK(I852)),TRIM(G852)&amp;" "&amp;TRIM(H852),AND(ISBLANK(G852),NOT(ISBLANK(H852)),NOT(ISBLANK(I852))),TRIM(H852)&amp;" "&amp;TRIM(I852),AND(NOT(ISBLANK(G852)),ISBLANK(H852),NOT(ISBLANK(I852))),TRIM(G852)&amp;" "&amp;TRIM(I852),AND(ISBLANK(G852),NOT(ISBLANK(H852)),ISBLANK(I852)),TRIM(H852))</f>
        <v>Cletis Gynne</v>
      </c>
      <c r="B852" s="25" t="str" cm="1">
        <f t="array" ref="B852">_xlfn.IFS(AND(ISBLANK(K852),ISBLANK(L852)),"",AND(NOT(ISBLANK(K852)),NOT(ISBLANK(L852))),TRIM(K852)&amp;" "&amp;TRIM(L852),AND(NOT(ISBLANK(K852)),ISBLANK(L852)),TRIM(K852),AND(ISBLANK(K852),NOT(ISBLANK(L852))),TRIM(L852))</f>
        <v>Yakitri</v>
      </c>
      <c r="C852" s="31"/>
      <c r="D852" s="2">
        <v>850</v>
      </c>
      <c r="E852" s="2" t="s">
        <v>24</v>
      </c>
      <c r="F852" s="2" t="s">
        <v>5872</v>
      </c>
      <c r="G852" s="2" t="s">
        <v>5873</v>
      </c>
      <c r="I852" s="2" t="s">
        <v>5874</v>
      </c>
      <c r="J852" s="2" t="s">
        <v>5877</v>
      </c>
      <c r="K852" s="2" t="s">
        <v>358</v>
      </c>
      <c r="M852" s="2" t="s">
        <v>14795</v>
      </c>
      <c r="N852" s="2" t="s">
        <v>5875</v>
      </c>
      <c r="O852" s="2" t="s">
        <v>465</v>
      </c>
      <c r="P852" s="2" t="s">
        <v>466</v>
      </c>
      <c r="Q852" s="2" t="s">
        <v>1985</v>
      </c>
      <c r="R852" s="2">
        <v>53234</v>
      </c>
      <c r="S852" s="2" t="s">
        <v>5876</v>
      </c>
      <c r="T852" s="49" t="str" cm="1">
        <f t="array" ref="T852">_xlfn.TEXTJOIN("",TRUE,IFERROR(MID(U852,_xlfn.SEQUENCE(20),1)+0,""))</f>
        <v>4141855760</v>
      </c>
      <c r="U852" s="2">
        <v>4141855760</v>
      </c>
      <c r="V852" s="31"/>
    </row>
    <row r="853" spans="1:22" x14ac:dyDescent="0.25">
      <c r="A853" s="25" t="str" cm="1">
        <f t="array" ref="A853">_xlfn.IFS(AND(ISBLANK(G853),ISBLANK(H853),ISBLANK(I853)),"",AND(NOT(ISBLANK(G853)),NOT(ISBLANK(H853)),NOT(ISBLANK(I853))),TRIM(G853)&amp;" "&amp;TRIM(H853)&amp;" "&amp;TRIM(I853),AND(NOT(ISBLANK(G853)),ISBLANK(H853),ISBLANK(I853)),TRIM(G853),AND(ISBLANK(G853),ISBLANK(H853),NOT(ISBLANK(I853))),TRIM(I853),AND(NOT(ISBLANK(G853)),NOT(ISBLANK(H853)),ISBLANK(I853)),TRIM(G853)&amp;" "&amp;TRIM(H853),AND(ISBLANK(G853),NOT(ISBLANK(H853)),NOT(ISBLANK(I853))),TRIM(H853)&amp;" "&amp;TRIM(I853),AND(NOT(ISBLANK(G853)),ISBLANK(H853),NOT(ISBLANK(I853))),TRIM(G853)&amp;" "&amp;TRIM(I853),AND(ISBLANK(G853),NOT(ISBLANK(H853)),ISBLANK(I853)),TRIM(H853))</f>
        <v>Shelbi Smith</v>
      </c>
      <c r="B853" s="25" t="str" cm="1">
        <f t="array" ref="B853">_xlfn.IFS(AND(ISBLANK(K853),ISBLANK(L853)),"",AND(NOT(ISBLANK(K853)),NOT(ISBLANK(L853))),TRIM(K853)&amp;" "&amp;TRIM(L853),AND(NOT(ISBLANK(K853)),ISBLANK(L853)),TRIM(K853),AND(ISBLANK(K853),NOT(ISBLANK(L853))),TRIM(L853))</f>
        <v>Devpoint</v>
      </c>
      <c r="C853" s="31"/>
      <c r="D853" s="2">
        <v>851</v>
      </c>
      <c r="E853" s="2" t="s">
        <v>24</v>
      </c>
      <c r="F853" s="2" t="s">
        <v>5878</v>
      </c>
      <c r="G853" s="2" t="s">
        <v>5879</v>
      </c>
      <c r="I853" s="2" t="s">
        <v>5880</v>
      </c>
      <c r="J853" s="2" t="s">
        <v>514</v>
      </c>
      <c r="K853" s="2" t="s">
        <v>368</v>
      </c>
      <c r="M853" s="2" t="s">
        <v>14795</v>
      </c>
      <c r="N853" s="2" t="s">
        <v>5881</v>
      </c>
      <c r="O853" s="2" t="s">
        <v>541</v>
      </c>
      <c r="P853" s="2" t="s">
        <v>542</v>
      </c>
      <c r="Q853" s="2" t="s">
        <v>1985</v>
      </c>
      <c r="R853" s="2">
        <v>10160</v>
      </c>
      <c r="S853" s="2" t="s">
        <v>5882</v>
      </c>
      <c r="T853" s="49" t="str" cm="1">
        <f t="array" ref="T853">_xlfn.TEXTJOIN("",TRUE,IFERROR(MID(U853,_xlfn.SEQUENCE(20),1)+0,""))</f>
        <v>2126713169</v>
      </c>
      <c r="U853" s="2">
        <v>2126713169</v>
      </c>
      <c r="V853" s="31"/>
    </row>
    <row r="854" spans="1:22" x14ac:dyDescent="0.25">
      <c r="A854" s="25" t="str" cm="1">
        <f t="array" ref="A854">_xlfn.IFS(AND(ISBLANK(G854),ISBLANK(H854),ISBLANK(I854)),"",AND(NOT(ISBLANK(G854)),NOT(ISBLANK(H854)),NOT(ISBLANK(I854))),TRIM(G854)&amp;" "&amp;TRIM(H854)&amp;" "&amp;TRIM(I854),AND(NOT(ISBLANK(G854)),ISBLANK(H854),ISBLANK(I854)),TRIM(G854),AND(ISBLANK(G854),ISBLANK(H854),NOT(ISBLANK(I854))),TRIM(I854),AND(NOT(ISBLANK(G854)),NOT(ISBLANK(H854)),ISBLANK(I854)),TRIM(G854)&amp;" "&amp;TRIM(H854),AND(ISBLANK(G854),NOT(ISBLANK(H854)),NOT(ISBLANK(I854))),TRIM(H854)&amp;" "&amp;TRIM(I854),AND(NOT(ISBLANK(G854)),ISBLANK(H854),NOT(ISBLANK(I854))),TRIM(G854)&amp;" "&amp;TRIM(I854),AND(ISBLANK(G854),NOT(ISBLANK(H854)),ISBLANK(I854)),TRIM(H854))</f>
        <v>Wolfie Sazio</v>
      </c>
      <c r="B854" s="25" t="str" cm="1">
        <f t="array" ref="B854">_xlfn.IFS(AND(ISBLANK(K854),ISBLANK(L854)),"",AND(NOT(ISBLANK(K854)),NOT(ISBLANK(L854))),TRIM(K854)&amp;" "&amp;TRIM(L854),AND(NOT(ISBLANK(K854)),ISBLANK(L854)),TRIM(K854),AND(ISBLANK(K854),NOT(ISBLANK(L854))),TRIM(L854))</f>
        <v>Jabbersphere</v>
      </c>
      <c r="C854" s="31"/>
      <c r="D854" s="2">
        <v>852</v>
      </c>
      <c r="E854" s="2" t="s">
        <v>24</v>
      </c>
      <c r="F854" s="2" t="s">
        <v>5883</v>
      </c>
      <c r="G854" s="2" t="s">
        <v>5884</v>
      </c>
      <c r="I854" s="2" t="s">
        <v>5885</v>
      </c>
      <c r="J854" s="2" t="s">
        <v>311</v>
      </c>
      <c r="K854" s="2" t="s">
        <v>377</v>
      </c>
      <c r="M854" s="2" t="s">
        <v>14795</v>
      </c>
      <c r="N854" s="2" t="s">
        <v>5886</v>
      </c>
      <c r="O854" s="2" t="s">
        <v>1524</v>
      </c>
      <c r="P854" s="2" t="s">
        <v>161</v>
      </c>
      <c r="Q854" s="2" t="s">
        <v>2916</v>
      </c>
      <c r="R854" s="2" t="s">
        <v>3650</v>
      </c>
      <c r="S854" s="2" t="s">
        <v>5887</v>
      </c>
      <c r="T854" s="49" t="str" cm="1">
        <f t="array" ref="T854">_xlfn.TEXTJOIN("",TRUE,IFERROR(MID(U854,_xlfn.SEQUENCE(20),1)+0,""))</f>
        <v/>
      </c>
      <c r="V854" s="31"/>
    </row>
    <row r="855" spans="1:22" x14ac:dyDescent="0.25">
      <c r="A855" s="25" t="str" cm="1">
        <f t="array" ref="A855">_xlfn.IFS(AND(ISBLANK(G855),ISBLANK(H855),ISBLANK(I855)),"",AND(NOT(ISBLANK(G855)),NOT(ISBLANK(H855)),NOT(ISBLANK(I855))),TRIM(G855)&amp;" "&amp;TRIM(H855)&amp;" "&amp;TRIM(I855),AND(NOT(ISBLANK(G855)),ISBLANK(H855),ISBLANK(I855)),TRIM(G855),AND(ISBLANK(G855),ISBLANK(H855),NOT(ISBLANK(I855))),TRIM(I855),AND(NOT(ISBLANK(G855)),NOT(ISBLANK(H855)),ISBLANK(I855)),TRIM(G855)&amp;" "&amp;TRIM(H855),AND(ISBLANK(G855),NOT(ISBLANK(H855)),NOT(ISBLANK(I855))),TRIM(H855)&amp;" "&amp;TRIM(I855),AND(NOT(ISBLANK(G855)),ISBLANK(H855),NOT(ISBLANK(I855))),TRIM(G855)&amp;" "&amp;TRIM(I855),AND(ISBLANK(G855),NOT(ISBLANK(H855)),ISBLANK(I855)),TRIM(H855))</f>
        <v>Aggy Covey</v>
      </c>
      <c r="B855" s="25" t="str" cm="1">
        <f t="array" ref="B855">_xlfn.IFS(AND(ISBLANK(K855),ISBLANK(L855)),"",AND(NOT(ISBLANK(K855)),NOT(ISBLANK(L855))),TRIM(K855)&amp;" "&amp;TRIM(L855),AND(NOT(ISBLANK(K855)),ISBLANK(L855)),TRIM(K855),AND(ISBLANK(K855),NOT(ISBLANK(L855))),TRIM(L855))</f>
        <v>Zoonoodle</v>
      </c>
      <c r="C855" s="31"/>
      <c r="D855" s="2">
        <v>853</v>
      </c>
      <c r="E855" s="2" t="s">
        <v>14795</v>
      </c>
      <c r="F855" s="2" t="s">
        <v>5888</v>
      </c>
      <c r="G855" s="2" t="s">
        <v>5889</v>
      </c>
      <c r="I855" s="2" t="s">
        <v>5890</v>
      </c>
      <c r="J855" s="2" t="s">
        <v>1286</v>
      </c>
      <c r="K855" s="2" t="s">
        <v>386</v>
      </c>
      <c r="M855" s="2" t="s">
        <v>14795</v>
      </c>
      <c r="N855" s="2" t="s">
        <v>5891</v>
      </c>
      <c r="O855" s="2" t="s">
        <v>3118</v>
      </c>
      <c r="P855" s="2" t="s">
        <v>3119</v>
      </c>
      <c r="Q855" s="2" t="s">
        <v>1985</v>
      </c>
      <c r="R855" s="2">
        <v>97296</v>
      </c>
      <c r="S855" s="2" t="s">
        <v>5892</v>
      </c>
      <c r="T855" s="49" t="str" cm="1">
        <f t="array" ref="T855">_xlfn.TEXTJOIN("",TRUE,IFERROR(MID(U855,_xlfn.SEQUENCE(20),1)+0,""))</f>
        <v>5039623716</v>
      </c>
      <c r="U855" s="2">
        <v>5039623716</v>
      </c>
      <c r="V855" s="31"/>
    </row>
    <row r="856" spans="1:22" x14ac:dyDescent="0.25">
      <c r="A856" s="25" t="str" cm="1">
        <f t="array" ref="A856">_xlfn.IFS(AND(ISBLANK(G856),ISBLANK(H856),ISBLANK(I856)),"",AND(NOT(ISBLANK(G856)),NOT(ISBLANK(H856)),NOT(ISBLANK(I856))),TRIM(G856)&amp;" "&amp;TRIM(H856)&amp;" "&amp;TRIM(I856),AND(NOT(ISBLANK(G856)),ISBLANK(H856),ISBLANK(I856)),TRIM(G856),AND(ISBLANK(G856),ISBLANK(H856),NOT(ISBLANK(I856))),TRIM(I856),AND(NOT(ISBLANK(G856)),NOT(ISBLANK(H856)),ISBLANK(I856)),TRIM(G856)&amp;" "&amp;TRIM(H856),AND(ISBLANK(G856),NOT(ISBLANK(H856)),NOT(ISBLANK(I856))),TRIM(H856)&amp;" "&amp;TRIM(I856),AND(NOT(ISBLANK(G856)),ISBLANK(H856),NOT(ISBLANK(I856))),TRIM(G856)&amp;" "&amp;TRIM(I856),AND(ISBLANK(G856),NOT(ISBLANK(H856)),ISBLANK(I856)),TRIM(H856))</f>
        <v>Allayne Vanderson</v>
      </c>
      <c r="B856" s="25" t="str" cm="1">
        <f t="array" ref="B856">_xlfn.IFS(AND(ISBLANK(K856),ISBLANK(L856)),"",AND(NOT(ISBLANK(K856)),NOT(ISBLANK(L856))),TRIM(K856)&amp;" "&amp;TRIM(L856),AND(NOT(ISBLANK(K856)),ISBLANK(L856)),TRIM(K856),AND(ISBLANK(K856),NOT(ISBLANK(L856))),TRIM(L856))</f>
        <v>Pixope</v>
      </c>
      <c r="C856" s="31"/>
      <c r="D856" s="2">
        <v>854</v>
      </c>
      <c r="E856" s="2" t="s">
        <v>24</v>
      </c>
      <c r="F856" s="2" t="s">
        <v>5893</v>
      </c>
      <c r="G856" s="2" t="s">
        <v>5894</v>
      </c>
      <c r="I856" s="2" t="s">
        <v>1817</v>
      </c>
      <c r="J856" s="2" t="s">
        <v>301</v>
      </c>
      <c r="K856" s="2" t="s">
        <v>394</v>
      </c>
      <c r="M856" s="2" t="s">
        <v>14795</v>
      </c>
      <c r="N856" s="2" t="s">
        <v>5895</v>
      </c>
      <c r="O856" s="2" t="s">
        <v>5896</v>
      </c>
      <c r="P856" s="2" t="s">
        <v>89</v>
      </c>
      <c r="Q856" s="2" t="s">
        <v>1985</v>
      </c>
      <c r="R856" s="2">
        <v>80305</v>
      </c>
      <c r="S856" s="2" t="s">
        <v>5897</v>
      </c>
      <c r="T856" s="49" t="str" cm="1">
        <f t="array" ref="T856">_xlfn.TEXTJOIN("",TRUE,IFERROR(MID(U856,_xlfn.SEQUENCE(20),1)+0,""))</f>
        <v>7208675916</v>
      </c>
      <c r="U856" s="2">
        <v>7208675916</v>
      </c>
      <c r="V856" s="31"/>
    </row>
    <row r="857" spans="1:22" x14ac:dyDescent="0.25">
      <c r="A857" s="25" t="str" cm="1">
        <f t="array" ref="A857">_xlfn.IFS(AND(ISBLANK(G857),ISBLANK(H857),ISBLANK(I857)),"",AND(NOT(ISBLANK(G857)),NOT(ISBLANK(H857)),NOT(ISBLANK(I857))),TRIM(G857)&amp;" "&amp;TRIM(H857)&amp;" "&amp;TRIM(I857),AND(NOT(ISBLANK(G857)),ISBLANK(H857),ISBLANK(I857)),TRIM(G857),AND(ISBLANK(G857),ISBLANK(H857),NOT(ISBLANK(I857))),TRIM(I857),AND(NOT(ISBLANK(G857)),NOT(ISBLANK(H857)),ISBLANK(I857)),TRIM(G857)&amp;" "&amp;TRIM(H857),AND(ISBLANK(G857),NOT(ISBLANK(H857)),NOT(ISBLANK(I857))),TRIM(H857)&amp;" "&amp;TRIM(I857),AND(NOT(ISBLANK(G857)),ISBLANK(H857),NOT(ISBLANK(I857))),TRIM(G857)&amp;" "&amp;TRIM(I857),AND(ISBLANK(G857),NOT(ISBLANK(H857)),ISBLANK(I857)),TRIM(H857))</f>
        <v>Gael Koenraad</v>
      </c>
      <c r="B857" s="25" t="str" cm="1">
        <f t="array" ref="B857">_xlfn.IFS(AND(ISBLANK(K857),ISBLANK(L857)),"",AND(NOT(ISBLANK(K857)),NOT(ISBLANK(L857))),TRIM(K857)&amp;" "&amp;TRIM(L857),AND(NOT(ISBLANK(K857)),ISBLANK(L857)),TRIM(K857),AND(ISBLANK(K857),NOT(ISBLANK(L857))),TRIM(L857))</f>
        <v>Tagchat</v>
      </c>
      <c r="C857" s="31"/>
      <c r="D857" s="2">
        <v>855</v>
      </c>
      <c r="E857" s="2" t="s">
        <v>24</v>
      </c>
      <c r="F857" s="2" t="s">
        <v>5898</v>
      </c>
      <c r="G857" s="2" t="s">
        <v>2881</v>
      </c>
      <c r="I857" s="2" t="s">
        <v>5899</v>
      </c>
      <c r="J857" s="2" t="s">
        <v>1421</v>
      </c>
      <c r="K857" s="2" t="s">
        <v>1706</v>
      </c>
      <c r="M857" s="2" t="s">
        <v>14795</v>
      </c>
      <c r="N857" s="2" t="s">
        <v>5900</v>
      </c>
      <c r="O857" s="2" t="s">
        <v>5576</v>
      </c>
      <c r="P857" s="2" t="s">
        <v>5</v>
      </c>
      <c r="Q857" s="2" t="s">
        <v>6</v>
      </c>
      <c r="R857" s="2" t="s">
        <v>5577</v>
      </c>
      <c r="S857" s="2" t="s">
        <v>5901</v>
      </c>
      <c r="T857" s="49" t="str" cm="1">
        <f t="array" ref="T857">_xlfn.TEXTJOIN("",TRUE,IFERROR(MID(U857,_xlfn.SEQUENCE(20),1)+0,""))</f>
        <v>5166210364</v>
      </c>
      <c r="U857" s="2" t="s">
        <v>5902</v>
      </c>
      <c r="V857" s="31"/>
    </row>
    <row r="858" spans="1:22" x14ac:dyDescent="0.25">
      <c r="A858" s="25" t="str" cm="1">
        <f t="array" ref="A858">_xlfn.IFS(AND(ISBLANK(G858),ISBLANK(H858),ISBLANK(I858)),"",AND(NOT(ISBLANK(G858)),NOT(ISBLANK(H858)),NOT(ISBLANK(I858))),TRIM(G858)&amp;" "&amp;TRIM(H858)&amp;" "&amp;TRIM(I858),AND(NOT(ISBLANK(G858)),ISBLANK(H858),ISBLANK(I858)),TRIM(G858),AND(ISBLANK(G858),ISBLANK(H858),NOT(ISBLANK(I858))),TRIM(I858),AND(NOT(ISBLANK(G858)),NOT(ISBLANK(H858)),ISBLANK(I858)),TRIM(G858)&amp;" "&amp;TRIM(H858),AND(ISBLANK(G858),NOT(ISBLANK(H858)),NOT(ISBLANK(I858))),TRIM(H858)&amp;" "&amp;TRIM(I858),AND(NOT(ISBLANK(G858)),ISBLANK(H858),NOT(ISBLANK(I858))),TRIM(G858)&amp;" "&amp;TRIM(I858),AND(ISBLANK(G858),NOT(ISBLANK(H858)),ISBLANK(I858)),TRIM(H858))</f>
        <v>Mandel Legh</v>
      </c>
      <c r="B858" s="25" t="str" cm="1">
        <f t="array" ref="B858">_xlfn.IFS(AND(ISBLANK(K858),ISBLANK(L858)),"",AND(NOT(ISBLANK(K858)),NOT(ISBLANK(L858))),TRIM(K858)&amp;" "&amp;TRIM(L858),AND(NOT(ISBLANK(K858)),ISBLANK(L858)),TRIM(K858),AND(ISBLANK(K858),NOT(ISBLANK(L858))),TRIM(L858))</f>
        <v>Livefish</v>
      </c>
      <c r="C858" s="31"/>
      <c r="D858" s="2">
        <v>856</v>
      </c>
      <c r="E858" s="2" t="s">
        <v>14795</v>
      </c>
      <c r="F858" s="2" t="s">
        <v>5903</v>
      </c>
      <c r="G858" s="2" t="s">
        <v>5904</v>
      </c>
      <c r="I858" s="2" t="s">
        <v>5905</v>
      </c>
      <c r="J858" s="2" t="s">
        <v>5382</v>
      </c>
      <c r="K858" s="2" t="s">
        <v>1662</v>
      </c>
      <c r="M858" s="2" t="s">
        <v>14795</v>
      </c>
      <c r="N858" s="2" t="s">
        <v>5906</v>
      </c>
      <c r="O858" s="2" t="s">
        <v>5907</v>
      </c>
      <c r="P858" s="2" t="s">
        <v>39</v>
      </c>
      <c r="Q858" s="2" t="s">
        <v>6</v>
      </c>
      <c r="R858" s="2" t="s">
        <v>5908</v>
      </c>
      <c r="S858" s="2" t="s">
        <v>5909</v>
      </c>
      <c r="T858" s="49" t="str" cm="1">
        <f t="array" ref="T858">_xlfn.TEXTJOIN("",TRUE,IFERROR(MID(U858,_xlfn.SEQUENCE(20),1)+0,""))</f>
        <v>7139383241</v>
      </c>
      <c r="U858" s="2" t="s">
        <v>5910</v>
      </c>
      <c r="V858" s="31"/>
    </row>
    <row r="859" spans="1:22" x14ac:dyDescent="0.25">
      <c r="A859" s="25" t="str" cm="1">
        <f t="array" ref="A859">_xlfn.IFS(AND(ISBLANK(G859),ISBLANK(H859),ISBLANK(I859)),"",AND(NOT(ISBLANK(G859)),NOT(ISBLANK(H859)),NOT(ISBLANK(I859))),TRIM(G859)&amp;" "&amp;TRIM(H859)&amp;" "&amp;TRIM(I859),AND(NOT(ISBLANK(G859)),ISBLANK(H859),ISBLANK(I859)),TRIM(G859),AND(ISBLANK(G859),ISBLANK(H859),NOT(ISBLANK(I859))),TRIM(I859),AND(NOT(ISBLANK(G859)),NOT(ISBLANK(H859)),ISBLANK(I859)),TRIM(G859)&amp;" "&amp;TRIM(H859),AND(ISBLANK(G859),NOT(ISBLANK(H859)),NOT(ISBLANK(I859))),TRIM(H859)&amp;" "&amp;TRIM(I859),AND(NOT(ISBLANK(G859)),ISBLANK(H859),NOT(ISBLANK(I859))),TRIM(G859)&amp;" "&amp;TRIM(I859),AND(ISBLANK(G859),NOT(ISBLANK(H859)),ISBLANK(I859)),TRIM(H859))</f>
        <v>Cristobal Gaskal</v>
      </c>
      <c r="B859" s="25" t="str" cm="1">
        <f t="array" ref="B859">_xlfn.IFS(AND(ISBLANK(K859),ISBLANK(L859)),"",AND(NOT(ISBLANK(K859)),NOT(ISBLANK(L859))),TRIM(K859)&amp;" "&amp;TRIM(L859),AND(NOT(ISBLANK(K859)),ISBLANK(L859)),TRIM(K859),AND(ISBLANK(K859),NOT(ISBLANK(L859))),TRIM(L859))</f>
        <v>Vidoo</v>
      </c>
      <c r="C859" s="31"/>
      <c r="D859" s="2">
        <v>857</v>
      </c>
      <c r="E859" s="2" t="s">
        <v>24</v>
      </c>
      <c r="F859" s="2" t="s">
        <v>5911</v>
      </c>
      <c r="G859" s="2" t="s">
        <v>5912</v>
      </c>
      <c r="I859" s="2" t="s">
        <v>5913</v>
      </c>
      <c r="J859" s="2" t="s">
        <v>987</v>
      </c>
      <c r="K859" s="2" t="s">
        <v>5917</v>
      </c>
      <c r="M859" s="2" t="s">
        <v>14795</v>
      </c>
      <c r="N859" s="2" t="s">
        <v>5914</v>
      </c>
      <c r="O859" s="2" t="s">
        <v>5915</v>
      </c>
      <c r="P859" s="2" t="s">
        <v>336</v>
      </c>
      <c r="Q859" s="2" t="s">
        <v>1985</v>
      </c>
      <c r="R859" s="2">
        <v>33023</v>
      </c>
      <c r="S859" s="2" t="s">
        <v>5916</v>
      </c>
      <c r="T859" s="49" t="str" cm="1">
        <f t="array" ref="T859">_xlfn.TEXTJOIN("",TRUE,IFERROR(MID(U859,_xlfn.SEQUENCE(20),1)+0,""))</f>
        <v>3059180897</v>
      </c>
      <c r="U859" s="2">
        <v>3059180897</v>
      </c>
      <c r="V859" s="31"/>
    </row>
    <row r="860" spans="1:22" x14ac:dyDescent="0.25">
      <c r="A860" s="25" t="str" cm="1">
        <f t="array" ref="A860">_xlfn.IFS(AND(ISBLANK(G860),ISBLANK(H860),ISBLANK(I860)),"",AND(NOT(ISBLANK(G860)),NOT(ISBLANK(H860)),NOT(ISBLANK(I860))),TRIM(G860)&amp;" "&amp;TRIM(H860)&amp;" "&amp;TRIM(I860),AND(NOT(ISBLANK(G860)),ISBLANK(H860),ISBLANK(I860)),TRIM(G860),AND(ISBLANK(G860),ISBLANK(H860),NOT(ISBLANK(I860))),TRIM(I860),AND(NOT(ISBLANK(G860)),NOT(ISBLANK(H860)),ISBLANK(I860)),TRIM(G860)&amp;" "&amp;TRIM(H860),AND(ISBLANK(G860),NOT(ISBLANK(H860)),NOT(ISBLANK(I860))),TRIM(H860)&amp;" "&amp;TRIM(I860),AND(NOT(ISBLANK(G860)),ISBLANK(H860),NOT(ISBLANK(I860))),TRIM(G860)&amp;" "&amp;TRIM(I860),AND(ISBLANK(G860),NOT(ISBLANK(H860)),ISBLANK(I860)),TRIM(H860))</f>
        <v>Alyce Mateev</v>
      </c>
      <c r="B860" s="25" t="str" cm="1">
        <f t="array" ref="B860">_xlfn.IFS(AND(ISBLANK(K860),ISBLANK(L860)),"",AND(NOT(ISBLANK(K860)),NOT(ISBLANK(L860))),TRIM(K860)&amp;" "&amp;TRIM(L860),AND(NOT(ISBLANK(K860)),ISBLANK(L860)),TRIM(K860),AND(ISBLANK(K860),NOT(ISBLANK(L860))),TRIM(L860))</f>
        <v>Youbridge</v>
      </c>
      <c r="C860" s="31"/>
      <c r="D860" s="2">
        <v>858</v>
      </c>
      <c r="E860" s="2" t="s">
        <v>24</v>
      </c>
      <c r="F860" s="2" t="s">
        <v>5918</v>
      </c>
      <c r="G860" s="2" t="s">
        <v>5919</v>
      </c>
      <c r="I860" s="2" t="s">
        <v>5920</v>
      </c>
      <c r="J860" s="2" t="s">
        <v>1393</v>
      </c>
      <c r="K860" s="2" t="s">
        <v>2233</v>
      </c>
      <c r="M860" s="2" t="s">
        <v>14795</v>
      </c>
      <c r="N860" s="2" t="s">
        <v>5921</v>
      </c>
      <c r="O860" s="2" t="s">
        <v>3015</v>
      </c>
      <c r="P860" s="2" t="s">
        <v>1558</v>
      </c>
      <c r="Q860" s="2" t="s">
        <v>1985</v>
      </c>
      <c r="R860" s="2">
        <v>40298</v>
      </c>
      <c r="S860" s="2" t="s">
        <v>5922</v>
      </c>
      <c r="T860" s="49" t="str" cm="1">
        <f t="array" ref="T860">_xlfn.TEXTJOIN("",TRUE,IFERROR(MID(U860,_xlfn.SEQUENCE(20),1)+0,""))</f>
        <v>5027053841</v>
      </c>
      <c r="U860" s="2">
        <v>5027053841</v>
      </c>
      <c r="V860" s="31"/>
    </row>
    <row r="861" spans="1:22" x14ac:dyDescent="0.25">
      <c r="A861" s="25" t="str" cm="1">
        <f t="array" ref="A861">_xlfn.IFS(AND(ISBLANK(G861),ISBLANK(H861),ISBLANK(I861)),"",AND(NOT(ISBLANK(G861)),NOT(ISBLANK(H861)),NOT(ISBLANK(I861))),TRIM(G861)&amp;" "&amp;TRIM(H861)&amp;" "&amp;TRIM(I861),AND(NOT(ISBLANK(G861)),ISBLANK(H861),ISBLANK(I861)),TRIM(G861),AND(ISBLANK(G861),ISBLANK(H861),NOT(ISBLANK(I861))),TRIM(I861),AND(NOT(ISBLANK(G861)),NOT(ISBLANK(H861)),ISBLANK(I861)),TRIM(G861)&amp;" "&amp;TRIM(H861),AND(ISBLANK(G861),NOT(ISBLANK(H861)),NOT(ISBLANK(I861))),TRIM(H861)&amp;" "&amp;TRIM(I861),AND(NOT(ISBLANK(G861)),ISBLANK(H861),NOT(ISBLANK(I861))),TRIM(G861)&amp;" "&amp;TRIM(I861),AND(ISBLANK(G861),NOT(ISBLANK(H861)),ISBLANK(I861)),TRIM(H861))</f>
        <v>Roy Libbey</v>
      </c>
      <c r="B861" s="25" t="str" cm="1">
        <f t="array" ref="B861">_xlfn.IFS(AND(ISBLANK(K861),ISBLANK(L861)),"",AND(NOT(ISBLANK(K861)),NOT(ISBLANK(L861))),TRIM(K861)&amp;" "&amp;TRIM(L861),AND(NOT(ISBLANK(K861)),ISBLANK(L861)),TRIM(K861),AND(ISBLANK(K861),NOT(ISBLANK(L861))),TRIM(L861))</f>
        <v>Twimbo</v>
      </c>
      <c r="C861" s="31"/>
      <c r="D861" s="2">
        <v>859</v>
      </c>
      <c r="E861" s="2" t="s">
        <v>14795</v>
      </c>
      <c r="F861" s="2" t="s">
        <v>5923</v>
      </c>
      <c r="G861" s="2" t="s">
        <v>5924</v>
      </c>
      <c r="I861" s="2" t="s">
        <v>5925</v>
      </c>
      <c r="J861" s="2" t="s">
        <v>185</v>
      </c>
      <c r="K861" s="2" t="s">
        <v>2193</v>
      </c>
      <c r="M861" s="2" t="s">
        <v>14795</v>
      </c>
      <c r="N861" s="2" t="s">
        <v>5926</v>
      </c>
      <c r="O861" s="2" t="s">
        <v>4696</v>
      </c>
      <c r="P861" s="2" t="s">
        <v>109</v>
      </c>
      <c r="Q861" s="2" t="s">
        <v>1985</v>
      </c>
      <c r="R861" s="2">
        <v>98115</v>
      </c>
      <c r="S861" s="2" t="s">
        <v>5927</v>
      </c>
      <c r="T861" s="49" t="str" cm="1">
        <f t="array" ref="T861">_xlfn.TEXTJOIN("",TRUE,IFERROR(MID(U861,_xlfn.SEQUENCE(20),1)+0,""))</f>
        <v>4256928314</v>
      </c>
      <c r="U861" s="2">
        <v>4256928314</v>
      </c>
      <c r="V861" s="31"/>
    </row>
    <row r="862" spans="1:22" x14ac:dyDescent="0.25">
      <c r="A862" s="25" t="str" cm="1">
        <f t="array" ref="A862">_xlfn.IFS(AND(ISBLANK(G862),ISBLANK(H862),ISBLANK(I862)),"",AND(NOT(ISBLANK(G862)),NOT(ISBLANK(H862)),NOT(ISBLANK(I862))),TRIM(G862)&amp;" "&amp;TRIM(H862)&amp;" "&amp;TRIM(I862),AND(NOT(ISBLANK(G862)),ISBLANK(H862),ISBLANK(I862)),TRIM(G862),AND(ISBLANK(G862),ISBLANK(H862),NOT(ISBLANK(I862))),TRIM(I862),AND(NOT(ISBLANK(G862)),NOT(ISBLANK(H862)),ISBLANK(I862)),TRIM(G862)&amp;" "&amp;TRIM(H862),AND(ISBLANK(G862),NOT(ISBLANK(H862)),NOT(ISBLANK(I862))),TRIM(H862)&amp;" "&amp;TRIM(I862),AND(NOT(ISBLANK(G862)),ISBLANK(H862),NOT(ISBLANK(I862))),TRIM(G862)&amp;" "&amp;TRIM(I862),AND(ISBLANK(G862),NOT(ISBLANK(H862)),ISBLANK(I862)),TRIM(H862))</f>
        <v>Othella Scopham</v>
      </c>
      <c r="B862" s="25" t="str" cm="1">
        <f t="array" ref="B862">_xlfn.IFS(AND(ISBLANK(K862),ISBLANK(L862)),"",AND(NOT(ISBLANK(K862)),NOT(ISBLANK(L862))),TRIM(K862)&amp;" "&amp;TRIM(L862),AND(NOT(ISBLANK(K862)),ISBLANK(L862)),TRIM(K862),AND(ISBLANK(K862),NOT(ISBLANK(L862))),TRIM(L862))</f>
        <v>Linktype</v>
      </c>
      <c r="C862" s="31"/>
      <c r="D862" s="2">
        <v>860</v>
      </c>
      <c r="E862" s="2" t="s">
        <v>14795</v>
      </c>
      <c r="F862" s="2" t="s">
        <v>5928</v>
      </c>
      <c r="G862" s="2" t="s">
        <v>5929</v>
      </c>
      <c r="I862" s="2" t="s">
        <v>5930</v>
      </c>
      <c r="J862" s="2" t="s">
        <v>113</v>
      </c>
      <c r="K862" s="2" t="s">
        <v>5112</v>
      </c>
      <c r="M862" s="2" t="s">
        <v>14795</v>
      </c>
      <c r="N862" s="2" t="s">
        <v>5931</v>
      </c>
      <c r="O862" s="2" t="s">
        <v>3015</v>
      </c>
      <c r="P862" s="2" t="s">
        <v>1558</v>
      </c>
      <c r="Q862" s="2" t="s">
        <v>1985</v>
      </c>
      <c r="R862" s="2">
        <v>40298</v>
      </c>
      <c r="S862" s="2" t="s">
        <v>5932</v>
      </c>
      <c r="T862" s="49" t="str" cm="1">
        <f t="array" ref="T862">_xlfn.TEXTJOIN("",TRUE,IFERROR(MID(U862,_xlfn.SEQUENCE(20),1)+0,""))</f>
        <v>5022923689</v>
      </c>
      <c r="U862" s="2">
        <v>5022923689</v>
      </c>
      <c r="V862" s="31"/>
    </row>
    <row r="863" spans="1:22" x14ac:dyDescent="0.25">
      <c r="A863" s="25" t="str" cm="1">
        <f t="array" ref="A863">_xlfn.IFS(AND(ISBLANK(G863),ISBLANK(H863),ISBLANK(I863)),"",AND(NOT(ISBLANK(G863)),NOT(ISBLANK(H863)),NOT(ISBLANK(I863))),TRIM(G863)&amp;" "&amp;TRIM(H863)&amp;" "&amp;TRIM(I863),AND(NOT(ISBLANK(G863)),ISBLANK(H863),ISBLANK(I863)),TRIM(G863),AND(ISBLANK(G863),ISBLANK(H863),NOT(ISBLANK(I863))),TRIM(I863),AND(NOT(ISBLANK(G863)),NOT(ISBLANK(H863)),ISBLANK(I863)),TRIM(G863)&amp;" "&amp;TRIM(H863),AND(ISBLANK(G863),NOT(ISBLANK(H863)),NOT(ISBLANK(I863))),TRIM(H863)&amp;" "&amp;TRIM(I863),AND(NOT(ISBLANK(G863)),ISBLANK(H863),NOT(ISBLANK(I863))),TRIM(G863)&amp;" "&amp;TRIM(I863),AND(ISBLANK(G863),NOT(ISBLANK(H863)),ISBLANK(I863)),TRIM(H863))</f>
        <v>Billi Caltera</v>
      </c>
      <c r="B863" s="25" t="str" cm="1">
        <f t="array" ref="B863">_xlfn.IFS(AND(ISBLANK(K863),ISBLANK(L863)),"",AND(NOT(ISBLANK(K863)),NOT(ISBLANK(L863))),TRIM(K863)&amp;" "&amp;TRIM(L863),AND(NOT(ISBLANK(K863)),ISBLANK(L863)),TRIM(K863),AND(ISBLANK(K863),NOT(ISBLANK(L863))),TRIM(L863))</f>
        <v>Browsetype</v>
      </c>
      <c r="C863" s="31"/>
      <c r="D863" s="2">
        <v>861</v>
      </c>
      <c r="E863" s="2" t="s">
        <v>24</v>
      </c>
      <c r="F863" s="2" t="s">
        <v>5933</v>
      </c>
      <c r="G863" s="2" t="s">
        <v>5934</v>
      </c>
      <c r="I863" s="2" t="s">
        <v>5935</v>
      </c>
      <c r="J863" s="2" t="s">
        <v>103</v>
      </c>
      <c r="K863" s="2" t="s">
        <v>4735</v>
      </c>
      <c r="M863" s="2" t="s">
        <v>14795</v>
      </c>
      <c r="N863" s="2" t="s">
        <v>5936</v>
      </c>
      <c r="O863" s="2" t="s">
        <v>690</v>
      </c>
      <c r="P863" s="2" t="s">
        <v>542</v>
      </c>
      <c r="Q863" s="2" t="s">
        <v>1985</v>
      </c>
      <c r="R863" s="2">
        <v>10305</v>
      </c>
      <c r="S863" s="2" t="s">
        <v>5937</v>
      </c>
      <c r="T863" s="49" t="str" cm="1">
        <f t="array" ref="T863">_xlfn.TEXTJOIN("",TRUE,IFERROR(MID(U863,_xlfn.SEQUENCE(20),1)+0,""))</f>
        <v>7181540224</v>
      </c>
      <c r="U863" s="2">
        <v>7181540224</v>
      </c>
      <c r="V863" s="31"/>
    </row>
    <row r="864" spans="1:22" x14ac:dyDescent="0.25">
      <c r="A864" s="25" t="str" cm="1">
        <f t="array" ref="A864">_xlfn.IFS(AND(ISBLANK(G864),ISBLANK(H864),ISBLANK(I864)),"",AND(NOT(ISBLANK(G864)),NOT(ISBLANK(H864)),NOT(ISBLANK(I864))),TRIM(G864)&amp;" "&amp;TRIM(H864)&amp;" "&amp;TRIM(I864),AND(NOT(ISBLANK(G864)),ISBLANK(H864),ISBLANK(I864)),TRIM(G864),AND(ISBLANK(G864),ISBLANK(H864),NOT(ISBLANK(I864))),TRIM(I864),AND(NOT(ISBLANK(G864)),NOT(ISBLANK(H864)),ISBLANK(I864)),TRIM(G864)&amp;" "&amp;TRIM(H864),AND(ISBLANK(G864),NOT(ISBLANK(H864)),NOT(ISBLANK(I864))),TRIM(H864)&amp;" "&amp;TRIM(I864),AND(NOT(ISBLANK(G864)),ISBLANK(H864),NOT(ISBLANK(I864))),TRIM(G864)&amp;" "&amp;TRIM(I864),AND(ISBLANK(G864),NOT(ISBLANK(H864)),ISBLANK(I864)),TRIM(H864))</f>
        <v>Alanah Cail</v>
      </c>
      <c r="B864" s="25" t="str" cm="1">
        <f t="array" ref="B864">_xlfn.IFS(AND(ISBLANK(K864),ISBLANK(L864)),"",AND(NOT(ISBLANK(K864)),NOT(ISBLANK(L864))),TRIM(K864)&amp;" "&amp;TRIM(L864),AND(NOT(ISBLANK(K864)),ISBLANK(L864)),TRIM(K864),AND(ISBLANK(K864),NOT(ISBLANK(L864))),TRIM(L864))</f>
        <v>Mybuzz</v>
      </c>
      <c r="C864" s="31"/>
      <c r="D864" s="2">
        <v>862</v>
      </c>
      <c r="E864" s="2" t="s">
        <v>24</v>
      </c>
      <c r="F864" s="2" t="s">
        <v>5938</v>
      </c>
      <c r="G864" s="2" t="s">
        <v>5939</v>
      </c>
      <c r="I864" s="2" t="s">
        <v>5940</v>
      </c>
      <c r="J864" s="2" t="s">
        <v>1070</v>
      </c>
      <c r="K864" s="2" t="s">
        <v>5085</v>
      </c>
      <c r="M864" s="2" t="s">
        <v>14795</v>
      </c>
      <c r="N864" s="2" t="s">
        <v>5941</v>
      </c>
      <c r="O864" s="2" t="s">
        <v>698</v>
      </c>
      <c r="P864" s="2" t="s">
        <v>699</v>
      </c>
      <c r="Q864" s="2" t="s">
        <v>1985</v>
      </c>
      <c r="R864" s="2">
        <v>85067</v>
      </c>
      <c r="S864" s="2" t="s">
        <v>5942</v>
      </c>
      <c r="T864" s="49" t="str" cm="1">
        <f t="array" ref="T864">_xlfn.TEXTJOIN("",TRUE,IFERROR(MID(U864,_xlfn.SEQUENCE(20),1)+0,""))</f>
        <v>6024155285</v>
      </c>
      <c r="U864" s="2">
        <v>6024155285</v>
      </c>
      <c r="V864" s="31"/>
    </row>
    <row r="865" spans="1:22" x14ac:dyDescent="0.25">
      <c r="A865" s="25" t="str" cm="1">
        <f t="array" ref="A865">_xlfn.IFS(AND(ISBLANK(G865),ISBLANK(H865),ISBLANK(I865)),"",AND(NOT(ISBLANK(G865)),NOT(ISBLANK(H865)),NOT(ISBLANK(I865))),TRIM(G865)&amp;" "&amp;TRIM(H865)&amp;" "&amp;TRIM(I865),AND(NOT(ISBLANK(G865)),ISBLANK(H865),ISBLANK(I865)),TRIM(G865),AND(ISBLANK(G865),ISBLANK(H865),NOT(ISBLANK(I865))),TRIM(I865),AND(NOT(ISBLANK(G865)),NOT(ISBLANK(H865)),ISBLANK(I865)),TRIM(G865)&amp;" "&amp;TRIM(H865),AND(ISBLANK(G865),NOT(ISBLANK(H865)),NOT(ISBLANK(I865))),TRIM(H865)&amp;" "&amp;TRIM(I865),AND(NOT(ISBLANK(G865)),ISBLANK(H865),NOT(ISBLANK(I865))),TRIM(G865)&amp;" "&amp;TRIM(I865),AND(ISBLANK(G865),NOT(ISBLANK(H865)),ISBLANK(I865)),TRIM(H865))</f>
        <v>Cordy Sparshott</v>
      </c>
      <c r="B865" s="25" t="str" cm="1">
        <f t="array" ref="B865">_xlfn.IFS(AND(ISBLANK(K865),ISBLANK(L865)),"",AND(NOT(ISBLANK(K865)),NOT(ISBLANK(L865))),TRIM(K865)&amp;" "&amp;TRIM(L865),AND(NOT(ISBLANK(K865)),ISBLANK(L865)),TRIM(K865),AND(ISBLANK(K865),NOT(ISBLANK(L865))),TRIM(L865))</f>
        <v>Latz</v>
      </c>
      <c r="C865" s="31"/>
      <c r="D865" s="2">
        <v>863</v>
      </c>
      <c r="E865" s="2" t="s">
        <v>14795</v>
      </c>
      <c r="F865" s="2" t="s">
        <v>5943</v>
      </c>
      <c r="G865" s="2" t="s">
        <v>5944</v>
      </c>
      <c r="I865" s="2" t="s">
        <v>5945</v>
      </c>
      <c r="J865" s="2" t="s">
        <v>5948</v>
      </c>
      <c r="K865" s="2" t="s">
        <v>4723</v>
      </c>
      <c r="M865" s="2" t="s">
        <v>14795</v>
      </c>
      <c r="N865" s="2" t="s">
        <v>5946</v>
      </c>
      <c r="O865" s="2" t="s">
        <v>3612</v>
      </c>
      <c r="P865" s="2" t="s">
        <v>336</v>
      </c>
      <c r="Q865" s="2" t="s">
        <v>1985</v>
      </c>
      <c r="R865" s="2">
        <v>32825</v>
      </c>
      <c r="S865" s="2" t="s">
        <v>5947</v>
      </c>
      <c r="T865" s="49" t="str" cm="1">
        <f t="array" ref="T865">_xlfn.TEXTJOIN("",TRUE,IFERROR(MID(U865,_xlfn.SEQUENCE(20),1)+0,""))</f>
        <v>9549341494</v>
      </c>
      <c r="U865" s="2">
        <v>9549341494</v>
      </c>
      <c r="V865" s="31"/>
    </row>
    <row r="866" spans="1:22" x14ac:dyDescent="0.25">
      <c r="A866" s="25" t="str" cm="1">
        <f t="array" ref="A866">_xlfn.IFS(AND(ISBLANK(G866),ISBLANK(H866),ISBLANK(I866)),"",AND(NOT(ISBLANK(G866)),NOT(ISBLANK(H866)),NOT(ISBLANK(I866))),TRIM(G866)&amp;" "&amp;TRIM(H866)&amp;" "&amp;TRIM(I866),AND(NOT(ISBLANK(G866)),ISBLANK(H866),ISBLANK(I866)),TRIM(G866),AND(ISBLANK(G866),ISBLANK(H866),NOT(ISBLANK(I866))),TRIM(I866),AND(NOT(ISBLANK(G866)),NOT(ISBLANK(H866)),ISBLANK(I866)),TRIM(G866)&amp;" "&amp;TRIM(H866),AND(ISBLANK(G866),NOT(ISBLANK(H866)),NOT(ISBLANK(I866))),TRIM(H866)&amp;" "&amp;TRIM(I866),AND(NOT(ISBLANK(G866)),ISBLANK(H866),NOT(ISBLANK(I866))),TRIM(G866)&amp;" "&amp;TRIM(I866),AND(ISBLANK(G866),NOT(ISBLANK(H866)),ISBLANK(I866)),TRIM(H866))</f>
        <v>Gayler Mitchelhill</v>
      </c>
      <c r="B866" s="25" t="str" cm="1">
        <f t="array" ref="B866">_xlfn.IFS(AND(ISBLANK(K866),ISBLANK(L866)),"",AND(NOT(ISBLANK(K866)),NOT(ISBLANK(L866))),TRIM(K866)&amp;" "&amp;TRIM(L866),AND(NOT(ISBLANK(K866)),ISBLANK(L866)),TRIM(K866),AND(ISBLANK(K866),NOT(ISBLANK(L866))),TRIM(L866))</f>
        <v>Kaymbo</v>
      </c>
      <c r="C866" s="31"/>
      <c r="D866" s="2">
        <v>864</v>
      </c>
      <c r="E866" s="2" t="s">
        <v>14795</v>
      </c>
      <c r="F866" s="2" t="s">
        <v>5949</v>
      </c>
      <c r="G866" s="2" t="s">
        <v>5950</v>
      </c>
      <c r="I866" s="2" t="s">
        <v>5951</v>
      </c>
      <c r="J866" s="2" t="s">
        <v>693</v>
      </c>
      <c r="K866" s="2" t="s">
        <v>3077</v>
      </c>
      <c r="M866" s="2" t="s">
        <v>14795</v>
      </c>
      <c r="N866" s="2" t="s">
        <v>5952</v>
      </c>
      <c r="O866" s="2" t="s">
        <v>846</v>
      </c>
      <c r="P866" s="2" t="s">
        <v>39</v>
      </c>
      <c r="Q866" s="2" t="s">
        <v>6</v>
      </c>
      <c r="R866" s="2" t="s">
        <v>847</v>
      </c>
      <c r="S866" s="2" t="s">
        <v>5953</v>
      </c>
      <c r="T866" s="49" t="str" cm="1">
        <f t="array" ref="T866">_xlfn.TEXTJOIN("",TRUE,IFERROR(MID(U866,_xlfn.SEQUENCE(20),1)+0,""))</f>
        <v>5339628805</v>
      </c>
      <c r="U866" s="2" t="s">
        <v>5954</v>
      </c>
      <c r="V866" s="31"/>
    </row>
    <row r="867" spans="1:22" x14ac:dyDescent="0.25">
      <c r="A867" s="25" t="str" cm="1">
        <f t="array" ref="A867">_xlfn.IFS(AND(ISBLANK(G867),ISBLANK(H867),ISBLANK(I867)),"",AND(NOT(ISBLANK(G867)),NOT(ISBLANK(H867)),NOT(ISBLANK(I867))),TRIM(G867)&amp;" "&amp;TRIM(H867)&amp;" "&amp;TRIM(I867),AND(NOT(ISBLANK(G867)),ISBLANK(H867),ISBLANK(I867)),TRIM(G867),AND(ISBLANK(G867),ISBLANK(H867),NOT(ISBLANK(I867))),TRIM(I867),AND(NOT(ISBLANK(G867)),NOT(ISBLANK(H867)),ISBLANK(I867)),TRIM(G867)&amp;" "&amp;TRIM(H867),AND(ISBLANK(G867),NOT(ISBLANK(H867)),NOT(ISBLANK(I867))),TRIM(H867)&amp;" "&amp;TRIM(I867),AND(NOT(ISBLANK(G867)),ISBLANK(H867),NOT(ISBLANK(I867))),TRIM(G867)&amp;" "&amp;TRIM(I867),AND(ISBLANK(G867),NOT(ISBLANK(H867)),ISBLANK(I867)),TRIM(H867))</f>
        <v>Manuel Garrit</v>
      </c>
      <c r="B867" s="25" t="str" cm="1">
        <f t="array" ref="B867">_xlfn.IFS(AND(ISBLANK(K867),ISBLANK(L867)),"",AND(NOT(ISBLANK(K867)),NOT(ISBLANK(L867))),TRIM(K867)&amp;" "&amp;TRIM(L867),AND(NOT(ISBLANK(K867)),ISBLANK(L867)),TRIM(K867),AND(ISBLANK(K867),NOT(ISBLANK(L867))),TRIM(L867))</f>
        <v>Twitterbeat</v>
      </c>
      <c r="C867" s="31"/>
      <c r="D867" s="2">
        <v>865</v>
      </c>
      <c r="E867" s="2" t="s">
        <v>24</v>
      </c>
      <c r="F867" s="2" t="s">
        <v>5955</v>
      </c>
      <c r="G867" s="2" t="s">
        <v>5956</v>
      </c>
      <c r="I867" s="2" t="s">
        <v>5957</v>
      </c>
      <c r="J867" s="2" t="s">
        <v>1036</v>
      </c>
      <c r="K867" s="2" t="s">
        <v>479</v>
      </c>
      <c r="M867" s="2" t="s">
        <v>14795</v>
      </c>
      <c r="N867" s="2" t="s">
        <v>5958</v>
      </c>
      <c r="O867" s="2" t="s">
        <v>1557</v>
      </c>
      <c r="P867" s="2" t="s">
        <v>1558</v>
      </c>
      <c r="Q867" s="2" t="s">
        <v>1985</v>
      </c>
      <c r="R867" s="2">
        <v>40510</v>
      </c>
      <c r="S867" s="2" t="s">
        <v>5959</v>
      </c>
      <c r="T867" s="49" t="str" cm="1">
        <f t="array" ref="T867">_xlfn.TEXTJOIN("",TRUE,IFERROR(MID(U867,_xlfn.SEQUENCE(20),1)+0,""))</f>
        <v>8599541732</v>
      </c>
      <c r="U867" s="2">
        <v>8599541732</v>
      </c>
      <c r="V867" s="31"/>
    </row>
    <row r="868" spans="1:22" x14ac:dyDescent="0.25">
      <c r="A868" s="25" t="str" cm="1">
        <f t="array" ref="A868">_xlfn.IFS(AND(ISBLANK(G868),ISBLANK(H868),ISBLANK(I868)),"",AND(NOT(ISBLANK(G868)),NOT(ISBLANK(H868)),NOT(ISBLANK(I868))),TRIM(G868)&amp;" "&amp;TRIM(H868)&amp;" "&amp;TRIM(I868),AND(NOT(ISBLANK(G868)),ISBLANK(H868),ISBLANK(I868)),TRIM(G868),AND(ISBLANK(G868),ISBLANK(H868),NOT(ISBLANK(I868))),TRIM(I868),AND(NOT(ISBLANK(G868)),NOT(ISBLANK(H868)),ISBLANK(I868)),TRIM(G868)&amp;" "&amp;TRIM(H868),AND(ISBLANK(G868),NOT(ISBLANK(H868)),NOT(ISBLANK(I868))),TRIM(H868)&amp;" "&amp;TRIM(I868),AND(NOT(ISBLANK(G868)),ISBLANK(H868),NOT(ISBLANK(I868))),TRIM(G868)&amp;" "&amp;TRIM(I868),AND(ISBLANK(G868),NOT(ISBLANK(H868)),ISBLANK(I868)),TRIM(H868))</f>
        <v>Hendrick Reedman</v>
      </c>
      <c r="B868" s="25" t="str" cm="1">
        <f t="array" ref="B868">_xlfn.IFS(AND(ISBLANK(K868),ISBLANK(L868)),"",AND(NOT(ISBLANK(K868)),NOT(ISBLANK(L868))),TRIM(K868)&amp;" "&amp;TRIM(L868),AND(NOT(ISBLANK(K868)),ISBLANK(L868)),TRIM(K868),AND(ISBLANK(K868),NOT(ISBLANK(L868))),TRIM(L868))</f>
        <v>Youspan</v>
      </c>
      <c r="C868" s="31"/>
      <c r="D868" s="2">
        <v>866</v>
      </c>
      <c r="E868" s="2" t="s">
        <v>24</v>
      </c>
      <c r="F868" s="2" t="s">
        <v>5960</v>
      </c>
      <c r="G868" s="2" t="s">
        <v>5961</v>
      </c>
      <c r="I868" s="2" t="s">
        <v>5962</v>
      </c>
      <c r="J868" s="2" t="s">
        <v>1407</v>
      </c>
      <c r="K868" s="2" t="s">
        <v>4052</v>
      </c>
      <c r="M868" s="2" t="s">
        <v>14795</v>
      </c>
      <c r="N868" s="2" t="s">
        <v>5963</v>
      </c>
      <c r="O868" s="2" t="s">
        <v>4104</v>
      </c>
      <c r="P868" s="2" t="s">
        <v>673</v>
      </c>
      <c r="Q868" s="2" t="s">
        <v>6</v>
      </c>
      <c r="R868" s="2" t="s">
        <v>4105</v>
      </c>
      <c r="S868" s="2" t="s">
        <v>5964</v>
      </c>
      <c r="T868" s="49" t="str" cm="1">
        <f t="array" ref="T868">_xlfn.TEXTJOIN("",TRUE,IFERROR(MID(U868,_xlfn.SEQUENCE(20),1)+0,""))</f>
        <v>2564511850</v>
      </c>
      <c r="U868" s="2" t="s">
        <v>5965</v>
      </c>
      <c r="V868" s="31"/>
    </row>
    <row r="869" spans="1:22" x14ac:dyDescent="0.25">
      <c r="A869" s="25" t="str" cm="1">
        <f t="array" ref="A869">_xlfn.IFS(AND(ISBLANK(G869),ISBLANK(H869),ISBLANK(I869)),"",AND(NOT(ISBLANK(G869)),NOT(ISBLANK(H869)),NOT(ISBLANK(I869))),TRIM(G869)&amp;" "&amp;TRIM(H869)&amp;" "&amp;TRIM(I869),AND(NOT(ISBLANK(G869)),ISBLANK(H869),ISBLANK(I869)),TRIM(G869),AND(ISBLANK(G869),ISBLANK(H869),NOT(ISBLANK(I869))),TRIM(I869),AND(NOT(ISBLANK(G869)),NOT(ISBLANK(H869)),ISBLANK(I869)),TRIM(G869)&amp;" "&amp;TRIM(H869),AND(ISBLANK(G869),NOT(ISBLANK(H869)),NOT(ISBLANK(I869))),TRIM(H869)&amp;" "&amp;TRIM(I869),AND(NOT(ISBLANK(G869)),ISBLANK(H869),NOT(ISBLANK(I869))),TRIM(G869)&amp;" "&amp;TRIM(I869),AND(ISBLANK(G869),NOT(ISBLANK(H869)),ISBLANK(I869)),TRIM(H869))</f>
        <v>Fancie Stitwell</v>
      </c>
      <c r="B869" s="25" t="str" cm="1">
        <f t="array" ref="B869">_xlfn.IFS(AND(ISBLANK(K869),ISBLANK(L869)),"",AND(NOT(ISBLANK(K869)),NOT(ISBLANK(L869))),TRIM(K869)&amp;" "&amp;TRIM(L869),AND(NOT(ISBLANK(K869)),ISBLANK(L869)),TRIM(K869),AND(ISBLANK(K869),NOT(ISBLANK(L869))),TRIM(L869))</f>
        <v>Twitterwire</v>
      </c>
      <c r="C869" s="31"/>
      <c r="D869" s="2">
        <v>867</v>
      </c>
      <c r="E869" s="2" t="s">
        <v>24</v>
      </c>
      <c r="F869" s="2" t="s">
        <v>5966</v>
      </c>
      <c r="G869" s="2" t="s">
        <v>5967</v>
      </c>
      <c r="I869" s="2" t="s">
        <v>5968</v>
      </c>
      <c r="J869" s="2" t="s">
        <v>281</v>
      </c>
      <c r="K869" s="2" t="s">
        <v>450</v>
      </c>
      <c r="M869" s="2" t="s">
        <v>14795</v>
      </c>
      <c r="N869" s="2" t="s">
        <v>5969</v>
      </c>
      <c r="O869" s="2" t="s">
        <v>4740</v>
      </c>
      <c r="P869" s="2" t="s">
        <v>297</v>
      </c>
      <c r="Q869" s="2" t="s">
        <v>1985</v>
      </c>
      <c r="R869" s="2">
        <v>78215</v>
      </c>
      <c r="S869" s="2" t="s">
        <v>5970</v>
      </c>
      <c r="T869" s="49" t="str" cm="1">
        <f t="array" ref="T869">_xlfn.TEXTJOIN("",TRUE,IFERROR(MID(U869,_xlfn.SEQUENCE(20),1)+0,""))</f>
        <v>2106784049</v>
      </c>
      <c r="U869" s="2">
        <v>2106784049</v>
      </c>
      <c r="V869" s="31"/>
    </row>
    <row r="870" spans="1:22" x14ac:dyDescent="0.25">
      <c r="A870" s="25" t="str" cm="1">
        <f t="array" ref="A870">_xlfn.IFS(AND(ISBLANK(G870),ISBLANK(H870),ISBLANK(I870)),"",AND(NOT(ISBLANK(G870)),NOT(ISBLANK(H870)),NOT(ISBLANK(I870))),TRIM(G870)&amp;" "&amp;TRIM(H870)&amp;" "&amp;TRIM(I870),AND(NOT(ISBLANK(G870)),ISBLANK(H870),ISBLANK(I870)),TRIM(G870),AND(ISBLANK(G870),ISBLANK(H870),NOT(ISBLANK(I870))),TRIM(I870),AND(NOT(ISBLANK(G870)),NOT(ISBLANK(H870)),ISBLANK(I870)),TRIM(G870)&amp;" "&amp;TRIM(H870),AND(ISBLANK(G870),NOT(ISBLANK(H870)),NOT(ISBLANK(I870))),TRIM(H870)&amp;" "&amp;TRIM(I870),AND(NOT(ISBLANK(G870)),ISBLANK(H870),NOT(ISBLANK(I870))),TRIM(G870)&amp;" "&amp;TRIM(I870),AND(ISBLANK(G870),NOT(ISBLANK(H870)),ISBLANK(I870)),TRIM(H870))</f>
        <v>Dorie Macari</v>
      </c>
      <c r="B870" s="25" t="str" cm="1">
        <f t="array" ref="B870">_xlfn.IFS(AND(ISBLANK(K870),ISBLANK(L870)),"",AND(NOT(ISBLANK(K870)),NOT(ISBLANK(L870))),TRIM(K870)&amp;" "&amp;TRIM(L870),AND(NOT(ISBLANK(K870)),ISBLANK(L870)),TRIM(K870),AND(ISBLANK(K870),NOT(ISBLANK(L870))),TRIM(L870))</f>
        <v>Edgeify</v>
      </c>
      <c r="C870" s="31"/>
      <c r="D870" s="2">
        <v>868</v>
      </c>
      <c r="E870" s="2" t="s">
        <v>14795</v>
      </c>
      <c r="F870" s="2" t="s">
        <v>5971</v>
      </c>
      <c r="G870" s="2" t="s">
        <v>4060</v>
      </c>
      <c r="I870" s="2" t="s">
        <v>5972</v>
      </c>
      <c r="J870" s="2" t="s">
        <v>945</v>
      </c>
      <c r="K870" s="2" t="s">
        <v>677</v>
      </c>
      <c r="M870" s="2" t="s">
        <v>14795</v>
      </c>
      <c r="N870" s="2" t="s">
        <v>5973</v>
      </c>
      <c r="O870" s="2" t="s">
        <v>1537</v>
      </c>
      <c r="P870" s="2" t="s">
        <v>1495</v>
      </c>
      <c r="Q870" s="2" t="s">
        <v>1985</v>
      </c>
      <c r="R870" s="2">
        <v>68144</v>
      </c>
      <c r="S870" s="2" t="s">
        <v>5974</v>
      </c>
      <c r="T870" s="49" t="str" cm="1">
        <f t="array" ref="T870">_xlfn.TEXTJOIN("",TRUE,IFERROR(MID(U870,_xlfn.SEQUENCE(20),1)+0,""))</f>
        <v>4021833733</v>
      </c>
      <c r="U870" s="2">
        <v>4021833733</v>
      </c>
      <c r="V870" s="31"/>
    </row>
    <row r="871" spans="1:22" x14ac:dyDescent="0.25">
      <c r="A871" s="25" t="str" cm="1">
        <f t="array" ref="A871">_xlfn.IFS(AND(ISBLANK(G871),ISBLANK(H871),ISBLANK(I871)),"",AND(NOT(ISBLANK(G871)),NOT(ISBLANK(H871)),NOT(ISBLANK(I871))),TRIM(G871)&amp;" "&amp;TRIM(H871)&amp;" "&amp;TRIM(I871),AND(NOT(ISBLANK(G871)),ISBLANK(H871),ISBLANK(I871)),TRIM(G871),AND(ISBLANK(G871),ISBLANK(H871),NOT(ISBLANK(I871))),TRIM(I871),AND(NOT(ISBLANK(G871)),NOT(ISBLANK(H871)),ISBLANK(I871)),TRIM(G871)&amp;" "&amp;TRIM(H871),AND(ISBLANK(G871),NOT(ISBLANK(H871)),NOT(ISBLANK(I871))),TRIM(H871)&amp;" "&amp;TRIM(I871),AND(NOT(ISBLANK(G871)),ISBLANK(H871),NOT(ISBLANK(I871))),TRIM(G871)&amp;" "&amp;TRIM(I871),AND(ISBLANK(G871),NOT(ISBLANK(H871)),ISBLANK(I871)),TRIM(H871))</f>
        <v>Rhiamon Sone</v>
      </c>
      <c r="B871" s="25" t="str" cm="1">
        <f t="array" ref="B871">_xlfn.IFS(AND(ISBLANK(K871),ISBLANK(L871)),"",AND(NOT(ISBLANK(K871)),NOT(ISBLANK(L871))),TRIM(K871)&amp;" "&amp;TRIM(L871),AND(NOT(ISBLANK(K871)),ISBLANK(L871)),TRIM(K871),AND(ISBLANK(K871),NOT(ISBLANK(L871))),TRIM(L871))</f>
        <v>Livepath</v>
      </c>
      <c r="C871" s="31"/>
      <c r="D871" s="2">
        <v>869</v>
      </c>
      <c r="E871" s="2" t="s">
        <v>14795</v>
      </c>
      <c r="F871" s="2" t="s">
        <v>5975</v>
      </c>
      <c r="G871" s="2" t="s">
        <v>5976</v>
      </c>
      <c r="I871" s="2" t="s">
        <v>5977</v>
      </c>
      <c r="J871" s="2" t="s">
        <v>281</v>
      </c>
      <c r="K871" s="2" t="s">
        <v>1798</v>
      </c>
      <c r="M871" s="2" t="s">
        <v>14795</v>
      </c>
      <c r="N871" s="2" t="s">
        <v>5978</v>
      </c>
      <c r="O871" s="2" t="s">
        <v>5979</v>
      </c>
      <c r="P871" s="2" t="s">
        <v>1456</v>
      </c>
      <c r="Q871" s="2" t="s">
        <v>1985</v>
      </c>
      <c r="R871" s="2">
        <v>8922</v>
      </c>
      <c r="S871" s="2" t="s">
        <v>5980</v>
      </c>
      <c r="T871" s="49" t="str" cm="1">
        <f t="array" ref="T871">_xlfn.TEXTJOIN("",TRUE,IFERROR(MID(U871,_xlfn.SEQUENCE(20),1)+0,""))</f>
        <v>7329094700</v>
      </c>
      <c r="U871" s="2">
        <v>7329094700</v>
      </c>
      <c r="V871" s="31"/>
    </row>
    <row r="872" spans="1:22" x14ac:dyDescent="0.25">
      <c r="A872" s="25" t="str" cm="1">
        <f t="array" ref="A872">_xlfn.IFS(AND(ISBLANK(G872),ISBLANK(H872),ISBLANK(I872)),"",AND(NOT(ISBLANK(G872)),NOT(ISBLANK(H872)),NOT(ISBLANK(I872))),TRIM(G872)&amp;" "&amp;TRIM(H872)&amp;" "&amp;TRIM(I872),AND(NOT(ISBLANK(G872)),ISBLANK(H872),ISBLANK(I872)),TRIM(G872),AND(ISBLANK(G872),ISBLANK(H872),NOT(ISBLANK(I872))),TRIM(I872),AND(NOT(ISBLANK(G872)),NOT(ISBLANK(H872)),ISBLANK(I872)),TRIM(G872)&amp;" "&amp;TRIM(H872),AND(ISBLANK(G872),NOT(ISBLANK(H872)),NOT(ISBLANK(I872))),TRIM(H872)&amp;" "&amp;TRIM(I872),AND(NOT(ISBLANK(G872)),ISBLANK(H872),NOT(ISBLANK(I872))),TRIM(G872)&amp;" "&amp;TRIM(I872),AND(ISBLANK(G872),NOT(ISBLANK(H872)),ISBLANK(I872)),TRIM(H872))</f>
        <v>Rabbi Arnefield</v>
      </c>
      <c r="B872" s="25" t="str" cm="1">
        <f t="array" ref="B872">_xlfn.IFS(AND(ISBLANK(K872),ISBLANK(L872)),"",AND(NOT(ISBLANK(K872)),NOT(ISBLANK(L872))),TRIM(K872)&amp;" "&amp;TRIM(L872),AND(NOT(ISBLANK(K872)),ISBLANK(L872)),TRIM(K872),AND(ISBLANK(K872),NOT(ISBLANK(L872))),TRIM(L872))</f>
        <v>Plambee</v>
      </c>
      <c r="C872" s="31"/>
      <c r="D872" s="2">
        <v>870</v>
      </c>
      <c r="E872" s="2" t="s">
        <v>14795</v>
      </c>
      <c r="F872" s="2" t="s">
        <v>5981</v>
      </c>
      <c r="G872" s="2" t="s">
        <v>5982</v>
      </c>
      <c r="I872" s="2" t="s">
        <v>5983</v>
      </c>
      <c r="J872" s="2" t="s">
        <v>1799</v>
      </c>
      <c r="K872" s="2" t="s">
        <v>5986</v>
      </c>
      <c r="M872" s="2" t="s">
        <v>14795</v>
      </c>
      <c r="N872" s="2" t="s">
        <v>5984</v>
      </c>
      <c r="O872" s="2" t="s">
        <v>3015</v>
      </c>
      <c r="P872" s="2" t="s">
        <v>1558</v>
      </c>
      <c r="Q872" s="2" t="s">
        <v>1985</v>
      </c>
      <c r="R872" s="2">
        <v>40293</v>
      </c>
      <c r="S872" s="2" t="s">
        <v>5985</v>
      </c>
      <c r="T872" s="49" t="str" cm="1">
        <f t="array" ref="T872">_xlfn.TEXTJOIN("",TRUE,IFERROR(MID(U872,_xlfn.SEQUENCE(20),1)+0,""))</f>
        <v>5026871493</v>
      </c>
      <c r="U872" s="2">
        <v>5026871493</v>
      </c>
      <c r="V872" s="31"/>
    </row>
    <row r="873" spans="1:22" x14ac:dyDescent="0.25">
      <c r="A873" s="25" t="str" cm="1">
        <f t="array" ref="A873">_xlfn.IFS(AND(ISBLANK(G873),ISBLANK(H873),ISBLANK(I873)),"",AND(NOT(ISBLANK(G873)),NOT(ISBLANK(H873)),NOT(ISBLANK(I873))),TRIM(G873)&amp;" "&amp;TRIM(H873)&amp;" "&amp;TRIM(I873),AND(NOT(ISBLANK(G873)),ISBLANK(H873),ISBLANK(I873)),TRIM(G873),AND(ISBLANK(G873),ISBLANK(H873),NOT(ISBLANK(I873))),TRIM(I873),AND(NOT(ISBLANK(G873)),NOT(ISBLANK(H873)),ISBLANK(I873)),TRIM(G873)&amp;" "&amp;TRIM(H873),AND(ISBLANK(G873),NOT(ISBLANK(H873)),NOT(ISBLANK(I873))),TRIM(H873)&amp;" "&amp;TRIM(I873),AND(NOT(ISBLANK(G873)),ISBLANK(H873),NOT(ISBLANK(I873))),TRIM(G873)&amp;" "&amp;TRIM(I873),AND(ISBLANK(G873),NOT(ISBLANK(H873)),ISBLANK(I873)),TRIM(H873))</f>
        <v>Baldwin Yesenin</v>
      </c>
      <c r="B873" s="25" t="str" cm="1">
        <f t="array" ref="B873">_xlfn.IFS(AND(ISBLANK(K873),ISBLANK(L873)),"",AND(NOT(ISBLANK(K873)),NOT(ISBLANK(L873))),TRIM(K873)&amp;" "&amp;TRIM(L873),AND(NOT(ISBLANK(K873)),ISBLANK(L873)),TRIM(K873),AND(ISBLANK(K873),NOT(ISBLANK(L873))),TRIM(L873))</f>
        <v>Kazio</v>
      </c>
      <c r="C873" s="31"/>
      <c r="D873" s="2">
        <v>871</v>
      </c>
      <c r="E873" s="2" t="s">
        <v>24</v>
      </c>
      <c r="F873" s="2" t="s">
        <v>5987</v>
      </c>
      <c r="G873" s="2" t="s">
        <v>5988</v>
      </c>
      <c r="I873" s="2" t="s">
        <v>5989</v>
      </c>
      <c r="J873" s="2" t="s">
        <v>2588</v>
      </c>
      <c r="K873" s="2" t="s">
        <v>92</v>
      </c>
      <c r="M873" s="2" t="s">
        <v>14795</v>
      </c>
      <c r="N873" s="2" t="s">
        <v>5990</v>
      </c>
      <c r="O873" s="2" t="s">
        <v>1349</v>
      </c>
      <c r="P873" s="2" t="s">
        <v>542</v>
      </c>
      <c r="Q873" s="2" t="s">
        <v>1985</v>
      </c>
      <c r="R873" s="2">
        <v>11215</v>
      </c>
      <c r="S873" s="2" t="s">
        <v>5991</v>
      </c>
      <c r="T873" s="49" t="str" cm="1">
        <f t="array" ref="T873">_xlfn.TEXTJOIN("",TRUE,IFERROR(MID(U873,_xlfn.SEQUENCE(20),1)+0,""))</f>
        <v>9174271312</v>
      </c>
      <c r="U873" s="2">
        <v>9174271312</v>
      </c>
      <c r="V873" s="31"/>
    </row>
    <row r="874" spans="1:22" x14ac:dyDescent="0.25">
      <c r="A874" s="25" t="str" cm="1">
        <f t="array" ref="A874">_xlfn.IFS(AND(ISBLANK(G874),ISBLANK(H874),ISBLANK(I874)),"",AND(NOT(ISBLANK(G874)),NOT(ISBLANK(H874)),NOT(ISBLANK(I874))),TRIM(G874)&amp;" "&amp;TRIM(H874)&amp;" "&amp;TRIM(I874),AND(NOT(ISBLANK(G874)),ISBLANK(H874),ISBLANK(I874)),TRIM(G874),AND(ISBLANK(G874),ISBLANK(H874),NOT(ISBLANK(I874))),TRIM(I874),AND(NOT(ISBLANK(G874)),NOT(ISBLANK(H874)),ISBLANK(I874)),TRIM(G874)&amp;" "&amp;TRIM(H874),AND(ISBLANK(G874),NOT(ISBLANK(H874)),NOT(ISBLANK(I874))),TRIM(H874)&amp;" "&amp;TRIM(I874),AND(NOT(ISBLANK(G874)),ISBLANK(H874),NOT(ISBLANK(I874))),TRIM(G874)&amp;" "&amp;TRIM(I874),AND(ISBLANK(G874),NOT(ISBLANK(H874)),ISBLANK(I874)),TRIM(H874))</f>
        <v>Ardelle Copin</v>
      </c>
      <c r="B874" s="25" t="str" cm="1">
        <f t="array" ref="B874">_xlfn.IFS(AND(ISBLANK(K874),ISBLANK(L874)),"",AND(NOT(ISBLANK(K874)),NOT(ISBLANK(L874))),TRIM(K874)&amp;" "&amp;TRIM(L874),AND(NOT(ISBLANK(K874)),ISBLANK(L874)),TRIM(K874),AND(ISBLANK(K874),NOT(ISBLANK(L874))),TRIM(L874))</f>
        <v>Katz</v>
      </c>
      <c r="C874" s="31"/>
      <c r="D874" s="2">
        <v>872</v>
      </c>
      <c r="E874" s="2" t="s">
        <v>14795</v>
      </c>
      <c r="F874" s="2" t="s">
        <v>5992</v>
      </c>
      <c r="G874" s="2" t="s">
        <v>5993</v>
      </c>
      <c r="I874" s="2" t="s">
        <v>5994</v>
      </c>
      <c r="J874" s="2" t="s">
        <v>405</v>
      </c>
      <c r="K874" s="2" t="s">
        <v>280</v>
      </c>
      <c r="M874" s="2" t="s">
        <v>14795</v>
      </c>
      <c r="N874" s="2" t="s">
        <v>5995</v>
      </c>
      <c r="O874" s="2" t="s">
        <v>5996</v>
      </c>
      <c r="P874" s="2" t="s">
        <v>266</v>
      </c>
      <c r="Q874" s="2" t="s">
        <v>1985</v>
      </c>
      <c r="R874" s="2">
        <v>55590</v>
      </c>
      <c r="S874" s="2" t="s">
        <v>5997</v>
      </c>
      <c r="T874" s="49" t="str" cm="1">
        <f t="array" ref="T874">_xlfn.TEXTJOIN("",TRUE,IFERROR(MID(U874,_xlfn.SEQUENCE(20),1)+0,""))</f>
        <v>7636975318</v>
      </c>
      <c r="U874" s="2">
        <v>7636975318</v>
      </c>
      <c r="V874" s="31"/>
    </row>
    <row r="875" spans="1:22" x14ac:dyDescent="0.25">
      <c r="A875" s="25" t="str" cm="1">
        <f t="array" ref="A875">_xlfn.IFS(AND(ISBLANK(G875),ISBLANK(H875),ISBLANK(I875)),"",AND(NOT(ISBLANK(G875)),NOT(ISBLANK(H875)),NOT(ISBLANK(I875))),TRIM(G875)&amp;" "&amp;TRIM(H875)&amp;" "&amp;TRIM(I875),AND(NOT(ISBLANK(G875)),ISBLANK(H875),ISBLANK(I875)),TRIM(G875),AND(ISBLANK(G875),ISBLANK(H875),NOT(ISBLANK(I875))),TRIM(I875),AND(NOT(ISBLANK(G875)),NOT(ISBLANK(H875)),ISBLANK(I875)),TRIM(G875)&amp;" "&amp;TRIM(H875),AND(ISBLANK(G875),NOT(ISBLANK(H875)),NOT(ISBLANK(I875))),TRIM(H875)&amp;" "&amp;TRIM(I875),AND(NOT(ISBLANK(G875)),ISBLANK(H875),NOT(ISBLANK(I875))),TRIM(G875)&amp;" "&amp;TRIM(I875),AND(ISBLANK(G875),NOT(ISBLANK(H875)),ISBLANK(I875)),TRIM(H875))</f>
        <v>Lind MacIlraith</v>
      </c>
      <c r="B875" s="25" t="str" cm="1">
        <f t="array" ref="B875">_xlfn.IFS(AND(ISBLANK(K875),ISBLANK(L875)),"",AND(NOT(ISBLANK(K875)),NOT(ISBLANK(L875))),TRIM(K875)&amp;" "&amp;TRIM(L875),AND(NOT(ISBLANK(K875)),ISBLANK(L875)),TRIM(K875),AND(ISBLANK(K875),NOT(ISBLANK(L875))),TRIM(L875))</f>
        <v>Innotype</v>
      </c>
      <c r="C875" s="31"/>
      <c r="D875" s="2">
        <v>873</v>
      </c>
      <c r="E875" s="2" t="s">
        <v>24</v>
      </c>
      <c r="F875" s="2" t="s">
        <v>5998</v>
      </c>
      <c r="G875" s="2" t="s">
        <v>5999</v>
      </c>
      <c r="I875" s="2" t="s">
        <v>6000</v>
      </c>
      <c r="J875" s="2" t="s">
        <v>221</v>
      </c>
      <c r="K875" s="2" t="s">
        <v>1360</v>
      </c>
      <c r="M875" s="2" t="s">
        <v>14795</v>
      </c>
      <c r="N875" s="2" t="s">
        <v>6001</v>
      </c>
      <c r="O875" s="2" t="s">
        <v>4696</v>
      </c>
      <c r="P875" s="2" t="s">
        <v>109</v>
      </c>
      <c r="Q875" s="2" t="s">
        <v>1985</v>
      </c>
      <c r="R875" s="2">
        <v>98195</v>
      </c>
      <c r="S875" s="2" t="s">
        <v>6002</v>
      </c>
      <c r="T875" s="49" t="str" cm="1">
        <f t="array" ref="T875">_xlfn.TEXTJOIN("",TRUE,IFERROR(MID(U875,_xlfn.SEQUENCE(20),1)+0,""))</f>
        <v>2063212143</v>
      </c>
      <c r="U875" s="2">
        <v>2063212143</v>
      </c>
      <c r="V875" s="31"/>
    </row>
    <row r="876" spans="1:22" x14ac:dyDescent="0.25">
      <c r="A876" s="25" t="str" cm="1">
        <f t="array" ref="A876">_xlfn.IFS(AND(ISBLANK(G876),ISBLANK(H876),ISBLANK(I876)),"",AND(NOT(ISBLANK(G876)),NOT(ISBLANK(H876)),NOT(ISBLANK(I876))),TRIM(G876)&amp;" "&amp;TRIM(H876)&amp;" "&amp;TRIM(I876),AND(NOT(ISBLANK(G876)),ISBLANK(H876),ISBLANK(I876)),TRIM(G876),AND(ISBLANK(G876),ISBLANK(H876),NOT(ISBLANK(I876))),TRIM(I876),AND(NOT(ISBLANK(G876)),NOT(ISBLANK(H876)),ISBLANK(I876)),TRIM(G876)&amp;" "&amp;TRIM(H876),AND(ISBLANK(G876),NOT(ISBLANK(H876)),NOT(ISBLANK(I876))),TRIM(H876)&amp;" "&amp;TRIM(I876),AND(NOT(ISBLANK(G876)),ISBLANK(H876),NOT(ISBLANK(I876))),TRIM(G876)&amp;" "&amp;TRIM(I876),AND(ISBLANK(G876),NOT(ISBLANK(H876)),ISBLANK(I876)),TRIM(H876))</f>
        <v>Essy Conahy</v>
      </c>
      <c r="B876" s="25" t="str" cm="1">
        <f t="array" ref="B876">_xlfn.IFS(AND(ISBLANK(K876),ISBLANK(L876)),"",AND(NOT(ISBLANK(K876)),NOT(ISBLANK(L876))),TRIM(K876)&amp;" "&amp;TRIM(L876),AND(NOT(ISBLANK(K876)),ISBLANK(L876)),TRIM(K876),AND(ISBLANK(K876),NOT(ISBLANK(L876))),TRIM(L876))</f>
        <v>Zoomcast</v>
      </c>
      <c r="C876" s="31"/>
      <c r="D876" s="2">
        <v>874</v>
      </c>
      <c r="E876" s="2" t="s">
        <v>24</v>
      </c>
      <c r="F876" s="2" t="s">
        <v>6003</v>
      </c>
      <c r="G876" s="2" t="s">
        <v>6004</v>
      </c>
      <c r="I876" s="2" t="s">
        <v>6005</v>
      </c>
      <c r="J876" s="2" t="s">
        <v>987</v>
      </c>
      <c r="K876" s="2" t="s">
        <v>3449</v>
      </c>
      <c r="M876" s="2" t="s">
        <v>14795</v>
      </c>
      <c r="N876" s="2" t="s">
        <v>6006</v>
      </c>
      <c r="O876" s="2" t="s">
        <v>485</v>
      </c>
      <c r="P876" s="2" t="s">
        <v>486</v>
      </c>
      <c r="Q876" s="2" t="s">
        <v>1985</v>
      </c>
      <c r="R876" s="2">
        <v>19141</v>
      </c>
      <c r="S876" s="2" t="s">
        <v>6007</v>
      </c>
      <c r="T876" s="49" t="str" cm="1">
        <f t="array" ref="T876">_xlfn.TEXTJOIN("",TRUE,IFERROR(MID(U876,_xlfn.SEQUENCE(20),1)+0,""))</f>
        <v>2157649846</v>
      </c>
      <c r="U876" s="2">
        <v>2157649846</v>
      </c>
      <c r="V876" s="31"/>
    </row>
    <row r="877" spans="1:22" x14ac:dyDescent="0.25">
      <c r="A877" s="25" t="str" cm="1">
        <f t="array" ref="A877">_xlfn.IFS(AND(ISBLANK(G877),ISBLANK(H877),ISBLANK(I877)),"",AND(NOT(ISBLANK(G877)),NOT(ISBLANK(H877)),NOT(ISBLANK(I877))),TRIM(G877)&amp;" "&amp;TRIM(H877)&amp;" "&amp;TRIM(I877),AND(NOT(ISBLANK(G877)),ISBLANK(H877),ISBLANK(I877)),TRIM(G877),AND(ISBLANK(G877),ISBLANK(H877),NOT(ISBLANK(I877))),TRIM(I877),AND(NOT(ISBLANK(G877)),NOT(ISBLANK(H877)),ISBLANK(I877)),TRIM(G877)&amp;" "&amp;TRIM(H877),AND(ISBLANK(G877),NOT(ISBLANK(H877)),NOT(ISBLANK(I877))),TRIM(H877)&amp;" "&amp;TRIM(I877),AND(NOT(ISBLANK(G877)),ISBLANK(H877),NOT(ISBLANK(I877))),TRIM(G877)&amp;" "&amp;TRIM(I877),AND(ISBLANK(G877),NOT(ISBLANK(H877)),ISBLANK(I877)),TRIM(H877))</f>
        <v>Olin Bordes</v>
      </c>
      <c r="B877" s="25" t="str" cm="1">
        <f t="array" ref="B877">_xlfn.IFS(AND(ISBLANK(K877),ISBLANK(L877)),"",AND(NOT(ISBLANK(K877)),NOT(ISBLANK(L877))),TRIM(K877)&amp;" "&amp;TRIM(L877),AND(NOT(ISBLANK(K877)),ISBLANK(L877)),TRIM(K877),AND(ISBLANK(K877),NOT(ISBLANK(L877))),TRIM(L877))</f>
        <v>Realcube</v>
      </c>
      <c r="C877" s="31"/>
      <c r="D877" s="2">
        <v>875</v>
      </c>
      <c r="E877" s="2" t="s">
        <v>24</v>
      </c>
      <c r="F877" s="2" t="s">
        <v>6008</v>
      </c>
      <c r="G877" s="2" t="s">
        <v>6009</v>
      </c>
      <c r="I877" s="2" t="s">
        <v>6010</v>
      </c>
      <c r="J877" s="2" t="s">
        <v>3462</v>
      </c>
      <c r="K877" s="2" t="s">
        <v>144</v>
      </c>
      <c r="M877" s="2" t="s">
        <v>14795</v>
      </c>
      <c r="N877" s="2" t="s">
        <v>6011</v>
      </c>
      <c r="O877" s="2" t="s">
        <v>6012</v>
      </c>
      <c r="P877" s="2" t="s">
        <v>699</v>
      </c>
      <c r="Q877" s="2" t="s">
        <v>1985</v>
      </c>
      <c r="R877" s="2">
        <v>85260</v>
      </c>
      <c r="S877" s="2" t="s">
        <v>6013</v>
      </c>
      <c r="T877" s="49" t="str" cm="1">
        <f t="array" ref="T877">_xlfn.TEXTJOIN("",TRUE,IFERROR(MID(U877,_xlfn.SEQUENCE(20),1)+0,""))</f>
        <v>6023256506</v>
      </c>
      <c r="U877" s="2">
        <v>6023256506</v>
      </c>
      <c r="V877" s="31"/>
    </row>
    <row r="878" spans="1:22" x14ac:dyDescent="0.25">
      <c r="A878" s="25" t="str" cm="1">
        <f t="array" ref="A878">_xlfn.IFS(AND(ISBLANK(G878),ISBLANK(H878),ISBLANK(I878)),"",AND(NOT(ISBLANK(G878)),NOT(ISBLANK(H878)),NOT(ISBLANK(I878))),TRIM(G878)&amp;" "&amp;TRIM(H878)&amp;" "&amp;TRIM(I878),AND(NOT(ISBLANK(G878)),ISBLANK(H878),ISBLANK(I878)),TRIM(G878),AND(ISBLANK(G878),ISBLANK(H878),NOT(ISBLANK(I878))),TRIM(I878),AND(NOT(ISBLANK(G878)),NOT(ISBLANK(H878)),ISBLANK(I878)),TRIM(G878)&amp;" "&amp;TRIM(H878),AND(ISBLANK(G878),NOT(ISBLANK(H878)),NOT(ISBLANK(I878))),TRIM(H878)&amp;" "&amp;TRIM(I878),AND(NOT(ISBLANK(G878)),ISBLANK(H878),NOT(ISBLANK(I878))),TRIM(G878)&amp;" "&amp;TRIM(I878),AND(ISBLANK(G878),NOT(ISBLANK(H878)),ISBLANK(I878)),TRIM(H878))</f>
        <v>Grant Desforges</v>
      </c>
      <c r="B878" s="25" t="str" cm="1">
        <f t="array" ref="B878">_xlfn.IFS(AND(ISBLANK(K878),ISBLANK(L878)),"",AND(NOT(ISBLANK(K878)),NOT(ISBLANK(L878))),TRIM(K878)&amp;" "&amp;TRIM(L878),AND(NOT(ISBLANK(K878)),ISBLANK(L878)),TRIM(K878),AND(ISBLANK(K878),NOT(ISBLANK(L878))),TRIM(L878))</f>
        <v>Voonder</v>
      </c>
      <c r="C878" s="31"/>
      <c r="D878" s="2">
        <v>876</v>
      </c>
      <c r="E878" s="2" t="s">
        <v>14795</v>
      </c>
      <c r="F878" s="2" t="s">
        <v>6014</v>
      </c>
      <c r="G878" s="2" t="s">
        <v>6015</v>
      </c>
      <c r="I878" s="2" t="s">
        <v>6016</v>
      </c>
      <c r="J878" s="2" t="s">
        <v>1393</v>
      </c>
      <c r="K878" s="2" t="s">
        <v>1782</v>
      </c>
      <c r="M878" s="2" t="s">
        <v>14795</v>
      </c>
      <c r="N878" s="2" t="s">
        <v>6017</v>
      </c>
      <c r="O878" s="2" t="s">
        <v>373</v>
      </c>
      <c r="P878" s="2" t="s">
        <v>374</v>
      </c>
      <c r="Q878" s="2" t="s">
        <v>1985</v>
      </c>
      <c r="R878" s="2">
        <v>35263</v>
      </c>
      <c r="S878" s="2" t="s">
        <v>6018</v>
      </c>
      <c r="T878" s="49" t="str" cm="1">
        <f t="array" ref="T878">_xlfn.TEXTJOIN("",TRUE,IFERROR(MID(U878,_xlfn.SEQUENCE(20),1)+0,""))</f>
        <v>2055943139</v>
      </c>
      <c r="U878" s="2">
        <v>2055943139</v>
      </c>
      <c r="V878" s="31"/>
    </row>
    <row r="879" spans="1:22" x14ac:dyDescent="0.25">
      <c r="A879" s="25" t="str" cm="1">
        <f t="array" ref="A879">_xlfn.IFS(AND(ISBLANK(G879),ISBLANK(H879),ISBLANK(I879)),"",AND(NOT(ISBLANK(G879)),NOT(ISBLANK(H879)),NOT(ISBLANK(I879))),TRIM(G879)&amp;" "&amp;TRIM(H879)&amp;" "&amp;TRIM(I879),AND(NOT(ISBLANK(G879)),ISBLANK(H879),ISBLANK(I879)),TRIM(G879),AND(ISBLANK(G879),ISBLANK(H879),NOT(ISBLANK(I879))),TRIM(I879),AND(NOT(ISBLANK(G879)),NOT(ISBLANK(H879)),ISBLANK(I879)),TRIM(G879)&amp;" "&amp;TRIM(H879),AND(ISBLANK(G879),NOT(ISBLANK(H879)),NOT(ISBLANK(I879))),TRIM(H879)&amp;" "&amp;TRIM(I879),AND(NOT(ISBLANK(G879)),ISBLANK(H879),NOT(ISBLANK(I879))),TRIM(G879)&amp;" "&amp;TRIM(I879),AND(ISBLANK(G879),NOT(ISBLANK(H879)),ISBLANK(I879)),TRIM(H879))</f>
        <v>Andriana Littlejohn</v>
      </c>
      <c r="B879" s="25" t="str" cm="1">
        <f t="array" ref="B879">_xlfn.IFS(AND(ISBLANK(K879),ISBLANK(L879)),"",AND(NOT(ISBLANK(K879)),NOT(ISBLANK(L879))),TRIM(K879)&amp;" "&amp;TRIM(L879),AND(NOT(ISBLANK(K879)),ISBLANK(L879)),TRIM(K879),AND(ISBLANK(K879),NOT(ISBLANK(L879))),TRIM(L879))</f>
        <v>Yakijo</v>
      </c>
      <c r="C879" s="31"/>
      <c r="D879" s="2">
        <v>877</v>
      </c>
      <c r="E879" s="2" t="s">
        <v>24</v>
      </c>
      <c r="F879" s="2" t="s">
        <v>6019</v>
      </c>
      <c r="G879" s="2" t="s">
        <v>6020</v>
      </c>
      <c r="I879" s="2" t="s">
        <v>6021</v>
      </c>
      <c r="J879" s="2" t="s">
        <v>5466</v>
      </c>
      <c r="K879" s="2" t="s">
        <v>4372</v>
      </c>
      <c r="M879" s="2" t="s">
        <v>14795</v>
      </c>
      <c r="N879" s="2" t="s">
        <v>6022</v>
      </c>
      <c r="O879" s="2" t="s">
        <v>926</v>
      </c>
      <c r="P879" s="2" t="s">
        <v>276</v>
      </c>
      <c r="Q879" s="2" t="s">
        <v>6</v>
      </c>
      <c r="R879" s="2" t="s">
        <v>927</v>
      </c>
      <c r="S879" s="2" t="s">
        <v>6023</v>
      </c>
      <c r="T879" s="49" t="str" cm="1">
        <f t="array" ref="T879">_xlfn.TEXTJOIN("",TRUE,IFERROR(MID(U879,_xlfn.SEQUENCE(20),1)+0,""))</f>
        <v>4982364632</v>
      </c>
      <c r="U879" s="2" t="s">
        <v>6024</v>
      </c>
      <c r="V879" s="31"/>
    </row>
    <row r="880" spans="1:22" x14ac:dyDescent="0.25">
      <c r="A880" s="25" t="str" cm="1">
        <f t="array" ref="A880">_xlfn.IFS(AND(ISBLANK(G880),ISBLANK(H880),ISBLANK(I880)),"",AND(NOT(ISBLANK(G880)),NOT(ISBLANK(H880)),NOT(ISBLANK(I880))),TRIM(G880)&amp;" "&amp;TRIM(H880)&amp;" "&amp;TRIM(I880),AND(NOT(ISBLANK(G880)),ISBLANK(H880),ISBLANK(I880)),TRIM(G880),AND(ISBLANK(G880),ISBLANK(H880),NOT(ISBLANK(I880))),TRIM(I880),AND(NOT(ISBLANK(G880)),NOT(ISBLANK(H880)),ISBLANK(I880)),TRIM(G880)&amp;" "&amp;TRIM(H880),AND(ISBLANK(G880),NOT(ISBLANK(H880)),NOT(ISBLANK(I880))),TRIM(H880)&amp;" "&amp;TRIM(I880),AND(NOT(ISBLANK(G880)),ISBLANK(H880),NOT(ISBLANK(I880))),TRIM(G880)&amp;" "&amp;TRIM(I880),AND(ISBLANK(G880),NOT(ISBLANK(H880)),ISBLANK(I880)),TRIM(H880))</f>
        <v>Kermy Itscowics</v>
      </c>
      <c r="B880" s="25" t="str" cm="1">
        <f t="array" ref="B880">_xlfn.IFS(AND(ISBLANK(K880),ISBLANK(L880)),"",AND(NOT(ISBLANK(K880)),NOT(ISBLANK(L880))),TRIM(K880)&amp;" "&amp;TRIM(L880),AND(NOT(ISBLANK(K880)),ISBLANK(L880)),TRIM(K880),AND(ISBLANK(K880),NOT(ISBLANK(L880))),TRIM(L880))</f>
        <v>Wikizz</v>
      </c>
      <c r="C880" s="31"/>
      <c r="D880" s="2">
        <v>878</v>
      </c>
      <c r="E880" s="2" t="s">
        <v>14795</v>
      </c>
      <c r="F880" s="2" t="s">
        <v>6025</v>
      </c>
      <c r="G880" s="2" t="s">
        <v>6026</v>
      </c>
      <c r="I880" s="2" t="s">
        <v>6027</v>
      </c>
      <c r="J880" s="2" t="s">
        <v>2498</v>
      </c>
      <c r="K880" s="2" t="s">
        <v>6031</v>
      </c>
      <c r="M880" s="2" t="s">
        <v>14795</v>
      </c>
      <c r="N880" s="2" t="s">
        <v>6028</v>
      </c>
      <c r="O880" s="2" t="s">
        <v>4157</v>
      </c>
      <c r="P880" s="2" t="s">
        <v>140</v>
      </c>
      <c r="Q880" s="2" t="s">
        <v>6</v>
      </c>
      <c r="R880" s="2" t="s">
        <v>4158</v>
      </c>
      <c r="S880" s="2" t="s">
        <v>6029</v>
      </c>
      <c r="T880" s="49" t="str" cm="1">
        <f t="array" ref="T880">_xlfn.TEXTJOIN("",TRUE,IFERROR(MID(U880,_xlfn.SEQUENCE(20),1)+0,""))</f>
        <v>2767885024</v>
      </c>
      <c r="U880" s="2" t="s">
        <v>6030</v>
      </c>
      <c r="V880" s="31"/>
    </row>
    <row r="881" spans="1:22" x14ac:dyDescent="0.25">
      <c r="A881" s="25" t="str" cm="1">
        <f t="array" ref="A881">_xlfn.IFS(AND(ISBLANK(G881),ISBLANK(H881),ISBLANK(I881)),"",AND(NOT(ISBLANK(G881)),NOT(ISBLANK(H881)),NOT(ISBLANK(I881))),TRIM(G881)&amp;" "&amp;TRIM(H881)&amp;" "&amp;TRIM(I881),AND(NOT(ISBLANK(G881)),ISBLANK(H881),ISBLANK(I881)),TRIM(G881),AND(ISBLANK(G881),ISBLANK(H881),NOT(ISBLANK(I881))),TRIM(I881),AND(NOT(ISBLANK(G881)),NOT(ISBLANK(H881)),ISBLANK(I881)),TRIM(G881)&amp;" "&amp;TRIM(H881),AND(ISBLANK(G881),NOT(ISBLANK(H881)),NOT(ISBLANK(I881))),TRIM(H881)&amp;" "&amp;TRIM(I881),AND(NOT(ISBLANK(G881)),ISBLANK(H881),NOT(ISBLANK(I881))),TRIM(G881)&amp;" "&amp;TRIM(I881),AND(ISBLANK(G881),NOT(ISBLANK(H881)),ISBLANK(I881)),TRIM(H881))</f>
        <v>Sterling Veltmann</v>
      </c>
      <c r="B881" s="25" t="str" cm="1">
        <f t="array" ref="B881">_xlfn.IFS(AND(ISBLANK(K881),ISBLANK(L881)),"",AND(NOT(ISBLANK(K881)),NOT(ISBLANK(L881))),TRIM(K881)&amp;" "&amp;TRIM(L881),AND(NOT(ISBLANK(K881)),ISBLANK(L881)),TRIM(K881),AND(ISBLANK(K881),NOT(ISBLANK(L881))),TRIM(L881))</f>
        <v>Trupe</v>
      </c>
      <c r="C881" s="31"/>
      <c r="D881" s="2">
        <v>879</v>
      </c>
      <c r="E881" s="2" t="s">
        <v>24</v>
      </c>
      <c r="F881" s="2" t="s">
        <v>6032</v>
      </c>
      <c r="G881" s="2" t="s">
        <v>6033</v>
      </c>
      <c r="I881" s="2" t="s">
        <v>6034</v>
      </c>
      <c r="J881" s="2" t="s">
        <v>1229</v>
      </c>
      <c r="K881" s="2" t="s">
        <v>6037</v>
      </c>
      <c r="M881" s="2" t="s">
        <v>14795</v>
      </c>
      <c r="N881" s="2" t="s">
        <v>6035</v>
      </c>
      <c r="O881" s="2" t="s">
        <v>862</v>
      </c>
      <c r="P881" s="2" t="s">
        <v>181</v>
      </c>
      <c r="Q881" s="2" t="s">
        <v>1985</v>
      </c>
      <c r="R881" s="2">
        <v>65898</v>
      </c>
      <c r="S881" s="2" t="s">
        <v>6036</v>
      </c>
      <c r="T881" s="49" t="str" cm="1">
        <f t="array" ref="T881">_xlfn.TEXTJOIN("",TRUE,IFERROR(MID(U881,_xlfn.SEQUENCE(20),1)+0,""))</f>
        <v>4172439970</v>
      </c>
      <c r="U881" s="2">
        <v>4172439970</v>
      </c>
      <c r="V881" s="31"/>
    </row>
    <row r="882" spans="1:22" x14ac:dyDescent="0.25">
      <c r="A882" s="25" t="str" cm="1">
        <f t="array" ref="A882">_xlfn.IFS(AND(ISBLANK(G882),ISBLANK(H882),ISBLANK(I882)),"",AND(NOT(ISBLANK(G882)),NOT(ISBLANK(H882)),NOT(ISBLANK(I882))),TRIM(G882)&amp;" "&amp;TRIM(H882)&amp;" "&amp;TRIM(I882),AND(NOT(ISBLANK(G882)),ISBLANK(H882),ISBLANK(I882)),TRIM(G882),AND(ISBLANK(G882),ISBLANK(H882),NOT(ISBLANK(I882))),TRIM(I882),AND(NOT(ISBLANK(G882)),NOT(ISBLANK(H882)),ISBLANK(I882)),TRIM(G882)&amp;" "&amp;TRIM(H882),AND(ISBLANK(G882),NOT(ISBLANK(H882)),NOT(ISBLANK(I882))),TRIM(H882)&amp;" "&amp;TRIM(I882),AND(NOT(ISBLANK(G882)),ISBLANK(H882),NOT(ISBLANK(I882))),TRIM(G882)&amp;" "&amp;TRIM(I882),AND(ISBLANK(G882),NOT(ISBLANK(H882)),ISBLANK(I882)),TRIM(H882))</f>
        <v>Bessie Calwell</v>
      </c>
      <c r="B882" s="25" t="str" cm="1">
        <f t="array" ref="B882">_xlfn.IFS(AND(ISBLANK(K882),ISBLANK(L882)),"",AND(NOT(ISBLANK(K882)),NOT(ISBLANK(L882))),TRIM(K882)&amp;" "&amp;TRIM(L882),AND(NOT(ISBLANK(K882)),ISBLANK(L882)),TRIM(K882),AND(ISBLANK(K882),NOT(ISBLANK(L882))),TRIM(L882))</f>
        <v>Skippad</v>
      </c>
      <c r="C882" s="31"/>
      <c r="D882" s="2">
        <v>880</v>
      </c>
      <c r="E882" s="2" t="s">
        <v>24</v>
      </c>
      <c r="F882" s="2" t="s">
        <v>6038</v>
      </c>
      <c r="G882" s="2" t="s">
        <v>6039</v>
      </c>
      <c r="I882" s="2" t="s">
        <v>6040</v>
      </c>
      <c r="J882" s="2" t="s">
        <v>5466</v>
      </c>
      <c r="K882" s="2" t="s">
        <v>881</v>
      </c>
      <c r="M882" s="2" t="s">
        <v>14795</v>
      </c>
      <c r="N882" s="2" t="s">
        <v>6041</v>
      </c>
      <c r="O882" s="2" t="s">
        <v>502</v>
      </c>
      <c r="P882" s="2" t="s">
        <v>503</v>
      </c>
      <c r="Q882" s="2" t="s">
        <v>1985</v>
      </c>
      <c r="R882" s="2">
        <v>2283</v>
      </c>
      <c r="S882" s="2" t="s">
        <v>6042</v>
      </c>
      <c r="T882" s="49" t="str" cm="1">
        <f t="array" ref="T882">_xlfn.TEXTJOIN("",TRUE,IFERROR(MID(U882,_xlfn.SEQUENCE(20),1)+0,""))</f>
        <v>9782039793</v>
      </c>
      <c r="U882" s="2">
        <v>9782039793</v>
      </c>
      <c r="V882" s="31"/>
    </row>
    <row r="883" spans="1:22" x14ac:dyDescent="0.25">
      <c r="A883" s="25" t="str" cm="1">
        <f t="array" ref="A883">_xlfn.IFS(AND(ISBLANK(G883),ISBLANK(H883),ISBLANK(I883)),"",AND(NOT(ISBLANK(G883)),NOT(ISBLANK(H883)),NOT(ISBLANK(I883))),TRIM(G883)&amp;" "&amp;TRIM(H883)&amp;" "&amp;TRIM(I883),AND(NOT(ISBLANK(G883)),ISBLANK(H883),ISBLANK(I883)),TRIM(G883),AND(ISBLANK(G883),ISBLANK(H883),NOT(ISBLANK(I883))),TRIM(I883),AND(NOT(ISBLANK(G883)),NOT(ISBLANK(H883)),ISBLANK(I883)),TRIM(G883)&amp;" "&amp;TRIM(H883),AND(ISBLANK(G883),NOT(ISBLANK(H883)),NOT(ISBLANK(I883))),TRIM(H883)&amp;" "&amp;TRIM(I883),AND(NOT(ISBLANK(G883)),ISBLANK(H883),NOT(ISBLANK(I883))),TRIM(G883)&amp;" "&amp;TRIM(I883),AND(ISBLANK(G883),NOT(ISBLANK(H883)),ISBLANK(I883)),TRIM(H883))</f>
        <v>Merell Marin</v>
      </c>
      <c r="B883" s="25" t="str" cm="1">
        <f t="array" ref="B883">_xlfn.IFS(AND(ISBLANK(K883),ISBLANK(L883)),"",AND(NOT(ISBLANK(K883)),NOT(ISBLANK(L883))),TRIM(K883)&amp;" "&amp;TRIM(L883),AND(NOT(ISBLANK(K883)),ISBLANK(L883)),TRIM(K883),AND(ISBLANK(K883),NOT(ISBLANK(L883))),TRIM(L883))</f>
        <v>Avamba</v>
      </c>
      <c r="C883" s="31"/>
      <c r="D883" s="2">
        <v>881</v>
      </c>
      <c r="E883" s="2" t="s">
        <v>14795</v>
      </c>
      <c r="F883" s="2" t="s">
        <v>6043</v>
      </c>
      <c r="G883" s="2" t="s">
        <v>6044</v>
      </c>
      <c r="I883" s="2" t="s">
        <v>6045</v>
      </c>
      <c r="J883" s="2" t="s">
        <v>2919</v>
      </c>
      <c r="K883" s="2" t="s">
        <v>6048</v>
      </c>
      <c r="M883" s="2" t="s">
        <v>14795</v>
      </c>
      <c r="N883" s="2" t="s">
        <v>6046</v>
      </c>
      <c r="O883" s="2" t="s">
        <v>237</v>
      </c>
      <c r="P883" s="2" t="s">
        <v>238</v>
      </c>
      <c r="Q883" s="2" t="s">
        <v>1985</v>
      </c>
      <c r="R883" s="2">
        <v>74184</v>
      </c>
      <c r="S883" s="2" t="s">
        <v>6047</v>
      </c>
      <c r="T883" s="49" t="str" cm="1">
        <f t="array" ref="T883">_xlfn.TEXTJOIN("",TRUE,IFERROR(MID(U883,_xlfn.SEQUENCE(20),1)+0,""))</f>
        <v>9187473582</v>
      </c>
      <c r="U883" s="2">
        <v>9187473582</v>
      </c>
      <c r="V883" s="31"/>
    </row>
    <row r="884" spans="1:22" x14ac:dyDescent="0.25">
      <c r="A884" s="25" t="str" cm="1">
        <f t="array" ref="A884">_xlfn.IFS(AND(ISBLANK(G884),ISBLANK(H884),ISBLANK(I884)),"",AND(NOT(ISBLANK(G884)),NOT(ISBLANK(H884)),NOT(ISBLANK(I884))),TRIM(G884)&amp;" "&amp;TRIM(H884)&amp;" "&amp;TRIM(I884),AND(NOT(ISBLANK(G884)),ISBLANK(H884),ISBLANK(I884)),TRIM(G884),AND(ISBLANK(G884),ISBLANK(H884),NOT(ISBLANK(I884))),TRIM(I884),AND(NOT(ISBLANK(G884)),NOT(ISBLANK(H884)),ISBLANK(I884)),TRIM(G884)&amp;" "&amp;TRIM(H884),AND(ISBLANK(G884),NOT(ISBLANK(H884)),NOT(ISBLANK(I884))),TRIM(H884)&amp;" "&amp;TRIM(I884),AND(NOT(ISBLANK(G884)),ISBLANK(H884),NOT(ISBLANK(I884))),TRIM(G884)&amp;" "&amp;TRIM(I884),AND(ISBLANK(G884),NOT(ISBLANK(H884)),ISBLANK(I884)),TRIM(H884))</f>
        <v>Rivi Fotherby</v>
      </c>
      <c r="B884" s="25" t="str" cm="1">
        <f t="array" ref="B884">_xlfn.IFS(AND(ISBLANK(K884),ISBLANK(L884)),"",AND(NOT(ISBLANK(K884)),NOT(ISBLANK(L884))),TRIM(K884)&amp;" "&amp;TRIM(L884),AND(NOT(ISBLANK(K884)),ISBLANK(L884)),TRIM(K884),AND(ISBLANK(K884),NOT(ISBLANK(L884))),TRIM(L884))</f>
        <v>Pixoboo</v>
      </c>
      <c r="C884" s="31"/>
      <c r="D884" s="2">
        <v>882</v>
      </c>
      <c r="E884" s="2" t="s">
        <v>24</v>
      </c>
      <c r="F884" s="2" t="s">
        <v>6049</v>
      </c>
      <c r="G884" s="2" t="s">
        <v>6050</v>
      </c>
      <c r="I884" s="2" t="s">
        <v>6051</v>
      </c>
      <c r="J884" s="2" t="s">
        <v>979</v>
      </c>
      <c r="K884" s="2" t="s">
        <v>1119</v>
      </c>
      <c r="M884" s="2" t="s">
        <v>14795</v>
      </c>
      <c r="N884" s="2" t="s">
        <v>6052</v>
      </c>
      <c r="O884" s="2" t="s">
        <v>6053</v>
      </c>
      <c r="P884" s="2" t="s">
        <v>5</v>
      </c>
      <c r="Q884" s="2" t="s">
        <v>6</v>
      </c>
      <c r="R884" s="2" t="s">
        <v>6054</v>
      </c>
      <c r="S884" s="2" t="s">
        <v>6055</v>
      </c>
      <c r="T884" s="49" t="str" cm="1">
        <f t="array" ref="T884">_xlfn.TEXTJOIN("",TRUE,IFERROR(MID(U884,_xlfn.SEQUENCE(20),1)+0,""))</f>
        <v>3706951886</v>
      </c>
      <c r="U884" s="2" t="s">
        <v>6056</v>
      </c>
      <c r="V884" s="31"/>
    </row>
    <row r="885" spans="1:22" x14ac:dyDescent="0.25">
      <c r="A885" s="25" t="str" cm="1">
        <f t="array" ref="A885">_xlfn.IFS(AND(ISBLANK(G885),ISBLANK(H885),ISBLANK(I885)),"",AND(NOT(ISBLANK(G885)),NOT(ISBLANK(H885)),NOT(ISBLANK(I885))),TRIM(G885)&amp;" "&amp;TRIM(H885)&amp;" "&amp;TRIM(I885),AND(NOT(ISBLANK(G885)),ISBLANK(H885),ISBLANK(I885)),TRIM(G885),AND(ISBLANK(G885),ISBLANK(H885),NOT(ISBLANK(I885))),TRIM(I885),AND(NOT(ISBLANK(G885)),NOT(ISBLANK(H885)),ISBLANK(I885)),TRIM(G885)&amp;" "&amp;TRIM(H885),AND(ISBLANK(G885),NOT(ISBLANK(H885)),NOT(ISBLANK(I885))),TRIM(H885)&amp;" "&amp;TRIM(I885),AND(NOT(ISBLANK(G885)),ISBLANK(H885),NOT(ISBLANK(I885))),TRIM(G885)&amp;" "&amp;TRIM(I885),AND(ISBLANK(G885),NOT(ISBLANK(H885)),ISBLANK(I885)),TRIM(H885))</f>
        <v>Bernardo Benedettini</v>
      </c>
      <c r="B885" s="25" t="str" cm="1">
        <f t="array" ref="B885">_xlfn.IFS(AND(ISBLANK(K885),ISBLANK(L885)),"",AND(NOT(ISBLANK(K885)),NOT(ISBLANK(L885))),TRIM(K885)&amp;" "&amp;TRIM(L885),AND(NOT(ISBLANK(K885)),ISBLANK(L885)),TRIM(K885),AND(ISBLANK(K885),NOT(ISBLANK(L885))),TRIM(L885))</f>
        <v>Leenti</v>
      </c>
      <c r="C885" s="31"/>
      <c r="D885" s="2">
        <v>883</v>
      </c>
      <c r="E885" s="2" t="s">
        <v>14795</v>
      </c>
      <c r="F885" s="2" t="s">
        <v>6057</v>
      </c>
      <c r="G885" s="2" t="s">
        <v>6058</v>
      </c>
      <c r="I885" s="2" t="s">
        <v>6059</v>
      </c>
      <c r="J885" s="2" t="s">
        <v>1336</v>
      </c>
      <c r="K885" s="2" t="s">
        <v>6062</v>
      </c>
      <c r="M885" s="2" t="s">
        <v>14795</v>
      </c>
      <c r="N885" s="2" t="s">
        <v>6060</v>
      </c>
      <c r="O885" s="2" t="s">
        <v>3015</v>
      </c>
      <c r="P885" s="2" t="s">
        <v>1558</v>
      </c>
      <c r="Q885" s="2" t="s">
        <v>1985</v>
      </c>
      <c r="R885" s="2">
        <v>40293</v>
      </c>
      <c r="S885" s="2" t="s">
        <v>6061</v>
      </c>
      <c r="T885" s="49" t="str" cm="1">
        <f t="array" ref="T885">_xlfn.TEXTJOIN("",TRUE,IFERROR(MID(U885,_xlfn.SEQUENCE(20),1)+0,""))</f>
        <v>5022507095</v>
      </c>
      <c r="U885" s="2">
        <v>5022507095</v>
      </c>
      <c r="V885" s="31"/>
    </row>
    <row r="886" spans="1:22" x14ac:dyDescent="0.25">
      <c r="A886" s="25" t="str" cm="1">
        <f t="array" ref="A886">_xlfn.IFS(AND(ISBLANK(G886),ISBLANK(H886),ISBLANK(I886)),"",AND(NOT(ISBLANK(G886)),NOT(ISBLANK(H886)),NOT(ISBLANK(I886))),TRIM(G886)&amp;" "&amp;TRIM(H886)&amp;" "&amp;TRIM(I886),AND(NOT(ISBLANK(G886)),ISBLANK(H886),ISBLANK(I886)),TRIM(G886),AND(ISBLANK(G886),ISBLANK(H886),NOT(ISBLANK(I886))),TRIM(I886),AND(NOT(ISBLANK(G886)),NOT(ISBLANK(H886)),ISBLANK(I886)),TRIM(G886)&amp;" "&amp;TRIM(H886),AND(ISBLANK(G886),NOT(ISBLANK(H886)),NOT(ISBLANK(I886))),TRIM(H886)&amp;" "&amp;TRIM(I886),AND(NOT(ISBLANK(G886)),ISBLANK(H886),NOT(ISBLANK(I886))),TRIM(G886)&amp;" "&amp;TRIM(I886),AND(ISBLANK(G886),NOT(ISBLANK(H886)),ISBLANK(I886)),TRIM(H886))</f>
        <v>Judie Hedgeman</v>
      </c>
      <c r="B886" s="25" t="str" cm="1">
        <f t="array" ref="B886">_xlfn.IFS(AND(ISBLANK(K886),ISBLANK(L886)),"",AND(NOT(ISBLANK(K886)),NOT(ISBLANK(L886))),TRIM(K886)&amp;" "&amp;TRIM(L886),AND(NOT(ISBLANK(K886)),ISBLANK(L886)),TRIM(K886),AND(ISBLANK(K886),NOT(ISBLANK(L886))),TRIM(L886))</f>
        <v>Thoughtsphere</v>
      </c>
      <c r="C886" s="31"/>
      <c r="D886" s="2">
        <v>884</v>
      </c>
      <c r="E886" s="2" t="s">
        <v>24</v>
      </c>
      <c r="F886" s="2" t="s">
        <v>6063</v>
      </c>
      <c r="G886" s="2" t="s">
        <v>6064</v>
      </c>
      <c r="I886" s="2" t="s">
        <v>6065</v>
      </c>
      <c r="J886" s="2" t="s">
        <v>3010</v>
      </c>
      <c r="K886" s="2" t="s">
        <v>6070</v>
      </c>
      <c r="M886" s="2" t="s">
        <v>14795</v>
      </c>
      <c r="N886" s="2" t="s">
        <v>6066</v>
      </c>
      <c r="O886" s="2" t="s">
        <v>6067</v>
      </c>
      <c r="P886" s="2" t="s">
        <v>5</v>
      </c>
      <c r="Q886" s="2" t="s">
        <v>6</v>
      </c>
      <c r="R886" s="2" t="s">
        <v>3734</v>
      </c>
      <c r="S886" s="2" t="s">
        <v>6068</v>
      </c>
      <c r="T886" s="49" t="str" cm="1">
        <f t="array" ref="T886">_xlfn.TEXTJOIN("",TRUE,IFERROR(MID(U886,_xlfn.SEQUENCE(20),1)+0,""))</f>
        <v>6903177802</v>
      </c>
      <c r="U886" s="2" t="s">
        <v>6069</v>
      </c>
      <c r="V886" s="31"/>
    </row>
    <row r="887" spans="1:22" x14ac:dyDescent="0.25">
      <c r="A887" s="25" t="str" cm="1">
        <f t="array" ref="A887">_xlfn.IFS(AND(ISBLANK(G887),ISBLANK(H887),ISBLANK(I887)),"",AND(NOT(ISBLANK(G887)),NOT(ISBLANK(H887)),NOT(ISBLANK(I887))),TRIM(G887)&amp;" "&amp;TRIM(H887)&amp;" "&amp;TRIM(I887),AND(NOT(ISBLANK(G887)),ISBLANK(H887),ISBLANK(I887)),TRIM(G887),AND(ISBLANK(G887),ISBLANK(H887),NOT(ISBLANK(I887))),TRIM(I887),AND(NOT(ISBLANK(G887)),NOT(ISBLANK(H887)),ISBLANK(I887)),TRIM(G887)&amp;" "&amp;TRIM(H887),AND(ISBLANK(G887),NOT(ISBLANK(H887)),NOT(ISBLANK(I887))),TRIM(H887)&amp;" "&amp;TRIM(I887),AND(NOT(ISBLANK(G887)),ISBLANK(H887),NOT(ISBLANK(I887))),TRIM(G887)&amp;" "&amp;TRIM(I887),AND(ISBLANK(G887),NOT(ISBLANK(H887)),ISBLANK(I887)),TRIM(H887))</f>
        <v>Annalise Loude</v>
      </c>
      <c r="B887" s="25" t="str" cm="1">
        <f t="array" ref="B887">_xlfn.IFS(AND(ISBLANK(K887),ISBLANK(L887)),"",AND(NOT(ISBLANK(K887)),NOT(ISBLANK(L887))),TRIM(K887)&amp;" "&amp;TRIM(L887),AND(NOT(ISBLANK(K887)),ISBLANK(L887)),TRIM(K887),AND(ISBLANK(K887),NOT(ISBLANK(L887))),TRIM(L887))</f>
        <v>Jabberbean</v>
      </c>
      <c r="C887" s="31"/>
      <c r="D887" s="2">
        <v>885</v>
      </c>
      <c r="E887" s="2" t="s">
        <v>24</v>
      </c>
      <c r="F887" s="2" t="s">
        <v>6071</v>
      </c>
      <c r="G887" s="2" t="s">
        <v>6072</v>
      </c>
      <c r="I887" s="2" t="s">
        <v>6073</v>
      </c>
      <c r="J887" s="2" t="s">
        <v>514</v>
      </c>
      <c r="K887" s="2" t="s">
        <v>2115</v>
      </c>
      <c r="M887" s="2" t="s">
        <v>14795</v>
      </c>
      <c r="N887" s="2" t="s">
        <v>6074</v>
      </c>
      <c r="O887" s="2" t="s">
        <v>1059</v>
      </c>
      <c r="P887" s="2" t="s">
        <v>151</v>
      </c>
      <c r="Q887" s="2" t="s">
        <v>1985</v>
      </c>
      <c r="R887" s="2">
        <v>95113</v>
      </c>
      <c r="S887" s="2" t="s">
        <v>6075</v>
      </c>
      <c r="T887" s="49" t="str" cm="1">
        <f t="array" ref="T887">_xlfn.TEXTJOIN("",TRUE,IFERROR(MID(U887,_xlfn.SEQUENCE(20),1)+0,""))</f>
        <v>4083395834</v>
      </c>
      <c r="U887" s="2">
        <v>4083395834</v>
      </c>
      <c r="V887" s="31"/>
    </row>
    <row r="888" spans="1:22" x14ac:dyDescent="0.25">
      <c r="A888" s="25" t="str" cm="1">
        <f t="array" ref="A888">_xlfn.IFS(AND(ISBLANK(G888),ISBLANK(H888),ISBLANK(I888)),"",AND(NOT(ISBLANK(G888)),NOT(ISBLANK(H888)),NOT(ISBLANK(I888))),TRIM(G888)&amp;" "&amp;TRIM(H888)&amp;" "&amp;TRIM(I888),AND(NOT(ISBLANK(G888)),ISBLANK(H888),ISBLANK(I888)),TRIM(G888),AND(ISBLANK(G888),ISBLANK(H888),NOT(ISBLANK(I888))),TRIM(I888),AND(NOT(ISBLANK(G888)),NOT(ISBLANK(H888)),ISBLANK(I888)),TRIM(G888)&amp;" "&amp;TRIM(H888),AND(ISBLANK(G888),NOT(ISBLANK(H888)),NOT(ISBLANK(I888))),TRIM(H888)&amp;" "&amp;TRIM(I888),AND(NOT(ISBLANK(G888)),ISBLANK(H888),NOT(ISBLANK(I888))),TRIM(G888)&amp;" "&amp;TRIM(I888),AND(ISBLANK(G888),NOT(ISBLANK(H888)),ISBLANK(I888)),TRIM(H888))</f>
        <v>Conny Boerderman</v>
      </c>
      <c r="B888" s="25" t="str" cm="1">
        <f t="array" ref="B888">_xlfn.IFS(AND(ISBLANK(K888),ISBLANK(L888)),"",AND(NOT(ISBLANK(K888)),NOT(ISBLANK(L888))),TRIM(K888)&amp;" "&amp;TRIM(L888),AND(NOT(ISBLANK(K888)),ISBLANK(L888)),TRIM(K888),AND(ISBLANK(K888),NOT(ISBLANK(L888))),TRIM(L888))</f>
        <v>Gabcube</v>
      </c>
      <c r="C888" s="31"/>
      <c r="D888" s="2">
        <v>886</v>
      </c>
      <c r="E888" s="2" t="s">
        <v>14795</v>
      </c>
      <c r="F888" s="2" t="s">
        <v>6076</v>
      </c>
      <c r="G888" s="2" t="s">
        <v>6077</v>
      </c>
      <c r="I888" s="2" t="s">
        <v>6078</v>
      </c>
      <c r="J888" s="2" t="s">
        <v>1639</v>
      </c>
      <c r="K888" s="2" t="s">
        <v>6081</v>
      </c>
      <c r="M888" s="2" t="s">
        <v>14795</v>
      </c>
      <c r="N888" s="2" t="s">
        <v>6079</v>
      </c>
      <c r="O888" s="2" t="s">
        <v>1053</v>
      </c>
      <c r="P888" s="2" t="s">
        <v>227</v>
      </c>
      <c r="Q888" s="2" t="s">
        <v>228</v>
      </c>
      <c r="R888" s="2">
        <v>1181</v>
      </c>
      <c r="S888" s="2" t="s">
        <v>6080</v>
      </c>
      <c r="T888" s="49" t="str" cm="1">
        <f t="array" ref="T888">_xlfn.TEXTJOIN("",TRUE,IFERROR(MID(U888,_xlfn.SEQUENCE(20),1)+0,""))</f>
        <v/>
      </c>
      <c r="V888" s="31"/>
    </row>
    <row r="889" spans="1:22" x14ac:dyDescent="0.25">
      <c r="A889" s="25" t="str" cm="1">
        <f t="array" ref="A889">_xlfn.IFS(AND(ISBLANK(G889),ISBLANK(H889),ISBLANK(I889)),"",AND(NOT(ISBLANK(G889)),NOT(ISBLANK(H889)),NOT(ISBLANK(I889))),TRIM(G889)&amp;" "&amp;TRIM(H889)&amp;" "&amp;TRIM(I889),AND(NOT(ISBLANK(G889)),ISBLANK(H889),ISBLANK(I889)),TRIM(G889),AND(ISBLANK(G889),ISBLANK(H889),NOT(ISBLANK(I889))),TRIM(I889),AND(NOT(ISBLANK(G889)),NOT(ISBLANK(H889)),ISBLANK(I889)),TRIM(G889)&amp;" "&amp;TRIM(H889),AND(ISBLANK(G889),NOT(ISBLANK(H889)),NOT(ISBLANK(I889))),TRIM(H889)&amp;" "&amp;TRIM(I889),AND(NOT(ISBLANK(G889)),ISBLANK(H889),NOT(ISBLANK(I889))),TRIM(G889)&amp;" "&amp;TRIM(I889),AND(ISBLANK(G889),NOT(ISBLANK(H889)),ISBLANK(I889)),TRIM(H889))</f>
        <v>Tucker Southwood</v>
      </c>
      <c r="B889" s="25" t="str" cm="1">
        <f t="array" ref="B889">_xlfn.IFS(AND(ISBLANK(K889),ISBLANK(L889)),"",AND(NOT(ISBLANK(K889)),NOT(ISBLANK(L889))),TRIM(K889)&amp;" "&amp;TRIM(L889),AND(NOT(ISBLANK(K889)),ISBLANK(L889)),TRIM(K889),AND(ISBLANK(K889),NOT(ISBLANK(L889))),TRIM(L889))</f>
        <v>Mybuzz</v>
      </c>
      <c r="C889" s="31"/>
      <c r="D889" s="2">
        <v>887</v>
      </c>
      <c r="E889" s="2" t="s">
        <v>14795</v>
      </c>
      <c r="F889" s="2" t="s">
        <v>6082</v>
      </c>
      <c r="G889" s="2" t="s">
        <v>6083</v>
      </c>
      <c r="I889" s="2" t="s">
        <v>6084</v>
      </c>
      <c r="J889" s="2" t="s">
        <v>5466</v>
      </c>
      <c r="K889" s="2" t="s">
        <v>5085</v>
      </c>
      <c r="M889" s="2" t="s">
        <v>14795</v>
      </c>
      <c r="N889" s="2" t="s">
        <v>6085</v>
      </c>
      <c r="O889" s="2" t="s">
        <v>6086</v>
      </c>
      <c r="P889" s="2" t="s">
        <v>336</v>
      </c>
      <c r="Q889" s="2" t="s">
        <v>1985</v>
      </c>
      <c r="R889" s="2">
        <v>33543</v>
      </c>
      <c r="S889" s="2" t="s">
        <v>6087</v>
      </c>
      <c r="T889" s="49" t="str" cm="1">
        <f t="array" ref="T889">_xlfn.TEXTJOIN("",TRUE,IFERROR(MID(U889,_xlfn.SEQUENCE(20),1)+0,""))</f>
        <v>8136490247</v>
      </c>
      <c r="U889" s="2">
        <v>8136490247</v>
      </c>
      <c r="V889" s="31"/>
    </row>
    <row r="890" spans="1:22" x14ac:dyDescent="0.25">
      <c r="A890" s="25" t="str" cm="1">
        <f t="array" ref="A890">_xlfn.IFS(AND(ISBLANK(G890),ISBLANK(H890),ISBLANK(I890)),"",AND(NOT(ISBLANK(G890)),NOT(ISBLANK(H890)),NOT(ISBLANK(I890))),TRIM(G890)&amp;" "&amp;TRIM(H890)&amp;" "&amp;TRIM(I890),AND(NOT(ISBLANK(G890)),ISBLANK(H890),ISBLANK(I890)),TRIM(G890),AND(ISBLANK(G890),ISBLANK(H890),NOT(ISBLANK(I890))),TRIM(I890),AND(NOT(ISBLANK(G890)),NOT(ISBLANK(H890)),ISBLANK(I890)),TRIM(G890)&amp;" "&amp;TRIM(H890),AND(ISBLANK(G890),NOT(ISBLANK(H890)),NOT(ISBLANK(I890))),TRIM(H890)&amp;" "&amp;TRIM(I890),AND(NOT(ISBLANK(G890)),ISBLANK(H890),NOT(ISBLANK(I890))),TRIM(G890)&amp;" "&amp;TRIM(I890),AND(ISBLANK(G890),NOT(ISBLANK(H890)),ISBLANK(I890)),TRIM(H890))</f>
        <v>Tana Pauleit</v>
      </c>
      <c r="B890" s="25" t="str" cm="1">
        <f t="array" ref="B890">_xlfn.IFS(AND(ISBLANK(K890),ISBLANK(L890)),"",AND(NOT(ISBLANK(K890)),NOT(ISBLANK(L890))),TRIM(K890)&amp;" "&amp;TRIM(L890),AND(NOT(ISBLANK(K890)),ISBLANK(L890)),TRIM(K890),AND(ISBLANK(K890),NOT(ISBLANK(L890))),TRIM(L890))</f>
        <v>Eabox</v>
      </c>
      <c r="C890" s="31"/>
      <c r="D890" s="2">
        <v>888</v>
      </c>
      <c r="E890" s="2" t="s">
        <v>24</v>
      </c>
      <c r="F890" s="2" t="s">
        <v>6088</v>
      </c>
      <c r="G890" s="2" t="s">
        <v>6089</v>
      </c>
      <c r="I890" s="2" t="s">
        <v>6090</v>
      </c>
      <c r="J890" s="2" t="s">
        <v>221</v>
      </c>
      <c r="K890" s="2" t="s">
        <v>3423</v>
      </c>
      <c r="M890" s="2" t="s">
        <v>14795</v>
      </c>
      <c r="N890" s="2" t="s">
        <v>6091</v>
      </c>
      <c r="O890" s="2" t="s">
        <v>3901</v>
      </c>
      <c r="P890" s="2" t="s">
        <v>1193</v>
      </c>
      <c r="Q890" s="2" t="s">
        <v>6</v>
      </c>
      <c r="R890" s="2" t="s">
        <v>3902</v>
      </c>
      <c r="S890" s="2" t="s">
        <v>6092</v>
      </c>
      <c r="T890" s="49" t="str" cm="1">
        <f t="array" ref="T890">_xlfn.TEXTJOIN("",TRUE,IFERROR(MID(U890,_xlfn.SEQUENCE(20),1)+0,""))</f>
        <v>2917006017</v>
      </c>
      <c r="U890" s="2" t="s">
        <v>6093</v>
      </c>
      <c r="V890" s="31"/>
    </row>
    <row r="891" spans="1:22" x14ac:dyDescent="0.25">
      <c r="A891" s="25" t="str" cm="1">
        <f t="array" ref="A891">_xlfn.IFS(AND(ISBLANK(G891),ISBLANK(H891),ISBLANK(I891)),"",AND(NOT(ISBLANK(G891)),NOT(ISBLANK(H891)),NOT(ISBLANK(I891))),TRIM(G891)&amp;" "&amp;TRIM(H891)&amp;" "&amp;TRIM(I891),AND(NOT(ISBLANK(G891)),ISBLANK(H891),ISBLANK(I891)),TRIM(G891),AND(ISBLANK(G891),ISBLANK(H891),NOT(ISBLANK(I891))),TRIM(I891),AND(NOT(ISBLANK(G891)),NOT(ISBLANK(H891)),ISBLANK(I891)),TRIM(G891)&amp;" "&amp;TRIM(H891),AND(ISBLANK(G891),NOT(ISBLANK(H891)),NOT(ISBLANK(I891))),TRIM(H891)&amp;" "&amp;TRIM(I891),AND(NOT(ISBLANK(G891)),ISBLANK(H891),NOT(ISBLANK(I891))),TRIM(G891)&amp;" "&amp;TRIM(I891),AND(ISBLANK(G891),NOT(ISBLANK(H891)),ISBLANK(I891)),TRIM(H891))</f>
        <v>Rossy Benitez</v>
      </c>
      <c r="B891" s="25" t="str" cm="1">
        <f t="array" ref="B891">_xlfn.IFS(AND(ISBLANK(K891),ISBLANK(L891)),"",AND(NOT(ISBLANK(K891)),NOT(ISBLANK(L891))),TRIM(K891)&amp;" "&amp;TRIM(L891),AND(NOT(ISBLANK(K891)),ISBLANK(L891)),TRIM(K891),AND(ISBLANK(K891),NOT(ISBLANK(L891))),TRIM(L891))</f>
        <v>Meevee</v>
      </c>
      <c r="C891" s="31"/>
      <c r="D891" s="2">
        <v>889</v>
      </c>
      <c r="E891" s="2" t="s">
        <v>24</v>
      </c>
      <c r="F891" s="2" t="s">
        <v>6094</v>
      </c>
      <c r="G891" s="2" t="s">
        <v>6095</v>
      </c>
      <c r="I891" s="2" t="s">
        <v>6096</v>
      </c>
      <c r="J891" s="2" t="s">
        <v>6099</v>
      </c>
      <c r="K891" s="2" t="s">
        <v>469</v>
      </c>
      <c r="M891" s="2" t="s">
        <v>14795</v>
      </c>
      <c r="N891" s="2" t="s">
        <v>6097</v>
      </c>
      <c r="O891" s="2" t="s">
        <v>2392</v>
      </c>
      <c r="P891" s="2" t="s">
        <v>542</v>
      </c>
      <c r="Q891" s="2" t="s">
        <v>1985</v>
      </c>
      <c r="R891" s="2">
        <v>14604</v>
      </c>
      <c r="S891" s="2" t="s">
        <v>6098</v>
      </c>
      <c r="T891" s="49" t="str" cm="1">
        <f t="array" ref="T891">_xlfn.TEXTJOIN("",TRUE,IFERROR(MID(U891,_xlfn.SEQUENCE(20),1)+0,""))</f>
        <v>5851718167</v>
      </c>
      <c r="U891" s="2">
        <v>5851718167</v>
      </c>
      <c r="V891" s="31"/>
    </row>
    <row r="892" spans="1:22" x14ac:dyDescent="0.25">
      <c r="A892" s="25" t="str" cm="1">
        <f t="array" ref="A892">_xlfn.IFS(AND(ISBLANK(G892),ISBLANK(H892),ISBLANK(I892)),"",AND(NOT(ISBLANK(G892)),NOT(ISBLANK(H892)),NOT(ISBLANK(I892))),TRIM(G892)&amp;" "&amp;TRIM(H892)&amp;" "&amp;TRIM(I892),AND(NOT(ISBLANK(G892)),ISBLANK(H892),ISBLANK(I892)),TRIM(G892),AND(ISBLANK(G892),ISBLANK(H892),NOT(ISBLANK(I892))),TRIM(I892),AND(NOT(ISBLANK(G892)),NOT(ISBLANK(H892)),ISBLANK(I892)),TRIM(G892)&amp;" "&amp;TRIM(H892),AND(ISBLANK(G892),NOT(ISBLANK(H892)),NOT(ISBLANK(I892))),TRIM(H892)&amp;" "&amp;TRIM(I892),AND(NOT(ISBLANK(G892)),ISBLANK(H892),NOT(ISBLANK(I892))),TRIM(G892)&amp;" "&amp;TRIM(I892),AND(ISBLANK(G892),NOT(ISBLANK(H892)),ISBLANK(I892)),TRIM(H892))</f>
        <v>Zack Hadingham</v>
      </c>
      <c r="B892" s="25" t="str" cm="1">
        <f t="array" ref="B892">_xlfn.IFS(AND(ISBLANK(K892),ISBLANK(L892)),"",AND(NOT(ISBLANK(K892)),NOT(ISBLANK(L892))),TRIM(K892)&amp;" "&amp;TRIM(L892),AND(NOT(ISBLANK(K892)),ISBLANK(L892)),TRIM(K892),AND(ISBLANK(K892),NOT(ISBLANK(L892))),TRIM(L892))</f>
        <v>Skipfire</v>
      </c>
      <c r="C892" s="31"/>
      <c r="D892" s="2">
        <v>890</v>
      </c>
      <c r="E892" s="2" t="s">
        <v>14795</v>
      </c>
      <c r="F892" s="2" t="s">
        <v>6100</v>
      </c>
      <c r="G892" s="2" t="s">
        <v>6101</v>
      </c>
      <c r="I892" s="2" t="s">
        <v>6102</v>
      </c>
      <c r="J892" s="2" t="s">
        <v>1070</v>
      </c>
      <c r="K892" s="2" t="s">
        <v>2726</v>
      </c>
      <c r="M892" s="2" t="s">
        <v>14795</v>
      </c>
      <c r="N892" s="2" t="s">
        <v>6103</v>
      </c>
      <c r="O892" s="2" t="s">
        <v>4321</v>
      </c>
      <c r="P892" s="2" t="s">
        <v>17</v>
      </c>
      <c r="Q892" s="2" t="s">
        <v>1985</v>
      </c>
      <c r="R892" s="2">
        <v>66205</v>
      </c>
      <c r="S892" s="2" t="s">
        <v>6104</v>
      </c>
      <c r="T892" s="49" t="str" cm="1">
        <f t="array" ref="T892">_xlfn.TEXTJOIN("",TRUE,IFERROR(MID(U892,_xlfn.SEQUENCE(20),1)+0,""))</f>
        <v>8166547053</v>
      </c>
      <c r="U892" s="2">
        <v>8166547053</v>
      </c>
      <c r="V892" s="31"/>
    </row>
    <row r="893" spans="1:22" x14ac:dyDescent="0.25">
      <c r="A893" s="25" t="str" cm="1">
        <f t="array" ref="A893">_xlfn.IFS(AND(ISBLANK(G893),ISBLANK(H893),ISBLANK(I893)),"",AND(NOT(ISBLANK(G893)),NOT(ISBLANK(H893)),NOT(ISBLANK(I893))),TRIM(G893)&amp;" "&amp;TRIM(H893)&amp;" "&amp;TRIM(I893),AND(NOT(ISBLANK(G893)),ISBLANK(H893),ISBLANK(I893)),TRIM(G893),AND(ISBLANK(G893),ISBLANK(H893),NOT(ISBLANK(I893))),TRIM(I893),AND(NOT(ISBLANK(G893)),NOT(ISBLANK(H893)),ISBLANK(I893)),TRIM(G893)&amp;" "&amp;TRIM(H893),AND(ISBLANK(G893),NOT(ISBLANK(H893)),NOT(ISBLANK(I893))),TRIM(H893)&amp;" "&amp;TRIM(I893),AND(NOT(ISBLANK(G893)),ISBLANK(H893),NOT(ISBLANK(I893))),TRIM(G893)&amp;" "&amp;TRIM(I893),AND(ISBLANK(G893),NOT(ISBLANK(H893)),ISBLANK(I893)),TRIM(H893))</f>
        <v>Antonin Hubbuck</v>
      </c>
      <c r="B893" s="25" t="str" cm="1">
        <f t="array" ref="B893">_xlfn.IFS(AND(ISBLANK(K893),ISBLANK(L893)),"",AND(NOT(ISBLANK(K893)),NOT(ISBLANK(L893))),TRIM(K893)&amp;" "&amp;TRIM(L893),AND(NOT(ISBLANK(K893)),ISBLANK(L893)),TRIM(K893),AND(ISBLANK(K893),NOT(ISBLANK(L893))),TRIM(L893))</f>
        <v>Thoughtstorm</v>
      </c>
      <c r="C893" s="31"/>
      <c r="D893" s="2">
        <v>891</v>
      </c>
      <c r="E893" s="2" t="s">
        <v>14795</v>
      </c>
      <c r="F893" s="2" t="s">
        <v>6105</v>
      </c>
      <c r="G893" s="2" t="s">
        <v>6106</v>
      </c>
      <c r="I893" s="2" t="s">
        <v>6107</v>
      </c>
      <c r="J893" s="2" t="s">
        <v>659</v>
      </c>
      <c r="K893" s="2" t="s">
        <v>4122</v>
      </c>
      <c r="M893" s="2" t="s">
        <v>14795</v>
      </c>
      <c r="N893" s="2" t="s">
        <v>6108</v>
      </c>
      <c r="O893" s="2" t="s">
        <v>1748</v>
      </c>
      <c r="P893" s="2" t="s">
        <v>238</v>
      </c>
      <c r="Q893" s="2" t="s">
        <v>1985</v>
      </c>
      <c r="R893" s="2">
        <v>73119</v>
      </c>
      <c r="S893" s="2" t="s">
        <v>6109</v>
      </c>
      <c r="T893" s="49" t="str" cm="1">
        <f t="array" ref="T893">_xlfn.TEXTJOIN("",TRUE,IFERROR(MID(U893,_xlfn.SEQUENCE(20),1)+0,""))</f>
        <v>4057306452</v>
      </c>
      <c r="U893" s="2">
        <v>4057306452</v>
      </c>
      <c r="V893" s="31"/>
    </row>
    <row r="894" spans="1:22" x14ac:dyDescent="0.25">
      <c r="A894" s="25" t="str" cm="1">
        <f t="array" ref="A894">_xlfn.IFS(AND(ISBLANK(G894),ISBLANK(H894),ISBLANK(I894)),"",AND(NOT(ISBLANK(G894)),NOT(ISBLANK(H894)),NOT(ISBLANK(I894))),TRIM(G894)&amp;" "&amp;TRIM(H894)&amp;" "&amp;TRIM(I894),AND(NOT(ISBLANK(G894)),ISBLANK(H894),ISBLANK(I894)),TRIM(G894),AND(ISBLANK(G894),ISBLANK(H894),NOT(ISBLANK(I894))),TRIM(I894),AND(NOT(ISBLANK(G894)),NOT(ISBLANK(H894)),ISBLANK(I894)),TRIM(G894)&amp;" "&amp;TRIM(H894),AND(ISBLANK(G894),NOT(ISBLANK(H894)),NOT(ISBLANK(I894))),TRIM(H894)&amp;" "&amp;TRIM(I894),AND(NOT(ISBLANK(G894)),ISBLANK(H894),NOT(ISBLANK(I894))),TRIM(G894)&amp;" "&amp;TRIM(I894),AND(ISBLANK(G894),NOT(ISBLANK(H894)),ISBLANK(I894)),TRIM(H894))</f>
        <v>Heda Croser</v>
      </c>
      <c r="B894" s="25" t="str" cm="1">
        <f t="array" ref="B894">_xlfn.IFS(AND(ISBLANK(K894),ISBLANK(L894)),"",AND(NOT(ISBLANK(K894)),NOT(ISBLANK(L894))),TRIM(K894)&amp;" "&amp;TRIM(L894),AND(NOT(ISBLANK(K894)),ISBLANK(L894)),TRIM(K894),AND(ISBLANK(K894),NOT(ISBLANK(L894))),TRIM(L894))</f>
        <v>Vidoo</v>
      </c>
      <c r="C894" s="31"/>
      <c r="D894" s="2">
        <v>892</v>
      </c>
      <c r="E894" s="2" t="s">
        <v>24</v>
      </c>
      <c r="F894" s="2" t="s">
        <v>6110</v>
      </c>
      <c r="G894" s="2" t="s">
        <v>6111</v>
      </c>
      <c r="I894" s="2" t="s">
        <v>6112</v>
      </c>
      <c r="J894" s="2" t="s">
        <v>359</v>
      </c>
      <c r="K894" s="2" t="s">
        <v>5917</v>
      </c>
      <c r="M894" s="2" t="s">
        <v>14795</v>
      </c>
      <c r="N894" s="2" t="s">
        <v>6113</v>
      </c>
      <c r="O894" s="2" t="s">
        <v>6114</v>
      </c>
      <c r="P894" s="2" t="s">
        <v>727</v>
      </c>
      <c r="Q894" s="2" t="s">
        <v>6</v>
      </c>
      <c r="R894" s="2" t="s">
        <v>6115</v>
      </c>
      <c r="S894" s="2" t="s">
        <v>6116</v>
      </c>
      <c r="T894" s="49" t="str" cm="1">
        <f t="array" ref="T894">_xlfn.TEXTJOIN("",TRUE,IFERROR(MID(U894,_xlfn.SEQUENCE(20),1)+0,""))</f>
        <v>6693607806</v>
      </c>
      <c r="U894" s="2" t="s">
        <v>6117</v>
      </c>
      <c r="V894" s="31"/>
    </row>
    <row r="895" spans="1:22" x14ac:dyDescent="0.25">
      <c r="A895" s="25" t="str" cm="1">
        <f t="array" ref="A895">_xlfn.IFS(AND(ISBLANK(G895),ISBLANK(H895),ISBLANK(I895)),"",AND(NOT(ISBLANK(G895)),NOT(ISBLANK(H895)),NOT(ISBLANK(I895))),TRIM(G895)&amp;" "&amp;TRIM(H895)&amp;" "&amp;TRIM(I895),AND(NOT(ISBLANK(G895)),ISBLANK(H895),ISBLANK(I895)),TRIM(G895),AND(ISBLANK(G895),ISBLANK(H895),NOT(ISBLANK(I895))),TRIM(I895),AND(NOT(ISBLANK(G895)),NOT(ISBLANK(H895)),ISBLANK(I895)),TRIM(G895)&amp;" "&amp;TRIM(H895),AND(ISBLANK(G895),NOT(ISBLANK(H895)),NOT(ISBLANK(I895))),TRIM(H895)&amp;" "&amp;TRIM(I895),AND(NOT(ISBLANK(G895)),ISBLANK(H895),NOT(ISBLANK(I895))),TRIM(G895)&amp;" "&amp;TRIM(I895),AND(ISBLANK(G895),NOT(ISBLANK(H895)),ISBLANK(I895)),TRIM(H895))</f>
        <v>Polly Prater</v>
      </c>
      <c r="B895" s="25" t="str" cm="1">
        <f t="array" ref="B895">_xlfn.IFS(AND(ISBLANK(K895),ISBLANK(L895)),"",AND(NOT(ISBLANK(K895)),NOT(ISBLANK(L895))),TRIM(K895)&amp;" "&amp;TRIM(L895),AND(NOT(ISBLANK(K895)),ISBLANK(L895)),TRIM(K895),AND(ISBLANK(K895),NOT(ISBLANK(L895))),TRIM(L895))</f>
        <v>Thoughtmix</v>
      </c>
      <c r="C895" s="31"/>
      <c r="D895" s="2">
        <v>893</v>
      </c>
      <c r="E895" s="2" t="s">
        <v>24</v>
      </c>
      <c r="F895" s="2" t="s">
        <v>6118</v>
      </c>
      <c r="G895" s="2" t="s">
        <v>1944</v>
      </c>
      <c r="I895" s="2" t="s">
        <v>6119</v>
      </c>
      <c r="J895" s="2" t="s">
        <v>1639</v>
      </c>
      <c r="K895" s="2" t="s">
        <v>4388</v>
      </c>
      <c r="M895" s="2" t="s">
        <v>14795</v>
      </c>
      <c r="N895" s="2" t="s">
        <v>6120</v>
      </c>
      <c r="O895" s="2" t="s">
        <v>1870</v>
      </c>
      <c r="P895" s="2" t="s">
        <v>1871</v>
      </c>
      <c r="Q895" s="2" t="s">
        <v>1985</v>
      </c>
      <c r="R895" s="2">
        <v>89436</v>
      </c>
      <c r="S895" s="2" t="s">
        <v>6121</v>
      </c>
      <c r="T895" s="49" t="str" cm="1">
        <f t="array" ref="T895">_xlfn.TEXTJOIN("",TRUE,IFERROR(MID(U895,_xlfn.SEQUENCE(20),1)+0,""))</f>
        <v>7758174855</v>
      </c>
      <c r="U895" s="2">
        <v>7758174855</v>
      </c>
      <c r="V895" s="31"/>
    </row>
    <row r="896" spans="1:22" x14ac:dyDescent="0.25">
      <c r="A896" s="25" t="str" cm="1">
        <f t="array" ref="A896">_xlfn.IFS(AND(ISBLANK(G896),ISBLANK(H896),ISBLANK(I896)),"",AND(NOT(ISBLANK(G896)),NOT(ISBLANK(H896)),NOT(ISBLANK(I896))),TRIM(G896)&amp;" "&amp;TRIM(H896)&amp;" "&amp;TRIM(I896),AND(NOT(ISBLANK(G896)),ISBLANK(H896),ISBLANK(I896)),TRIM(G896),AND(ISBLANK(G896),ISBLANK(H896),NOT(ISBLANK(I896))),TRIM(I896),AND(NOT(ISBLANK(G896)),NOT(ISBLANK(H896)),ISBLANK(I896)),TRIM(G896)&amp;" "&amp;TRIM(H896),AND(ISBLANK(G896),NOT(ISBLANK(H896)),NOT(ISBLANK(I896))),TRIM(H896)&amp;" "&amp;TRIM(I896),AND(NOT(ISBLANK(G896)),ISBLANK(H896),NOT(ISBLANK(I896))),TRIM(G896)&amp;" "&amp;TRIM(I896),AND(ISBLANK(G896),NOT(ISBLANK(H896)),ISBLANK(I896)),TRIM(H896))</f>
        <v>Arley Truin</v>
      </c>
      <c r="B896" s="25" t="str" cm="1">
        <f t="array" ref="B896">_xlfn.IFS(AND(ISBLANK(K896),ISBLANK(L896)),"",AND(NOT(ISBLANK(K896)),NOT(ISBLANK(L896))),TRIM(K896)&amp;" "&amp;TRIM(L896),AND(NOT(ISBLANK(K896)),ISBLANK(L896)),TRIM(K896),AND(ISBLANK(K896),NOT(ISBLANK(L896))),TRIM(L896))</f>
        <v>Divanoodle</v>
      </c>
      <c r="C896" s="31"/>
      <c r="D896" s="2">
        <v>894</v>
      </c>
      <c r="E896" s="2" t="s">
        <v>24</v>
      </c>
      <c r="F896" s="2" t="s">
        <v>6122</v>
      </c>
      <c r="G896" s="2" t="s">
        <v>6123</v>
      </c>
      <c r="I896" s="2" t="s">
        <v>6124</v>
      </c>
      <c r="J896" s="2" t="s">
        <v>530</v>
      </c>
      <c r="K896" s="2" t="s">
        <v>5080</v>
      </c>
      <c r="M896" s="2" t="s">
        <v>14795</v>
      </c>
      <c r="N896" s="2" t="s">
        <v>6125</v>
      </c>
      <c r="O896" s="2" t="s">
        <v>6126</v>
      </c>
      <c r="P896" s="2" t="s">
        <v>140</v>
      </c>
      <c r="Q896" s="2" t="s">
        <v>6</v>
      </c>
      <c r="R896" s="2" t="s">
        <v>6127</v>
      </c>
      <c r="S896" s="2" t="s">
        <v>6128</v>
      </c>
      <c r="T896" s="49" t="str" cm="1">
        <f t="array" ref="T896">_xlfn.TEXTJOIN("",TRUE,IFERROR(MID(U896,_xlfn.SEQUENCE(20),1)+0,""))</f>
        <v>8203073885</v>
      </c>
      <c r="U896" s="2" t="s">
        <v>6129</v>
      </c>
      <c r="V896" s="31"/>
    </row>
    <row r="897" spans="1:22" x14ac:dyDescent="0.25">
      <c r="A897" s="25" t="str" cm="1">
        <f t="array" ref="A897">_xlfn.IFS(AND(ISBLANK(G897),ISBLANK(H897),ISBLANK(I897)),"",AND(NOT(ISBLANK(G897)),NOT(ISBLANK(H897)),NOT(ISBLANK(I897))),TRIM(G897)&amp;" "&amp;TRIM(H897)&amp;" "&amp;TRIM(I897),AND(NOT(ISBLANK(G897)),ISBLANK(H897),ISBLANK(I897)),TRIM(G897),AND(ISBLANK(G897),ISBLANK(H897),NOT(ISBLANK(I897))),TRIM(I897),AND(NOT(ISBLANK(G897)),NOT(ISBLANK(H897)),ISBLANK(I897)),TRIM(G897)&amp;" "&amp;TRIM(H897),AND(ISBLANK(G897),NOT(ISBLANK(H897)),NOT(ISBLANK(I897))),TRIM(H897)&amp;" "&amp;TRIM(I897),AND(NOT(ISBLANK(G897)),ISBLANK(H897),NOT(ISBLANK(I897))),TRIM(G897)&amp;" "&amp;TRIM(I897),AND(ISBLANK(G897),NOT(ISBLANK(H897)),ISBLANK(I897)),TRIM(H897))</f>
        <v>Ave Morrieson</v>
      </c>
      <c r="B897" s="25" t="str" cm="1">
        <f t="array" ref="B897">_xlfn.IFS(AND(ISBLANK(K897),ISBLANK(L897)),"",AND(NOT(ISBLANK(K897)),NOT(ISBLANK(L897))),TRIM(K897)&amp;" "&amp;TRIM(L897),AND(NOT(ISBLANK(K897)),ISBLANK(L897)),TRIM(K897),AND(ISBLANK(K897),NOT(ISBLANK(L897))),TRIM(L897))</f>
        <v>Tagchat</v>
      </c>
      <c r="C897" s="31"/>
      <c r="D897" s="2">
        <v>895</v>
      </c>
      <c r="E897" s="2" t="s">
        <v>14795</v>
      </c>
      <c r="F897" s="2" t="s">
        <v>6130</v>
      </c>
      <c r="G897" s="2" t="s">
        <v>6131</v>
      </c>
      <c r="I897" s="2" t="s">
        <v>6132</v>
      </c>
      <c r="J897" s="2" t="s">
        <v>3266</v>
      </c>
      <c r="K897" s="2" t="s">
        <v>1706</v>
      </c>
      <c r="M897" s="2" t="s">
        <v>14795</v>
      </c>
      <c r="N897" s="2" t="s">
        <v>6133</v>
      </c>
      <c r="O897" s="2" t="s">
        <v>2488</v>
      </c>
      <c r="P897" s="2" t="s">
        <v>5</v>
      </c>
      <c r="Q897" s="2" t="s">
        <v>6</v>
      </c>
      <c r="R897" s="2" t="s">
        <v>2489</v>
      </c>
      <c r="S897" s="2" t="s">
        <v>6134</v>
      </c>
      <c r="T897" s="49" t="str" cm="1">
        <f t="array" ref="T897">_xlfn.TEXTJOIN("",TRUE,IFERROR(MID(U897,_xlfn.SEQUENCE(20),1)+0,""))</f>
        <v>8463612269</v>
      </c>
      <c r="U897" s="2" t="s">
        <v>6135</v>
      </c>
      <c r="V897" s="31"/>
    </row>
    <row r="898" spans="1:22" x14ac:dyDescent="0.25">
      <c r="A898" s="25" t="str" cm="1">
        <f t="array" ref="A898">_xlfn.IFS(AND(ISBLANK(G898),ISBLANK(H898),ISBLANK(I898)),"",AND(NOT(ISBLANK(G898)),NOT(ISBLANK(H898)),NOT(ISBLANK(I898))),TRIM(G898)&amp;" "&amp;TRIM(H898)&amp;" "&amp;TRIM(I898),AND(NOT(ISBLANK(G898)),ISBLANK(H898),ISBLANK(I898)),TRIM(G898),AND(ISBLANK(G898),ISBLANK(H898),NOT(ISBLANK(I898))),TRIM(I898),AND(NOT(ISBLANK(G898)),NOT(ISBLANK(H898)),ISBLANK(I898)),TRIM(G898)&amp;" "&amp;TRIM(H898),AND(ISBLANK(G898),NOT(ISBLANK(H898)),NOT(ISBLANK(I898))),TRIM(H898)&amp;" "&amp;TRIM(I898),AND(NOT(ISBLANK(G898)),ISBLANK(H898),NOT(ISBLANK(I898))),TRIM(G898)&amp;" "&amp;TRIM(I898),AND(ISBLANK(G898),NOT(ISBLANK(H898)),ISBLANK(I898)),TRIM(H898))</f>
        <v>Julie Lyford</v>
      </c>
      <c r="B898" s="25" t="str" cm="1">
        <f t="array" ref="B898">_xlfn.IFS(AND(ISBLANK(K898),ISBLANK(L898)),"",AND(NOT(ISBLANK(K898)),NOT(ISBLANK(L898))),TRIM(K898)&amp;" "&amp;TRIM(L898),AND(NOT(ISBLANK(K898)),ISBLANK(L898)),TRIM(K898),AND(ISBLANK(K898),NOT(ISBLANK(L898))),TRIM(L898))</f>
        <v>Ailane</v>
      </c>
      <c r="C898" s="31"/>
      <c r="D898" s="2">
        <v>896</v>
      </c>
      <c r="E898" s="2" t="s">
        <v>14795</v>
      </c>
      <c r="F898" s="2" t="s">
        <v>6136</v>
      </c>
      <c r="G898" s="2" t="s">
        <v>6137</v>
      </c>
      <c r="I898" s="2" t="s">
        <v>6138</v>
      </c>
      <c r="J898" s="2" t="s">
        <v>659</v>
      </c>
      <c r="K898" s="2" t="s">
        <v>210</v>
      </c>
      <c r="M898" s="2" t="s">
        <v>14795</v>
      </c>
      <c r="N898" s="2" t="s">
        <v>6139</v>
      </c>
      <c r="O898" s="2" t="s">
        <v>6140</v>
      </c>
      <c r="P898" s="2" t="s">
        <v>276</v>
      </c>
      <c r="Q898" s="2" t="s">
        <v>6</v>
      </c>
      <c r="R898" s="2" t="s">
        <v>6141</v>
      </c>
      <c r="S898" s="2" t="s">
        <v>6142</v>
      </c>
      <c r="T898" s="49" t="str" cm="1">
        <f t="array" ref="T898">_xlfn.TEXTJOIN("",TRUE,IFERROR(MID(U898,_xlfn.SEQUENCE(20),1)+0,""))</f>
        <v>3653885001</v>
      </c>
      <c r="U898" s="2" t="s">
        <v>6143</v>
      </c>
      <c r="V898" s="31"/>
    </row>
    <row r="899" spans="1:22" x14ac:dyDescent="0.25">
      <c r="A899" s="25" t="str" cm="1">
        <f t="array" ref="A899">_xlfn.IFS(AND(ISBLANK(G899),ISBLANK(H899),ISBLANK(I899)),"",AND(NOT(ISBLANK(G899)),NOT(ISBLANK(H899)),NOT(ISBLANK(I899))),TRIM(G899)&amp;" "&amp;TRIM(H899)&amp;" "&amp;TRIM(I899),AND(NOT(ISBLANK(G899)),ISBLANK(H899),ISBLANK(I899)),TRIM(G899),AND(ISBLANK(G899),ISBLANK(H899),NOT(ISBLANK(I899))),TRIM(I899),AND(NOT(ISBLANK(G899)),NOT(ISBLANK(H899)),ISBLANK(I899)),TRIM(G899)&amp;" "&amp;TRIM(H899),AND(ISBLANK(G899),NOT(ISBLANK(H899)),NOT(ISBLANK(I899))),TRIM(H899)&amp;" "&amp;TRIM(I899),AND(NOT(ISBLANK(G899)),ISBLANK(H899),NOT(ISBLANK(I899))),TRIM(G899)&amp;" "&amp;TRIM(I899),AND(ISBLANK(G899),NOT(ISBLANK(H899)),ISBLANK(I899)),TRIM(H899))</f>
        <v>Verile Larimer</v>
      </c>
      <c r="B899" s="25" t="str" cm="1">
        <f t="array" ref="B899">_xlfn.IFS(AND(ISBLANK(K899),ISBLANK(L899)),"",AND(NOT(ISBLANK(K899)),NOT(ISBLANK(L899))),TRIM(K899)&amp;" "&amp;TRIM(L899),AND(NOT(ISBLANK(K899)),ISBLANK(L899)),TRIM(K899),AND(ISBLANK(K899),NOT(ISBLANK(L899))),TRIM(L899))</f>
        <v>Gigabox</v>
      </c>
      <c r="C899" s="31"/>
      <c r="D899" s="2">
        <v>897</v>
      </c>
      <c r="E899" s="2" t="s">
        <v>24</v>
      </c>
      <c r="F899" s="2" t="s">
        <v>6144</v>
      </c>
      <c r="G899" s="2" t="s">
        <v>6145</v>
      </c>
      <c r="I899" s="2" t="s">
        <v>6146</v>
      </c>
      <c r="J899" s="2" t="s">
        <v>835</v>
      </c>
      <c r="K899" s="2" t="s">
        <v>6150</v>
      </c>
      <c r="M899" s="2" t="s">
        <v>14795</v>
      </c>
      <c r="N899" s="2" t="s">
        <v>6147</v>
      </c>
      <c r="O899" s="2" t="s">
        <v>6148</v>
      </c>
      <c r="P899" s="2" t="s">
        <v>935</v>
      </c>
      <c r="Q899" s="2" t="s">
        <v>1985</v>
      </c>
      <c r="R899" s="2">
        <v>27150</v>
      </c>
      <c r="S899" s="2" t="s">
        <v>6149</v>
      </c>
      <c r="T899" s="49" t="str" cm="1">
        <f t="array" ref="T899">_xlfn.TEXTJOIN("",TRUE,IFERROR(MID(U899,_xlfn.SEQUENCE(20),1)+0,""))</f>
        <v>3361767740</v>
      </c>
      <c r="U899" s="2">
        <v>3361767740</v>
      </c>
      <c r="V899" s="31"/>
    </row>
    <row r="900" spans="1:22" x14ac:dyDescent="0.25">
      <c r="A900" s="25" t="str" cm="1">
        <f t="array" ref="A900">_xlfn.IFS(AND(ISBLANK(G900),ISBLANK(H900),ISBLANK(I900)),"",AND(NOT(ISBLANK(G900)),NOT(ISBLANK(H900)),NOT(ISBLANK(I900))),TRIM(G900)&amp;" "&amp;TRIM(H900)&amp;" "&amp;TRIM(I900),AND(NOT(ISBLANK(G900)),ISBLANK(H900),ISBLANK(I900)),TRIM(G900),AND(ISBLANK(G900),ISBLANK(H900),NOT(ISBLANK(I900))),TRIM(I900),AND(NOT(ISBLANK(G900)),NOT(ISBLANK(H900)),ISBLANK(I900)),TRIM(G900)&amp;" "&amp;TRIM(H900),AND(ISBLANK(G900),NOT(ISBLANK(H900)),NOT(ISBLANK(I900))),TRIM(H900)&amp;" "&amp;TRIM(I900),AND(NOT(ISBLANK(G900)),ISBLANK(H900),NOT(ISBLANK(I900))),TRIM(G900)&amp;" "&amp;TRIM(I900),AND(ISBLANK(G900),NOT(ISBLANK(H900)),ISBLANK(I900)),TRIM(H900))</f>
        <v>Maxie Blagbrough</v>
      </c>
      <c r="B900" s="25" t="str" cm="1">
        <f t="array" ref="B900">_xlfn.IFS(AND(ISBLANK(K900),ISBLANK(L900)),"",AND(NOT(ISBLANK(K900)),NOT(ISBLANK(L900))),TRIM(K900)&amp;" "&amp;TRIM(L900),AND(NOT(ISBLANK(K900)),ISBLANK(L900)),TRIM(K900),AND(ISBLANK(K900),NOT(ISBLANK(L900))),TRIM(L900))</f>
        <v>Babblestorm</v>
      </c>
      <c r="C900" s="31"/>
      <c r="D900" s="2">
        <v>898</v>
      </c>
      <c r="E900" s="2" t="s">
        <v>14795</v>
      </c>
      <c r="F900" s="2" t="s">
        <v>6151</v>
      </c>
      <c r="G900" s="2" t="s">
        <v>6152</v>
      </c>
      <c r="I900" s="2" t="s">
        <v>6153</v>
      </c>
      <c r="J900" s="2" t="s">
        <v>425</v>
      </c>
      <c r="K900" s="2" t="s">
        <v>3971</v>
      </c>
      <c r="M900" s="2" t="s">
        <v>14795</v>
      </c>
      <c r="N900" s="2" t="s">
        <v>6154</v>
      </c>
      <c r="O900" s="2" t="s">
        <v>1313</v>
      </c>
      <c r="P900" s="2" t="s">
        <v>374</v>
      </c>
      <c r="Q900" s="2" t="s">
        <v>1985</v>
      </c>
      <c r="R900" s="2">
        <v>35895</v>
      </c>
      <c r="S900" s="2" t="s">
        <v>6155</v>
      </c>
      <c r="T900" s="49" t="str" cm="1">
        <f t="array" ref="T900">_xlfn.TEXTJOIN("",TRUE,IFERROR(MID(U900,_xlfn.SEQUENCE(20),1)+0,""))</f>
        <v>2567023031</v>
      </c>
      <c r="U900" s="2">
        <v>2567023031</v>
      </c>
      <c r="V900" s="31"/>
    </row>
    <row r="901" spans="1:22" x14ac:dyDescent="0.25">
      <c r="A901" s="25" t="str" cm="1">
        <f t="array" ref="A901">_xlfn.IFS(AND(ISBLANK(G901),ISBLANK(H901),ISBLANK(I901)),"",AND(NOT(ISBLANK(G901)),NOT(ISBLANK(H901)),NOT(ISBLANK(I901))),TRIM(G901)&amp;" "&amp;TRIM(H901)&amp;" "&amp;TRIM(I901),AND(NOT(ISBLANK(G901)),ISBLANK(H901),ISBLANK(I901)),TRIM(G901),AND(ISBLANK(G901),ISBLANK(H901),NOT(ISBLANK(I901))),TRIM(I901),AND(NOT(ISBLANK(G901)),NOT(ISBLANK(H901)),ISBLANK(I901)),TRIM(G901)&amp;" "&amp;TRIM(H901),AND(ISBLANK(G901),NOT(ISBLANK(H901)),NOT(ISBLANK(I901))),TRIM(H901)&amp;" "&amp;TRIM(I901),AND(NOT(ISBLANK(G901)),ISBLANK(H901),NOT(ISBLANK(I901))),TRIM(G901)&amp;" "&amp;TRIM(I901),AND(ISBLANK(G901),NOT(ISBLANK(H901)),ISBLANK(I901)),TRIM(H901))</f>
        <v>Abagael Le feuvre</v>
      </c>
      <c r="B901" s="25" t="str" cm="1">
        <f t="array" ref="B901">_xlfn.IFS(AND(ISBLANK(K901),ISBLANK(L901)),"",AND(NOT(ISBLANK(K901)),NOT(ISBLANK(L901))),TRIM(K901)&amp;" "&amp;TRIM(L901),AND(NOT(ISBLANK(K901)),ISBLANK(L901)),TRIM(K901),AND(ISBLANK(K901),NOT(ISBLANK(L901))),TRIM(L901))</f>
        <v>Dabjam</v>
      </c>
      <c r="C901" s="31"/>
      <c r="D901" s="2">
        <v>899</v>
      </c>
      <c r="E901" s="2" t="s">
        <v>24</v>
      </c>
      <c r="F901" s="2" t="s">
        <v>6156</v>
      </c>
      <c r="G901" s="2" t="s">
        <v>6157</v>
      </c>
      <c r="I901" s="2" t="s">
        <v>6158</v>
      </c>
      <c r="J901" s="2" t="s">
        <v>5877</v>
      </c>
      <c r="K901" s="2" t="s">
        <v>250</v>
      </c>
      <c r="M901" s="2" t="s">
        <v>14795</v>
      </c>
      <c r="N901" s="2" t="s">
        <v>6159</v>
      </c>
      <c r="O901" s="2" t="s">
        <v>1216</v>
      </c>
      <c r="P901" s="2" t="s">
        <v>276</v>
      </c>
      <c r="Q901" s="2" t="s">
        <v>6</v>
      </c>
      <c r="R901" s="2" t="s">
        <v>1217</v>
      </c>
      <c r="S901" s="2" t="s">
        <v>6160</v>
      </c>
      <c r="T901" s="49" t="str" cm="1">
        <f t="array" ref="T901">_xlfn.TEXTJOIN("",TRUE,IFERROR(MID(U901,_xlfn.SEQUENCE(20),1)+0,""))</f>
        <v>3468510000</v>
      </c>
      <c r="U901" s="2" t="s">
        <v>6161</v>
      </c>
      <c r="V901" s="31"/>
    </row>
    <row r="902" spans="1:22" x14ac:dyDescent="0.25">
      <c r="A902" s="25" t="str" cm="1">
        <f t="array" ref="A902">_xlfn.IFS(AND(ISBLANK(G902),ISBLANK(H902),ISBLANK(I902)),"",AND(NOT(ISBLANK(G902)),NOT(ISBLANK(H902)),NOT(ISBLANK(I902))),TRIM(G902)&amp;" "&amp;TRIM(H902)&amp;" "&amp;TRIM(I902),AND(NOT(ISBLANK(G902)),ISBLANK(H902),ISBLANK(I902)),TRIM(G902),AND(ISBLANK(G902),ISBLANK(H902),NOT(ISBLANK(I902))),TRIM(I902),AND(NOT(ISBLANK(G902)),NOT(ISBLANK(H902)),ISBLANK(I902)),TRIM(G902)&amp;" "&amp;TRIM(H902),AND(ISBLANK(G902),NOT(ISBLANK(H902)),NOT(ISBLANK(I902))),TRIM(H902)&amp;" "&amp;TRIM(I902),AND(NOT(ISBLANK(G902)),ISBLANK(H902),NOT(ISBLANK(I902))),TRIM(G902)&amp;" "&amp;TRIM(I902),AND(ISBLANK(G902),NOT(ISBLANK(H902)),ISBLANK(I902)),TRIM(H902))</f>
        <v>Alyce Dunkerly</v>
      </c>
      <c r="B902" s="25" t="str" cm="1">
        <f t="array" ref="B902">_xlfn.IFS(AND(ISBLANK(K902),ISBLANK(L902)),"",AND(NOT(ISBLANK(K902)),NOT(ISBLANK(L902))),TRIM(K902)&amp;" "&amp;TRIM(L902),AND(NOT(ISBLANK(K902)),ISBLANK(L902)),TRIM(K902),AND(ISBLANK(K902),NOT(ISBLANK(L902))),TRIM(L902))</f>
        <v>Flashset</v>
      </c>
      <c r="C902" s="31"/>
      <c r="D902" s="2">
        <v>900</v>
      </c>
      <c r="E902" s="2" t="s">
        <v>24</v>
      </c>
      <c r="F902" s="2" t="s">
        <v>6162</v>
      </c>
      <c r="G902" s="2" t="s">
        <v>5919</v>
      </c>
      <c r="I902" s="2" t="s">
        <v>6163</v>
      </c>
      <c r="J902" s="2" t="s">
        <v>2588</v>
      </c>
      <c r="K902" s="2" t="s">
        <v>4639</v>
      </c>
      <c r="M902" s="2" t="s">
        <v>14795</v>
      </c>
      <c r="N902" s="2" t="s">
        <v>6164</v>
      </c>
      <c r="O902" s="2" t="s">
        <v>4841</v>
      </c>
      <c r="P902" s="2" t="s">
        <v>401</v>
      </c>
      <c r="Q902" s="2" t="s">
        <v>1985</v>
      </c>
      <c r="R902" s="2">
        <v>46278</v>
      </c>
      <c r="S902" s="2" t="s">
        <v>6165</v>
      </c>
      <c r="T902" s="49" t="str" cm="1">
        <f t="array" ref="T902">_xlfn.TEXTJOIN("",TRUE,IFERROR(MID(U902,_xlfn.SEQUENCE(20),1)+0,""))</f>
        <v>3174501580</v>
      </c>
      <c r="U902" s="2">
        <v>3174501580</v>
      </c>
      <c r="V902" s="31"/>
    </row>
    <row r="903" spans="1:22" x14ac:dyDescent="0.25">
      <c r="A903" s="25" t="str" cm="1">
        <f t="array" ref="A903">_xlfn.IFS(AND(ISBLANK(G903),ISBLANK(H903),ISBLANK(I903)),"",AND(NOT(ISBLANK(G903)),NOT(ISBLANK(H903)),NOT(ISBLANK(I903))),TRIM(G903)&amp;" "&amp;TRIM(H903)&amp;" "&amp;TRIM(I903),AND(NOT(ISBLANK(G903)),ISBLANK(H903),ISBLANK(I903)),TRIM(G903),AND(ISBLANK(G903),ISBLANK(H903),NOT(ISBLANK(I903))),TRIM(I903),AND(NOT(ISBLANK(G903)),NOT(ISBLANK(H903)),ISBLANK(I903)),TRIM(G903)&amp;" "&amp;TRIM(H903),AND(ISBLANK(G903),NOT(ISBLANK(H903)),NOT(ISBLANK(I903))),TRIM(H903)&amp;" "&amp;TRIM(I903),AND(NOT(ISBLANK(G903)),ISBLANK(H903),NOT(ISBLANK(I903))),TRIM(G903)&amp;" "&amp;TRIM(I903),AND(ISBLANK(G903),NOT(ISBLANK(H903)),ISBLANK(I903)),TRIM(H903))</f>
        <v>Dolli Whoston</v>
      </c>
      <c r="B903" s="25" t="str" cm="1">
        <f t="array" ref="B903">_xlfn.IFS(AND(ISBLANK(K903),ISBLANK(L903)),"",AND(NOT(ISBLANK(K903)),NOT(ISBLANK(L903))),TRIM(K903)&amp;" "&amp;TRIM(L903),AND(NOT(ISBLANK(K903)),ISBLANK(L903)),TRIM(K903),AND(ISBLANK(K903),NOT(ISBLANK(L903))),TRIM(L903))</f>
        <v>Rhynyx</v>
      </c>
      <c r="C903" s="31"/>
      <c r="D903" s="2">
        <v>901</v>
      </c>
      <c r="E903" s="2" t="s">
        <v>14795</v>
      </c>
      <c r="F903" s="2" t="s">
        <v>6166</v>
      </c>
      <c r="G903" s="2" t="s">
        <v>6167</v>
      </c>
      <c r="I903" s="2" t="s">
        <v>6168</v>
      </c>
      <c r="J903" s="2" t="s">
        <v>3266</v>
      </c>
      <c r="K903" s="2" t="s">
        <v>666</v>
      </c>
      <c r="M903" s="2" t="s">
        <v>14795</v>
      </c>
      <c r="N903" s="2" t="s">
        <v>6169</v>
      </c>
      <c r="O903" s="2" t="s">
        <v>6170</v>
      </c>
      <c r="P903" s="2" t="s">
        <v>276</v>
      </c>
      <c r="Q903" s="2" t="s">
        <v>6</v>
      </c>
      <c r="R903" s="2" t="s">
        <v>6171</v>
      </c>
      <c r="S903" s="2" t="s">
        <v>6172</v>
      </c>
      <c r="T903" s="49" t="str" cm="1">
        <f t="array" ref="T903">_xlfn.TEXTJOIN("",TRUE,IFERROR(MID(U903,_xlfn.SEQUENCE(20),1)+0,""))</f>
        <v>2046157495</v>
      </c>
      <c r="U903" s="2" t="s">
        <v>6173</v>
      </c>
      <c r="V903" s="31"/>
    </row>
    <row r="904" spans="1:22" x14ac:dyDescent="0.25">
      <c r="A904" s="25" t="str" cm="1">
        <f t="array" ref="A904">_xlfn.IFS(AND(ISBLANK(G904),ISBLANK(H904),ISBLANK(I904)),"",AND(NOT(ISBLANK(G904)),NOT(ISBLANK(H904)),NOT(ISBLANK(I904))),TRIM(G904)&amp;" "&amp;TRIM(H904)&amp;" "&amp;TRIM(I904),AND(NOT(ISBLANK(G904)),ISBLANK(H904),ISBLANK(I904)),TRIM(G904),AND(ISBLANK(G904),ISBLANK(H904),NOT(ISBLANK(I904))),TRIM(I904),AND(NOT(ISBLANK(G904)),NOT(ISBLANK(H904)),ISBLANK(I904)),TRIM(G904)&amp;" "&amp;TRIM(H904),AND(ISBLANK(G904),NOT(ISBLANK(H904)),NOT(ISBLANK(I904))),TRIM(H904)&amp;" "&amp;TRIM(I904),AND(NOT(ISBLANK(G904)),ISBLANK(H904),NOT(ISBLANK(I904))),TRIM(G904)&amp;" "&amp;TRIM(I904),AND(ISBLANK(G904),NOT(ISBLANK(H904)),ISBLANK(I904)),TRIM(H904))</f>
        <v>Kesley Gierke</v>
      </c>
      <c r="B904" s="25" t="str" cm="1">
        <f t="array" ref="B904">_xlfn.IFS(AND(ISBLANK(K904),ISBLANK(L904)),"",AND(NOT(ISBLANK(K904)),NOT(ISBLANK(L904))),TRIM(K904)&amp;" "&amp;TRIM(L904),AND(NOT(ISBLANK(K904)),ISBLANK(L904)),TRIM(K904),AND(ISBLANK(K904),NOT(ISBLANK(L904))),TRIM(L904))</f>
        <v>Wordpedia</v>
      </c>
      <c r="C904" s="31"/>
      <c r="D904" s="2">
        <v>902</v>
      </c>
      <c r="E904" s="2" t="s">
        <v>14795</v>
      </c>
      <c r="F904" s="2" t="s">
        <v>6174</v>
      </c>
      <c r="G904" s="2" t="s">
        <v>6175</v>
      </c>
      <c r="I904" s="2" t="s">
        <v>6176</v>
      </c>
      <c r="J904" s="2" t="s">
        <v>434</v>
      </c>
      <c r="K904" s="2" t="s">
        <v>10</v>
      </c>
      <c r="M904" s="2" t="s">
        <v>14795</v>
      </c>
      <c r="N904" s="2" t="s">
        <v>6177</v>
      </c>
      <c r="O904" s="2" t="s">
        <v>801</v>
      </c>
      <c r="P904" s="2" t="s">
        <v>374</v>
      </c>
      <c r="Q904" s="2" t="s">
        <v>1985</v>
      </c>
      <c r="R904" s="2">
        <v>36689</v>
      </c>
      <c r="S904" s="2" t="s">
        <v>6178</v>
      </c>
      <c r="T904" s="49" t="str" cm="1">
        <f t="array" ref="T904">_xlfn.TEXTJOIN("",TRUE,IFERROR(MID(U904,_xlfn.SEQUENCE(20),1)+0,""))</f>
        <v>2518010419</v>
      </c>
      <c r="U904" s="2">
        <v>2518010419</v>
      </c>
      <c r="V904" s="31"/>
    </row>
    <row r="905" spans="1:22" x14ac:dyDescent="0.25">
      <c r="A905" s="25" t="str" cm="1">
        <f t="array" ref="A905">_xlfn.IFS(AND(ISBLANK(G905),ISBLANK(H905),ISBLANK(I905)),"",AND(NOT(ISBLANK(G905)),NOT(ISBLANK(H905)),NOT(ISBLANK(I905))),TRIM(G905)&amp;" "&amp;TRIM(H905)&amp;" "&amp;TRIM(I905),AND(NOT(ISBLANK(G905)),ISBLANK(H905),ISBLANK(I905)),TRIM(G905),AND(ISBLANK(G905),ISBLANK(H905),NOT(ISBLANK(I905))),TRIM(I905),AND(NOT(ISBLANK(G905)),NOT(ISBLANK(H905)),ISBLANK(I905)),TRIM(G905)&amp;" "&amp;TRIM(H905),AND(ISBLANK(G905),NOT(ISBLANK(H905)),NOT(ISBLANK(I905))),TRIM(H905)&amp;" "&amp;TRIM(I905),AND(NOT(ISBLANK(G905)),ISBLANK(H905),NOT(ISBLANK(I905))),TRIM(G905)&amp;" "&amp;TRIM(I905),AND(ISBLANK(G905),NOT(ISBLANK(H905)),ISBLANK(I905)),TRIM(H905))</f>
        <v>Kass Rudloff</v>
      </c>
      <c r="B905" s="25" t="str" cm="1">
        <f t="array" ref="B905">_xlfn.IFS(AND(ISBLANK(K905),ISBLANK(L905)),"",AND(NOT(ISBLANK(K905)),NOT(ISBLANK(L905))),TRIM(K905)&amp;" "&amp;TRIM(L905),AND(NOT(ISBLANK(K905)),ISBLANK(L905)),TRIM(K905),AND(ISBLANK(K905),NOT(ISBLANK(L905))),TRIM(L905))</f>
        <v>Camido</v>
      </c>
      <c r="C905" s="31"/>
      <c r="D905" s="2">
        <v>903</v>
      </c>
      <c r="E905" s="2" t="s">
        <v>24</v>
      </c>
      <c r="F905" s="2" t="s">
        <v>6179</v>
      </c>
      <c r="G905" s="2" t="s">
        <v>6180</v>
      </c>
      <c r="I905" s="2" t="s">
        <v>6181</v>
      </c>
      <c r="J905" s="2" t="s">
        <v>470</v>
      </c>
      <c r="K905" s="2" t="s">
        <v>21</v>
      </c>
      <c r="M905" s="2" t="s">
        <v>14795</v>
      </c>
      <c r="N905" s="2" t="s">
        <v>6182</v>
      </c>
      <c r="O905" s="2" t="s">
        <v>6183</v>
      </c>
      <c r="P905" s="2" t="s">
        <v>1984</v>
      </c>
      <c r="Q905" s="2" t="s">
        <v>1985</v>
      </c>
      <c r="R905" s="2">
        <v>38197</v>
      </c>
      <c r="S905" s="2" t="s">
        <v>6184</v>
      </c>
      <c r="T905" s="49" t="str" cm="1">
        <f t="array" ref="T905">_xlfn.TEXTJOIN("",TRUE,IFERROR(MID(U905,_xlfn.SEQUENCE(20),1)+0,""))</f>
        <v>9016861456</v>
      </c>
      <c r="U905" s="2">
        <v>9016861456</v>
      </c>
      <c r="V905" s="31"/>
    </row>
    <row r="906" spans="1:22" x14ac:dyDescent="0.25">
      <c r="A906" s="25" t="str" cm="1">
        <f t="array" ref="A906">_xlfn.IFS(AND(ISBLANK(G906),ISBLANK(H906),ISBLANK(I906)),"",AND(NOT(ISBLANK(G906)),NOT(ISBLANK(H906)),NOT(ISBLANK(I906))),TRIM(G906)&amp;" "&amp;TRIM(H906)&amp;" "&amp;TRIM(I906),AND(NOT(ISBLANK(G906)),ISBLANK(H906),ISBLANK(I906)),TRIM(G906),AND(ISBLANK(G906),ISBLANK(H906),NOT(ISBLANK(I906))),TRIM(I906),AND(NOT(ISBLANK(G906)),NOT(ISBLANK(H906)),ISBLANK(I906)),TRIM(G906)&amp;" "&amp;TRIM(H906),AND(ISBLANK(G906),NOT(ISBLANK(H906)),NOT(ISBLANK(I906))),TRIM(H906)&amp;" "&amp;TRIM(I906),AND(NOT(ISBLANK(G906)),ISBLANK(H906),NOT(ISBLANK(I906))),TRIM(G906)&amp;" "&amp;TRIM(I906),AND(ISBLANK(G906),NOT(ISBLANK(H906)),ISBLANK(I906)),TRIM(H906))</f>
        <v>Wallace Boddy</v>
      </c>
      <c r="B906" s="25" t="str" cm="1">
        <f t="array" ref="B906">_xlfn.IFS(AND(ISBLANK(K906),ISBLANK(L906)),"",AND(NOT(ISBLANK(K906)),NOT(ISBLANK(L906))),TRIM(K906)&amp;" "&amp;TRIM(L906),AND(NOT(ISBLANK(K906)),ISBLANK(L906)),TRIM(K906),AND(ISBLANK(K906),NOT(ISBLANK(L906))),TRIM(L906))</f>
        <v>Skimia</v>
      </c>
      <c r="C906" s="31"/>
      <c r="D906" s="2">
        <v>904</v>
      </c>
      <c r="E906" s="2" t="s">
        <v>24</v>
      </c>
      <c r="F906" s="2" t="s">
        <v>6185</v>
      </c>
      <c r="G906" s="2" t="s">
        <v>6186</v>
      </c>
      <c r="I906" s="2" t="s">
        <v>6187</v>
      </c>
      <c r="J906" s="2" t="s">
        <v>741</v>
      </c>
      <c r="K906" s="2" t="s">
        <v>32</v>
      </c>
      <c r="M906" s="2" t="s">
        <v>14795</v>
      </c>
      <c r="N906" s="2" t="s">
        <v>6188</v>
      </c>
      <c r="O906" s="2" t="s">
        <v>6189</v>
      </c>
      <c r="P906" s="2" t="s">
        <v>161</v>
      </c>
      <c r="Q906" s="2" t="s">
        <v>2916</v>
      </c>
      <c r="R906" s="2" t="s">
        <v>6190</v>
      </c>
      <c r="S906" s="2" t="s">
        <v>6191</v>
      </c>
      <c r="T906" s="49" t="str" cm="1">
        <f t="array" ref="T906">_xlfn.TEXTJOIN("",TRUE,IFERROR(MID(U906,_xlfn.SEQUENCE(20),1)+0,""))</f>
        <v/>
      </c>
      <c r="V906" s="31"/>
    </row>
    <row r="907" spans="1:22" x14ac:dyDescent="0.25">
      <c r="A907" s="25" t="str" cm="1">
        <f t="array" ref="A907">_xlfn.IFS(AND(ISBLANK(G907),ISBLANK(H907),ISBLANK(I907)),"",AND(NOT(ISBLANK(G907)),NOT(ISBLANK(H907)),NOT(ISBLANK(I907))),TRIM(G907)&amp;" "&amp;TRIM(H907)&amp;" "&amp;TRIM(I907),AND(NOT(ISBLANK(G907)),ISBLANK(H907),ISBLANK(I907)),TRIM(G907),AND(ISBLANK(G907),ISBLANK(H907),NOT(ISBLANK(I907))),TRIM(I907),AND(NOT(ISBLANK(G907)),NOT(ISBLANK(H907)),ISBLANK(I907)),TRIM(G907)&amp;" "&amp;TRIM(H907),AND(ISBLANK(G907),NOT(ISBLANK(H907)),NOT(ISBLANK(I907))),TRIM(H907)&amp;" "&amp;TRIM(I907),AND(NOT(ISBLANK(G907)),ISBLANK(H907),NOT(ISBLANK(I907))),TRIM(G907)&amp;" "&amp;TRIM(I907),AND(ISBLANK(G907),NOT(ISBLANK(H907)),ISBLANK(I907)),TRIM(H907))</f>
        <v>Tudor Dorgan</v>
      </c>
      <c r="B907" s="25" t="str" cm="1">
        <f t="array" ref="B907">_xlfn.IFS(AND(ISBLANK(K907),ISBLANK(L907)),"",AND(NOT(ISBLANK(K907)),NOT(ISBLANK(L907))),TRIM(K907)&amp;" "&amp;TRIM(L907),AND(NOT(ISBLANK(K907)),ISBLANK(L907)),TRIM(K907),AND(ISBLANK(K907),NOT(ISBLANK(L907))),TRIM(L907))</f>
        <v>Abata</v>
      </c>
      <c r="C907" s="31"/>
      <c r="D907" s="2">
        <v>905</v>
      </c>
      <c r="E907" s="2" t="s">
        <v>24</v>
      </c>
      <c r="F907" s="2" t="s">
        <v>6192</v>
      </c>
      <c r="G907" s="2" t="s">
        <v>6193</v>
      </c>
      <c r="I907" s="2" t="s">
        <v>6194</v>
      </c>
      <c r="J907" s="2" t="s">
        <v>4420</v>
      </c>
      <c r="K907" s="2" t="s">
        <v>43</v>
      </c>
      <c r="M907" s="2" t="s">
        <v>14795</v>
      </c>
      <c r="N907" s="2" t="s">
        <v>6195</v>
      </c>
      <c r="O907" s="2" t="s">
        <v>682</v>
      </c>
      <c r="P907" s="2" t="s">
        <v>151</v>
      </c>
      <c r="Q907" s="2" t="s">
        <v>1985</v>
      </c>
      <c r="R907" s="2">
        <v>95894</v>
      </c>
      <c r="S907" s="2" t="s">
        <v>6196</v>
      </c>
      <c r="T907" s="49" t="str" cm="1">
        <f t="array" ref="T907">_xlfn.TEXTJOIN("",TRUE,IFERROR(MID(U907,_xlfn.SEQUENCE(20),1)+0,""))</f>
        <v>9167464605</v>
      </c>
      <c r="U907" s="2">
        <v>9167464605</v>
      </c>
      <c r="V907" s="31"/>
    </row>
    <row r="908" spans="1:22" x14ac:dyDescent="0.25">
      <c r="A908" s="25" t="str" cm="1">
        <f t="array" ref="A908">_xlfn.IFS(AND(ISBLANK(G908),ISBLANK(H908),ISBLANK(I908)),"",AND(NOT(ISBLANK(G908)),NOT(ISBLANK(H908)),NOT(ISBLANK(I908))),TRIM(G908)&amp;" "&amp;TRIM(H908)&amp;" "&amp;TRIM(I908),AND(NOT(ISBLANK(G908)),ISBLANK(H908),ISBLANK(I908)),TRIM(G908),AND(ISBLANK(G908),ISBLANK(H908),NOT(ISBLANK(I908))),TRIM(I908),AND(NOT(ISBLANK(G908)),NOT(ISBLANK(H908)),ISBLANK(I908)),TRIM(G908)&amp;" "&amp;TRIM(H908),AND(ISBLANK(G908),NOT(ISBLANK(H908)),NOT(ISBLANK(I908))),TRIM(H908)&amp;" "&amp;TRIM(I908),AND(NOT(ISBLANK(G908)),ISBLANK(H908),NOT(ISBLANK(I908))),TRIM(G908)&amp;" "&amp;TRIM(I908),AND(ISBLANK(G908),NOT(ISBLANK(H908)),ISBLANK(I908)),TRIM(H908))</f>
        <v>Maye Caiger</v>
      </c>
      <c r="B908" s="25" t="str" cm="1">
        <f t="array" ref="B908">_xlfn.IFS(AND(ISBLANK(K908),ISBLANK(L908)),"",AND(NOT(ISBLANK(K908)),NOT(ISBLANK(L908))),TRIM(K908)&amp;" "&amp;TRIM(L908),AND(NOT(ISBLANK(K908)),ISBLANK(L908)),TRIM(K908),AND(ISBLANK(K908),NOT(ISBLANK(L908))),TRIM(L908))</f>
        <v>Yotz</v>
      </c>
      <c r="C908" s="31"/>
      <c r="D908" s="2">
        <v>906</v>
      </c>
      <c r="E908" s="2" t="s">
        <v>24</v>
      </c>
      <c r="F908" s="2" t="s">
        <v>6197</v>
      </c>
      <c r="G908" s="2" t="s">
        <v>6198</v>
      </c>
      <c r="I908" s="2" t="s">
        <v>6199</v>
      </c>
      <c r="J908" s="2" t="s">
        <v>1639</v>
      </c>
      <c r="K908" s="2" t="s">
        <v>52</v>
      </c>
      <c r="M908" s="2" t="s">
        <v>14795</v>
      </c>
      <c r="N908" s="2" t="s">
        <v>6200</v>
      </c>
      <c r="O908" s="2" t="s">
        <v>1804</v>
      </c>
      <c r="P908" s="2" t="s">
        <v>161</v>
      </c>
      <c r="Q908" s="2" t="s">
        <v>2916</v>
      </c>
      <c r="R908" s="2" t="s">
        <v>6201</v>
      </c>
      <c r="S908" s="2" t="s">
        <v>6202</v>
      </c>
      <c r="T908" s="49" t="str" cm="1">
        <f t="array" ref="T908">_xlfn.TEXTJOIN("",TRUE,IFERROR(MID(U908,_xlfn.SEQUENCE(20),1)+0,""))</f>
        <v/>
      </c>
      <c r="V908" s="31"/>
    </row>
    <row r="909" spans="1:22" x14ac:dyDescent="0.25">
      <c r="A909" s="25" t="str" cm="1">
        <f t="array" ref="A909">_xlfn.IFS(AND(ISBLANK(G909),ISBLANK(H909),ISBLANK(I909)),"",AND(NOT(ISBLANK(G909)),NOT(ISBLANK(H909)),NOT(ISBLANK(I909))),TRIM(G909)&amp;" "&amp;TRIM(H909)&amp;" "&amp;TRIM(I909),AND(NOT(ISBLANK(G909)),ISBLANK(H909),ISBLANK(I909)),TRIM(G909),AND(ISBLANK(G909),ISBLANK(H909),NOT(ISBLANK(I909))),TRIM(I909),AND(NOT(ISBLANK(G909)),NOT(ISBLANK(H909)),ISBLANK(I909)),TRIM(G909)&amp;" "&amp;TRIM(H909),AND(ISBLANK(G909),NOT(ISBLANK(H909)),NOT(ISBLANK(I909))),TRIM(H909)&amp;" "&amp;TRIM(I909),AND(NOT(ISBLANK(G909)),ISBLANK(H909),NOT(ISBLANK(I909))),TRIM(G909)&amp;" "&amp;TRIM(I909),AND(ISBLANK(G909),NOT(ISBLANK(H909)),ISBLANK(I909)),TRIM(H909))</f>
        <v>Korie McClure</v>
      </c>
      <c r="B909" s="25" t="str" cm="1">
        <f t="array" ref="B909">_xlfn.IFS(AND(ISBLANK(K909),ISBLANK(L909)),"",AND(NOT(ISBLANK(K909)),NOT(ISBLANK(L909))),TRIM(K909)&amp;" "&amp;TRIM(L909),AND(NOT(ISBLANK(K909)),ISBLANK(L909)),TRIM(K909),AND(ISBLANK(K909),NOT(ISBLANK(L909))),TRIM(L909))</f>
        <v>Brainlounge</v>
      </c>
      <c r="C909" s="31"/>
      <c r="D909" s="2">
        <v>907</v>
      </c>
      <c r="E909" s="2" t="s">
        <v>14795</v>
      </c>
      <c r="F909" s="2" t="s">
        <v>6203</v>
      </c>
      <c r="G909" s="2" t="s">
        <v>6204</v>
      </c>
      <c r="I909" s="2" t="s">
        <v>6205</v>
      </c>
      <c r="J909" s="2" t="s">
        <v>1158</v>
      </c>
      <c r="K909" s="2" t="s">
        <v>62</v>
      </c>
      <c r="M909" s="2" t="s">
        <v>14795</v>
      </c>
      <c r="N909" s="2" t="s">
        <v>6206</v>
      </c>
      <c r="O909" s="2" t="s">
        <v>698</v>
      </c>
      <c r="P909" s="2" t="s">
        <v>699</v>
      </c>
      <c r="Q909" s="2" t="s">
        <v>1985</v>
      </c>
      <c r="R909" s="2">
        <v>85053</v>
      </c>
      <c r="S909" s="2" t="s">
        <v>6207</v>
      </c>
      <c r="T909" s="49" t="str" cm="1">
        <f t="array" ref="T909">_xlfn.TEXTJOIN("",TRUE,IFERROR(MID(U909,_xlfn.SEQUENCE(20),1)+0,""))</f>
        <v>6029013935</v>
      </c>
      <c r="U909" s="2">
        <v>6029013935</v>
      </c>
      <c r="V909" s="31"/>
    </row>
    <row r="910" spans="1:22" x14ac:dyDescent="0.25">
      <c r="A910" s="25" t="str" cm="1">
        <f t="array" ref="A910">_xlfn.IFS(AND(ISBLANK(G910),ISBLANK(H910),ISBLANK(I910)),"",AND(NOT(ISBLANK(G910)),NOT(ISBLANK(H910)),NOT(ISBLANK(I910))),TRIM(G910)&amp;" "&amp;TRIM(H910)&amp;" "&amp;TRIM(I910),AND(NOT(ISBLANK(G910)),ISBLANK(H910),ISBLANK(I910)),TRIM(G910),AND(ISBLANK(G910),ISBLANK(H910),NOT(ISBLANK(I910))),TRIM(I910),AND(NOT(ISBLANK(G910)),NOT(ISBLANK(H910)),ISBLANK(I910)),TRIM(G910)&amp;" "&amp;TRIM(H910),AND(ISBLANK(G910),NOT(ISBLANK(H910)),NOT(ISBLANK(I910))),TRIM(H910)&amp;" "&amp;TRIM(I910),AND(NOT(ISBLANK(G910)),ISBLANK(H910),NOT(ISBLANK(I910))),TRIM(G910)&amp;" "&amp;TRIM(I910),AND(ISBLANK(G910),NOT(ISBLANK(H910)),ISBLANK(I910)),TRIM(H910))</f>
        <v>Hadria Kealy</v>
      </c>
      <c r="B910" s="25" t="str" cm="1">
        <f t="array" ref="B910">_xlfn.IFS(AND(ISBLANK(K910),ISBLANK(L910)),"",AND(NOT(ISBLANK(K910)),NOT(ISBLANK(L910))),TRIM(K910)&amp;" "&amp;TRIM(L910),AND(NOT(ISBLANK(K910)),ISBLANK(L910)),TRIM(K910),AND(ISBLANK(K910),NOT(ISBLANK(L910))),TRIM(L910))</f>
        <v>Topicware</v>
      </c>
      <c r="C910" s="31"/>
      <c r="D910" s="2">
        <v>908</v>
      </c>
      <c r="E910" s="2" t="s">
        <v>24</v>
      </c>
      <c r="F910" s="2" t="s">
        <v>6208</v>
      </c>
      <c r="G910" s="2" t="s">
        <v>6209</v>
      </c>
      <c r="I910" s="2" t="s">
        <v>6210</v>
      </c>
      <c r="J910" s="2" t="s">
        <v>480</v>
      </c>
      <c r="K910" s="2" t="s">
        <v>72</v>
      </c>
      <c r="M910" s="2" t="s">
        <v>14795</v>
      </c>
      <c r="N910" s="2" t="s">
        <v>6211</v>
      </c>
      <c r="O910" s="2" t="s">
        <v>586</v>
      </c>
      <c r="P910" s="2" t="s">
        <v>109</v>
      </c>
      <c r="Q910" s="2" t="s">
        <v>1985</v>
      </c>
      <c r="R910" s="2">
        <v>98682</v>
      </c>
      <c r="S910" s="2" t="s">
        <v>6212</v>
      </c>
      <c r="T910" s="49" t="str" cm="1">
        <f t="array" ref="T910">_xlfn.TEXTJOIN("",TRUE,IFERROR(MID(U910,_xlfn.SEQUENCE(20),1)+0,""))</f>
        <v>3605907550</v>
      </c>
      <c r="U910" s="2">
        <v>3605907550</v>
      </c>
      <c r="V910" s="31"/>
    </row>
    <row r="911" spans="1:22" x14ac:dyDescent="0.25">
      <c r="A911" s="25" t="str" cm="1">
        <f t="array" ref="A911">_xlfn.IFS(AND(ISBLANK(G911),ISBLANK(H911),ISBLANK(I911)),"",AND(NOT(ISBLANK(G911)),NOT(ISBLANK(H911)),NOT(ISBLANK(I911))),TRIM(G911)&amp;" "&amp;TRIM(H911)&amp;" "&amp;TRIM(I911),AND(NOT(ISBLANK(G911)),ISBLANK(H911),ISBLANK(I911)),TRIM(G911),AND(ISBLANK(G911),ISBLANK(H911),NOT(ISBLANK(I911))),TRIM(I911),AND(NOT(ISBLANK(G911)),NOT(ISBLANK(H911)),ISBLANK(I911)),TRIM(G911)&amp;" "&amp;TRIM(H911),AND(ISBLANK(G911),NOT(ISBLANK(H911)),NOT(ISBLANK(I911))),TRIM(H911)&amp;" "&amp;TRIM(I911),AND(NOT(ISBLANK(G911)),ISBLANK(H911),NOT(ISBLANK(I911))),TRIM(G911)&amp;" "&amp;TRIM(I911),AND(ISBLANK(G911),NOT(ISBLANK(H911)),ISBLANK(I911)),TRIM(H911))</f>
        <v>Linnell Tellenbach</v>
      </c>
      <c r="B911" s="25" t="str" cm="1">
        <f t="array" ref="B911">_xlfn.IFS(AND(ISBLANK(K911),ISBLANK(L911)),"",AND(NOT(ISBLANK(K911)),NOT(ISBLANK(L911))),TRIM(K911)&amp;" "&amp;TRIM(L911),AND(NOT(ISBLANK(K911)),ISBLANK(L911)),TRIM(K911),AND(ISBLANK(K911),NOT(ISBLANK(L911))),TRIM(L911))</f>
        <v>Wikibox</v>
      </c>
      <c r="C911" s="31"/>
      <c r="D911" s="2">
        <v>909</v>
      </c>
      <c r="E911" s="2" t="s">
        <v>24</v>
      </c>
      <c r="F911" s="2" t="s">
        <v>6213</v>
      </c>
      <c r="G911" s="2" t="s">
        <v>6214</v>
      </c>
      <c r="I911" s="2" t="s">
        <v>6215</v>
      </c>
      <c r="J911" s="2" t="s">
        <v>522</v>
      </c>
      <c r="K911" s="2" t="s">
        <v>82</v>
      </c>
      <c r="M911" s="2" t="s">
        <v>14795</v>
      </c>
      <c r="N911" s="2" t="s">
        <v>6216</v>
      </c>
      <c r="O911" s="2" t="s">
        <v>2480</v>
      </c>
      <c r="P911" s="2" t="s">
        <v>737</v>
      </c>
      <c r="Q911" s="2" t="s">
        <v>1985</v>
      </c>
      <c r="R911" s="2">
        <v>70826</v>
      </c>
      <c r="S911" s="2" t="s">
        <v>6217</v>
      </c>
      <c r="T911" s="49" t="str" cm="1">
        <f t="array" ref="T911">_xlfn.TEXTJOIN("",TRUE,IFERROR(MID(U911,_xlfn.SEQUENCE(20),1)+0,""))</f>
        <v>2259501734</v>
      </c>
      <c r="U911" s="2">
        <v>2259501734</v>
      </c>
      <c r="V911" s="31"/>
    </row>
    <row r="912" spans="1:22" x14ac:dyDescent="0.25">
      <c r="A912" s="25" t="str" cm="1">
        <f t="array" ref="A912">_xlfn.IFS(AND(ISBLANK(G912),ISBLANK(H912),ISBLANK(I912)),"",AND(NOT(ISBLANK(G912)),NOT(ISBLANK(H912)),NOT(ISBLANK(I912))),TRIM(G912)&amp;" "&amp;TRIM(H912)&amp;" "&amp;TRIM(I912),AND(NOT(ISBLANK(G912)),ISBLANK(H912),ISBLANK(I912)),TRIM(G912),AND(ISBLANK(G912),ISBLANK(H912),NOT(ISBLANK(I912))),TRIM(I912),AND(NOT(ISBLANK(G912)),NOT(ISBLANK(H912)),ISBLANK(I912)),TRIM(G912)&amp;" "&amp;TRIM(H912),AND(ISBLANK(G912),NOT(ISBLANK(H912)),NOT(ISBLANK(I912))),TRIM(H912)&amp;" "&amp;TRIM(I912),AND(NOT(ISBLANK(G912)),ISBLANK(H912),NOT(ISBLANK(I912))),TRIM(G912)&amp;" "&amp;TRIM(I912),AND(ISBLANK(G912),NOT(ISBLANK(H912)),ISBLANK(I912)),TRIM(H912))</f>
        <v>Aprilette Tewelson</v>
      </c>
      <c r="B912" s="25" t="str" cm="1">
        <f t="array" ref="B912">_xlfn.IFS(AND(ISBLANK(K912),ISBLANK(L912)),"",AND(NOT(ISBLANK(K912)),NOT(ISBLANK(L912))),TRIM(K912)&amp;" "&amp;TRIM(L912),AND(NOT(ISBLANK(K912)),ISBLANK(L912)),TRIM(K912),AND(ISBLANK(K912),NOT(ISBLANK(L912))),TRIM(L912))</f>
        <v>Kazio</v>
      </c>
      <c r="C912" s="31"/>
      <c r="D912" s="2">
        <v>910</v>
      </c>
      <c r="E912" s="2" t="s">
        <v>14795</v>
      </c>
      <c r="F912" s="2" t="s">
        <v>6218</v>
      </c>
      <c r="G912" s="2" t="s">
        <v>6219</v>
      </c>
      <c r="I912" s="2" t="s">
        <v>6220</v>
      </c>
      <c r="J912" s="2" t="s">
        <v>5466</v>
      </c>
      <c r="K912" s="2" t="s">
        <v>92</v>
      </c>
      <c r="M912" s="2" t="s">
        <v>14795</v>
      </c>
      <c r="N912" s="2" t="s">
        <v>6221</v>
      </c>
      <c r="O912" s="2" t="s">
        <v>6222</v>
      </c>
      <c r="P912" s="2" t="s">
        <v>39</v>
      </c>
      <c r="Q912" s="2" t="s">
        <v>6</v>
      </c>
      <c r="R912" s="2" t="s">
        <v>6223</v>
      </c>
      <c r="S912" s="2" t="s">
        <v>6224</v>
      </c>
      <c r="T912" s="49" t="str" cm="1">
        <f t="array" ref="T912">_xlfn.TEXTJOIN("",TRUE,IFERROR(MID(U912,_xlfn.SEQUENCE(20),1)+0,""))</f>
        <v>2527880958</v>
      </c>
      <c r="U912" s="2" t="s">
        <v>6225</v>
      </c>
      <c r="V912" s="31"/>
    </row>
    <row r="913" spans="1:22" x14ac:dyDescent="0.25">
      <c r="A913" s="25" t="str" cm="1">
        <f t="array" ref="A913">_xlfn.IFS(AND(ISBLANK(G913),ISBLANK(H913),ISBLANK(I913)),"",AND(NOT(ISBLANK(G913)),NOT(ISBLANK(H913)),NOT(ISBLANK(I913))),TRIM(G913)&amp;" "&amp;TRIM(H913)&amp;" "&amp;TRIM(I913),AND(NOT(ISBLANK(G913)),ISBLANK(H913),ISBLANK(I913)),TRIM(G913),AND(ISBLANK(G913),ISBLANK(H913),NOT(ISBLANK(I913))),TRIM(I913),AND(NOT(ISBLANK(G913)),NOT(ISBLANK(H913)),ISBLANK(I913)),TRIM(G913)&amp;" "&amp;TRIM(H913),AND(ISBLANK(G913),NOT(ISBLANK(H913)),NOT(ISBLANK(I913))),TRIM(H913)&amp;" "&amp;TRIM(I913),AND(NOT(ISBLANK(G913)),ISBLANK(H913),NOT(ISBLANK(I913))),TRIM(G913)&amp;" "&amp;TRIM(I913),AND(ISBLANK(G913),NOT(ISBLANK(H913)),ISBLANK(I913)),TRIM(H913))</f>
        <v>Caroljean Tubritt</v>
      </c>
      <c r="B913" s="25" t="str" cm="1">
        <f t="array" ref="B913">_xlfn.IFS(AND(ISBLANK(K913),ISBLANK(L913)),"",AND(NOT(ISBLANK(K913)),NOT(ISBLANK(L913))),TRIM(K913)&amp;" "&amp;TRIM(L913),AND(NOT(ISBLANK(K913)),ISBLANK(L913)),TRIM(K913),AND(ISBLANK(K913),NOT(ISBLANK(L913))),TRIM(L913))</f>
        <v>Devify</v>
      </c>
      <c r="C913" s="31"/>
      <c r="D913" s="2">
        <v>911</v>
      </c>
      <c r="E913" s="2" t="s">
        <v>24</v>
      </c>
      <c r="F913" s="2" t="s">
        <v>6226</v>
      </c>
      <c r="G913" s="2" t="s">
        <v>6227</v>
      </c>
      <c r="I913" s="2" t="s">
        <v>6228</v>
      </c>
      <c r="J913" s="2" t="s">
        <v>176</v>
      </c>
      <c r="K913" s="2" t="s">
        <v>102</v>
      </c>
      <c r="M913" s="2" t="s">
        <v>14795</v>
      </c>
      <c r="N913" s="2" t="s">
        <v>6229</v>
      </c>
      <c r="O913" s="2" t="s">
        <v>6230</v>
      </c>
      <c r="P913" s="2" t="s">
        <v>5</v>
      </c>
      <c r="Q913" s="2" t="s">
        <v>6</v>
      </c>
      <c r="R913" s="2" t="s">
        <v>2732</v>
      </c>
      <c r="S913" s="2" t="s">
        <v>6231</v>
      </c>
      <c r="T913" s="49" t="str" cm="1">
        <f t="array" ref="T913">_xlfn.TEXTJOIN("",TRUE,IFERROR(MID(U913,_xlfn.SEQUENCE(20),1)+0,""))</f>
        <v>4415881437</v>
      </c>
      <c r="U913" s="2" t="s">
        <v>6232</v>
      </c>
      <c r="V913" s="31"/>
    </row>
    <row r="914" spans="1:22" x14ac:dyDescent="0.25">
      <c r="A914" s="25" t="str" cm="1">
        <f t="array" ref="A914">_xlfn.IFS(AND(ISBLANK(G914),ISBLANK(H914),ISBLANK(I914)),"",AND(NOT(ISBLANK(G914)),NOT(ISBLANK(H914)),NOT(ISBLANK(I914))),TRIM(G914)&amp;" "&amp;TRIM(H914)&amp;" "&amp;TRIM(I914),AND(NOT(ISBLANK(G914)),ISBLANK(H914),ISBLANK(I914)),TRIM(G914),AND(ISBLANK(G914),ISBLANK(H914),NOT(ISBLANK(I914))),TRIM(I914),AND(NOT(ISBLANK(G914)),NOT(ISBLANK(H914)),ISBLANK(I914)),TRIM(G914)&amp;" "&amp;TRIM(H914),AND(ISBLANK(G914),NOT(ISBLANK(H914)),NOT(ISBLANK(I914))),TRIM(H914)&amp;" "&amp;TRIM(I914),AND(NOT(ISBLANK(G914)),ISBLANK(H914),NOT(ISBLANK(I914))),TRIM(G914)&amp;" "&amp;TRIM(I914),AND(ISBLANK(G914),NOT(ISBLANK(H914)),ISBLANK(I914)),TRIM(H914))</f>
        <v>Mei Trayte</v>
      </c>
      <c r="B914" s="25" t="str" cm="1">
        <f t="array" ref="B914">_xlfn.IFS(AND(ISBLANK(K914),ISBLANK(L914)),"",AND(NOT(ISBLANK(K914)),NOT(ISBLANK(L914))),TRIM(K914)&amp;" "&amp;TRIM(L914),AND(NOT(ISBLANK(K914)),ISBLANK(L914)),TRIM(K914),AND(ISBLANK(K914),NOT(ISBLANK(L914))),TRIM(L914))</f>
        <v>Buzzbean</v>
      </c>
      <c r="C914" s="31"/>
      <c r="D914" s="2">
        <v>912</v>
      </c>
      <c r="E914" s="2" t="s">
        <v>24</v>
      </c>
      <c r="F914" s="2" t="s">
        <v>6233</v>
      </c>
      <c r="G914" s="2" t="s">
        <v>1038</v>
      </c>
      <c r="I914" s="2" t="s">
        <v>6234</v>
      </c>
      <c r="J914" s="2" t="s">
        <v>3266</v>
      </c>
      <c r="K914" s="2" t="s">
        <v>112</v>
      </c>
      <c r="M914" s="2" t="s">
        <v>14795</v>
      </c>
      <c r="N914" s="2" t="s">
        <v>6235</v>
      </c>
      <c r="O914" s="2" t="s">
        <v>5832</v>
      </c>
      <c r="P914" s="2" t="s">
        <v>336</v>
      </c>
      <c r="Q914" s="2" t="s">
        <v>1985</v>
      </c>
      <c r="R914" s="2">
        <v>34615</v>
      </c>
      <c r="S914" s="2" t="s">
        <v>6236</v>
      </c>
      <c r="T914" s="49" t="str" cm="1">
        <f t="array" ref="T914">_xlfn.TEXTJOIN("",TRUE,IFERROR(MID(U914,_xlfn.SEQUENCE(20),1)+0,""))</f>
        <v>7862655749</v>
      </c>
      <c r="U914" s="2">
        <v>7862655749</v>
      </c>
      <c r="V914" s="31"/>
    </row>
    <row r="915" spans="1:22" x14ac:dyDescent="0.25">
      <c r="A915" s="25" t="str" cm="1">
        <f t="array" ref="A915">_xlfn.IFS(AND(ISBLANK(G915),ISBLANK(H915),ISBLANK(I915)),"",AND(NOT(ISBLANK(G915)),NOT(ISBLANK(H915)),NOT(ISBLANK(I915))),TRIM(G915)&amp;" "&amp;TRIM(H915)&amp;" "&amp;TRIM(I915),AND(NOT(ISBLANK(G915)),ISBLANK(H915),ISBLANK(I915)),TRIM(G915),AND(ISBLANK(G915),ISBLANK(H915),NOT(ISBLANK(I915))),TRIM(I915),AND(NOT(ISBLANK(G915)),NOT(ISBLANK(H915)),ISBLANK(I915)),TRIM(G915)&amp;" "&amp;TRIM(H915),AND(ISBLANK(G915),NOT(ISBLANK(H915)),NOT(ISBLANK(I915))),TRIM(H915)&amp;" "&amp;TRIM(I915),AND(NOT(ISBLANK(G915)),ISBLANK(H915),NOT(ISBLANK(I915))),TRIM(G915)&amp;" "&amp;TRIM(I915),AND(ISBLANK(G915),NOT(ISBLANK(H915)),ISBLANK(I915)),TRIM(H915))</f>
        <v>Nap MacMickan</v>
      </c>
      <c r="B915" s="25" t="str" cm="1">
        <f t="array" ref="B915">_xlfn.IFS(AND(ISBLANK(K915),ISBLANK(L915)),"",AND(NOT(ISBLANK(K915)),NOT(ISBLANK(L915))),TRIM(K915)&amp;" "&amp;TRIM(L915),AND(NOT(ISBLANK(K915)),ISBLANK(L915)),TRIM(K915),AND(ISBLANK(K915),NOT(ISBLANK(L915))),TRIM(L915))</f>
        <v>Rhycero</v>
      </c>
      <c r="C915" s="31"/>
      <c r="D915" s="2">
        <v>913</v>
      </c>
      <c r="E915" s="2" t="s">
        <v>14795</v>
      </c>
      <c r="F915" s="2" t="s">
        <v>6237</v>
      </c>
      <c r="G915" s="2" t="s">
        <v>6238</v>
      </c>
      <c r="I915" s="2" t="s">
        <v>6239</v>
      </c>
      <c r="J915" s="2" t="s">
        <v>3808</v>
      </c>
      <c r="K915" s="2" t="s">
        <v>123</v>
      </c>
      <c r="M915" s="2" t="s">
        <v>14795</v>
      </c>
      <c r="N915" s="2" t="s">
        <v>6240</v>
      </c>
      <c r="O915" s="2" t="s">
        <v>1019</v>
      </c>
      <c r="P915" s="2" t="s">
        <v>486</v>
      </c>
      <c r="Q915" s="2" t="s">
        <v>1985</v>
      </c>
      <c r="R915" s="2">
        <v>15274</v>
      </c>
      <c r="S915" s="2" t="s">
        <v>6241</v>
      </c>
      <c r="T915" s="49" t="str" cm="1">
        <f t="array" ref="T915">_xlfn.TEXTJOIN("",TRUE,IFERROR(MID(U915,_xlfn.SEQUENCE(20),1)+0,""))</f>
        <v>4122507239</v>
      </c>
      <c r="U915" s="2">
        <v>4122507239</v>
      </c>
      <c r="V915" s="31"/>
    </row>
    <row r="916" spans="1:22" x14ac:dyDescent="0.25">
      <c r="A916" s="25" t="str" cm="1">
        <f t="array" ref="A916">_xlfn.IFS(AND(ISBLANK(G916),ISBLANK(H916),ISBLANK(I916)),"",AND(NOT(ISBLANK(G916)),NOT(ISBLANK(H916)),NOT(ISBLANK(I916))),TRIM(G916)&amp;" "&amp;TRIM(H916)&amp;" "&amp;TRIM(I916),AND(NOT(ISBLANK(G916)),ISBLANK(H916),ISBLANK(I916)),TRIM(G916),AND(ISBLANK(G916),ISBLANK(H916),NOT(ISBLANK(I916))),TRIM(I916),AND(NOT(ISBLANK(G916)),NOT(ISBLANK(H916)),ISBLANK(I916)),TRIM(G916)&amp;" "&amp;TRIM(H916),AND(ISBLANK(G916),NOT(ISBLANK(H916)),NOT(ISBLANK(I916))),TRIM(H916)&amp;" "&amp;TRIM(I916),AND(NOT(ISBLANK(G916)),ISBLANK(H916),NOT(ISBLANK(I916))),TRIM(G916)&amp;" "&amp;TRIM(I916),AND(ISBLANK(G916),NOT(ISBLANK(H916)),ISBLANK(I916)),TRIM(H916))</f>
        <v>Aldric Trembey</v>
      </c>
      <c r="B916" s="25" t="str" cm="1">
        <f t="array" ref="B916">_xlfn.IFS(AND(ISBLANK(K916),ISBLANK(L916)),"",AND(NOT(ISBLANK(K916)),NOT(ISBLANK(L916))),TRIM(K916)&amp;" "&amp;TRIM(L916),AND(NOT(ISBLANK(K916)),ISBLANK(L916)),TRIM(K916),AND(ISBLANK(K916),NOT(ISBLANK(L916))),TRIM(L916))</f>
        <v>Demimbu</v>
      </c>
      <c r="C916" s="31"/>
      <c r="D916" s="2">
        <v>914</v>
      </c>
      <c r="E916" s="2" t="s">
        <v>14795</v>
      </c>
      <c r="F916" s="2" t="s">
        <v>6242</v>
      </c>
      <c r="G916" s="2" t="s">
        <v>6243</v>
      </c>
      <c r="I916" s="2" t="s">
        <v>6244</v>
      </c>
      <c r="J916" s="2" t="s">
        <v>2475</v>
      </c>
      <c r="K916" s="2" t="s">
        <v>1244</v>
      </c>
      <c r="M916" s="2" t="s">
        <v>14795</v>
      </c>
      <c r="N916" s="2" t="s">
        <v>6245</v>
      </c>
      <c r="O916" s="2" t="s">
        <v>2436</v>
      </c>
      <c r="P916" s="2" t="s">
        <v>39</v>
      </c>
      <c r="Q916" s="2" t="s">
        <v>6</v>
      </c>
      <c r="R916" s="2" t="s">
        <v>2437</v>
      </c>
      <c r="S916" s="2" t="s">
        <v>6246</v>
      </c>
      <c r="T916" s="49" t="str" cm="1">
        <f t="array" ref="T916">_xlfn.TEXTJOIN("",TRUE,IFERROR(MID(U916,_xlfn.SEQUENCE(20),1)+0,""))</f>
        <v>6763222872</v>
      </c>
      <c r="U916" s="2" t="s">
        <v>6247</v>
      </c>
      <c r="V916" s="31"/>
    </row>
    <row r="917" spans="1:22" x14ac:dyDescent="0.25">
      <c r="A917" s="25" t="str" cm="1">
        <f t="array" ref="A917">_xlfn.IFS(AND(ISBLANK(G917),ISBLANK(H917),ISBLANK(I917)),"",AND(NOT(ISBLANK(G917)),NOT(ISBLANK(H917)),NOT(ISBLANK(I917))),TRIM(G917)&amp;" "&amp;TRIM(H917)&amp;" "&amp;TRIM(I917),AND(NOT(ISBLANK(G917)),ISBLANK(H917),ISBLANK(I917)),TRIM(G917),AND(ISBLANK(G917),ISBLANK(H917),NOT(ISBLANK(I917))),TRIM(I917),AND(NOT(ISBLANK(G917)),NOT(ISBLANK(H917)),ISBLANK(I917)),TRIM(G917)&amp;" "&amp;TRIM(H917),AND(ISBLANK(G917),NOT(ISBLANK(H917)),NOT(ISBLANK(I917))),TRIM(H917)&amp;" "&amp;TRIM(I917),AND(NOT(ISBLANK(G917)),ISBLANK(H917),NOT(ISBLANK(I917))),TRIM(G917)&amp;" "&amp;TRIM(I917),AND(ISBLANK(G917),NOT(ISBLANK(H917)),ISBLANK(I917)),TRIM(H917))</f>
        <v>Otho Postins</v>
      </c>
      <c r="B917" s="25" t="str" cm="1">
        <f t="array" ref="B917">_xlfn.IFS(AND(ISBLANK(K917),ISBLANK(L917)),"",AND(NOT(ISBLANK(K917)),NOT(ISBLANK(L917))),TRIM(K917)&amp;" "&amp;TRIM(L917),AND(NOT(ISBLANK(K917)),ISBLANK(L917)),TRIM(K917),AND(ISBLANK(K917),NOT(ISBLANK(L917))),TRIM(L917))</f>
        <v>Innotype</v>
      </c>
      <c r="C917" s="31"/>
      <c r="D917" s="2">
        <v>915</v>
      </c>
      <c r="E917" s="2" t="s">
        <v>24</v>
      </c>
      <c r="F917" s="2" t="s">
        <v>6248</v>
      </c>
      <c r="G917" s="2" t="s">
        <v>6249</v>
      </c>
      <c r="I917" s="2" t="s">
        <v>6250</v>
      </c>
      <c r="J917" s="2" t="s">
        <v>480</v>
      </c>
      <c r="K917" s="2" t="s">
        <v>1360</v>
      </c>
      <c r="M917" s="2" t="s">
        <v>14795</v>
      </c>
      <c r="N917" s="2" t="s">
        <v>6251</v>
      </c>
      <c r="O917" s="2" t="s">
        <v>1089</v>
      </c>
      <c r="P917" s="2" t="s">
        <v>486</v>
      </c>
      <c r="Q917" s="2" t="s">
        <v>1985</v>
      </c>
      <c r="R917" s="2">
        <v>16505</v>
      </c>
      <c r="S917" s="2" t="s">
        <v>6252</v>
      </c>
      <c r="T917" s="49" t="str" cm="1">
        <f t="array" ref="T917">_xlfn.TEXTJOIN("",TRUE,IFERROR(MID(U917,_xlfn.SEQUENCE(20),1)+0,""))</f>
        <v>8148696241</v>
      </c>
      <c r="U917" s="2">
        <v>8148696241</v>
      </c>
      <c r="V917" s="31"/>
    </row>
    <row r="918" spans="1:22" x14ac:dyDescent="0.25">
      <c r="A918" s="25" t="str" cm="1">
        <f t="array" ref="A918">_xlfn.IFS(AND(ISBLANK(G918),ISBLANK(H918),ISBLANK(I918)),"",AND(NOT(ISBLANK(G918)),NOT(ISBLANK(H918)),NOT(ISBLANK(I918))),TRIM(G918)&amp;" "&amp;TRIM(H918)&amp;" "&amp;TRIM(I918),AND(NOT(ISBLANK(G918)),ISBLANK(H918),ISBLANK(I918)),TRIM(G918),AND(ISBLANK(G918),ISBLANK(H918),NOT(ISBLANK(I918))),TRIM(I918),AND(NOT(ISBLANK(G918)),NOT(ISBLANK(H918)),ISBLANK(I918)),TRIM(G918)&amp;" "&amp;TRIM(H918),AND(ISBLANK(G918),NOT(ISBLANK(H918)),NOT(ISBLANK(I918))),TRIM(H918)&amp;" "&amp;TRIM(I918),AND(NOT(ISBLANK(G918)),ISBLANK(H918),NOT(ISBLANK(I918))),TRIM(G918)&amp;" "&amp;TRIM(I918),AND(ISBLANK(G918),NOT(ISBLANK(H918)),ISBLANK(I918)),TRIM(H918))</f>
        <v>Ramsay Elbourne</v>
      </c>
      <c r="B918" s="25" t="str" cm="1">
        <f t="array" ref="B918">_xlfn.IFS(AND(ISBLANK(K918),ISBLANK(L918)),"",AND(NOT(ISBLANK(K918)),NOT(ISBLANK(L918))),TRIM(K918)&amp;" "&amp;TRIM(L918),AND(NOT(ISBLANK(K918)),ISBLANK(L918)),TRIM(K918),AND(ISBLANK(K918),NOT(ISBLANK(L918))),TRIM(L918))</f>
        <v>Skippad</v>
      </c>
      <c r="C918" s="31"/>
      <c r="D918" s="2">
        <v>916</v>
      </c>
      <c r="E918" s="2" t="s">
        <v>24</v>
      </c>
      <c r="F918" s="2" t="s">
        <v>6253</v>
      </c>
      <c r="G918" s="2" t="s">
        <v>6254</v>
      </c>
      <c r="I918" s="2" t="s">
        <v>6255</v>
      </c>
      <c r="J918" s="2" t="s">
        <v>251</v>
      </c>
      <c r="K918" s="2" t="s">
        <v>881</v>
      </c>
      <c r="M918" s="2" t="s">
        <v>14795</v>
      </c>
      <c r="N918" s="2" t="s">
        <v>6256</v>
      </c>
      <c r="O918" s="2" t="s">
        <v>4157</v>
      </c>
      <c r="P918" s="2" t="s">
        <v>140</v>
      </c>
      <c r="Q918" s="2" t="s">
        <v>6</v>
      </c>
      <c r="R918" s="2" t="s">
        <v>4158</v>
      </c>
      <c r="S918" s="2" t="s">
        <v>6257</v>
      </c>
      <c r="T918" s="49" t="str" cm="1">
        <f t="array" ref="T918">_xlfn.TEXTJOIN("",TRUE,IFERROR(MID(U918,_xlfn.SEQUENCE(20),1)+0,""))</f>
        <v>4606542733</v>
      </c>
      <c r="U918" s="2" t="s">
        <v>6258</v>
      </c>
      <c r="V918" s="31"/>
    </row>
    <row r="919" spans="1:22" x14ac:dyDescent="0.25">
      <c r="A919" s="25" t="str" cm="1">
        <f t="array" ref="A919">_xlfn.IFS(AND(ISBLANK(G919),ISBLANK(H919),ISBLANK(I919)),"",AND(NOT(ISBLANK(G919)),NOT(ISBLANK(H919)),NOT(ISBLANK(I919))),TRIM(G919)&amp;" "&amp;TRIM(H919)&amp;" "&amp;TRIM(I919),AND(NOT(ISBLANK(G919)),ISBLANK(H919),ISBLANK(I919)),TRIM(G919),AND(ISBLANK(G919),ISBLANK(H919),NOT(ISBLANK(I919))),TRIM(I919),AND(NOT(ISBLANK(G919)),NOT(ISBLANK(H919)),ISBLANK(I919)),TRIM(G919)&amp;" "&amp;TRIM(H919),AND(ISBLANK(G919),NOT(ISBLANK(H919)),NOT(ISBLANK(I919))),TRIM(H919)&amp;" "&amp;TRIM(I919),AND(NOT(ISBLANK(G919)),ISBLANK(H919),NOT(ISBLANK(I919))),TRIM(G919)&amp;" "&amp;TRIM(I919),AND(ISBLANK(G919),NOT(ISBLANK(H919)),ISBLANK(I919)),TRIM(H919))</f>
        <v>Elden Sneddon</v>
      </c>
      <c r="B919" s="25" t="str" cm="1">
        <f t="array" ref="B919">_xlfn.IFS(AND(ISBLANK(K919),ISBLANK(L919)),"",AND(NOT(ISBLANK(K919)),NOT(ISBLANK(L919))),TRIM(K919)&amp;" "&amp;TRIM(L919),AND(NOT(ISBLANK(K919)),ISBLANK(L919)),TRIM(K919),AND(ISBLANK(K919),NOT(ISBLANK(L919))),TRIM(L919))</f>
        <v>Quatz</v>
      </c>
      <c r="C919" s="31"/>
      <c r="D919" s="2">
        <v>917</v>
      </c>
      <c r="E919" s="2" t="s">
        <v>14795</v>
      </c>
      <c r="F919" s="2" t="s">
        <v>6259</v>
      </c>
      <c r="G919" s="2" t="s">
        <v>6260</v>
      </c>
      <c r="I919" s="2" t="s">
        <v>6261</v>
      </c>
      <c r="J919" s="2" t="s">
        <v>5417</v>
      </c>
      <c r="K919" s="2" t="s">
        <v>891</v>
      </c>
      <c r="M919" s="2" t="s">
        <v>14795</v>
      </c>
      <c r="N919" s="2" t="s">
        <v>6262</v>
      </c>
      <c r="O919" s="2" t="s">
        <v>6263</v>
      </c>
      <c r="P919" s="2" t="s">
        <v>699</v>
      </c>
      <c r="Q919" s="2" t="s">
        <v>1985</v>
      </c>
      <c r="R919" s="2">
        <v>85246</v>
      </c>
      <c r="S919" s="2" t="s">
        <v>6264</v>
      </c>
      <c r="T919" s="49" t="str" cm="1">
        <f t="array" ref="T919">_xlfn.TEXTJOIN("",TRUE,IFERROR(MID(U919,_xlfn.SEQUENCE(20),1)+0,""))</f>
        <v>6025628039</v>
      </c>
      <c r="U919" s="2">
        <v>6025628039</v>
      </c>
      <c r="V919" s="31"/>
    </row>
    <row r="920" spans="1:22" x14ac:dyDescent="0.25">
      <c r="A920" s="25" t="str" cm="1">
        <f t="array" ref="A920">_xlfn.IFS(AND(ISBLANK(G920),ISBLANK(H920),ISBLANK(I920)),"",AND(NOT(ISBLANK(G920)),NOT(ISBLANK(H920)),NOT(ISBLANK(I920))),TRIM(G920)&amp;" "&amp;TRIM(H920)&amp;" "&amp;TRIM(I920),AND(NOT(ISBLANK(G920)),ISBLANK(H920),ISBLANK(I920)),TRIM(G920),AND(ISBLANK(G920),ISBLANK(H920),NOT(ISBLANK(I920))),TRIM(I920),AND(NOT(ISBLANK(G920)),NOT(ISBLANK(H920)),ISBLANK(I920)),TRIM(G920)&amp;" "&amp;TRIM(H920),AND(ISBLANK(G920),NOT(ISBLANK(H920)),NOT(ISBLANK(I920))),TRIM(H920)&amp;" "&amp;TRIM(I920),AND(NOT(ISBLANK(G920)),ISBLANK(H920),NOT(ISBLANK(I920))),TRIM(G920)&amp;" "&amp;TRIM(I920),AND(ISBLANK(G920),NOT(ISBLANK(H920)),ISBLANK(I920)),TRIM(H920))</f>
        <v>Kearney MacFarlan</v>
      </c>
      <c r="B920" s="25" t="str" cm="1">
        <f t="array" ref="B920">_xlfn.IFS(AND(ISBLANK(K920),ISBLANK(L920)),"",AND(NOT(ISBLANK(K920)),NOT(ISBLANK(L920))),TRIM(K920)&amp;" "&amp;TRIM(L920),AND(NOT(ISBLANK(K920)),ISBLANK(L920)),TRIM(K920),AND(ISBLANK(K920),NOT(ISBLANK(L920))),TRIM(L920))</f>
        <v>Dynava</v>
      </c>
      <c r="C920" s="31"/>
      <c r="D920" s="2">
        <v>918</v>
      </c>
      <c r="E920" s="2" t="s">
        <v>14795</v>
      </c>
      <c r="F920" s="2" t="s">
        <v>6265</v>
      </c>
      <c r="G920" s="2" t="s">
        <v>6266</v>
      </c>
      <c r="I920" s="2" t="s">
        <v>6267</v>
      </c>
      <c r="J920" s="2" t="s">
        <v>633</v>
      </c>
      <c r="K920" s="2" t="s">
        <v>901</v>
      </c>
      <c r="M920" s="2" t="s">
        <v>14795</v>
      </c>
      <c r="N920" s="2" t="s">
        <v>6268</v>
      </c>
      <c r="O920" s="2" t="s">
        <v>6269</v>
      </c>
      <c r="P920" s="2" t="s">
        <v>4418</v>
      </c>
      <c r="Q920" s="2" t="s">
        <v>1985</v>
      </c>
      <c r="R920" s="2">
        <v>72215</v>
      </c>
      <c r="S920" s="2" t="s">
        <v>6270</v>
      </c>
      <c r="T920" s="49" t="str" cm="1">
        <f t="array" ref="T920">_xlfn.TEXTJOIN("",TRUE,IFERROR(MID(U920,_xlfn.SEQUENCE(20),1)+0,""))</f>
        <v>5012857114</v>
      </c>
      <c r="U920" s="2">
        <v>5012857114</v>
      </c>
      <c r="V920" s="31"/>
    </row>
    <row r="921" spans="1:22" x14ac:dyDescent="0.25">
      <c r="A921" s="25" t="str" cm="1">
        <f t="array" ref="A921">_xlfn.IFS(AND(ISBLANK(G921),ISBLANK(H921),ISBLANK(I921)),"",AND(NOT(ISBLANK(G921)),NOT(ISBLANK(H921)),NOT(ISBLANK(I921))),TRIM(G921)&amp;" "&amp;TRIM(H921)&amp;" "&amp;TRIM(I921),AND(NOT(ISBLANK(G921)),ISBLANK(H921),ISBLANK(I921)),TRIM(G921),AND(ISBLANK(G921),ISBLANK(H921),NOT(ISBLANK(I921))),TRIM(I921),AND(NOT(ISBLANK(G921)),NOT(ISBLANK(H921)),ISBLANK(I921)),TRIM(G921)&amp;" "&amp;TRIM(H921),AND(ISBLANK(G921),NOT(ISBLANK(H921)),NOT(ISBLANK(I921))),TRIM(H921)&amp;" "&amp;TRIM(I921),AND(NOT(ISBLANK(G921)),ISBLANK(H921),NOT(ISBLANK(I921))),TRIM(G921)&amp;" "&amp;TRIM(I921),AND(ISBLANK(G921),NOT(ISBLANK(H921)),ISBLANK(I921)),TRIM(H921))</f>
        <v>Kial Vankov</v>
      </c>
      <c r="B921" s="25" t="str" cm="1">
        <f t="array" ref="B921">_xlfn.IFS(AND(ISBLANK(K921),ISBLANK(L921)),"",AND(NOT(ISBLANK(K921)),NOT(ISBLANK(L921))),TRIM(K921)&amp;" "&amp;TRIM(L921),AND(NOT(ISBLANK(K921)),ISBLANK(L921)),TRIM(K921),AND(ISBLANK(K921),NOT(ISBLANK(L921))),TRIM(L921))</f>
        <v>Roodel</v>
      </c>
      <c r="C921" s="31"/>
      <c r="D921" s="2">
        <v>919</v>
      </c>
      <c r="E921" s="2" t="s">
        <v>24</v>
      </c>
      <c r="F921" s="2" t="s">
        <v>6271</v>
      </c>
      <c r="G921" s="2" t="s">
        <v>6272</v>
      </c>
      <c r="I921" s="2" t="s">
        <v>6273</v>
      </c>
      <c r="J921" s="2" t="s">
        <v>1036</v>
      </c>
      <c r="K921" s="2" t="s">
        <v>911</v>
      </c>
      <c r="M921" s="2" t="s">
        <v>14795</v>
      </c>
      <c r="N921" s="2" t="s">
        <v>6274</v>
      </c>
      <c r="O921" s="2" t="s">
        <v>754</v>
      </c>
      <c r="P921" s="2" t="s">
        <v>297</v>
      </c>
      <c r="Q921" s="2" t="s">
        <v>1985</v>
      </c>
      <c r="R921" s="2">
        <v>77228</v>
      </c>
      <c r="S921" s="2" t="s">
        <v>6275</v>
      </c>
      <c r="T921" s="49" t="str" cm="1">
        <f t="array" ref="T921">_xlfn.TEXTJOIN("",TRUE,IFERROR(MID(U921,_xlfn.SEQUENCE(20),1)+0,""))</f>
        <v>7137706629</v>
      </c>
      <c r="U921" s="2">
        <v>7137706629</v>
      </c>
      <c r="V921" s="31"/>
    </row>
    <row r="922" spans="1:22" x14ac:dyDescent="0.25">
      <c r="A922" s="25" t="str" cm="1">
        <f t="array" ref="A922">_xlfn.IFS(AND(ISBLANK(G922),ISBLANK(H922),ISBLANK(I922)),"",AND(NOT(ISBLANK(G922)),NOT(ISBLANK(H922)),NOT(ISBLANK(I922))),TRIM(G922)&amp;" "&amp;TRIM(H922)&amp;" "&amp;TRIM(I922),AND(NOT(ISBLANK(G922)),ISBLANK(H922),ISBLANK(I922)),TRIM(G922),AND(ISBLANK(G922),ISBLANK(H922),NOT(ISBLANK(I922))),TRIM(I922),AND(NOT(ISBLANK(G922)),NOT(ISBLANK(H922)),ISBLANK(I922)),TRIM(G922)&amp;" "&amp;TRIM(H922),AND(ISBLANK(G922),NOT(ISBLANK(H922)),NOT(ISBLANK(I922))),TRIM(H922)&amp;" "&amp;TRIM(I922),AND(NOT(ISBLANK(G922)),ISBLANK(H922),NOT(ISBLANK(I922))),TRIM(G922)&amp;" "&amp;TRIM(I922),AND(ISBLANK(G922),NOT(ISBLANK(H922)),ISBLANK(I922)),TRIM(H922))</f>
        <v>Evelin Halsted</v>
      </c>
      <c r="B922" s="25" t="str" cm="1">
        <f t="array" ref="B922">_xlfn.IFS(AND(ISBLANK(K922),ISBLANK(L922)),"",AND(NOT(ISBLANK(K922)),NOT(ISBLANK(L922))),TRIM(K922)&amp;" "&amp;TRIM(L922),AND(NOT(ISBLANK(K922)),ISBLANK(L922)),TRIM(K922),AND(ISBLANK(K922),NOT(ISBLANK(L922))),TRIM(L922))</f>
        <v>Oyondu</v>
      </c>
      <c r="C922" s="31"/>
      <c r="D922" s="2">
        <v>920</v>
      </c>
      <c r="E922" s="2" t="s">
        <v>24</v>
      </c>
      <c r="F922" s="2" t="s">
        <v>6276</v>
      </c>
      <c r="G922" s="2" t="s">
        <v>6277</v>
      </c>
      <c r="I922" s="2" t="s">
        <v>6278</v>
      </c>
      <c r="J922" s="2" t="s">
        <v>490</v>
      </c>
      <c r="K922" s="2" t="s">
        <v>920</v>
      </c>
      <c r="M922" s="2" t="s">
        <v>14795</v>
      </c>
      <c r="N922" s="2" t="s">
        <v>6279</v>
      </c>
      <c r="O922" s="2" t="s">
        <v>6280</v>
      </c>
      <c r="P922" s="2" t="s">
        <v>466</v>
      </c>
      <c r="Q922" s="2" t="s">
        <v>1985</v>
      </c>
      <c r="R922" s="2">
        <v>53405</v>
      </c>
      <c r="S922" s="2" t="s">
        <v>6281</v>
      </c>
      <c r="T922" s="49" t="str" cm="1">
        <f t="array" ref="T922">_xlfn.TEXTJOIN("",TRUE,IFERROR(MID(U922,_xlfn.SEQUENCE(20),1)+0,""))</f>
        <v>2626873985</v>
      </c>
      <c r="U922" s="2">
        <v>2626873985</v>
      </c>
      <c r="V922" s="31"/>
    </row>
    <row r="923" spans="1:22" x14ac:dyDescent="0.25">
      <c r="A923" s="25" t="str" cm="1">
        <f t="array" ref="A923">_xlfn.IFS(AND(ISBLANK(G923),ISBLANK(H923),ISBLANK(I923)),"",AND(NOT(ISBLANK(G923)),NOT(ISBLANK(H923)),NOT(ISBLANK(I923))),TRIM(G923)&amp;" "&amp;TRIM(H923)&amp;" "&amp;TRIM(I923),AND(NOT(ISBLANK(G923)),ISBLANK(H923),ISBLANK(I923)),TRIM(G923),AND(ISBLANK(G923),ISBLANK(H923),NOT(ISBLANK(I923))),TRIM(I923),AND(NOT(ISBLANK(G923)),NOT(ISBLANK(H923)),ISBLANK(I923)),TRIM(G923)&amp;" "&amp;TRIM(H923),AND(ISBLANK(G923),NOT(ISBLANK(H923)),NOT(ISBLANK(I923))),TRIM(H923)&amp;" "&amp;TRIM(I923),AND(NOT(ISBLANK(G923)),ISBLANK(H923),NOT(ISBLANK(I923))),TRIM(G923)&amp;" "&amp;TRIM(I923),AND(ISBLANK(G923),NOT(ISBLANK(H923)),ISBLANK(I923)),TRIM(H923))</f>
        <v>Editha Leverich</v>
      </c>
      <c r="B923" s="25" t="str" cm="1">
        <f t="array" ref="B923">_xlfn.IFS(AND(ISBLANK(K923),ISBLANK(L923)),"",AND(NOT(ISBLANK(K923)),NOT(ISBLANK(L923))),TRIM(K923)&amp;" "&amp;TRIM(L923),AND(NOT(ISBLANK(K923)),ISBLANK(L923)),TRIM(K923),AND(ISBLANK(K923),NOT(ISBLANK(L923))),TRIM(L923))</f>
        <v>Quaxo</v>
      </c>
      <c r="C923" s="31"/>
      <c r="D923" s="2">
        <v>921</v>
      </c>
      <c r="E923" s="2" t="s">
        <v>24</v>
      </c>
      <c r="F923" s="2" t="s">
        <v>6282</v>
      </c>
      <c r="G923" s="2" t="s">
        <v>6283</v>
      </c>
      <c r="I923" s="2" t="s">
        <v>6284</v>
      </c>
      <c r="J923" s="2" t="s">
        <v>571</v>
      </c>
      <c r="K923" s="2" t="s">
        <v>203</v>
      </c>
      <c r="M923" s="2" t="s">
        <v>14795</v>
      </c>
      <c r="N923" s="2" t="s">
        <v>6285</v>
      </c>
      <c r="O923" s="2" t="s">
        <v>6286</v>
      </c>
      <c r="P923" s="2" t="s">
        <v>5</v>
      </c>
      <c r="Q923" s="2" t="s">
        <v>6</v>
      </c>
      <c r="R923" s="2" t="s">
        <v>6287</v>
      </c>
      <c r="S923" s="2" t="s">
        <v>6288</v>
      </c>
      <c r="T923" s="49" t="str" cm="1">
        <f t="array" ref="T923">_xlfn.TEXTJOIN("",TRUE,IFERROR(MID(U923,_xlfn.SEQUENCE(20),1)+0,""))</f>
        <v>5824136642</v>
      </c>
      <c r="U923" s="2" t="s">
        <v>6289</v>
      </c>
      <c r="V923" s="31"/>
    </row>
    <row r="924" spans="1:22" x14ac:dyDescent="0.25">
      <c r="A924" s="25" t="str" cm="1">
        <f t="array" ref="A924">_xlfn.IFS(AND(ISBLANK(G924),ISBLANK(H924),ISBLANK(I924)),"",AND(NOT(ISBLANK(G924)),NOT(ISBLANK(H924)),NOT(ISBLANK(I924))),TRIM(G924)&amp;" "&amp;TRIM(H924)&amp;" "&amp;TRIM(I924),AND(NOT(ISBLANK(G924)),ISBLANK(H924),ISBLANK(I924)),TRIM(G924),AND(ISBLANK(G924),ISBLANK(H924),NOT(ISBLANK(I924))),TRIM(I924),AND(NOT(ISBLANK(G924)),NOT(ISBLANK(H924)),ISBLANK(I924)),TRIM(G924)&amp;" "&amp;TRIM(H924),AND(ISBLANK(G924),NOT(ISBLANK(H924)),NOT(ISBLANK(I924))),TRIM(H924)&amp;" "&amp;TRIM(I924),AND(NOT(ISBLANK(G924)),ISBLANK(H924),NOT(ISBLANK(I924))),TRIM(G924)&amp;" "&amp;TRIM(I924),AND(ISBLANK(G924),NOT(ISBLANK(H924)),ISBLANK(I924)),TRIM(H924))</f>
        <v>Chrissy Rosel</v>
      </c>
      <c r="B924" s="25" t="str" cm="1">
        <f t="array" ref="B924">_xlfn.IFS(AND(ISBLANK(K924),ISBLANK(L924)),"",AND(NOT(ISBLANK(K924)),NOT(ISBLANK(L924))),TRIM(K924)&amp;" "&amp;TRIM(L924),AND(NOT(ISBLANK(K924)),ISBLANK(L924)),TRIM(K924),AND(ISBLANK(K924),NOT(ISBLANK(L924))),TRIM(L924))</f>
        <v>Ailane</v>
      </c>
      <c r="C924" s="31"/>
      <c r="D924" s="2">
        <v>922</v>
      </c>
      <c r="E924" s="2" t="s">
        <v>14795</v>
      </c>
      <c r="F924" s="2" t="s">
        <v>6290</v>
      </c>
      <c r="G924" s="2" t="s">
        <v>6291</v>
      </c>
      <c r="I924" s="2" t="s">
        <v>6292</v>
      </c>
      <c r="J924" s="2" t="s">
        <v>2788</v>
      </c>
      <c r="K924" s="2" t="s">
        <v>210</v>
      </c>
      <c r="M924" s="2" t="s">
        <v>14795</v>
      </c>
      <c r="N924" s="2" t="s">
        <v>6293</v>
      </c>
      <c r="O924" s="2" t="s">
        <v>1537</v>
      </c>
      <c r="P924" s="2" t="s">
        <v>1495</v>
      </c>
      <c r="Q924" s="2" t="s">
        <v>1985</v>
      </c>
      <c r="R924" s="2">
        <v>68110</v>
      </c>
      <c r="S924" s="2" t="s">
        <v>6294</v>
      </c>
      <c r="T924" s="49" t="str" cm="1">
        <f t="array" ref="T924">_xlfn.TEXTJOIN("",TRUE,IFERROR(MID(U924,_xlfn.SEQUENCE(20),1)+0,""))</f>
        <v>4026193984</v>
      </c>
      <c r="U924" s="2">
        <v>4026193984</v>
      </c>
      <c r="V924" s="31"/>
    </row>
    <row r="925" spans="1:22" x14ac:dyDescent="0.25">
      <c r="A925" s="25" t="str" cm="1">
        <f t="array" ref="A925">_xlfn.IFS(AND(ISBLANK(G925),ISBLANK(H925),ISBLANK(I925)),"",AND(NOT(ISBLANK(G925)),NOT(ISBLANK(H925)),NOT(ISBLANK(I925))),TRIM(G925)&amp;" "&amp;TRIM(H925)&amp;" "&amp;TRIM(I925),AND(NOT(ISBLANK(G925)),ISBLANK(H925),ISBLANK(I925)),TRIM(G925),AND(ISBLANK(G925),ISBLANK(H925),NOT(ISBLANK(I925))),TRIM(I925),AND(NOT(ISBLANK(G925)),NOT(ISBLANK(H925)),ISBLANK(I925)),TRIM(G925)&amp;" "&amp;TRIM(H925),AND(ISBLANK(G925),NOT(ISBLANK(H925)),NOT(ISBLANK(I925))),TRIM(H925)&amp;" "&amp;TRIM(I925),AND(NOT(ISBLANK(G925)),ISBLANK(H925),NOT(ISBLANK(I925))),TRIM(G925)&amp;" "&amp;TRIM(I925),AND(ISBLANK(G925),NOT(ISBLANK(H925)),ISBLANK(I925)),TRIM(H925))</f>
        <v>Eugine Hartop</v>
      </c>
      <c r="B925" s="25" t="str" cm="1">
        <f t="array" ref="B925">_xlfn.IFS(AND(ISBLANK(K925),ISBLANK(L925)),"",AND(NOT(ISBLANK(K925)),NOT(ISBLANK(L925))),TRIM(K925)&amp;" "&amp;TRIM(L925),AND(NOT(ISBLANK(K925)),ISBLANK(L925)),TRIM(K925),AND(ISBLANK(K925),NOT(ISBLANK(L925))),TRIM(L925))</f>
        <v>Trudeo</v>
      </c>
      <c r="C925" s="31"/>
      <c r="D925" s="2">
        <v>923</v>
      </c>
      <c r="E925" s="2" t="s">
        <v>14795</v>
      </c>
      <c r="F925" s="2" t="s">
        <v>6295</v>
      </c>
      <c r="G925" s="2" t="s">
        <v>6296</v>
      </c>
      <c r="I925" s="2" t="s">
        <v>6297</v>
      </c>
      <c r="J925" s="2" t="s">
        <v>5191</v>
      </c>
      <c r="K925" s="2" t="s">
        <v>220</v>
      </c>
      <c r="M925" s="2" t="s">
        <v>14795</v>
      </c>
      <c r="N925" s="2" t="s">
        <v>6298</v>
      </c>
      <c r="O925" s="2" t="s">
        <v>296</v>
      </c>
      <c r="P925" s="2" t="s">
        <v>297</v>
      </c>
      <c r="Q925" s="2" t="s">
        <v>1985</v>
      </c>
      <c r="R925" s="2">
        <v>75387</v>
      </c>
      <c r="S925" s="2" t="s">
        <v>6299</v>
      </c>
      <c r="T925" s="49" t="str" cm="1">
        <f t="array" ref="T925">_xlfn.TEXTJOIN("",TRUE,IFERROR(MID(U925,_xlfn.SEQUENCE(20),1)+0,""))</f>
        <v>2149838090</v>
      </c>
      <c r="U925" s="2">
        <v>2149838090</v>
      </c>
      <c r="V925" s="31"/>
    </row>
    <row r="926" spans="1:22" x14ac:dyDescent="0.25">
      <c r="A926" s="25" t="str" cm="1">
        <f t="array" ref="A926">_xlfn.IFS(AND(ISBLANK(G926),ISBLANK(H926),ISBLANK(I926)),"",AND(NOT(ISBLANK(G926)),NOT(ISBLANK(H926)),NOT(ISBLANK(I926))),TRIM(G926)&amp;" "&amp;TRIM(H926)&amp;" "&amp;TRIM(I926),AND(NOT(ISBLANK(G926)),ISBLANK(H926),ISBLANK(I926)),TRIM(G926),AND(ISBLANK(G926),ISBLANK(H926),NOT(ISBLANK(I926))),TRIM(I926),AND(NOT(ISBLANK(G926)),NOT(ISBLANK(H926)),ISBLANK(I926)),TRIM(G926)&amp;" "&amp;TRIM(H926),AND(ISBLANK(G926),NOT(ISBLANK(H926)),NOT(ISBLANK(I926))),TRIM(H926)&amp;" "&amp;TRIM(I926),AND(NOT(ISBLANK(G926)),ISBLANK(H926),NOT(ISBLANK(I926))),TRIM(G926)&amp;" "&amp;TRIM(I926),AND(ISBLANK(G926),NOT(ISBLANK(H926)),ISBLANK(I926)),TRIM(H926))</f>
        <v>Tandy Naish</v>
      </c>
      <c r="B926" s="25" t="str" cm="1">
        <f t="array" ref="B926">_xlfn.IFS(AND(ISBLANK(K926),ISBLANK(L926)),"",AND(NOT(ISBLANK(K926)),NOT(ISBLANK(L926))),TRIM(K926)&amp;" "&amp;TRIM(L926),AND(NOT(ISBLANK(K926)),ISBLANK(L926)),TRIM(K926),AND(ISBLANK(K926),NOT(ISBLANK(L926))),TRIM(L926))</f>
        <v>Wordtune</v>
      </c>
      <c r="C926" s="31"/>
      <c r="D926" s="2">
        <v>924</v>
      </c>
      <c r="E926" s="2" t="s">
        <v>14795</v>
      </c>
      <c r="F926" s="2" t="s">
        <v>6300</v>
      </c>
      <c r="G926" s="2" t="s">
        <v>6301</v>
      </c>
      <c r="I926" s="2" t="s">
        <v>6302</v>
      </c>
      <c r="J926" s="2" t="s">
        <v>5497</v>
      </c>
      <c r="K926" s="2" t="s">
        <v>231</v>
      </c>
      <c r="M926" s="2" t="s">
        <v>14795</v>
      </c>
      <c r="N926" s="2" t="s">
        <v>6303</v>
      </c>
      <c r="O926" s="2" t="s">
        <v>296</v>
      </c>
      <c r="P926" s="2" t="s">
        <v>297</v>
      </c>
      <c r="Q926" s="2" t="s">
        <v>1985</v>
      </c>
      <c r="R926" s="2">
        <v>75323</v>
      </c>
      <c r="S926" s="2" t="s">
        <v>6304</v>
      </c>
      <c r="T926" s="49" t="str" cm="1">
        <f t="array" ref="T926">_xlfn.TEXTJOIN("",TRUE,IFERROR(MID(U926,_xlfn.SEQUENCE(20),1)+0,""))</f>
        <v>2142895822</v>
      </c>
      <c r="U926" s="2">
        <v>2142895822</v>
      </c>
      <c r="V926" s="31"/>
    </row>
    <row r="927" spans="1:22" x14ac:dyDescent="0.25">
      <c r="A927" s="25" t="str" cm="1">
        <f t="array" ref="A927">_xlfn.IFS(AND(ISBLANK(G927),ISBLANK(H927),ISBLANK(I927)),"",AND(NOT(ISBLANK(G927)),NOT(ISBLANK(H927)),NOT(ISBLANK(I927))),TRIM(G927)&amp;" "&amp;TRIM(H927)&amp;" "&amp;TRIM(I927),AND(NOT(ISBLANK(G927)),ISBLANK(H927),ISBLANK(I927)),TRIM(G927),AND(ISBLANK(G927),ISBLANK(H927),NOT(ISBLANK(I927))),TRIM(I927),AND(NOT(ISBLANK(G927)),NOT(ISBLANK(H927)),ISBLANK(I927)),TRIM(G927)&amp;" "&amp;TRIM(H927),AND(ISBLANK(G927),NOT(ISBLANK(H927)),NOT(ISBLANK(I927))),TRIM(H927)&amp;" "&amp;TRIM(I927),AND(NOT(ISBLANK(G927)),ISBLANK(H927),NOT(ISBLANK(I927))),TRIM(G927)&amp;" "&amp;TRIM(I927),AND(ISBLANK(G927),NOT(ISBLANK(H927)),ISBLANK(I927)),TRIM(H927))</f>
        <v>Lilia Stoller</v>
      </c>
      <c r="B927" s="25" t="str" cm="1">
        <f t="array" ref="B927">_xlfn.IFS(AND(ISBLANK(K927),ISBLANK(L927)),"",AND(NOT(ISBLANK(K927)),NOT(ISBLANK(L927))),TRIM(K927)&amp;" "&amp;TRIM(L927),AND(NOT(ISBLANK(K927)),ISBLANK(L927)),TRIM(K927),AND(ISBLANK(K927),NOT(ISBLANK(L927))),TRIM(L927))</f>
        <v>Skinte</v>
      </c>
      <c r="C927" s="31"/>
      <c r="D927" s="2">
        <v>925</v>
      </c>
      <c r="E927" s="2" t="s">
        <v>24</v>
      </c>
      <c r="F927" s="2" t="s">
        <v>6305</v>
      </c>
      <c r="G927" s="2" t="s">
        <v>6306</v>
      </c>
      <c r="I927" s="2" t="s">
        <v>6307</v>
      </c>
      <c r="J927" s="2" t="s">
        <v>3462</v>
      </c>
      <c r="K927" s="2" t="s">
        <v>241</v>
      </c>
      <c r="M927" s="2" t="s">
        <v>14795</v>
      </c>
      <c r="N927" s="2" t="s">
        <v>6308</v>
      </c>
      <c r="O927" s="2" t="s">
        <v>6309</v>
      </c>
      <c r="P927" s="2" t="s">
        <v>161</v>
      </c>
      <c r="Q927" s="2" t="s">
        <v>2916</v>
      </c>
      <c r="R927" s="2" t="s">
        <v>6310</v>
      </c>
      <c r="S927" s="2" t="s">
        <v>6311</v>
      </c>
      <c r="T927" s="49" t="str" cm="1">
        <f t="array" ref="T927">_xlfn.TEXTJOIN("",TRUE,IFERROR(MID(U927,_xlfn.SEQUENCE(20),1)+0,""))</f>
        <v/>
      </c>
      <c r="V927" s="31"/>
    </row>
    <row r="928" spans="1:22" x14ac:dyDescent="0.25">
      <c r="A928" s="25" t="str" cm="1">
        <f t="array" ref="A928">_xlfn.IFS(AND(ISBLANK(G928),ISBLANK(H928),ISBLANK(I928)),"",AND(NOT(ISBLANK(G928)),NOT(ISBLANK(H928)),NOT(ISBLANK(I928))),TRIM(G928)&amp;" "&amp;TRIM(H928)&amp;" "&amp;TRIM(I928),AND(NOT(ISBLANK(G928)),ISBLANK(H928),ISBLANK(I928)),TRIM(G928),AND(ISBLANK(G928),ISBLANK(H928),NOT(ISBLANK(I928))),TRIM(I928),AND(NOT(ISBLANK(G928)),NOT(ISBLANK(H928)),ISBLANK(I928)),TRIM(G928)&amp;" "&amp;TRIM(H928),AND(ISBLANK(G928),NOT(ISBLANK(H928)),NOT(ISBLANK(I928))),TRIM(H928)&amp;" "&amp;TRIM(I928),AND(NOT(ISBLANK(G928)),ISBLANK(H928),NOT(ISBLANK(I928))),TRIM(G928)&amp;" "&amp;TRIM(I928),AND(ISBLANK(G928),NOT(ISBLANK(H928)),ISBLANK(I928)),TRIM(H928))</f>
        <v>Gregoire Kittless</v>
      </c>
      <c r="B928" s="25" t="str" cm="1">
        <f t="array" ref="B928">_xlfn.IFS(AND(ISBLANK(K928),ISBLANK(L928)),"",AND(NOT(ISBLANK(K928)),NOT(ISBLANK(L928))),TRIM(K928)&amp;" "&amp;TRIM(L928),AND(NOT(ISBLANK(K928)),ISBLANK(L928)),TRIM(K928),AND(ISBLANK(K928),NOT(ISBLANK(L928))),TRIM(L928))</f>
        <v>Dabjam</v>
      </c>
      <c r="C928" s="31"/>
      <c r="D928" s="2">
        <v>926</v>
      </c>
      <c r="E928" s="2" t="s">
        <v>14795</v>
      </c>
      <c r="F928" s="2" t="s">
        <v>6312</v>
      </c>
      <c r="G928" s="2" t="s">
        <v>2212</v>
      </c>
      <c r="I928" s="2" t="s">
        <v>6313</v>
      </c>
      <c r="J928" s="2" t="s">
        <v>1062</v>
      </c>
      <c r="K928" s="2" t="s">
        <v>250</v>
      </c>
      <c r="M928" s="2" t="s">
        <v>14795</v>
      </c>
      <c r="N928" s="2" t="s">
        <v>6314</v>
      </c>
      <c r="O928" s="2" t="s">
        <v>3359</v>
      </c>
      <c r="P928" s="2" t="s">
        <v>1456</v>
      </c>
      <c r="Q928" s="2" t="s">
        <v>1985</v>
      </c>
      <c r="R928" s="2">
        <v>7112</v>
      </c>
      <c r="S928" s="2" t="s">
        <v>6315</v>
      </c>
      <c r="T928" s="49" t="str" cm="1">
        <f t="array" ref="T928">_xlfn.TEXTJOIN("",TRUE,IFERROR(MID(U928,_xlfn.SEQUENCE(20),1)+0,""))</f>
        <v>9734878410</v>
      </c>
      <c r="U928" s="2">
        <v>9734878410</v>
      </c>
      <c r="V928" s="31"/>
    </row>
    <row r="929" spans="1:22" x14ac:dyDescent="0.25">
      <c r="A929" s="25" t="str" cm="1">
        <f t="array" ref="A929">_xlfn.IFS(AND(ISBLANK(G929),ISBLANK(H929),ISBLANK(I929)),"",AND(NOT(ISBLANK(G929)),NOT(ISBLANK(H929)),NOT(ISBLANK(I929))),TRIM(G929)&amp;" "&amp;TRIM(H929)&amp;" "&amp;TRIM(I929),AND(NOT(ISBLANK(G929)),ISBLANK(H929),ISBLANK(I929)),TRIM(G929),AND(ISBLANK(G929),ISBLANK(H929),NOT(ISBLANK(I929))),TRIM(I929),AND(NOT(ISBLANK(G929)),NOT(ISBLANK(H929)),ISBLANK(I929)),TRIM(G929)&amp;" "&amp;TRIM(H929),AND(ISBLANK(G929),NOT(ISBLANK(H929)),NOT(ISBLANK(I929))),TRIM(H929)&amp;" "&amp;TRIM(I929),AND(NOT(ISBLANK(G929)),ISBLANK(H929),NOT(ISBLANK(I929))),TRIM(G929)&amp;" "&amp;TRIM(I929),AND(ISBLANK(G929),NOT(ISBLANK(H929)),ISBLANK(I929)),TRIM(H929))</f>
        <v>Mable Ablewhite</v>
      </c>
      <c r="B929" s="25" t="str" cm="1">
        <f t="array" ref="B929">_xlfn.IFS(AND(ISBLANK(K929),ISBLANK(L929)),"",AND(NOT(ISBLANK(K929)),NOT(ISBLANK(L929))),TRIM(K929)&amp;" "&amp;TRIM(L929),AND(NOT(ISBLANK(K929)),ISBLANK(L929)),TRIM(K929),AND(ISBLANK(K929),NOT(ISBLANK(L929))),TRIM(L929))</f>
        <v>Centimia</v>
      </c>
      <c r="C929" s="31"/>
      <c r="D929" s="2">
        <v>927</v>
      </c>
      <c r="E929" s="2" t="s">
        <v>24</v>
      </c>
      <c r="F929" s="2" t="s">
        <v>6316</v>
      </c>
      <c r="G929" s="2" t="s">
        <v>6317</v>
      </c>
      <c r="I929" s="2" t="s">
        <v>6318</v>
      </c>
      <c r="J929" s="2" t="s">
        <v>3462</v>
      </c>
      <c r="K929" s="2" t="s">
        <v>259</v>
      </c>
      <c r="M929" s="2" t="s">
        <v>14795</v>
      </c>
      <c r="N929" s="2" t="s">
        <v>6319</v>
      </c>
      <c r="O929" s="2" t="s">
        <v>3681</v>
      </c>
      <c r="P929" s="2" t="s">
        <v>276</v>
      </c>
      <c r="Q929" s="2" t="s">
        <v>6</v>
      </c>
      <c r="R929" s="2" t="s">
        <v>3682</v>
      </c>
      <c r="S929" s="2" t="s">
        <v>6320</v>
      </c>
      <c r="T929" s="49" t="str" cm="1">
        <f t="array" ref="T929">_xlfn.TEXTJOIN("",TRUE,IFERROR(MID(U929,_xlfn.SEQUENCE(20),1)+0,""))</f>
        <v>4024609583</v>
      </c>
      <c r="U929" s="2" t="s">
        <v>6321</v>
      </c>
      <c r="V929" s="31"/>
    </row>
    <row r="930" spans="1:22" x14ac:dyDescent="0.25">
      <c r="A930" s="25" t="str" cm="1">
        <f t="array" ref="A930">_xlfn.IFS(AND(ISBLANK(G930),ISBLANK(H930),ISBLANK(I930)),"",AND(NOT(ISBLANK(G930)),NOT(ISBLANK(H930)),NOT(ISBLANK(I930))),TRIM(G930)&amp;" "&amp;TRIM(H930)&amp;" "&amp;TRIM(I930),AND(NOT(ISBLANK(G930)),ISBLANK(H930),ISBLANK(I930)),TRIM(G930),AND(ISBLANK(G930),ISBLANK(H930),NOT(ISBLANK(I930))),TRIM(I930),AND(NOT(ISBLANK(G930)),NOT(ISBLANK(H930)),ISBLANK(I930)),TRIM(G930)&amp;" "&amp;TRIM(H930),AND(ISBLANK(G930),NOT(ISBLANK(H930)),NOT(ISBLANK(I930))),TRIM(H930)&amp;" "&amp;TRIM(I930),AND(NOT(ISBLANK(G930)),ISBLANK(H930),NOT(ISBLANK(I930))),TRIM(G930)&amp;" "&amp;TRIM(I930),AND(ISBLANK(G930),NOT(ISBLANK(H930)),ISBLANK(I930)),TRIM(H930))</f>
        <v>Kate Estick</v>
      </c>
      <c r="B930" s="25" t="str" cm="1">
        <f t="array" ref="B930">_xlfn.IFS(AND(ISBLANK(K930),ISBLANK(L930)),"",AND(NOT(ISBLANK(K930)),NOT(ISBLANK(L930))),TRIM(K930)&amp;" "&amp;TRIM(L930),AND(NOT(ISBLANK(K930)),ISBLANK(L930)),TRIM(K930),AND(ISBLANK(K930),NOT(ISBLANK(L930))),TRIM(L930))</f>
        <v>Divavu</v>
      </c>
      <c r="C930" s="31"/>
      <c r="D930" s="2">
        <v>928</v>
      </c>
      <c r="E930" s="2" t="s">
        <v>24</v>
      </c>
      <c r="F930" s="2" t="s">
        <v>6322</v>
      </c>
      <c r="G930" s="2" t="s">
        <v>5476</v>
      </c>
      <c r="I930" s="2" t="s">
        <v>6323</v>
      </c>
      <c r="J930" s="2" t="s">
        <v>1158</v>
      </c>
      <c r="K930" s="2" t="s">
        <v>269</v>
      </c>
      <c r="M930" s="2" t="s">
        <v>14795</v>
      </c>
      <c r="N930" s="2" t="s">
        <v>6324</v>
      </c>
      <c r="O930" s="2" t="s">
        <v>6325</v>
      </c>
      <c r="P930" s="2" t="s">
        <v>5</v>
      </c>
      <c r="Q930" s="2" t="s">
        <v>6</v>
      </c>
      <c r="R930" s="2" t="s">
        <v>6326</v>
      </c>
      <c r="S930" s="2" t="s">
        <v>6327</v>
      </c>
      <c r="T930" s="49" t="str" cm="1">
        <f t="array" ref="T930">_xlfn.TEXTJOIN("",TRUE,IFERROR(MID(U930,_xlfn.SEQUENCE(20),1)+0,""))</f>
        <v>2979968114</v>
      </c>
      <c r="U930" s="2" t="s">
        <v>6328</v>
      </c>
      <c r="V930" s="31"/>
    </row>
    <row r="931" spans="1:22" x14ac:dyDescent="0.25">
      <c r="A931" s="25" t="str" cm="1">
        <f t="array" ref="A931">_xlfn.IFS(AND(ISBLANK(G931),ISBLANK(H931),ISBLANK(I931)),"",AND(NOT(ISBLANK(G931)),NOT(ISBLANK(H931)),NOT(ISBLANK(I931))),TRIM(G931)&amp;" "&amp;TRIM(H931)&amp;" "&amp;TRIM(I931),AND(NOT(ISBLANK(G931)),ISBLANK(H931),ISBLANK(I931)),TRIM(G931),AND(ISBLANK(G931),ISBLANK(H931),NOT(ISBLANK(I931))),TRIM(I931),AND(NOT(ISBLANK(G931)),NOT(ISBLANK(H931)),ISBLANK(I931)),TRIM(G931)&amp;" "&amp;TRIM(H931),AND(ISBLANK(G931),NOT(ISBLANK(H931)),NOT(ISBLANK(I931))),TRIM(H931)&amp;" "&amp;TRIM(I931),AND(NOT(ISBLANK(G931)),ISBLANK(H931),NOT(ISBLANK(I931))),TRIM(G931)&amp;" "&amp;TRIM(I931),AND(ISBLANK(G931),NOT(ISBLANK(H931)),ISBLANK(I931)),TRIM(H931))</f>
        <v>Heywood Dauncey</v>
      </c>
      <c r="B931" s="25" t="str" cm="1">
        <f t="array" ref="B931">_xlfn.IFS(AND(ISBLANK(K931),ISBLANK(L931)),"",AND(NOT(ISBLANK(K931)),NOT(ISBLANK(L931))),TRIM(K931)&amp;" "&amp;TRIM(L931),AND(NOT(ISBLANK(K931)),ISBLANK(L931)),TRIM(K931),AND(ISBLANK(K931),NOT(ISBLANK(L931))),TRIM(L931))</f>
        <v>Katz</v>
      </c>
      <c r="C931" s="31"/>
      <c r="D931" s="2">
        <v>929</v>
      </c>
      <c r="E931" s="2" t="s">
        <v>24</v>
      </c>
      <c r="F931" s="2" t="s">
        <v>6329</v>
      </c>
      <c r="G931" s="2" t="s">
        <v>6330</v>
      </c>
      <c r="I931" s="2" t="s">
        <v>6331</v>
      </c>
      <c r="J931" s="2" t="s">
        <v>774</v>
      </c>
      <c r="K931" s="2" t="s">
        <v>280</v>
      </c>
      <c r="M931" s="2" t="s">
        <v>14795</v>
      </c>
      <c r="N931" s="2" t="s">
        <v>6332</v>
      </c>
      <c r="O931" s="2" t="s">
        <v>1748</v>
      </c>
      <c r="P931" s="2" t="s">
        <v>238</v>
      </c>
      <c r="Q931" s="2" t="s">
        <v>1985</v>
      </c>
      <c r="R931" s="2">
        <v>73119</v>
      </c>
      <c r="S931" s="2" t="s">
        <v>6333</v>
      </c>
      <c r="T931" s="49" t="str" cm="1">
        <f t="array" ref="T931">_xlfn.TEXTJOIN("",TRUE,IFERROR(MID(U931,_xlfn.SEQUENCE(20),1)+0,""))</f>
        <v>4053758616</v>
      </c>
      <c r="U931" s="2">
        <v>4053758616</v>
      </c>
      <c r="V931" s="31"/>
    </row>
    <row r="932" spans="1:22" x14ac:dyDescent="0.25">
      <c r="A932" s="25" t="str" cm="1">
        <f t="array" ref="A932">_xlfn.IFS(AND(ISBLANK(G932),ISBLANK(H932),ISBLANK(I932)),"",AND(NOT(ISBLANK(G932)),NOT(ISBLANK(H932)),NOT(ISBLANK(I932))),TRIM(G932)&amp;" "&amp;TRIM(H932)&amp;" "&amp;TRIM(I932),AND(NOT(ISBLANK(G932)),ISBLANK(H932),ISBLANK(I932)),TRIM(G932),AND(ISBLANK(G932),ISBLANK(H932),NOT(ISBLANK(I932))),TRIM(I932),AND(NOT(ISBLANK(G932)),NOT(ISBLANK(H932)),ISBLANK(I932)),TRIM(G932)&amp;" "&amp;TRIM(H932),AND(ISBLANK(G932),NOT(ISBLANK(H932)),NOT(ISBLANK(I932))),TRIM(H932)&amp;" "&amp;TRIM(I932),AND(NOT(ISBLANK(G932)),ISBLANK(H932),NOT(ISBLANK(I932))),TRIM(G932)&amp;" "&amp;TRIM(I932),AND(ISBLANK(G932),NOT(ISBLANK(H932)),ISBLANK(I932)),TRIM(H932))</f>
        <v>Malorie Kentish</v>
      </c>
      <c r="B932" s="25" t="str" cm="1">
        <f t="array" ref="B932">_xlfn.IFS(AND(ISBLANK(K932),ISBLANK(L932)),"",AND(NOT(ISBLANK(K932)),NOT(ISBLANK(L932))),TRIM(K932)&amp;" "&amp;TRIM(L932),AND(NOT(ISBLANK(K932)),ISBLANK(L932)),TRIM(K932),AND(ISBLANK(K932),NOT(ISBLANK(L932))),TRIM(L932))</f>
        <v>Quinu</v>
      </c>
      <c r="C932" s="31"/>
      <c r="D932" s="2">
        <v>930</v>
      </c>
      <c r="E932" s="2" t="s">
        <v>14795</v>
      </c>
      <c r="F932" s="2" t="s">
        <v>6334</v>
      </c>
      <c r="G932" s="2" t="s">
        <v>6335</v>
      </c>
      <c r="I932" s="2" t="s">
        <v>6336</v>
      </c>
      <c r="J932" s="2" t="s">
        <v>1204</v>
      </c>
      <c r="K932" s="2" t="s">
        <v>290</v>
      </c>
      <c r="M932" s="2" t="s">
        <v>14795</v>
      </c>
      <c r="N932" s="2" t="s">
        <v>6337</v>
      </c>
      <c r="O932" s="2" t="s">
        <v>917</v>
      </c>
      <c r="P932" s="2" t="s">
        <v>542</v>
      </c>
      <c r="Q932" s="2" t="s">
        <v>1985</v>
      </c>
      <c r="R932" s="2">
        <v>10459</v>
      </c>
      <c r="S932" s="2" t="s">
        <v>6338</v>
      </c>
      <c r="T932" s="49" t="str" cm="1">
        <f t="array" ref="T932">_xlfn.TEXTJOIN("",TRUE,IFERROR(MID(U932,_xlfn.SEQUENCE(20),1)+0,""))</f>
        <v>7182825996</v>
      </c>
      <c r="U932" s="2">
        <v>7182825996</v>
      </c>
      <c r="V932" s="31"/>
    </row>
    <row r="933" spans="1:22" x14ac:dyDescent="0.25">
      <c r="A933" s="25" t="str" cm="1">
        <f t="array" ref="A933">_xlfn.IFS(AND(ISBLANK(G933),ISBLANK(H933),ISBLANK(I933)),"",AND(NOT(ISBLANK(G933)),NOT(ISBLANK(H933)),NOT(ISBLANK(I933))),TRIM(G933)&amp;" "&amp;TRIM(H933)&amp;" "&amp;TRIM(I933),AND(NOT(ISBLANK(G933)),ISBLANK(H933),ISBLANK(I933)),TRIM(G933),AND(ISBLANK(G933),ISBLANK(H933),NOT(ISBLANK(I933))),TRIM(I933),AND(NOT(ISBLANK(G933)),NOT(ISBLANK(H933)),ISBLANK(I933)),TRIM(G933)&amp;" "&amp;TRIM(H933),AND(ISBLANK(G933),NOT(ISBLANK(H933)),NOT(ISBLANK(I933))),TRIM(H933)&amp;" "&amp;TRIM(I933),AND(NOT(ISBLANK(G933)),ISBLANK(H933),NOT(ISBLANK(I933))),TRIM(G933)&amp;" "&amp;TRIM(I933),AND(ISBLANK(G933),NOT(ISBLANK(H933)),ISBLANK(I933)),TRIM(H933))</f>
        <v>Ardeen MacKeig</v>
      </c>
      <c r="B933" s="25" t="str" cm="1">
        <f t="array" ref="B933">_xlfn.IFS(AND(ISBLANK(K933),ISBLANK(L933)),"",AND(NOT(ISBLANK(K933)),NOT(ISBLANK(L933))),TRIM(K933)&amp;" "&amp;TRIM(L933),AND(NOT(ISBLANK(K933)),ISBLANK(L933)),TRIM(K933),AND(ISBLANK(K933),NOT(ISBLANK(L933))),TRIM(L933))</f>
        <v>Bubblebox</v>
      </c>
      <c r="C933" s="31"/>
      <c r="D933" s="2">
        <v>931</v>
      </c>
      <c r="E933" s="2" t="s">
        <v>24</v>
      </c>
      <c r="F933" s="2" t="s">
        <v>6339</v>
      </c>
      <c r="G933" s="2" t="s">
        <v>6340</v>
      </c>
      <c r="I933" s="2" t="s">
        <v>6341</v>
      </c>
      <c r="J933" s="2" t="s">
        <v>3636</v>
      </c>
      <c r="K933" s="2" t="s">
        <v>300</v>
      </c>
      <c r="M933" s="2" t="s">
        <v>14795</v>
      </c>
      <c r="N933" s="2" t="s">
        <v>6342</v>
      </c>
      <c r="O933" s="2" t="s">
        <v>6343</v>
      </c>
      <c r="P933" s="2" t="s">
        <v>297</v>
      </c>
      <c r="Q933" s="2" t="s">
        <v>1985</v>
      </c>
      <c r="R933" s="2">
        <v>77386</v>
      </c>
      <c r="S933" s="2" t="s">
        <v>6344</v>
      </c>
      <c r="T933" s="49" t="str" cm="1">
        <f t="array" ref="T933">_xlfn.TEXTJOIN("",TRUE,IFERROR(MID(U933,_xlfn.SEQUENCE(20),1)+0,""))</f>
        <v>7138966012</v>
      </c>
      <c r="U933" s="2">
        <v>7138966012</v>
      </c>
      <c r="V933" s="31"/>
    </row>
    <row r="934" spans="1:22" x14ac:dyDescent="0.25">
      <c r="A934" s="25" t="str" cm="1">
        <f t="array" ref="A934">_xlfn.IFS(AND(ISBLANK(G934),ISBLANK(H934),ISBLANK(I934)),"",AND(NOT(ISBLANK(G934)),NOT(ISBLANK(H934)),NOT(ISBLANK(I934))),TRIM(G934)&amp;" "&amp;TRIM(H934)&amp;" "&amp;TRIM(I934),AND(NOT(ISBLANK(G934)),ISBLANK(H934),ISBLANK(I934)),TRIM(G934),AND(ISBLANK(G934),ISBLANK(H934),NOT(ISBLANK(I934))),TRIM(I934),AND(NOT(ISBLANK(G934)),NOT(ISBLANK(H934)),ISBLANK(I934)),TRIM(G934)&amp;" "&amp;TRIM(H934),AND(ISBLANK(G934),NOT(ISBLANK(H934)),NOT(ISBLANK(I934))),TRIM(H934)&amp;" "&amp;TRIM(I934),AND(NOT(ISBLANK(G934)),ISBLANK(H934),NOT(ISBLANK(I934))),TRIM(G934)&amp;" "&amp;TRIM(I934),AND(ISBLANK(G934),NOT(ISBLANK(H934)),ISBLANK(I934)),TRIM(H934))</f>
        <v>Rabi Weatherdon</v>
      </c>
      <c r="B934" s="25" t="str" cm="1">
        <f t="array" ref="B934">_xlfn.IFS(AND(ISBLANK(K934),ISBLANK(L934)),"",AND(NOT(ISBLANK(K934)),NOT(ISBLANK(L934))),TRIM(K934)&amp;" "&amp;TRIM(L934),AND(NOT(ISBLANK(K934)),ISBLANK(L934)),TRIM(K934),AND(ISBLANK(K934),NOT(ISBLANK(L934))),TRIM(L934))</f>
        <v>Oba</v>
      </c>
      <c r="C934" s="31"/>
      <c r="D934" s="2">
        <v>932</v>
      </c>
      <c r="E934" s="2" t="s">
        <v>14795</v>
      </c>
      <c r="F934" s="2" t="s">
        <v>6345</v>
      </c>
      <c r="G934" s="2" t="s">
        <v>6346</v>
      </c>
      <c r="I934" s="2" t="s">
        <v>6347</v>
      </c>
      <c r="J934" s="2" t="s">
        <v>340</v>
      </c>
      <c r="K934" s="2" t="s">
        <v>310</v>
      </c>
      <c r="M934" s="2" t="s">
        <v>14795</v>
      </c>
      <c r="N934" s="2" t="s">
        <v>6348</v>
      </c>
      <c r="O934" s="2" t="s">
        <v>6309</v>
      </c>
      <c r="P934" s="2" t="s">
        <v>161</v>
      </c>
      <c r="Q934" s="2" t="s">
        <v>2916</v>
      </c>
      <c r="R934" s="2" t="s">
        <v>6349</v>
      </c>
      <c r="S934" s="2" t="s">
        <v>6350</v>
      </c>
      <c r="T934" s="49" t="str" cm="1">
        <f t="array" ref="T934">_xlfn.TEXTJOIN("",TRUE,IFERROR(MID(U934,_xlfn.SEQUENCE(20),1)+0,""))</f>
        <v/>
      </c>
      <c r="V934" s="31"/>
    </row>
    <row r="935" spans="1:22" x14ac:dyDescent="0.25">
      <c r="A935" s="25" t="str" cm="1">
        <f t="array" ref="A935">_xlfn.IFS(AND(ISBLANK(G935),ISBLANK(H935),ISBLANK(I935)),"",AND(NOT(ISBLANK(G935)),NOT(ISBLANK(H935)),NOT(ISBLANK(I935))),TRIM(G935)&amp;" "&amp;TRIM(H935)&amp;" "&amp;TRIM(I935),AND(NOT(ISBLANK(G935)),ISBLANK(H935),ISBLANK(I935)),TRIM(G935),AND(ISBLANK(G935),ISBLANK(H935),NOT(ISBLANK(I935))),TRIM(I935),AND(NOT(ISBLANK(G935)),NOT(ISBLANK(H935)),ISBLANK(I935)),TRIM(G935)&amp;" "&amp;TRIM(H935),AND(ISBLANK(G935),NOT(ISBLANK(H935)),NOT(ISBLANK(I935))),TRIM(H935)&amp;" "&amp;TRIM(I935),AND(NOT(ISBLANK(G935)),ISBLANK(H935),NOT(ISBLANK(I935))),TRIM(G935)&amp;" "&amp;TRIM(I935),AND(ISBLANK(G935),NOT(ISBLANK(H935)),ISBLANK(I935)),TRIM(H935))</f>
        <v>Reinhold Beades</v>
      </c>
      <c r="B935" s="25" t="str" cm="1">
        <f t="array" ref="B935">_xlfn.IFS(AND(ISBLANK(K935),ISBLANK(L935)),"",AND(NOT(ISBLANK(K935)),NOT(ISBLANK(L935))),TRIM(K935)&amp;" "&amp;TRIM(L935),AND(NOT(ISBLANK(K935)),ISBLANK(L935)),TRIM(K935),AND(ISBLANK(K935),NOT(ISBLANK(L935))),TRIM(L935))</f>
        <v>Jetwire</v>
      </c>
      <c r="C935" s="31"/>
      <c r="D935" s="2">
        <v>933</v>
      </c>
      <c r="E935" s="2" t="s">
        <v>24</v>
      </c>
      <c r="F935" s="2" t="s">
        <v>6351</v>
      </c>
      <c r="G935" s="2" t="s">
        <v>6352</v>
      </c>
      <c r="I935" s="2" t="s">
        <v>6353</v>
      </c>
      <c r="J935" s="2" t="s">
        <v>979</v>
      </c>
      <c r="K935" s="2" t="s">
        <v>320</v>
      </c>
      <c r="M935" s="2" t="s">
        <v>14795</v>
      </c>
      <c r="N935" s="2" t="s">
        <v>6354</v>
      </c>
      <c r="O935" s="2" t="s">
        <v>237</v>
      </c>
      <c r="P935" s="2" t="s">
        <v>238</v>
      </c>
      <c r="Q935" s="2" t="s">
        <v>1985</v>
      </c>
      <c r="R935" s="2">
        <v>74193</v>
      </c>
      <c r="S935" s="2" t="s">
        <v>6355</v>
      </c>
      <c r="T935" s="49" t="str" cm="1">
        <f t="array" ref="T935">_xlfn.TEXTJOIN("",TRUE,IFERROR(MID(U935,_xlfn.SEQUENCE(20),1)+0,""))</f>
        <v>9187361536</v>
      </c>
      <c r="U935" s="2">
        <v>9187361536</v>
      </c>
      <c r="V935" s="31"/>
    </row>
    <row r="936" spans="1:22" x14ac:dyDescent="0.25">
      <c r="A936" s="25" t="str" cm="1">
        <f t="array" ref="A936">_xlfn.IFS(AND(ISBLANK(G936),ISBLANK(H936),ISBLANK(I936)),"",AND(NOT(ISBLANK(G936)),NOT(ISBLANK(H936)),NOT(ISBLANK(I936))),TRIM(G936)&amp;" "&amp;TRIM(H936)&amp;" "&amp;TRIM(I936),AND(NOT(ISBLANK(G936)),ISBLANK(H936),ISBLANK(I936)),TRIM(G936),AND(ISBLANK(G936),ISBLANK(H936),NOT(ISBLANK(I936))),TRIM(I936),AND(NOT(ISBLANK(G936)),NOT(ISBLANK(H936)),ISBLANK(I936)),TRIM(G936)&amp;" "&amp;TRIM(H936),AND(ISBLANK(G936),NOT(ISBLANK(H936)),NOT(ISBLANK(I936))),TRIM(H936)&amp;" "&amp;TRIM(I936),AND(NOT(ISBLANK(G936)),ISBLANK(H936),NOT(ISBLANK(I936))),TRIM(G936)&amp;" "&amp;TRIM(I936),AND(ISBLANK(G936),NOT(ISBLANK(H936)),ISBLANK(I936)),TRIM(H936))</f>
        <v>Bent Bastone</v>
      </c>
      <c r="B936" s="25" t="str" cm="1">
        <f t="array" ref="B936">_xlfn.IFS(AND(ISBLANK(K936),ISBLANK(L936)),"",AND(NOT(ISBLANK(K936)),NOT(ISBLANK(L936))),TRIM(K936)&amp;" "&amp;TRIM(L936),AND(NOT(ISBLANK(K936)),ISBLANK(L936)),TRIM(K936),AND(ISBLANK(K936),NOT(ISBLANK(L936))),TRIM(L936))</f>
        <v>Twitterworks</v>
      </c>
      <c r="C936" s="31"/>
      <c r="D936" s="2">
        <v>934</v>
      </c>
      <c r="E936" s="2" t="s">
        <v>24</v>
      </c>
      <c r="F936" s="2" t="s">
        <v>6356</v>
      </c>
      <c r="G936" s="2" t="s">
        <v>6357</v>
      </c>
      <c r="I936" s="2" t="s">
        <v>6358</v>
      </c>
      <c r="J936" s="2" t="s">
        <v>340</v>
      </c>
      <c r="K936" s="2" t="s">
        <v>329</v>
      </c>
      <c r="M936" s="2" t="s">
        <v>14795</v>
      </c>
      <c r="N936" s="2" t="s">
        <v>6359</v>
      </c>
      <c r="O936" s="2" t="s">
        <v>1557</v>
      </c>
      <c r="P936" s="2" t="s">
        <v>1558</v>
      </c>
      <c r="Q936" s="2" t="s">
        <v>1985</v>
      </c>
      <c r="R936" s="2">
        <v>40515</v>
      </c>
      <c r="S936" s="2" t="s">
        <v>6360</v>
      </c>
      <c r="T936" s="49" t="str" cm="1">
        <f t="array" ref="T936">_xlfn.TEXTJOIN("",TRUE,IFERROR(MID(U936,_xlfn.SEQUENCE(20),1)+0,""))</f>
        <v>8599750021</v>
      </c>
      <c r="U936" s="2">
        <v>8599750021</v>
      </c>
      <c r="V936" s="31"/>
    </row>
    <row r="937" spans="1:22" x14ac:dyDescent="0.25">
      <c r="A937" s="25" t="str" cm="1">
        <f t="array" ref="A937">_xlfn.IFS(AND(ISBLANK(G937),ISBLANK(H937),ISBLANK(I937)),"",AND(NOT(ISBLANK(G937)),NOT(ISBLANK(H937)),NOT(ISBLANK(I937))),TRIM(G937)&amp;" "&amp;TRIM(H937)&amp;" "&amp;TRIM(I937),AND(NOT(ISBLANK(G937)),ISBLANK(H937),ISBLANK(I937)),TRIM(G937),AND(ISBLANK(G937),ISBLANK(H937),NOT(ISBLANK(I937))),TRIM(I937),AND(NOT(ISBLANK(G937)),NOT(ISBLANK(H937)),ISBLANK(I937)),TRIM(G937)&amp;" "&amp;TRIM(H937),AND(ISBLANK(G937),NOT(ISBLANK(H937)),NOT(ISBLANK(I937))),TRIM(H937)&amp;" "&amp;TRIM(I937),AND(NOT(ISBLANK(G937)),ISBLANK(H937),NOT(ISBLANK(I937))),TRIM(G937)&amp;" "&amp;TRIM(I937),AND(ISBLANK(G937),NOT(ISBLANK(H937)),ISBLANK(I937)),TRIM(H937))</f>
        <v>Kareem Gritton</v>
      </c>
      <c r="B937" s="25" t="str" cm="1">
        <f t="array" ref="B937">_xlfn.IFS(AND(ISBLANK(K937),ISBLANK(L937)),"",AND(NOT(ISBLANK(K937)),NOT(ISBLANK(L937))),TRIM(K937)&amp;" "&amp;TRIM(L937),AND(NOT(ISBLANK(K937)),ISBLANK(L937)),TRIM(K937),AND(ISBLANK(K937),NOT(ISBLANK(L937))),TRIM(L937))</f>
        <v>Kwinu</v>
      </c>
      <c r="C937" s="31"/>
      <c r="D937" s="2">
        <v>935</v>
      </c>
      <c r="E937" s="2" t="s">
        <v>14795</v>
      </c>
      <c r="F937" s="2" t="s">
        <v>6361</v>
      </c>
      <c r="G937" s="2" t="s">
        <v>6362</v>
      </c>
      <c r="I937" s="2" t="s">
        <v>6363</v>
      </c>
      <c r="J937" s="2" t="s">
        <v>2071</v>
      </c>
      <c r="K937" s="2" t="s">
        <v>339</v>
      </c>
      <c r="M937" s="2" t="s">
        <v>14795</v>
      </c>
      <c r="N937" s="2" t="s">
        <v>6364</v>
      </c>
      <c r="O937" s="2" t="s">
        <v>6365</v>
      </c>
      <c r="P937" s="2" t="s">
        <v>5</v>
      </c>
      <c r="Q937" s="2" t="s">
        <v>6</v>
      </c>
      <c r="R937" s="2" t="s">
        <v>6366</v>
      </c>
      <c r="S937" s="2" t="s">
        <v>6367</v>
      </c>
      <c r="T937" s="49" t="str" cm="1">
        <f t="array" ref="T937">_xlfn.TEXTJOIN("",TRUE,IFERROR(MID(U937,_xlfn.SEQUENCE(20),1)+0,""))</f>
        <v>2872748351</v>
      </c>
      <c r="U937" s="2" t="s">
        <v>6368</v>
      </c>
      <c r="V937" s="31"/>
    </row>
    <row r="938" spans="1:22" x14ac:dyDescent="0.25">
      <c r="A938" s="25" t="str" cm="1">
        <f t="array" ref="A938">_xlfn.IFS(AND(ISBLANK(G938),ISBLANK(H938),ISBLANK(I938)),"",AND(NOT(ISBLANK(G938)),NOT(ISBLANK(H938)),NOT(ISBLANK(I938))),TRIM(G938)&amp;" "&amp;TRIM(H938)&amp;" "&amp;TRIM(I938),AND(NOT(ISBLANK(G938)),ISBLANK(H938),ISBLANK(I938)),TRIM(G938),AND(ISBLANK(G938),ISBLANK(H938),NOT(ISBLANK(I938))),TRIM(I938),AND(NOT(ISBLANK(G938)),NOT(ISBLANK(H938)),ISBLANK(I938)),TRIM(G938)&amp;" "&amp;TRIM(H938),AND(ISBLANK(G938),NOT(ISBLANK(H938)),NOT(ISBLANK(I938))),TRIM(H938)&amp;" "&amp;TRIM(I938),AND(NOT(ISBLANK(G938)),ISBLANK(H938),NOT(ISBLANK(I938))),TRIM(G938)&amp;" "&amp;TRIM(I938),AND(ISBLANK(G938),NOT(ISBLANK(H938)),ISBLANK(I938)),TRIM(H938))</f>
        <v>Marjie Linning</v>
      </c>
      <c r="B938" s="25" t="str" cm="1">
        <f t="array" ref="B938">_xlfn.IFS(AND(ISBLANK(K938),ISBLANK(L938)),"",AND(NOT(ISBLANK(K938)),NOT(ISBLANK(L938))),TRIM(K938)&amp;" "&amp;TRIM(L938),AND(NOT(ISBLANK(K938)),ISBLANK(L938)),TRIM(K938),AND(ISBLANK(K938),NOT(ISBLANK(L938))),TRIM(L938))</f>
        <v>Buzzster</v>
      </c>
      <c r="C938" s="31"/>
      <c r="D938" s="2">
        <v>936</v>
      </c>
      <c r="E938" s="2" t="s">
        <v>24</v>
      </c>
      <c r="F938" s="2" t="s">
        <v>6369</v>
      </c>
      <c r="G938" s="2" t="s">
        <v>6370</v>
      </c>
      <c r="I938" s="2" t="s">
        <v>6371</v>
      </c>
      <c r="J938" s="2" t="s">
        <v>6375</v>
      </c>
      <c r="K938" s="2" t="s">
        <v>349</v>
      </c>
      <c r="M938" s="2" t="s">
        <v>14795</v>
      </c>
      <c r="N938" s="2" t="s">
        <v>6372</v>
      </c>
      <c r="O938" s="2" t="s">
        <v>6373</v>
      </c>
      <c r="P938" s="2" t="s">
        <v>151</v>
      </c>
      <c r="Q938" s="2" t="s">
        <v>1985</v>
      </c>
      <c r="R938" s="2">
        <v>92662</v>
      </c>
      <c r="S938" s="2" t="s">
        <v>6374</v>
      </c>
      <c r="T938" s="49" t="str" cm="1">
        <f t="array" ref="T938">_xlfn.TEXTJOIN("",TRUE,IFERROR(MID(U938,_xlfn.SEQUENCE(20),1)+0,""))</f>
        <v>9493747029</v>
      </c>
      <c r="U938" s="2">
        <v>9493747029</v>
      </c>
      <c r="V938" s="31"/>
    </row>
    <row r="939" spans="1:22" x14ac:dyDescent="0.25">
      <c r="A939" s="25" t="str" cm="1">
        <f t="array" ref="A939">_xlfn.IFS(AND(ISBLANK(G939),ISBLANK(H939),ISBLANK(I939)),"",AND(NOT(ISBLANK(G939)),NOT(ISBLANK(H939)),NOT(ISBLANK(I939))),TRIM(G939)&amp;" "&amp;TRIM(H939)&amp;" "&amp;TRIM(I939),AND(NOT(ISBLANK(G939)),ISBLANK(H939),ISBLANK(I939)),TRIM(G939),AND(ISBLANK(G939),ISBLANK(H939),NOT(ISBLANK(I939))),TRIM(I939),AND(NOT(ISBLANK(G939)),NOT(ISBLANK(H939)),ISBLANK(I939)),TRIM(G939)&amp;" "&amp;TRIM(H939),AND(ISBLANK(G939),NOT(ISBLANK(H939)),NOT(ISBLANK(I939))),TRIM(H939)&amp;" "&amp;TRIM(I939),AND(NOT(ISBLANK(G939)),ISBLANK(H939),NOT(ISBLANK(I939))),TRIM(G939)&amp;" "&amp;TRIM(I939),AND(ISBLANK(G939),NOT(ISBLANK(H939)),ISBLANK(I939)),TRIM(H939))</f>
        <v>Lisa Mowbury</v>
      </c>
      <c r="B939" s="25" t="str" cm="1">
        <f t="array" ref="B939">_xlfn.IFS(AND(ISBLANK(K939),ISBLANK(L939)),"",AND(NOT(ISBLANK(K939)),NOT(ISBLANK(L939))),TRIM(K939)&amp;" "&amp;TRIM(L939),AND(NOT(ISBLANK(K939)),ISBLANK(L939)),TRIM(K939),AND(ISBLANK(K939),NOT(ISBLANK(L939))),TRIM(L939))</f>
        <v>Yakitri</v>
      </c>
      <c r="C939" s="31"/>
      <c r="D939" s="2">
        <v>937</v>
      </c>
      <c r="E939" s="2" t="s">
        <v>14795</v>
      </c>
      <c r="F939" s="2" t="s">
        <v>6376</v>
      </c>
      <c r="G939" s="2" t="s">
        <v>6377</v>
      </c>
      <c r="I939" s="2" t="s">
        <v>6378</v>
      </c>
      <c r="J939" s="2" t="s">
        <v>470</v>
      </c>
      <c r="K939" s="2" t="s">
        <v>358</v>
      </c>
      <c r="M939" s="2" t="s">
        <v>14795</v>
      </c>
      <c r="N939" s="2" t="s">
        <v>6379</v>
      </c>
      <c r="O939" s="2" t="s">
        <v>2377</v>
      </c>
      <c r="P939" s="2" t="s">
        <v>79</v>
      </c>
      <c r="Q939" s="2" t="s">
        <v>1985</v>
      </c>
      <c r="R939" s="2">
        <v>84409</v>
      </c>
      <c r="S939" s="2" t="s">
        <v>6380</v>
      </c>
      <c r="T939" s="49" t="str" cm="1">
        <f t="array" ref="T939">_xlfn.TEXTJOIN("",TRUE,IFERROR(MID(U939,_xlfn.SEQUENCE(20),1)+0,""))</f>
        <v>8016312568</v>
      </c>
      <c r="U939" s="2">
        <v>8016312568</v>
      </c>
      <c r="V939" s="31"/>
    </row>
    <row r="940" spans="1:22" x14ac:dyDescent="0.25">
      <c r="A940" s="25" t="str" cm="1">
        <f t="array" ref="A940">_xlfn.IFS(AND(ISBLANK(G940),ISBLANK(H940),ISBLANK(I940)),"",AND(NOT(ISBLANK(G940)),NOT(ISBLANK(H940)),NOT(ISBLANK(I940))),TRIM(G940)&amp;" "&amp;TRIM(H940)&amp;" "&amp;TRIM(I940),AND(NOT(ISBLANK(G940)),ISBLANK(H940),ISBLANK(I940)),TRIM(G940),AND(ISBLANK(G940),ISBLANK(H940),NOT(ISBLANK(I940))),TRIM(I940),AND(NOT(ISBLANK(G940)),NOT(ISBLANK(H940)),ISBLANK(I940)),TRIM(G940)&amp;" "&amp;TRIM(H940),AND(ISBLANK(G940),NOT(ISBLANK(H940)),NOT(ISBLANK(I940))),TRIM(H940)&amp;" "&amp;TRIM(I940),AND(NOT(ISBLANK(G940)),ISBLANK(H940),NOT(ISBLANK(I940))),TRIM(G940)&amp;" "&amp;TRIM(I940),AND(ISBLANK(G940),NOT(ISBLANK(H940)),ISBLANK(I940)),TRIM(H940))</f>
        <v>Sven Redd</v>
      </c>
      <c r="B940" s="25" t="str" cm="1">
        <f t="array" ref="B940">_xlfn.IFS(AND(ISBLANK(K940),ISBLANK(L940)),"",AND(NOT(ISBLANK(K940)),NOT(ISBLANK(L940))),TRIM(K940)&amp;" "&amp;TRIM(L940),AND(NOT(ISBLANK(K940)),ISBLANK(L940)),TRIM(K940),AND(ISBLANK(K940),NOT(ISBLANK(L940))),TRIM(L940))</f>
        <v>Devpoint</v>
      </c>
      <c r="C940" s="31"/>
      <c r="D940" s="2">
        <v>938</v>
      </c>
      <c r="E940" s="2" t="s">
        <v>24</v>
      </c>
      <c r="F940" s="2" t="s">
        <v>6381</v>
      </c>
      <c r="G940" s="2" t="s">
        <v>6382</v>
      </c>
      <c r="I940" s="2" t="s">
        <v>6383</v>
      </c>
      <c r="J940" s="2" t="s">
        <v>1407</v>
      </c>
      <c r="K940" s="2" t="s">
        <v>368</v>
      </c>
      <c r="M940" s="2" t="s">
        <v>14795</v>
      </c>
      <c r="N940" s="2" t="s">
        <v>6384</v>
      </c>
      <c r="O940" s="2" t="s">
        <v>6385</v>
      </c>
      <c r="P940" s="2" t="s">
        <v>119</v>
      </c>
      <c r="Q940" s="2" t="s">
        <v>6</v>
      </c>
      <c r="R940" s="2" t="s">
        <v>6386</v>
      </c>
      <c r="S940" s="2" t="s">
        <v>6387</v>
      </c>
      <c r="T940" s="49" t="str" cm="1">
        <f t="array" ref="T940">_xlfn.TEXTJOIN("",TRUE,IFERROR(MID(U940,_xlfn.SEQUENCE(20),1)+0,""))</f>
        <v>3855829265</v>
      </c>
      <c r="U940" s="2" t="s">
        <v>6388</v>
      </c>
      <c r="V940" s="31"/>
    </row>
    <row r="941" spans="1:22" x14ac:dyDescent="0.25">
      <c r="A941" s="25" t="str" cm="1">
        <f t="array" ref="A941">_xlfn.IFS(AND(ISBLANK(G941),ISBLANK(H941),ISBLANK(I941)),"",AND(NOT(ISBLANK(G941)),NOT(ISBLANK(H941)),NOT(ISBLANK(I941))),TRIM(G941)&amp;" "&amp;TRIM(H941)&amp;" "&amp;TRIM(I941),AND(NOT(ISBLANK(G941)),ISBLANK(H941),ISBLANK(I941)),TRIM(G941),AND(ISBLANK(G941),ISBLANK(H941),NOT(ISBLANK(I941))),TRIM(I941),AND(NOT(ISBLANK(G941)),NOT(ISBLANK(H941)),ISBLANK(I941)),TRIM(G941)&amp;" "&amp;TRIM(H941),AND(ISBLANK(G941),NOT(ISBLANK(H941)),NOT(ISBLANK(I941))),TRIM(H941)&amp;" "&amp;TRIM(I941),AND(NOT(ISBLANK(G941)),ISBLANK(H941),NOT(ISBLANK(I941))),TRIM(G941)&amp;" "&amp;TRIM(I941),AND(ISBLANK(G941),NOT(ISBLANK(H941)),ISBLANK(I941)),TRIM(H941))</f>
        <v>Nollie Karoly</v>
      </c>
      <c r="B941" s="25" t="str" cm="1">
        <f t="array" ref="B941">_xlfn.IFS(AND(ISBLANK(K941),ISBLANK(L941)),"",AND(NOT(ISBLANK(K941)),NOT(ISBLANK(L941))),TRIM(K941)&amp;" "&amp;TRIM(L941),AND(NOT(ISBLANK(K941)),ISBLANK(L941)),TRIM(K941),AND(ISBLANK(K941),NOT(ISBLANK(L941))),TRIM(L941))</f>
        <v>Jabbersphere</v>
      </c>
      <c r="C941" s="31"/>
      <c r="D941" s="2">
        <v>939</v>
      </c>
      <c r="E941" s="2" t="s">
        <v>24</v>
      </c>
      <c r="F941" s="2" t="s">
        <v>6389</v>
      </c>
      <c r="G941" s="2" t="s">
        <v>6390</v>
      </c>
      <c r="I941" s="2" t="s">
        <v>6391</v>
      </c>
      <c r="J941" s="2" t="s">
        <v>1229</v>
      </c>
      <c r="K941" s="2" t="s">
        <v>377</v>
      </c>
      <c r="M941" s="2" t="s">
        <v>14795</v>
      </c>
      <c r="N941" s="2" t="s">
        <v>6392</v>
      </c>
      <c r="O941" s="2" t="s">
        <v>400</v>
      </c>
      <c r="P941" s="2" t="s">
        <v>401</v>
      </c>
      <c r="Q941" s="2" t="s">
        <v>1985</v>
      </c>
      <c r="R941" s="2">
        <v>47719</v>
      </c>
      <c r="S941" s="2" t="s">
        <v>6393</v>
      </c>
      <c r="T941" s="49" t="str" cm="1">
        <f t="array" ref="T941">_xlfn.TEXTJOIN("",TRUE,IFERROR(MID(U941,_xlfn.SEQUENCE(20),1)+0,""))</f>
        <v>8128231677</v>
      </c>
      <c r="U941" s="2">
        <v>8128231677</v>
      </c>
      <c r="V941" s="31"/>
    </row>
    <row r="942" spans="1:22" x14ac:dyDescent="0.25">
      <c r="A942" s="25" t="str" cm="1">
        <f t="array" ref="A942">_xlfn.IFS(AND(ISBLANK(G942),ISBLANK(H942),ISBLANK(I942)),"",AND(NOT(ISBLANK(G942)),NOT(ISBLANK(H942)),NOT(ISBLANK(I942))),TRIM(G942)&amp;" "&amp;TRIM(H942)&amp;" "&amp;TRIM(I942),AND(NOT(ISBLANK(G942)),ISBLANK(H942),ISBLANK(I942)),TRIM(G942),AND(ISBLANK(G942),ISBLANK(H942),NOT(ISBLANK(I942))),TRIM(I942),AND(NOT(ISBLANK(G942)),NOT(ISBLANK(H942)),ISBLANK(I942)),TRIM(G942)&amp;" "&amp;TRIM(H942),AND(ISBLANK(G942),NOT(ISBLANK(H942)),NOT(ISBLANK(I942))),TRIM(H942)&amp;" "&amp;TRIM(I942),AND(NOT(ISBLANK(G942)),ISBLANK(H942),NOT(ISBLANK(I942))),TRIM(G942)&amp;" "&amp;TRIM(I942),AND(ISBLANK(G942),NOT(ISBLANK(H942)),ISBLANK(I942)),TRIM(H942))</f>
        <v>Roxanne Flagg</v>
      </c>
      <c r="B942" s="25" t="str" cm="1">
        <f t="array" ref="B942">_xlfn.IFS(AND(ISBLANK(K942),ISBLANK(L942)),"",AND(NOT(ISBLANK(K942)),NOT(ISBLANK(L942))),TRIM(K942)&amp;" "&amp;TRIM(L942),AND(NOT(ISBLANK(K942)),ISBLANK(L942)),TRIM(K942),AND(ISBLANK(K942),NOT(ISBLANK(L942))),TRIM(L942))</f>
        <v>Zoonoodle</v>
      </c>
      <c r="C942" s="31"/>
      <c r="D942" s="2">
        <v>940</v>
      </c>
      <c r="E942" s="2" t="s">
        <v>14795</v>
      </c>
      <c r="F942" s="2" t="s">
        <v>6394</v>
      </c>
      <c r="G942" s="2" t="s">
        <v>6395</v>
      </c>
      <c r="I942" s="2" t="s">
        <v>6396</v>
      </c>
      <c r="J942" s="2" t="s">
        <v>5466</v>
      </c>
      <c r="K942" s="2" t="s">
        <v>386</v>
      </c>
      <c r="M942" s="2" t="s">
        <v>14795</v>
      </c>
      <c r="N942" s="2" t="s">
        <v>6397</v>
      </c>
      <c r="O942" s="2" t="s">
        <v>5644</v>
      </c>
      <c r="P942" s="2" t="s">
        <v>789</v>
      </c>
      <c r="Q942" s="2" t="s">
        <v>228</v>
      </c>
      <c r="R942" s="2">
        <v>5874</v>
      </c>
      <c r="S942" s="2" t="s">
        <v>6398</v>
      </c>
      <c r="T942" s="49" t="str" cm="1">
        <f t="array" ref="T942">_xlfn.TEXTJOIN("",TRUE,IFERROR(MID(U942,_xlfn.SEQUENCE(20),1)+0,""))</f>
        <v/>
      </c>
      <c r="V942" s="31"/>
    </row>
    <row r="943" spans="1:22" x14ac:dyDescent="0.25">
      <c r="A943" s="25" t="str" cm="1">
        <f t="array" ref="A943">_xlfn.IFS(AND(ISBLANK(G943),ISBLANK(H943),ISBLANK(I943)),"",AND(NOT(ISBLANK(G943)),NOT(ISBLANK(H943)),NOT(ISBLANK(I943))),TRIM(G943)&amp;" "&amp;TRIM(H943)&amp;" "&amp;TRIM(I943),AND(NOT(ISBLANK(G943)),ISBLANK(H943),ISBLANK(I943)),TRIM(G943),AND(ISBLANK(G943),ISBLANK(H943),NOT(ISBLANK(I943))),TRIM(I943),AND(NOT(ISBLANK(G943)),NOT(ISBLANK(H943)),ISBLANK(I943)),TRIM(G943)&amp;" "&amp;TRIM(H943),AND(ISBLANK(G943),NOT(ISBLANK(H943)),NOT(ISBLANK(I943))),TRIM(H943)&amp;" "&amp;TRIM(I943),AND(NOT(ISBLANK(G943)),ISBLANK(H943),NOT(ISBLANK(I943))),TRIM(G943)&amp;" "&amp;TRIM(I943),AND(ISBLANK(G943),NOT(ISBLANK(H943)),ISBLANK(I943)),TRIM(H943))</f>
        <v>Blanca Gerbl</v>
      </c>
      <c r="B943" s="25" t="str" cm="1">
        <f t="array" ref="B943">_xlfn.IFS(AND(ISBLANK(K943),ISBLANK(L943)),"",AND(NOT(ISBLANK(K943)),NOT(ISBLANK(L943))),TRIM(K943)&amp;" "&amp;TRIM(L943),AND(NOT(ISBLANK(K943)),ISBLANK(L943)),TRIM(K943),AND(ISBLANK(K943),NOT(ISBLANK(L943))),TRIM(L943))</f>
        <v>Pixope</v>
      </c>
      <c r="C943" s="31"/>
      <c r="D943" s="2">
        <v>941</v>
      </c>
      <c r="E943" s="2" t="s">
        <v>14795</v>
      </c>
      <c r="F943" s="2" t="s">
        <v>6399</v>
      </c>
      <c r="G943" s="2" t="s">
        <v>5339</v>
      </c>
      <c r="I943" s="2" t="s">
        <v>6400</v>
      </c>
      <c r="J943" s="2" t="s">
        <v>63</v>
      </c>
      <c r="K943" s="2" t="s">
        <v>394</v>
      </c>
      <c r="M943" s="2" t="s">
        <v>14795</v>
      </c>
      <c r="N943" s="2" t="s">
        <v>6401</v>
      </c>
      <c r="O943" s="2" t="s">
        <v>6402</v>
      </c>
      <c r="P943" s="2" t="s">
        <v>119</v>
      </c>
      <c r="Q943" s="2" t="s">
        <v>6</v>
      </c>
      <c r="R943" s="2" t="s">
        <v>7</v>
      </c>
      <c r="S943" s="2" t="s">
        <v>6403</v>
      </c>
      <c r="T943" s="49" t="str" cm="1">
        <f t="array" ref="T943">_xlfn.TEXTJOIN("",TRUE,IFERROR(MID(U943,_xlfn.SEQUENCE(20),1)+0,""))</f>
        <v>3567432439</v>
      </c>
      <c r="U943" s="2" t="s">
        <v>6404</v>
      </c>
      <c r="V943" s="31"/>
    </row>
    <row r="944" spans="1:22" x14ac:dyDescent="0.25">
      <c r="A944" s="25" t="str" cm="1">
        <f t="array" ref="A944">_xlfn.IFS(AND(ISBLANK(G944),ISBLANK(H944),ISBLANK(I944)),"",AND(NOT(ISBLANK(G944)),NOT(ISBLANK(H944)),NOT(ISBLANK(I944))),TRIM(G944)&amp;" "&amp;TRIM(H944)&amp;" "&amp;TRIM(I944),AND(NOT(ISBLANK(G944)),ISBLANK(H944),ISBLANK(I944)),TRIM(G944),AND(ISBLANK(G944),ISBLANK(H944),NOT(ISBLANK(I944))),TRIM(I944),AND(NOT(ISBLANK(G944)),NOT(ISBLANK(H944)),ISBLANK(I944)),TRIM(G944)&amp;" "&amp;TRIM(H944),AND(ISBLANK(G944),NOT(ISBLANK(H944)),NOT(ISBLANK(I944))),TRIM(H944)&amp;" "&amp;TRIM(I944),AND(NOT(ISBLANK(G944)),ISBLANK(H944),NOT(ISBLANK(I944))),TRIM(G944)&amp;" "&amp;TRIM(I944),AND(ISBLANK(G944),NOT(ISBLANK(H944)),ISBLANK(I944)),TRIM(H944))</f>
        <v>Margareta Pavy</v>
      </c>
      <c r="B944" s="25" t="str" cm="1">
        <f t="array" ref="B944">_xlfn.IFS(AND(ISBLANK(K944),ISBLANK(L944)),"",AND(NOT(ISBLANK(K944)),NOT(ISBLANK(L944))),TRIM(K944)&amp;" "&amp;TRIM(L944),AND(NOT(ISBLANK(K944)),ISBLANK(L944)),TRIM(K944),AND(ISBLANK(K944),NOT(ISBLANK(L944))),TRIM(L944))</f>
        <v>Zoozzy</v>
      </c>
      <c r="C944" s="31"/>
      <c r="D944" s="2">
        <v>942</v>
      </c>
      <c r="E944" s="2" t="s">
        <v>24</v>
      </c>
      <c r="F944" s="2" t="s">
        <v>6405</v>
      </c>
      <c r="G944" s="2" t="s">
        <v>6406</v>
      </c>
      <c r="I944" s="2" t="s">
        <v>6407</v>
      </c>
      <c r="J944" s="2" t="s">
        <v>211</v>
      </c>
      <c r="K944" s="2" t="s">
        <v>6413</v>
      </c>
      <c r="M944" s="2" t="s">
        <v>14795</v>
      </c>
      <c r="N944" s="2" t="s">
        <v>6408</v>
      </c>
      <c r="O944" s="2" t="s">
        <v>6409</v>
      </c>
      <c r="P944" s="2" t="s">
        <v>1125</v>
      </c>
      <c r="Q944" s="2" t="s">
        <v>6</v>
      </c>
      <c r="R944" s="2" t="s">
        <v>6410</v>
      </c>
      <c r="S944" s="2" t="s">
        <v>6411</v>
      </c>
      <c r="T944" s="49" t="str" cm="1">
        <f t="array" ref="T944">_xlfn.TEXTJOIN("",TRUE,IFERROR(MID(U944,_xlfn.SEQUENCE(20),1)+0,""))</f>
        <v>7846112337</v>
      </c>
      <c r="U944" s="2" t="s">
        <v>6412</v>
      </c>
      <c r="V944" s="31"/>
    </row>
    <row r="945" spans="1:22" x14ac:dyDescent="0.25">
      <c r="A945" s="25" t="str" cm="1">
        <f t="array" ref="A945">_xlfn.IFS(AND(ISBLANK(G945),ISBLANK(H945),ISBLANK(I945)),"",AND(NOT(ISBLANK(G945)),NOT(ISBLANK(H945)),NOT(ISBLANK(I945))),TRIM(G945)&amp;" "&amp;TRIM(H945)&amp;" "&amp;TRIM(I945),AND(NOT(ISBLANK(G945)),ISBLANK(H945),ISBLANK(I945)),TRIM(G945),AND(ISBLANK(G945),ISBLANK(H945),NOT(ISBLANK(I945))),TRIM(I945),AND(NOT(ISBLANK(G945)),NOT(ISBLANK(H945)),ISBLANK(I945)),TRIM(G945)&amp;" "&amp;TRIM(H945),AND(ISBLANK(G945),NOT(ISBLANK(H945)),NOT(ISBLANK(I945))),TRIM(H945)&amp;" "&amp;TRIM(I945),AND(NOT(ISBLANK(G945)),ISBLANK(H945),NOT(ISBLANK(I945))),TRIM(G945)&amp;" "&amp;TRIM(I945),AND(ISBLANK(G945),NOT(ISBLANK(H945)),ISBLANK(I945)),TRIM(H945))</f>
        <v>Tabbatha Roston</v>
      </c>
      <c r="B945" s="25" t="str" cm="1">
        <f t="array" ref="B945">_xlfn.IFS(AND(ISBLANK(K945),ISBLANK(L945)),"",AND(NOT(ISBLANK(K945)),NOT(ISBLANK(L945))),TRIM(K945)&amp;" "&amp;TRIM(L945),AND(NOT(ISBLANK(K945)),ISBLANK(L945)),TRIM(K945),AND(ISBLANK(K945),NOT(ISBLANK(L945))),TRIM(L945))</f>
        <v>Innotype</v>
      </c>
      <c r="C945" s="31"/>
      <c r="D945" s="2">
        <v>943</v>
      </c>
      <c r="E945" s="2" t="s">
        <v>24</v>
      </c>
      <c r="F945" s="2" t="s">
        <v>6414</v>
      </c>
      <c r="G945" s="2" t="s">
        <v>6415</v>
      </c>
      <c r="I945" s="2" t="s">
        <v>6416</v>
      </c>
      <c r="J945" s="2" t="s">
        <v>1336</v>
      </c>
      <c r="K945" s="2" t="s">
        <v>1360</v>
      </c>
      <c r="M945" s="2" t="s">
        <v>14795</v>
      </c>
      <c r="N945" s="2" t="s">
        <v>6417</v>
      </c>
      <c r="O945" s="2" t="s">
        <v>6418</v>
      </c>
      <c r="P945" s="2" t="s">
        <v>486</v>
      </c>
      <c r="Q945" s="2" t="s">
        <v>1985</v>
      </c>
      <c r="R945" s="2">
        <v>18505</v>
      </c>
      <c r="S945" s="2" t="s">
        <v>6419</v>
      </c>
      <c r="T945" s="49" t="str" cm="1">
        <f t="array" ref="T945">_xlfn.TEXTJOIN("",TRUE,IFERROR(MID(U945,_xlfn.SEQUENCE(20),1)+0,""))</f>
        <v>5706178933</v>
      </c>
      <c r="U945" s="2">
        <v>5706178933</v>
      </c>
      <c r="V945" s="31"/>
    </row>
    <row r="946" spans="1:22" x14ac:dyDescent="0.25">
      <c r="A946" s="25" t="str" cm="1">
        <f t="array" ref="A946">_xlfn.IFS(AND(ISBLANK(G946),ISBLANK(H946),ISBLANK(I946)),"",AND(NOT(ISBLANK(G946)),NOT(ISBLANK(H946)),NOT(ISBLANK(I946))),TRIM(G946)&amp;" "&amp;TRIM(H946)&amp;" "&amp;TRIM(I946),AND(NOT(ISBLANK(G946)),ISBLANK(H946),ISBLANK(I946)),TRIM(G946),AND(ISBLANK(G946),ISBLANK(H946),NOT(ISBLANK(I946))),TRIM(I946),AND(NOT(ISBLANK(G946)),NOT(ISBLANK(H946)),ISBLANK(I946)),TRIM(G946)&amp;" "&amp;TRIM(H946),AND(ISBLANK(G946),NOT(ISBLANK(H946)),NOT(ISBLANK(I946))),TRIM(H946)&amp;" "&amp;TRIM(I946),AND(NOT(ISBLANK(G946)),ISBLANK(H946),NOT(ISBLANK(I946))),TRIM(G946)&amp;" "&amp;TRIM(I946),AND(ISBLANK(G946),NOT(ISBLANK(H946)),ISBLANK(I946)),TRIM(H946))</f>
        <v>Valentia Scurrer</v>
      </c>
      <c r="B946" s="25" t="str" cm="1">
        <f t="array" ref="B946">_xlfn.IFS(AND(ISBLANK(K946),ISBLANK(L946)),"",AND(NOT(ISBLANK(K946)),NOT(ISBLANK(L946))),TRIM(K946)&amp;" "&amp;TRIM(L946),AND(NOT(ISBLANK(K946)),ISBLANK(L946)),TRIM(K946),AND(ISBLANK(K946),NOT(ISBLANK(L946))),TRIM(L946))</f>
        <v>Zoombeat</v>
      </c>
      <c r="C946" s="31"/>
      <c r="D946" s="2">
        <v>944</v>
      </c>
      <c r="E946" s="2" t="s">
        <v>14795</v>
      </c>
      <c r="F946" s="2" t="s">
        <v>6420</v>
      </c>
      <c r="G946" s="2" t="s">
        <v>6421</v>
      </c>
      <c r="I946" s="2" t="s">
        <v>6422</v>
      </c>
      <c r="J946" s="2" t="s">
        <v>954</v>
      </c>
      <c r="K946" s="2" t="s">
        <v>4401</v>
      </c>
      <c r="M946" s="2" t="s">
        <v>14795</v>
      </c>
      <c r="N946" s="2" t="s">
        <v>6423</v>
      </c>
      <c r="O946" s="2" t="s">
        <v>6424</v>
      </c>
      <c r="P946" s="2" t="s">
        <v>5</v>
      </c>
      <c r="Q946" s="2" t="s">
        <v>6</v>
      </c>
      <c r="R946" s="2" t="s">
        <v>6425</v>
      </c>
      <c r="S946" s="2" t="s">
        <v>6426</v>
      </c>
      <c r="T946" s="49" t="str" cm="1">
        <f t="array" ref="T946">_xlfn.TEXTJOIN("",TRUE,IFERROR(MID(U946,_xlfn.SEQUENCE(20),1)+0,""))</f>
        <v>3312295784</v>
      </c>
      <c r="U946" s="2" t="s">
        <v>6427</v>
      </c>
      <c r="V946" s="31"/>
    </row>
    <row r="947" spans="1:22" x14ac:dyDescent="0.25">
      <c r="A947" s="25" t="str" cm="1">
        <f t="array" ref="A947">_xlfn.IFS(AND(ISBLANK(G947),ISBLANK(H947),ISBLANK(I947)),"",AND(NOT(ISBLANK(G947)),NOT(ISBLANK(H947)),NOT(ISBLANK(I947))),TRIM(G947)&amp;" "&amp;TRIM(H947)&amp;" "&amp;TRIM(I947),AND(NOT(ISBLANK(G947)),ISBLANK(H947),ISBLANK(I947)),TRIM(G947),AND(ISBLANK(G947),ISBLANK(H947),NOT(ISBLANK(I947))),TRIM(I947),AND(NOT(ISBLANK(G947)),NOT(ISBLANK(H947)),ISBLANK(I947)),TRIM(G947)&amp;" "&amp;TRIM(H947),AND(ISBLANK(G947),NOT(ISBLANK(H947)),NOT(ISBLANK(I947))),TRIM(H947)&amp;" "&amp;TRIM(I947),AND(NOT(ISBLANK(G947)),ISBLANK(H947),NOT(ISBLANK(I947))),TRIM(G947)&amp;" "&amp;TRIM(I947),AND(ISBLANK(G947),NOT(ISBLANK(H947)),ISBLANK(I947)),TRIM(H947))</f>
        <v>Katina Windley</v>
      </c>
      <c r="B947" s="25" t="str" cm="1">
        <f t="array" ref="B947">_xlfn.IFS(AND(ISBLANK(K947),ISBLANK(L947)),"",AND(NOT(ISBLANK(K947)),NOT(ISBLANK(L947))),TRIM(K947)&amp;" "&amp;TRIM(L947),AND(NOT(ISBLANK(K947)),ISBLANK(L947)),TRIM(K947),AND(ISBLANK(K947),NOT(ISBLANK(L947))),TRIM(L947))</f>
        <v>Zoomlounge</v>
      </c>
      <c r="C947" s="31"/>
      <c r="D947" s="2">
        <v>945</v>
      </c>
      <c r="E947" s="2" t="s">
        <v>14795</v>
      </c>
      <c r="F947" s="2" t="s">
        <v>6428</v>
      </c>
      <c r="G947" s="2" t="s">
        <v>6429</v>
      </c>
      <c r="I947" s="2" t="s">
        <v>6430</v>
      </c>
      <c r="J947" s="2" t="s">
        <v>3636</v>
      </c>
      <c r="K947" s="2" t="s">
        <v>2063</v>
      </c>
      <c r="M947" s="2" t="s">
        <v>14795</v>
      </c>
      <c r="N947" s="2" t="s">
        <v>6431</v>
      </c>
      <c r="O947" s="2" t="s">
        <v>4411</v>
      </c>
      <c r="P947" s="2" t="s">
        <v>161</v>
      </c>
      <c r="Q947" s="2" t="s">
        <v>2916</v>
      </c>
      <c r="R947" s="2" t="s">
        <v>4412</v>
      </c>
      <c r="S947" s="2" t="s">
        <v>6432</v>
      </c>
      <c r="T947" s="49" t="str" cm="1">
        <f t="array" ref="T947">_xlfn.TEXTJOIN("",TRUE,IFERROR(MID(U947,_xlfn.SEQUENCE(20),1)+0,""))</f>
        <v/>
      </c>
      <c r="V947" s="31"/>
    </row>
    <row r="948" spans="1:22" x14ac:dyDescent="0.25">
      <c r="A948" s="25" t="str" cm="1">
        <f t="array" ref="A948">_xlfn.IFS(AND(ISBLANK(G948),ISBLANK(H948),ISBLANK(I948)),"",AND(NOT(ISBLANK(G948)),NOT(ISBLANK(H948)),NOT(ISBLANK(I948))),TRIM(G948)&amp;" "&amp;TRIM(H948)&amp;" "&amp;TRIM(I948),AND(NOT(ISBLANK(G948)),ISBLANK(H948),ISBLANK(I948)),TRIM(G948),AND(ISBLANK(G948),ISBLANK(H948),NOT(ISBLANK(I948))),TRIM(I948),AND(NOT(ISBLANK(G948)),NOT(ISBLANK(H948)),ISBLANK(I948)),TRIM(G948)&amp;" "&amp;TRIM(H948),AND(ISBLANK(G948),NOT(ISBLANK(H948)),NOT(ISBLANK(I948))),TRIM(H948)&amp;" "&amp;TRIM(I948),AND(NOT(ISBLANK(G948)),ISBLANK(H948),NOT(ISBLANK(I948))),TRIM(G948)&amp;" "&amp;TRIM(I948),AND(ISBLANK(G948),NOT(ISBLANK(H948)),ISBLANK(I948)),TRIM(H948))</f>
        <v>Winn Wightman</v>
      </c>
      <c r="B948" s="25" t="str" cm="1">
        <f t="array" ref="B948">_xlfn.IFS(AND(ISBLANK(K948),ISBLANK(L948)),"",AND(NOT(ISBLANK(K948)),NOT(ISBLANK(L948))),TRIM(K948)&amp;" "&amp;TRIM(L948),AND(NOT(ISBLANK(K948)),ISBLANK(L948)),TRIM(K948),AND(ISBLANK(K948),NOT(ISBLANK(L948))),TRIM(L948))</f>
        <v>Buzzshare</v>
      </c>
      <c r="C948" s="31"/>
      <c r="D948" s="2">
        <v>946</v>
      </c>
      <c r="E948" s="2" t="s">
        <v>24</v>
      </c>
      <c r="F948" s="2" t="s">
        <v>6433</v>
      </c>
      <c r="G948" s="2" t="s">
        <v>6434</v>
      </c>
      <c r="I948" s="2" t="s">
        <v>6435</v>
      </c>
      <c r="J948" s="2" t="s">
        <v>387</v>
      </c>
      <c r="K948" s="2" t="s">
        <v>3949</v>
      </c>
      <c r="M948" s="2" t="s">
        <v>14795</v>
      </c>
      <c r="N948" s="2" t="s">
        <v>6436</v>
      </c>
      <c r="O948" s="2" t="s">
        <v>6437</v>
      </c>
      <c r="P948" s="2" t="s">
        <v>29</v>
      </c>
      <c r="Q948" s="2" t="s">
        <v>1985</v>
      </c>
      <c r="R948" s="2">
        <v>45432</v>
      </c>
      <c r="S948" s="2" t="s">
        <v>6438</v>
      </c>
      <c r="T948" s="49" t="str" cm="1">
        <f t="array" ref="T948">_xlfn.TEXTJOIN("",TRUE,IFERROR(MID(U948,_xlfn.SEQUENCE(20),1)+0,""))</f>
        <v>9375498626</v>
      </c>
      <c r="U948" s="2">
        <v>9375498626</v>
      </c>
      <c r="V948" s="31"/>
    </row>
    <row r="949" spans="1:22" x14ac:dyDescent="0.25">
      <c r="A949" s="25" t="str" cm="1">
        <f t="array" ref="A949">_xlfn.IFS(AND(ISBLANK(G949),ISBLANK(H949),ISBLANK(I949)),"",AND(NOT(ISBLANK(G949)),NOT(ISBLANK(H949)),NOT(ISBLANK(I949))),TRIM(G949)&amp;" "&amp;TRIM(H949)&amp;" "&amp;TRIM(I949),AND(NOT(ISBLANK(G949)),ISBLANK(H949),ISBLANK(I949)),TRIM(G949),AND(ISBLANK(G949),ISBLANK(H949),NOT(ISBLANK(I949))),TRIM(I949),AND(NOT(ISBLANK(G949)),NOT(ISBLANK(H949)),ISBLANK(I949)),TRIM(G949)&amp;" "&amp;TRIM(H949),AND(ISBLANK(G949),NOT(ISBLANK(H949)),NOT(ISBLANK(I949))),TRIM(H949)&amp;" "&amp;TRIM(I949),AND(NOT(ISBLANK(G949)),ISBLANK(H949),NOT(ISBLANK(I949))),TRIM(G949)&amp;" "&amp;TRIM(I949),AND(ISBLANK(G949),NOT(ISBLANK(H949)),ISBLANK(I949)),TRIM(H949))</f>
        <v>Rudiger Luxton</v>
      </c>
      <c r="B949" s="25" t="str" cm="1">
        <f t="array" ref="B949">_xlfn.IFS(AND(ISBLANK(K949),ISBLANK(L949)),"",AND(NOT(ISBLANK(K949)),NOT(ISBLANK(L949))),TRIM(K949)&amp;" "&amp;TRIM(L949),AND(NOT(ISBLANK(K949)),ISBLANK(L949)),TRIM(K949),AND(ISBLANK(K949),NOT(ISBLANK(L949))),TRIM(L949))</f>
        <v>Edgewire</v>
      </c>
      <c r="C949" s="31"/>
      <c r="D949" s="2">
        <v>947</v>
      </c>
      <c r="E949" s="2" t="s">
        <v>24</v>
      </c>
      <c r="F949" s="2" t="s">
        <v>6439</v>
      </c>
      <c r="G949" s="2" t="s">
        <v>6440</v>
      </c>
      <c r="I949" s="2" t="s">
        <v>6441</v>
      </c>
      <c r="J949" s="2" t="s">
        <v>554</v>
      </c>
      <c r="K949" s="2" t="s">
        <v>6446</v>
      </c>
      <c r="M949" s="2" t="s">
        <v>14795</v>
      </c>
      <c r="N949" s="2" t="s">
        <v>6442</v>
      </c>
      <c r="O949" s="2" t="s">
        <v>1067</v>
      </c>
      <c r="P949" s="2" t="s">
        <v>140</v>
      </c>
      <c r="Q949" s="2" t="s">
        <v>6</v>
      </c>
      <c r="R949" s="2" t="s">
        <v>6443</v>
      </c>
      <c r="S949" s="2" t="s">
        <v>6444</v>
      </c>
      <c r="T949" s="49" t="str" cm="1">
        <f t="array" ref="T949">_xlfn.TEXTJOIN("",TRUE,IFERROR(MID(U949,_xlfn.SEQUENCE(20),1)+0,""))</f>
        <v>3592435685</v>
      </c>
      <c r="U949" s="2" t="s">
        <v>6445</v>
      </c>
      <c r="V949" s="31"/>
    </row>
    <row r="950" spans="1:22" x14ac:dyDescent="0.25">
      <c r="A950" s="25" t="str" cm="1">
        <f t="array" ref="A950">_xlfn.IFS(AND(ISBLANK(G950),ISBLANK(H950),ISBLANK(I950)),"",AND(NOT(ISBLANK(G950)),NOT(ISBLANK(H950)),NOT(ISBLANK(I950))),TRIM(G950)&amp;" "&amp;TRIM(H950)&amp;" "&amp;TRIM(I950),AND(NOT(ISBLANK(G950)),ISBLANK(H950),ISBLANK(I950)),TRIM(G950),AND(ISBLANK(G950),ISBLANK(H950),NOT(ISBLANK(I950))),TRIM(I950),AND(NOT(ISBLANK(G950)),NOT(ISBLANK(H950)),ISBLANK(I950)),TRIM(G950)&amp;" "&amp;TRIM(H950),AND(ISBLANK(G950),NOT(ISBLANK(H950)),NOT(ISBLANK(I950))),TRIM(H950)&amp;" "&amp;TRIM(I950),AND(NOT(ISBLANK(G950)),ISBLANK(H950),NOT(ISBLANK(I950))),TRIM(G950)&amp;" "&amp;TRIM(I950),AND(ISBLANK(G950),NOT(ISBLANK(H950)),ISBLANK(I950)),TRIM(H950))</f>
        <v>Emanuele Congreve</v>
      </c>
      <c r="B950" s="25" t="str" cm="1">
        <f t="array" ref="B950">_xlfn.IFS(AND(ISBLANK(K950),ISBLANK(L950)),"",AND(NOT(ISBLANK(K950)),NOT(ISBLANK(L950))),TRIM(K950)&amp;" "&amp;TRIM(L950),AND(NOT(ISBLANK(K950)),ISBLANK(L950)),TRIM(K950),AND(ISBLANK(K950),NOT(ISBLANK(L950))),TRIM(L950))</f>
        <v>Abata</v>
      </c>
      <c r="C950" s="31"/>
      <c r="D950" s="2">
        <v>948</v>
      </c>
      <c r="E950" s="2" t="s">
        <v>24</v>
      </c>
      <c r="F950" s="2" t="s">
        <v>6447</v>
      </c>
      <c r="G950" s="2" t="s">
        <v>6448</v>
      </c>
      <c r="I950" s="2" t="s">
        <v>6449</v>
      </c>
      <c r="J950" s="2" t="s">
        <v>1036</v>
      </c>
      <c r="K950" s="2" t="s">
        <v>43</v>
      </c>
      <c r="M950" s="2" t="s">
        <v>14795</v>
      </c>
      <c r="N950" s="2" t="s">
        <v>6450</v>
      </c>
      <c r="O950" s="2" t="s">
        <v>2692</v>
      </c>
      <c r="P950" s="2" t="s">
        <v>542</v>
      </c>
      <c r="Q950" s="2" t="s">
        <v>1985</v>
      </c>
      <c r="R950" s="2">
        <v>14905</v>
      </c>
      <c r="S950" s="2" t="s">
        <v>6451</v>
      </c>
      <c r="T950" s="49" t="str" cm="1">
        <f t="array" ref="T950">_xlfn.TEXTJOIN("",TRUE,IFERROR(MID(U950,_xlfn.SEQUENCE(20),1)+0,""))</f>
        <v>6071149402</v>
      </c>
      <c r="U950" s="2">
        <v>6071149402</v>
      </c>
      <c r="V950" s="31"/>
    </row>
    <row r="951" spans="1:22" x14ac:dyDescent="0.25">
      <c r="A951" s="25" t="str" cm="1">
        <f t="array" ref="A951">_xlfn.IFS(AND(ISBLANK(G951),ISBLANK(H951),ISBLANK(I951)),"",AND(NOT(ISBLANK(G951)),NOT(ISBLANK(H951)),NOT(ISBLANK(I951))),TRIM(G951)&amp;" "&amp;TRIM(H951)&amp;" "&amp;TRIM(I951),AND(NOT(ISBLANK(G951)),ISBLANK(H951),ISBLANK(I951)),TRIM(G951),AND(ISBLANK(G951),ISBLANK(H951),NOT(ISBLANK(I951))),TRIM(I951),AND(NOT(ISBLANK(G951)),NOT(ISBLANK(H951)),ISBLANK(I951)),TRIM(G951)&amp;" "&amp;TRIM(H951),AND(ISBLANK(G951),NOT(ISBLANK(H951)),NOT(ISBLANK(I951))),TRIM(H951)&amp;" "&amp;TRIM(I951),AND(NOT(ISBLANK(G951)),ISBLANK(H951),NOT(ISBLANK(I951))),TRIM(G951)&amp;" "&amp;TRIM(I951),AND(ISBLANK(G951),NOT(ISBLANK(H951)),ISBLANK(I951)),TRIM(H951))</f>
        <v>Bonny Gall</v>
      </c>
      <c r="B951" s="25" t="str" cm="1">
        <f t="array" ref="B951">_xlfn.IFS(AND(ISBLANK(K951),ISBLANK(L951)),"",AND(NOT(ISBLANK(K951)),NOT(ISBLANK(L951))),TRIM(K951)&amp;" "&amp;TRIM(L951),AND(NOT(ISBLANK(K951)),ISBLANK(L951)),TRIM(K951),AND(ISBLANK(K951),NOT(ISBLANK(L951))),TRIM(L951))</f>
        <v>Trunyx</v>
      </c>
      <c r="C951" s="31"/>
      <c r="D951" s="2">
        <v>949</v>
      </c>
      <c r="E951" s="2" t="s">
        <v>14795</v>
      </c>
      <c r="F951" s="2" t="s">
        <v>6452</v>
      </c>
      <c r="G951" s="2" t="s">
        <v>6453</v>
      </c>
      <c r="I951" s="2" t="s">
        <v>6454</v>
      </c>
      <c r="J951" s="2" t="s">
        <v>6457</v>
      </c>
      <c r="K951" s="2" t="s">
        <v>2879</v>
      </c>
      <c r="M951" s="2" t="s">
        <v>14795</v>
      </c>
      <c r="N951" s="2" t="s">
        <v>6455</v>
      </c>
      <c r="O951" s="2" t="s">
        <v>4679</v>
      </c>
      <c r="P951" s="2" t="s">
        <v>266</v>
      </c>
      <c r="Q951" s="2" t="s">
        <v>1985</v>
      </c>
      <c r="R951" s="2">
        <v>55417</v>
      </c>
      <c r="S951" s="2" t="s">
        <v>6456</v>
      </c>
      <c r="T951" s="49" t="str" cm="1">
        <f t="array" ref="T951">_xlfn.TEXTJOIN("",TRUE,IFERROR(MID(U951,_xlfn.SEQUENCE(20),1)+0,""))</f>
        <v>6514329958</v>
      </c>
      <c r="U951" s="2">
        <v>6514329958</v>
      </c>
      <c r="V951" s="31"/>
    </row>
    <row r="952" spans="1:22" x14ac:dyDescent="0.25">
      <c r="A952" s="25" t="str" cm="1">
        <f t="array" ref="A952">_xlfn.IFS(AND(ISBLANK(G952),ISBLANK(H952),ISBLANK(I952)),"",AND(NOT(ISBLANK(G952)),NOT(ISBLANK(H952)),NOT(ISBLANK(I952))),TRIM(G952)&amp;" "&amp;TRIM(H952)&amp;" "&amp;TRIM(I952),AND(NOT(ISBLANK(G952)),ISBLANK(H952),ISBLANK(I952)),TRIM(G952),AND(ISBLANK(G952),ISBLANK(H952),NOT(ISBLANK(I952))),TRIM(I952),AND(NOT(ISBLANK(G952)),NOT(ISBLANK(H952)),ISBLANK(I952)),TRIM(G952)&amp;" "&amp;TRIM(H952),AND(ISBLANK(G952),NOT(ISBLANK(H952)),NOT(ISBLANK(I952))),TRIM(H952)&amp;" "&amp;TRIM(I952),AND(NOT(ISBLANK(G952)),ISBLANK(H952),NOT(ISBLANK(I952))),TRIM(G952)&amp;" "&amp;TRIM(I952),AND(ISBLANK(G952),NOT(ISBLANK(H952)),ISBLANK(I952)),TRIM(H952))</f>
        <v>Claudette Larway</v>
      </c>
      <c r="B952" s="25" t="str" cm="1">
        <f t="array" ref="B952">_xlfn.IFS(AND(ISBLANK(K952),ISBLANK(L952)),"",AND(NOT(ISBLANK(K952)),NOT(ISBLANK(L952))),TRIM(K952)&amp;" "&amp;TRIM(L952),AND(NOT(ISBLANK(K952)),ISBLANK(L952)),TRIM(K952),AND(ISBLANK(K952),NOT(ISBLANK(L952))),TRIM(L952))</f>
        <v>Kaymbo</v>
      </c>
      <c r="C952" s="31"/>
      <c r="D952" s="2">
        <v>950</v>
      </c>
      <c r="E952" s="2" t="s">
        <v>14795</v>
      </c>
      <c r="F952" s="2" t="s">
        <v>6458</v>
      </c>
      <c r="G952" s="2" t="s">
        <v>6459</v>
      </c>
      <c r="I952" s="2" t="s">
        <v>6460</v>
      </c>
      <c r="J952" s="2" t="s">
        <v>1799</v>
      </c>
      <c r="K952" s="2" t="s">
        <v>3077</v>
      </c>
      <c r="M952" s="2" t="s">
        <v>14795</v>
      </c>
      <c r="N952" s="2" t="s">
        <v>6461</v>
      </c>
      <c r="O952" s="2" t="s">
        <v>917</v>
      </c>
      <c r="P952" s="2" t="s">
        <v>542</v>
      </c>
      <c r="Q952" s="2" t="s">
        <v>1985</v>
      </c>
      <c r="R952" s="2">
        <v>10469</v>
      </c>
      <c r="S952" s="2" t="s">
        <v>6462</v>
      </c>
      <c r="T952" s="49" t="str" cm="1">
        <f t="array" ref="T952">_xlfn.TEXTJOIN("",TRUE,IFERROR(MID(U952,_xlfn.SEQUENCE(20),1)+0,""))</f>
        <v>3472535427</v>
      </c>
      <c r="U952" s="2">
        <v>3472535427</v>
      </c>
      <c r="V952" s="31"/>
    </row>
    <row r="953" spans="1:22" x14ac:dyDescent="0.25">
      <c r="A953" s="25" t="str" cm="1">
        <f t="array" ref="A953">_xlfn.IFS(AND(ISBLANK(G953),ISBLANK(H953),ISBLANK(I953)),"",AND(NOT(ISBLANK(G953)),NOT(ISBLANK(H953)),NOT(ISBLANK(I953))),TRIM(G953)&amp;" "&amp;TRIM(H953)&amp;" "&amp;TRIM(I953),AND(NOT(ISBLANK(G953)),ISBLANK(H953),ISBLANK(I953)),TRIM(G953),AND(ISBLANK(G953),ISBLANK(H953),NOT(ISBLANK(I953))),TRIM(I953),AND(NOT(ISBLANK(G953)),NOT(ISBLANK(H953)),ISBLANK(I953)),TRIM(G953)&amp;" "&amp;TRIM(H953),AND(ISBLANK(G953),NOT(ISBLANK(H953)),NOT(ISBLANK(I953))),TRIM(H953)&amp;" "&amp;TRIM(I953),AND(NOT(ISBLANK(G953)),ISBLANK(H953),NOT(ISBLANK(I953))),TRIM(G953)&amp;" "&amp;TRIM(I953),AND(ISBLANK(G953),NOT(ISBLANK(H953)),ISBLANK(I953)),TRIM(H953))</f>
        <v>Edythe Choake</v>
      </c>
      <c r="B953" s="25" t="str" cm="1">
        <f t="array" ref="B953">_xlfn.IFS(AND(ISBLANK(K953),ISBLANK(L953)),"",AND(NOT(ISBLANK(K953)),NOT(ISBLANK(L953))),TRIM(K953)&amp;" "&amp;TRIM(L953),AND(NOT(ISBLANK(K953)),ISBLANK(L953)),TRIM(K953),AND(ISBLANK(K953),NOT(ISBLANK(L953))),TRIM(L953))</f>
        <v>Ailane</v>
      </c>
      <c r="C953" s="31"/>
      <c r="D953" s="2">
        <v>951</v>
      </c>
      <c r="E953" s="2" t="s">
        <v>14795</v>
      </c>
      <c r="F953" s="2" t="s">
        <v>6463</v>
      </c>
      <c r="G953" s="2" t="s">
        <v>6464</v>
      </c>
      <c r="I953" s="2" t="s">
        <v>6465</v>
      </c>
      <c r="J953" s="2" t="s">
        <v>6375</v>
      </c>
      <c r="K953" s="2" t="s">
        <v>210</v>
      </c>
      <c r="M953" s="2" t="s">
        <v>14795</v>
      </c>
      <c r="N953" s="2" t="s">
        <v>6466</v>
      </c>
      <c r="O953" s="2" t="s">
        <v>942</v>
      </c>
      <c r="P953" s="2" t="s">
        <v>297</v>
      </c>
      <c r="Q953" s="2" t="s">
        <v>1985</v>
      </c>
      <c r="R953" s="2">
        <v>88530</v>
      </c>
      <c r="S953" s="2" t="s">
        <v>6467</v>
      </c>
      <c r="T953" s="49" t="str" cm="1">
        <f t="array" ref="T953">_xlfn.TEXTJOIN("",TRUE,IFERROR(MID(U953,_xlfn.SEQUENCE(20),1)+0,""))</f>
        <v>9159435166</v>
      </c>
      <c r="U953" s="2">
        <v>9159435166</v>
      </c>
      <c r="V953" s="31"/>
    </row>
    <row r="954" spans="1:22" x14ac:dyDescent="0.25">
      <c r="A954" s="25" t="str" cm="1">
        <f t="array" ref="A954">_xlfn.IFS(AND(ISBLANK(G954),ISBLANK(H954),ISBLANK(I954)),"",AND(NOT(ISBLANK(G954)),NOT(ISBLANK(H954)),NOT(ISBLANK(I954))),TRIM(G954)&amp;" "&amp;TRIM(H954)&amp;" "&amp;TRIM(I954),AND(NOT(ISBLANK(G954)),ISBLANK(H954),ISBLANK(I954)),TRIM(G954),AND(ISBLANK(G954),ISBLANK(H954),NOT(ISBLANK(I954))),TRIM(I954),AND(NOT(ISBLANK(G954)),NOT(ISBLANK(H954)),ISBLANK(I954)),TRIM(G954)&amp;" "&amp;TRIM(H954),AND(ISBLANK(G954),NOT(ISBLANK(H954)),NOT(ISBLANK(I954))),TRIM(H954)&amp;" "&amp;TRIM(I954),AND(NOT(ISBLANK(G954)),ISBLANK(H954),NOT(ISBLANK(I954))),TRIM(G954)&amp;" "&amp;TRIM(I954),AND(ISBLANK(G954),NOT(ISBLANK(H954)),ISBLANK(I954)),TRIM(H954))</f>
        <v>Barbie Stebbings</v>
      </c>
      <c r="B954" s="25" t="str" cm="1">
        <f t="array" ref="B954">_xlfn.IFS(AND(ISBLANK(K954),ISBLANK(L954)),"",AND(NOT(ISBLANK(K954)),NOT(ISBLANK(L954))),TRIM(K954)&amp;" "&amp;TRIM(L954),AND(NOT(ISBLANK(K954)),ISBLANK(L954)),TRIM(K954),AND(ISBLANK(K954),NOT(ISBLANK(L954))),TRIM(L954))</f>
        <v>Oloo</v>
      </c>
      <c r="C954" s="31"/>
      <c r="D954" s="2">
        <v>952</v>
      </c>
      <c r="E954" s="2" t="s">
        <v>14795</v>
      </c>
      <c r="F954" s="2" t="s">
        <v>6468</v>
      </c>
      <c r="G954" s="2" t="s">
        <v>6469</v>
      </c>
      <c r="I954" s="2" t="s">
        <v>6470</v>
      </c>
      <c r="J954" s="2" t="s">
        <v>624</v>
      </c>
      <c r="K954" s="2" t="s">
        <v>6473</v>
      </c>
      <c r="M954" s="2" t="s">
        <v>14795</v>
      </c>
      <c r="N954" s="2" t="s">
        <v>6471</v>
      </c>
      <c r="O954" s="2" t="s">
        <v>6148</v>
      </c>
      <c r="P954" s="2" t="s">
        <v>935</v>
      </c>
      <c r="Q954" s="2" t="s">
        <v>1985</v>
      </c>
      <c r="R954" s="2">
        <v>27150</v>
      </c>
      <c r="S954" s="2" t="s">
        <v>6472</v>
      </c>
      <c r="T954" s="49" t="str" cm="1">
        <f t="array" ref="T954">_xlfn.TEXTJOIN("",TRUE,IFERROR(MID(U954,_xlfn.SEQUENCE(20),1)+0,""))</f>
        <v>3367530934</v>
      </c>
      <c r="U954" s="2">
        <v>3367530934</v>
      </c>
      <c r="V954" s="31"/>
    </row>
    <row r="955" spans="1:22" x14ac:dyDescent="0.25">
      <c r="A955" s="25" t="str" cm="1">
        <f t="array" ref="A955">_xlfn.IFS(AND(ISBLANK(G955),ISBLANK(H955),ISBLANK(I955)),"",AND(NOT(ISBLANK(G955)),NOT(ISBLANK(H955)),NOT(ISBLANK(I955))),TRIM(G955)&amp;" "&amp;TRIM(H955)&amp;" "&amp;TRIM(I955),AND(NOT(ISBLANK(G955)),ISBLANK(H955),ISBLANK(I955)),TRIM(G955),AND(ISBLANK(G955),ISBLANK(H955),NOT(ISBLANK(I955))),TRIM(I955),AND(NOT(ISBLANK(G955)),NOT(ISBLANK(H955)),ISBLANK(I955)),TRIM(G955)&amp;" "&amp;TRIM(H955),AND(ISBLANK(G955),NOT(ISBLANK(H955)),NOT(ISBLANK(I955))),TRIM(H955)&amp;" "&amp;TRIM(I955),AND(NOT(ISBLANK(G955)),ISBLANK(H955),NOT(ISBLANK(I955))),TRIM(G955)&amp;" "&amp;TRIM(I955),AND(ISBLANK(G955),NOT(ISBLANK(H955)),ISBLANK(I955)),TRIM(H955))</f>
        <v>Adolpho Cavolini</v>
      </c>
      <c r="B955" s="25" t="str" cm="1">
        <f t="array" ref="B955">_xlfn.IFS(AND(ISBLANK(K955),ISBLANK(L955)),"",AND(NOT(ISBLANK(K955)),NOT(ISBLANK(L955))),TRIM(K955)&amp;" "&amp;TRIM(L955),AND(NOT(ISBLANK(K955)),ISBLANK(L955)),TRIM(K955),AND(ISBLANK(K955),NOT(ISBLANK(L955))),TRIM(L955))</f>
        <v>Trudoo</v>
      </c>
      <c r="C955" s="31"/>
      <c r="D955" s="2">
        <v>953</v>
      </c>
      <c r="E955" s="2" t="s">
        <v>14795</v>
      </c>
      <c r="F955" s="2" t="s">
        <v>6474</v>
      </c>
      <c r="G955" s="2" t="s">
        <v>6475</v>
      </c>
      <c r="I955" s="2" t="s">
        <v>6476</v>
      </c>
      <c r="J955" s="2" t="s">
        <v>1005</v>
      </c>
      <c r="K955" s="2" t="s">
        <v>5474</v>
      </c>
      <c r="M955" s="2" t="s">
        <v>14795</v>
      </c>
      <c r="N955" s="2" t="s">
        <v>6477</v>
      </c>
      <c r="O955" s="2" t="s">
        <v>6478</v>
      </c>
      <c r="P955" s="2" t="s">
        <v>119</v>
      </c>
      <c r="Q955" s="2" t="s">
        <v>6</v>
      </c>
      <c r="R955" s="2" t="s">
        <v>6479</v>
      </c>
      <c r="S955" s="2" t="s">
        <v>6480</v>
      </c>
      <c r="T955" s="49" t="str" cm="1">
        <f t="array" ref="T955">_xlfn.TEXTJOIN("",TRUE,IFERROR(MID(U955,_xlfn.SEQUENCE(20),1)+0,""))</f>
        <v>8462253122</v>
      </c>
      <c r="U955" s="2" t="s">
        <v>6481</v>
      </c>
      <c r="V955" s="31"/>
    </row>
    <row r="956" spans="1:22" x14ac:dyDescent="0.25">
      <c r="A956" s="25" t="str" cm="1">
        <f t="array" ref="A956">_xlfn.IFS(AND(ISBLANK(G956),ISBLANK(H956),ISBLANK(I956)),"",AND(NOT(ISBLANK(G956)),NOT(ISBLANK(H956)),NOT(ISBLANK(I956))),TRIM(G956)&amp;" "&amp;TRIM(H956)&amp;" "&amp;TRIM(I956),AND(NOT(ISBLANK(G956)),ISBLANK(H956),ISBLANK(I956)),TRIM(G956),AND(ISBLANK(G956),ISBLANK(H956),NOT(ISBLANK(I956))),TRIM(I956),AND(NOT(ISBLANK(G956)),NOT(ISBLANK(H956)),ISBLANK(I956)),TRIM(G956)&amp;" "&amp;TRIM(H956),AND(ISBLANK(G956),NOT(ISBLANK(H956)),NOT(ISBLANK(I956))),TRIM(H956)&amp;" "&amp;TRIM(I956),AND(NOT(ISBLANK(G956)),ISBLANK(H956),NOT(ISBLANK(I956))),TRIM(G956)&amp;" "&amp;TRIM(I956),AND(ISBLANK(G956),NOT(ISBLANK(H956)),ISBLANK(I956)),TRIM(H956))</f>
        <v>Rance Pally</v>
      </c>
      <c r="B956" s="25" t="str" cm="1">
        <f t="array" ref="B956">_xlfn.IFS(AND(ISBLANK(K956),ISBLANK(L956)),"",AND(NOT(ISBLANK(K956)),NOT(ISBLANK(L956))),TRIM(K956)&amp;" "&amp;TRIM(L956),AND(NOT(ISBLANK(K956)),ISBLANK(L956)),TRIM(K956),AND(ISBLANK(K956),NOT(ISBLANK(L956))),TRIM(L956))</f>
        <v>Photolist</v>
      </c>
      <c r="C956" s="31"/>
      <c r="D956" s="2">
        <v>954</v>
      </c>
      <c r="E956" s="2" t="s">
        <v>24</v>
      </c>
      <c r="F956" s="2" t="s">
        <v>6482</v>
      </c>
      <c r="G956" s="2" t="s">
        <v>6483</v>
      </c>
      <c r="I956" s="2" t="s">
        <v>6484</v>
      </c>
      <c r="J956" s="2" t="s">
        <v>804</v>
      </c>
      <c r="K956" s="2" t="s">
        <v>6487</v>
      </c>
      <c r="M956" s="2" t="s">
        <v>14795</v>
      </c>
      <c r="N956" s="2" t="s">
        <v>6485</v>
      </c>
      <c r="O956" s="2" t="s">
        <v>4599</v>
      </c>
      <c r="P956" s="2" t="s">
        <v>542</v>
      </c>
      <c r="Q956" s="2" t="s">
        <v>1985</v>
      </c>
      <c r="R956" s="2">
        <v>11407</v>
      </c>
      <c r="S956" s="2" t="s">
        <v>6486</v>
      </c>
      <c r="T956" s="49" t="str" cm="1">
        <f t="array" ref="T956">_xlfn.TEXTJOIN("",TRUE,IFERROR(MID(U956,_xlfn.SEQUENCE(20),1)+0,""))</f>
        <v>2122688244</v>
      </c>
      <c r="U956" s="2">
        <v>2122688244</v>
      </c>
      <c r="V956" s="31"/>
    </row>
    <row r="957" spans="1:22" x14ac:dyDescent="0.25">
      <c r="A957" s="25" t="str" cm="1">
        <f t="array" ref="A957">_xlfn.IFS(AND(ISBLANK(G957),ISBLANK(H957),ISBLANK(I957)),"",AND(NOT(ISBLANK(G957)),NOT(ISBLANK(H957)),NOT(ISBLANK(I957))),TRIM(G957)&amp;" "&amp;TRIM(H957)&amp;" "&amp;TRIM(I957),AND(NOT(ISBLANK(G957)),ISBLANK(H957),ISBLANK(I957)),TRIM(G957),AND(ISBLANK(G957),ISBLANK(H957),NOT(ISBLANK(I957))),TRIM(I957),AND(NOT(ISBLANK(G957)),NOT(ISBLANK(H957)),ISBLANK(I957)),TRIM(G957)&amp;" "&amp;TRIM(H957),AND(ISBLANK(G957),NOT(ISBLANK(H957)),NOT(ISBLANK(I957))),TRIM(H957)&amp;" "&amp;TRIM(I957),AND(NOT(ISBLANK(G957)),ISBLANK(H957),NOT(ISBLANK(I957))),TRIM(G957)&amp;" "&amp;TRIM(I957),AND(ISBLANK(G957),NOT(ISBLANK(H957)),ISBLANK(I957)),TRIM(H957))</f>
        <v>Alejandro Cherry</v>
      </c>
      <c r="B957" s="25" t="str" cm="1">
        <f t="array" ref="B957">_xlfn.IFS(AND(ISBLANK(K957),ISBLANK(L957)),"",AND(NOT(ISBLANK(K957)),NOT(ISBLANK(L957))),TRIM(K957)&amp;" "&amp;TRIM(L957),AND(NOT(ISBLANK(K957)),ISBLANK(L957)),TRIM(K957),AND(ISBLANK(K957),NOT(ISBLANK(L957))),TRIM(L957))</f>
        <v>Yakijo</v>
      </c>
      <c r="C957" s="31"/>
      <c r="D957" s="2">
        <v>955</v>
      </c>
      <c r="E957" s="2" t="s">
        <v>14795</v>
      </c>
      <c r="F957" s="2" t="s">
        <v>6488</v>
      </c>
      <c r="G957" s="2" t="s">
        <v>6489</v>
      </c>
      <c r="I957" s="2" t="s">
        <v>4332</v>
      </c>
      <c r="J957" s="2" t="s">
        <v>633</v>
      </c>
      <c r="K957" s="2" t="s">
        <v>4372</v>
      </c>
      <c r="M957" s="2" t="s">
        <v>14795</v>
      </c>
      <c r="N957" s="2" t="s">
        <v>6490</v>
      </c>
      <c r="O957" s="2" t="s">
        <v>5832</v>
      </c>
      <c r="P957" s="2" t="s">
        <v>336</v>
      </c>
      <c r="Q957" s="2" t="s">
        <v>1985</v>
      </c>
      <c r="R957" s="2">
        <v>34620</v>
      </c>
      <c r="S957" s="2" t="s">
        <v>6491</v>
      </c>
      <c r="T957" s="49" t="str" cm="1">
        <f t="array" ref="T957">_xlfn.TEXTJOIN("",TRUE,IFERROR(MID(U957,_xlfn.SEQUENCE(20),1)+0,""))</f>
        <v>3059617306</v>
      </c>
      <c r="U957" s="2">
        <v>3059617306</v>
      </c>
      <c r="V957" s="31"/>
    </row>
    <row r="958" spans="1:22" x14ac:dyDescent="0.25">
      <c r="A958" s="25" t="str" cm="1">
        <f t="array" ref="A958">_xlfn.IFS(AND(ISBLANK(G958),ISBLANK(H958),ISBLANK(I958)),"",AND(NOT(ISBLANK(G958)),NOT(ISBLANK(H958)),NOT(ISBLANK(I958))),TRIM(G958)&amp;" "&amp;TRIM(H958)&amp;" "&amp;TRIM(I958),AND(NOT(ISBLANK(G958)),ISBLANK(H958),ISBLANK(I958)),TRIM(G958),AND(ISBLANK(G958),ISBLANK(H958),NOT(ISBLANK(I958))),TRIM(I958),AND(NOT(ISBLANK(G958)),NOT(ISBLANK(H958)),ISBLANK(I958)),TRIM(G958)&amp;" "&amp;TRIM(H958),AND(ISBLANK(G958),NOT(ISBLANK(H958)),NOT(ISBLANK(I958))),TRIM(H958)&amp;" "&amp;TRIM(I958),AND(NOT(ISBLANK(G958)),ISBLANK(H958),NOT(ISBLANK(I958))),TRIM(G958)&amp;" "&amp;TRIM(I958),AND(ISBLANK(G958),NOT(ISBLANK(H958)),ISBLANK(I958)),TRIM(H958))</f>
        <v>Sheppard Hows</v>
      </c>
      <c r="B958" s="25" t="str" cm="1">
        <f t="array" ref="B958">_xlfn.IFS(AND(ISBLANK(K958),ISBLANK(L958)),"",AND(NOT(ISBLANK(K958)),NOT(ISBLANK(L958))),TRIM(K958)&amp;" "&amp;TRIM(L958),AND(NOT(ISBLANK(K958)),ISBLANK(L958)),TRIM(K958),AND(ISBLANK(K958),NOT(ISBLANK(L958))),TRIM(L958))</f>
        <v>Skyba</v>
      </c>
      <c r="C958" s="31"/>
      <c r="D958" s="2">
        <v>956</v>
      </c>
      <c r="E958" s="2" t="s">
        <v>24</v>
      </c>
      <c r="F958" s="2" t="s">
        <v>6492</v>
      </c>
      <c r="G958" s="2" t="s">
        <v>6493</v>
      </c>
      <c r="I958" s="2" t="s">
        <v>6494</v>
      </c>
      <c r="J958" s="2" t="s">
        <v>828</v>
      </c>
      <c r="K958" s="2" t="s">
        <v>1843</v>
      </c>
      <c r="M958" s="2" t="s">
        <v>14795</v>
      </c>
      <c r="N958" s="2" t="s">
        <v>6495</v>
      </c>
      <c r="O958" s="2" t="s">
        <v>1953</v>
      </c>
      <c r="P958" s="2" t="s">
        <v>119</v>
      </c>
      <c r="Q958" s="2" t="s">
        <v>6</v>
      </c>
      <c r="R958" s="2" t="s">
        <v>1954</v>
      </c>
      <c r="S958" s="2" t="s">
        <v>6496</v>
      </c>
      <c r="T958" s="49" t="str" cm="1">
        <f t="array" ref="T958">_xlfn.TEXTJOIN("",TRUE,IFERROR(MID(U958,_xlfn.SEQUENCE(20),1)+0,""))</f>
        <v>9266304290</v>
      </c>
      <c r="U958" s="2" t="s">
        <v>6497</v>
      </c>
      <c r="V958" s="31"/>
    </row>
    <row r="959" spans="1:22" x14ac:dyDescent="0.25">
      <c r="A959" s="25" t="str" cm="1">
        <f t="array" ref="A959">_xlfn.IFS(AND(ISBLANK(G959),ISBLANK(H959),ISBLANK(I959)),"",AND(NOT(ISBLANK(G959)),NOT(ISBLANK(H959)),NOT(ISBLANK(I959))),TRIM(G959)&amp;" "&amp;TRIM(H959)&amp;" "&amp;TRIM(I959),AND(NOT(ISBLANK(G959)),ISBLANK(H959),ISBLANK(I959)),TRIM(G959),AND(ISBLANK(G959),ISBLANK(H959),NOT(ISBLANK(I959))),TRIM(I959),AND(NOT(ISBLANK(G959)),NOT(ISBLANK(H959)),ISBLANK(I959)),TRIM(G959)&amp;" "&amp;TRIM(H959),AND(ISBLANK(G959),NOT(ISBLANK(H959)),NOT(ISBLANK(I959))),TRIM(H959)&amp;" "&amp;TRIM(I959),AND(NOT(ISBLANK(G959)),ISBLANK(H959),NOT(ISBLANK(I959))),TRIM(G959)&amp;" "&amp;TRIM(I959),AND(ISBLANK(G959),NOT(ISBLANK(H959)),ISBLANK(I959)),TRIM(H959))</f>
        <v>Cherilynn Shingler</v>
      </c>
      <c r="B959" s="25" t="str" cm="1">
        <f t="array" ref="B959">_xlfn.IFS(AND(ISBLANK(K959),ISBLANK(L959)),"",AND(NOT(ISBLANK(K959)),NOT(ISBLANK(L959))),TRIM(K959)&amp;" "&amp;TRIM(L959),AND(NOT(ISBLANK(K959)),ISBLANK(L959)),TRIM(K959),AND(ISBLANK(K959),NOT(ISBLANK(L959))),TRIM(L959))</f>
        <v>Thoughtstorm</v>
      </c>
      <c r="C959" s="31"/>
      <c r="D959" s="2">
        <v>957</v>
      </c>
      <c r="E959" s="2" t="s">
        <v>24</v>
      </c>
      <c r="F959" s="2" t="s">
        <v>6498</v>
      </c>
      <c r="G959" s="2" t="s">
        <v>1641</v>
      </c>
      <c r="I959" s="2" t="s">
        <v>6499</v>
      </c>
      <c r="J959" s="2" t="s">
        <v>1293</v>
      </c>
      <c r="K959" s="2" t="s">
        <v>4122</v>
      </c>
      <c r="M959" s="2" t="s">
        <v>14795</v>
      </c>
      <c r="N959" s="2" t="s">
        <v>6500</v>
      </c>
      <c r="O959" s="2" t="s">
        <v>88</v>
      </c>
      <c r="P959" s="2" t="s">
        <v>89</v>
      </c>
      <c r="Q959" s="2" t="s">
        <v>1985</v>
      </c>
      <c r="R959" s="2">
        <v>80243</v>
      </c>
      <c r="S959" s="2" t="s">
        <v>6501</v>
      </c>
      <c r="T959" s="49" t="str" cm="1">
        <f t="array" ref="T959">_xlfn.TEXTJOIN("",TRUE,IFERROR(MID(U959,_xlfn.SEQUENCE(20),1)+0,""))</f>
        <v>3031539557</v>
      </c>
      <c r="U959" s="2">
        <v>3031539557</v>
      </c>
      <c r="V959" s="31"/>
    </row>
    <row r="960" spans="1:22" x14ac:dyDescent="0.25">
      <c r="A960" s="25" t="str" cm="1">
        <f t="array" ref="A960">_xlfn.IFS(AND(ISBLANK(G960),ISBLANK(H960),ISBLANK(I960)),"",AND(NOT(ISBLANK(G960)),NOT(ISBLANK(H960)),NOT(ISBLANK(I960))),TRIM(G960)&amp;" "&amp;TRIM(H960)&amp;" "&amp;TRIM(I960),AND(NOT(ISBLANK(G960)),ISBLANK(H960),ISBLANK(I960)),TRIM(G960),AND(ISBLANK(G960),ISBLANK(H960),NOT(ISBLANK(I960))),TRIM(I960),AND(NOT(ISBLANK(G960)),NOT(ISBLANK(H960)),ISBLANK(I960)),TRIM(G960)&amp;" "&amp;TRIM(H960),AND(ISBLANK(G960),NOT(ISBLANK(H960)),NOT(ISBLANK(I960))),TRIM(H960)&amp;" "&amp;TRIM(I960),AND(NOT(ISBLANK(G960)),ISBLANK(H960),NOT(ISBLANK(I960))),TRIM(G960)&amp;" "&amp;TRIM(I960),AND(ISBLANK(G960),NOT(ISBLANK(H960)),ISBLANK(I960)),TRIM(H960))</f>
        <v>Sarine Hendrickson</v>
      </c>
      <c r="B960" s="25" t="str" cm="1">
        <f t="array" ref="B960">_xlfn.IFS(AND(ISBLANK(K960),ISBLANK(L960)),"",AND(NOT(ISBLANK(K960)),NOT(ISBLANK(L960))),TRIM(K960)&amp;" "&amp;TRIM(L960),AND(NOT(ISBLANK(K960)),ISBLANK(L960)),TRIM(K960),AND(ISBLANK(K960),NOT(ISBLANK(L960))),TRIM(L960))</f>
        <v>Linkbridge</v>
      </c>
      <c r="C960" s="31"/>
      <c r="D960" s="2">
        <v>958</v>
      </c>
      <c r="E960" s="2" t="s">
        <v>14795</v>
      </c>
      <c r="F960" s="2" t="s">
        <v>6502</v>
      </c>
      <c r="G960" s="2" t="s">
        <v>6503</v>
      </c>
      <c r="I960" s="2" t="s">
        <v>6504</v>
      </c>
      <c r="J960" s="2" t="s">
        <v>835</v>
      </c>
      <c r="K960" s="2" t="s">
        <v>2818</v>
      </c>
      <c r="M960" s="2" t="s">
        <v>14795</v>
      </c>
      <c r="N960" s="2" t="s">
        <v>6505</v>
      </c>
      <c r="O960" s="2" t="s">
        <v>1924</v>
      </c>
      <c r="P960" s="2" t="s">
        <v>297</v>
      </c>
      <c r="Q960" s="2" t="s">
        <v>1985</v>
      </c>
      <c r="R960" s="2">
        <v>79405</v>
      </c>
      <c r="S960" s="2" t="s">
        <v>6506</v>
      </c>
      <c r="T960" s="49" t="str" cm="1">
        <f t="array" ref="T960">_xlfn.TEXTJOIN("",TRUE,IFERROR(MID(U960,_xlfn.SEQUENCE(20),1)+0,""))</f>
        <v>8061889734</v>
      </c>
      <c r="U960" s="2">
        <v>8061889734</v>
      </c>
      <c r="V960" s="31"/>
    </row>
    <row r="961" spans="1:22" x14ac:dyDescent="0.25">
      <c r="A961" s="25" t="str" cm="1">
        <f t="array" ref="A961">_xlfn.IFS(AND(ISBLANK(G961),ISBLANK(H961),ISBLANK(I961)),"",AND(NOT(ISBLANK(G961)),NOT(ISBLANK(H961)),NOT(ISBLANK(I961))),TRIM(G961)&amp;" "&amp;TRIM(H961)&amp;" "&amp;TRIM(I961),AND(NOT(ISBLANK(G961)),ISBLANK(H961),ISBLANK(I961)),TRIM(G961),AND(ISBLANK(G961),ISBLANK(H961),NOT(ISBLANK(I961))),TRIM(I961),AND(NOT(ISBLANK(G961)),NOT(ISBLANK(H961)),ISBLANK(I961)),TRIM(G961)&amp;" "&amp;TRIM(H961),AND(ISBLANK(G961),NOT(ISBLANK(H961)),NOT(ISBLANK(I961))),TRIM(H961)&amp;" "&amp;TRIM(I961),AND(NOT(ISBLANK(G961)),ISBLANK(H961),NOT(ISBLANK(I961))),TRIM(G961)&amp;" "&amp;TRIM(I961),AND(ISBLANK(G961),NOT(ISBLANK(H961)),ISBLANK(I961)),TRIM(H961))</f>
        <v>Karola Huston</v>
      </c>
      <c r="B961" s="25" t="str" cm="1">
        <f t="array" ref="B961">_xlfn.IFS(AND(ISBLANK(K961),ISBLANK(L961)),"",AND(NOT(ISBLANK(K961)),NOT(ISBLANK(L961))),TRIM(K961)&amp;" "&amp;TRIM(L961),AND(NOT(ISBLANK(K961)),ISBLANK(L961)),TRIM(K961),AND(ISBLANK(K961),NOT(ISBLANK(L961))),TRIM(L961))</f>
        <v>Linkbuzz</v>
      </c>
      <c r="C961" s="31"/>
      <c r="D961" s="2">
        <v>959</v>
      </c>
      <c r="E961" s="2" t="s">
        <v>14795</v>
      </c>
      <c r="F961" s="2" t="s">
        <v>6507</v>
      </c>
      <c r="G961" s="2" t="s">
        <v>6508</v>
      </c>
      <c r="I961" s="2" t="s">
        <v>6509</v>
      </c>
      <c r="J961" s="2" t="s">
        <v>1166</v>
      </c>
      <c r="K961" s="2" t="s">
        <v>441</v>
      </c>
      <c r="M961" s="2" t="s">
        <v>14795</v>
      </c>
      <c r="N961" s="2" t="s">
        <v>6510</v>
      </c>
      <c r="O961" s="2" t="s">
        <v>4616</v>
      </c>
      <c r="P961" s="2" t="s">
        <v>935</v>
      </c>
      <c r="Q961" s="2" t="s">
        <v>1985</v>
      </c>
      <c r="R961" s="2">
        <v>28210</v>
      </c>
      <c r="S961" s="2" t="s">
        <v>6511</v>
      </c>
      <c r="T961" s="49" t="str" cm="1">
        <f t="array" ref="T961">_xlfn.TEXTJOIN("",TRUE,IFERROR(MID(U961,_xlfn.SEQUENCE(20),1)+0,""))</f>
        <v>7048643234</v>
      </c>
      <c r="U961" s="2">
        <v>7048643234</v>
      </c>
      <c r="V961" s="31"/>
    </row>
    <row r="962" spans="1:22" x14ac:dyDescent="0.25">
      <c r="A962" s="25" t="str" cm="1">
        <f t="array" ref="A962">_xlfn.IFS(AND(ISBLANK(G962),ISBLANK(H962),ISBLANK(I962)),"",AND(NOT(ISBLANK(G962)),NOT(ISBLANK(H962)),NOT(ISBLANK(I962))),TRIM(G962)&amp;" "&amp;TRIM(H962)&amp;" "&amp;TRIM(I962),AND(NOT(ISBLANK(G962)),ISBLANK(H962),ISBLANK(I962)),TRIM(G962),AND(ISBLANK(G962),ISBLANK(H962),NOT(ISBLANK(I962))),TRIM(I962),AND(NOT(ISBLANK(G962)),NOT(ISBLANK(H962)),ISBLANK(I962)),TRIM(G962)&amp;" "&amp;TRIM(H962),AND(ISBLANK(G962),NOT(ISBLANK(H962)),NOT(ISBLANK(I962))),TRIM(H962)&amp;" "&amp;TRIM(I962),AND(NOT(ISBLANK(G962)),ISBLANK(H962),NOT(ISBLANK(I962))),TRIM(G962)&amp;" "&amp;TRIM(I962),AND(ISBLANK(G962),NOT(ISBLANK(H962)),ISBLANK(I962)),TRIM(H962))</f>
        <v>Caritta Ruprechter</v>
      </c>
      <c r="B962" s="25" t="str" cm="1">
        <f t="array" ref="B962">_xlfn.IFS(AND(ISBLANK(K962),ISBLANK(L962)),"",AND(NOT(ISBLANK(K962)),NOT(ISBLANK(L962))),TRIM(K962)&amp;" "&amp;TRIM(L962),AND(NOT(ISBLANK(K962)),ISBLANK(L962)),TRIM(K962),AND(ISBLANK(K962),NOT(ISBLANK(L962))),TRIM(L962))</f>
        <v>Feedmix</v>
      </c>
      <c r="C962" s="31"/>
      <c r="D962" s="2">
        <v>960</v>
      </c>
      <c r="E962" s="2" t="s">
        <v>24</v>
      </c>
      <c r="F962" s="2" t="s">
        <v>6512</v>
      </c>
      <c r="G962" s="2" t="s">
        <v>6513</v>
      </c>
      <c r="I962" s="2" t="s">
        <v>6514</v>
      </c>
      <c r="J962" s="2" t="s">
        <v>6518</v>
      </c>
      <c r="K962" s="2" t="s">
        <v>6517</v>
      </c>
      <c r="M962" s="2" t="s">
        <v>14795</v>
      </c>
      <c r="N962" s="2" t="s">
        <v>6515</v>
      </c>
      <c r="O962" s="2" t="s">
        <v>180</v>
      </c>
      <c r="P962" s="2" t="s">
        <v>181</v>
      </c>
      <c r="Q962" s="2" t="s">
        <v>1985</v>
      </c>
      <c r="R962" s="2">
        <v>63143</v>
      </c>
      <c r="S962" s="2" t="s">
        <v>6516</v>
      </c>
      <c r="T962" s="49" t="str" cm="1">
        <f t="array" ref="T962">_xlfn.TEXTJOIN("",TRUE,IFERROR(MID(U962,_xlfn.SEQUENCE(20),1)+0,""))</f>
        <v>3143341878</v>
      </c>
      <c r="U962" s="2">
        <v>3143341878</v>
      </c>
      <c r="V962" s="31"/>
    </row>
    <row r="963" spans="1:22" x14ac:dyDescent="0.25">
      <c r="A963" s="25" t="str" cm="1">
        <f t="array" ref="A963">_xlfn.IFS(AND(ISBLANK(G963),ISBLANK(H963),ISBLANK(I963)),"",AND(NOT(ISBLANK(G963)),NOT(ISBLANK(H963)),NOT(ISBLANK(I963))),TRIM(G963)&amp;" "&amp;TRIM(H963)&amp;" "&amp;TRIM(I963),AND(NOT(ISBLANK(G963)),ISBLANK(H963),ISBLANK(I963)),TRIM(G963),AND(ISBLANK(G963),ISBLANK(H963),NOT(ISBLANK(I963))),TRIM(I963),AND(NOT(ISBLANK(G963)),NOT(ISBLANK(H963)),ISBLANK(I963)),TRIM(G963)&amp;" "&amp;TRIM(H963),AND(ISBLANK(G963),NOT(ISBLANK(H963)),NOT(ISBLANK(I963))),TRIM(H963)&amp;" "&amp;TRIM(I963),AND(NOT(ISBLANK(G963)),ISBLANK(H963),NOT(ISBLANK(I963))),TRIM(G963)&amp;" "&amp;TRIM(I963),AND(ISBLANK(G963),NOT(ISBLANK(H963)),ISBLANK(I963)),TRIM(H963))</f>
        <v>Tuesday Bartels</v>
      </c>
      <c r="B963" s="25" t="str" cm="1">
        <f t="array" ref="B963">_xlfn.IFS(AND(ISBLANK(K963),ISBLANK(L963)),"",AND(NOT(ISBLANK(K963)),NOT(ISBLANK(L963))),TRIM(K963)&amp;" "&amp;TRIM(L963),AND(NOT(ISBLANK(K963)),ISBLANK(L963)),TRIM(K963),AND(ISBLANK(K963),NOT(ISBLANK(L963))),TRIM(L963))</f>
        <v>Zoomzone</v>
      </c>
      <c r="C963" s="31"/>
      <c r="D963" s="2">
        <v>961</v>
      </c>
      <c r="E963" s="2" t="s">
        <v>24</v>
      </c>
      <c r="F963" s="2" t="s">
        <v>6519</v>
      </c>
      <c r="G963" s="2" t="s">
        <v>6520</v>
      </c>
      <c r="I963" s="2" t="s">
        <v>6521</v>
      </c>
      <c r="J963" s="2" t="s">
        <v>63</v>
      </c>
      <c r="K963" s="2" t="s">
        <v>5540</v>
      </c>
      <c r="M963" s="2" t="s">
        <v>14795</v>
      </c>
      <c r="N963" s="2" t="s">
        <v>6522</v>
      </c>
      <c r="O963" s="2" t="s">
        <v>6523</v>
      </c>
      <c r="P963" s="2" t="s">
        <v>140</v>
      </c>
      <c r="Q963" s="2" t="s">
        <v>6</v>
      </c>
      <c r="R963" s="2" t="s">
        <v>6524</v>
      </c>
      <c r="S963" s="2" t="s">
        <v>6525</v>
      </c>
      <c r="T963" s="49" t="str" cm="1">
        <f t="array" ref="T963">_xlfn.TEXTJOIN("",TRUE,IFERROR(MID(U963,_xlfn.SEQUENCE(20),1)+0,""))</f>
        <v>7599852705</v>
      </c>
      <c r="U963" s="2" t="s">
        <v>6526</v>
      </c>
      <c r="V963" s="31"/>
    </row>
    <row r="964" spans="1:22" x14ac:dyDescent="0.25">
      <c r="A964" s="25" t="str" cm="1">
        <f t="array" ref="A964">_xlfn.IFS(AND(ISBLANK(G964),ISBLANK(H964),ISBLANK(I964)),"",AND(NOT(ISBLANK(G964)),NOT(ISBLANK(H964)),NOT(ISBLANK(I964))),TRIM(G964)&amp;" "&amp;TRIM(H964)&amp;" "&amp;TRIM(I964),AND(NOT(ISBLANK(G964)),ISBLANK(H964),ISBLANK(I964)),TRIM(G964),AND(ISBLANK(G964),ISBLANK(H964),NOT(ISBLANK(I964))),TRIM(I964),AND(NOT(ISBLANK(G964)),NOT(ISBLANK(H964)),ISBLANK(I964)),TRIM(G964)&amp;" "&amp;TRIM(H964),AND(ISBLANK(G964),NOT(ISBLANK(H964)),NOT(ISBLANK(I964))),TRIM(H964)&amp;" "&amp;TRIM(I964),AND(NOT(ISBLANK(G964)),ISBLANK(H964),NOT(ISBLANK(I964))),TRIM(G964)&amp;" "&amp;TRIM(I964),AND(ISBLANK(G964),NOT(ISBLANK(H964)),ISBLANK(I964)),TRIM(H964))</f>
        <v>Stearn Ivanisov</v>
      </c>
      <c r="B964" s="25" t="str" cm="1">
        <f t="array" ref="B964">_xlfn.IFS(AND(ISBLANK(K964),ISBLANK(L964)),"",AND(NOT(ISBLANK(K964)),NOT(ISBLANK(L964))),TRIM(K964)&amp;" "&amp;TRIM(L964),AND(NOT(ISBLANK(K964)),ISBLANK(L964)),TRIM(K964),AND(ISBLANK(K964),NOT(ISBLANK(L964))),TRIM(L964))</f>
        <v>Snaptags</v>
      </c>
      <c r="C964" s="31"/>
      <c r="D964" s="2">
        <v>962</v>
      </c>
      <c r="E964" s="2" t="s">
        <v>24</v>
      </c>
      <c r="F964" s="2" t="s">
        <v>6527</v>
      </c>
      <c r="G964" s="2" t="s">
        <v>6528</v>
      </c>
      <c r="I964" s="2" t="s">
        <v>6529</v>
      </c>
      <c r="J964" s="2" t="s">
        <v>480</v>
      </c>
      <c r="K964" s="2" t="s">
        <v>4561</v>
      </c>
      <c r="M964" s="2" t="s">
        <v>14795</v>
      </c>
      <c r="N964" s="2" t="s">
        <v>6530</v>
      </c>
      <c r="O964" s="2" t="s">
        <v>6531</v>
      </c>
      <c r="P964" s="2" t="s">
        <v>151</v>
      </c>
      <c r="Q964" s="2" t="s">
        <v>1985</v>
      </c>
      <c r="R964" s="2">
        <v>94110</v>
      </c>
      <c r="S964" s="2" t="s">
        <v>6532</v>
      </c>
      <c r="T964" s="49" t="str" cm="1">
        <f t="array" ref="T964">_xlfn.TEXTJOIN("",TRUE,IFERROR(MID(U964,_xlfn.SEQUENCE(20),1)+0,""))</f>
        <v>4159148107</v>
      </c>
      <c r="U964" s="2">
        <v>4159148107</v>
      </c>
      <c r="V964" s="31"/>
    </row>
    <row r="965" spans="1:22" x14ac:dyDescent="0.25">
      <c r="A965" s="25" t="str" cm="1">
        <f t="array" ref="A965">_xlfn.IFS(AND(ISBLANK(G965),ISBLANK(H965),ISBLANK(I965)),"",AND(NOT(ISBLANK(G965)),NOT(ISBLANK(H965)),NOT(ISBLANK(I965))),TRIM(G965)&amp;" "&amp;TRIM(H965)&amp;" "&amp;TRIM(I965),AND(NOT(ISBLANK(G965)),ISBLANK(H965),ISBLANK(I965)),TRIM(G965),AND(ISBLANK(G965),ISBLANK(H965),NOT(ISBLANK(I965))),TRIM(I965),AND(NOT(ISBLANK(G965)),NOT(ISBLANK(H965)),ISBLANK(I965)),TRIM(G965)&amp;" "&amp;TRIM(H965),AND(ISBLANK(G965),NOT(ISBLANK(H965)),NOT(ISBLANK(I965))),TRIM(H965)&amp;" "&amp;TRIM(I965),AND(NOT(ISBLANK(G965)),ISBLANK(H965),NOT(ISBLANK(I965))),TRIM(G965)&amp;" "&amp;TRIM(I965),AND(ISBLANK(G965),NOT(ISBLANK(H965)),ISBLANK(I965)),TRIM(H965))</f>
        <v>Randee Lodford</v>
      </c>
      <c r="B965" s="25" t="str" cm="1">
        <f t="array" ref="B965">_xlfn.IFS(AND(ISBLANK(K965),ISBLANK(L965)),"",AND(NOT(ISBLANK(K965)),NOT(ISBLANK(L965))),TRIM(K965)&amp;" "&amp;TRIM(L965),AND(NOT(ISBLANK(K965)),ISBLANK(L965)),TRIM(K965),AND(ISBLANK(K965),NOT(ISBLANK(L965))),TRIM(L965))</f>
        <v>Quatz</v>
      </c>
      <c r="C965" s="31"/>
      <c r="D965" s="2">
        <v>963</v>
      </c>
      <c r="E965" s="2" t="s">
        <v>24</v>
      </c>
      <c r="F965" s="2" t="s">
        <v>6533</v>
      </c>
      <c r="G965" s="2" t="s">
        <v>6534</v>
      </c>
      <c r="I965" s="2" t="s">
        <v>6535</v>
      </c>
      <c r="J965" s="2" t="s">
        <v>1062</v>
      </c>
      <c r="K965" s="2" t="s">
        <v>891</v>
      </c>
      <c r="M965" s="2" t="s">
        <v>14795</v>
      </c>
      <c r="N965" s="2" t="s">
        <v>6536</v>
      </c>
      <c r="O965" s="2" t="s">
        <v>6286</v>
      </c>
      <c r="P965" s="2" t="s">
        <v>5</v>
      </c>
      <c r="Q965" s="2" t="s">
        <v>6</v>
      </c>
      <c r="R965" s="2" t="s">
        <v>6537</v>
      </c>
      <c r="S965" s="2" t="s">
        <v>6538</v>
      </c>
      <c r="T965" s="49" t="str" cm="1">
        <f t="array" ref="T965">_xlfn.TEXTJOIN("",TRUE,IFERROR(MID(U965,_xlfn.SEQUENCE(20),1)+0,""))</f>
        <v>5594669303</v>
      </c>
      <c r="U965" s="2">
        <v>5594669303</v>
      </c>
      <c r="V965" s="31"/>
    </row>
    <row r="966" spans="1:22" x14ac:dyDescent="0.25">
      <c r="A966" s="25" t="str" cm="1">
        <f t="array" ref="A966">_xlfn.IFS(AND(ISBLANK(G966),ISBLANK(H966),ISBLANK(I966)),"",AND(NOT(ISBLANK(G966)),NOT(ISBLANK(H966)),NOT(ISBLANK(I966))),TRIM(G966)&amp;" "&amp;TRIM(H966)&amp;" "&amp;TRIM(I966),AND(NOT(ISBLANK(G966)),ISBLANK(H966),ISBLANK(I966)),TRIM(G966),AND(ISBLANK(G966),ISBLANK(H966),NOT(ISBLANK(I966))),TRIM(I966),AND(NOT(ISBLANK(G966)),NOT(ISBLANK(H966)),ISBLANK(I966)),TRIM(G966)&amp;" "&amp;TRIM(H966),AND(ISBLANK(G966),NOT(ISBLANK(H966)),NOT(ISBLANK(I966))),TRIM(H966)&amp;" "&amp;TRIM(I966),AND(NOT(ISBLANK(G966)),ISBLANK(H966),NOT(ISBLANK(I966))),TRIM(G966)&amp;" "&amp;TRIM(I966),AND(ISBLANK(G966),NOT(ISBLANK(H966)),ISBLANK(I966)),TRIM(H966))</f>
        <v>Nickolaus Burdass</v>
      </c>
      <c r="B966" s="25" t="str" cm="1">
        <f t="array" ref="B966">_xlfn.IFS(AND(ISBLANK(K966),ISBLANK(L966)),"",AND(NOT(ISBLANK(K966)),NOT(ISBLANK(L966))),TRIM(K966)&amp;" "&amp;TRIM(L966),AND(NOT(ISBLANK(K966)),ISBLANK(L966)),TRIM(K966),AND(ISBLANK(K966),NOT(ISBLANK(L966))),TRIM(L966))</f>
        <v>Vidoo</v>
      </c>
      <c r="C966" s="31"/>
      <c r="D966" s="2">
        <v>964</v>
      </c>
      <c r="E966" s="2" t="s">
        <v>14795</v>
      </c>
      <c r="F966" s="2" t="s">
        <v>6539</v>
      </c>
      <c r="G966" s="2" t="s">
        <v>6540</v>
      </c>
      <c r="I966" s="2" t="s">
        <v>6541</v>
      </c>
      <c r="J966" s="2" t="s">
        <v>480</v>
      </c>
      <c r="K966" s="2" t="s">
        <v>5917</v>
      </c>
      <c r="M966" s="2" t="s">
        <v>14795</v>
      </c>
      <c r="N966" s="2" t="s">
        <v>6542</v>
      </c>
      <c r="O966" s="2" t="s">
        <v>4192</v>
      </c>
      <c r="P966" s="2" t="s">
        <v>1099</v>
      </c>
      <c r="Q966" s="2" t="s">
        <v>1985</v>
      </c>
      <c r="R966" s="2">
        <v>25709</v>
      </c>
      <c r="S966" s="2" t="s">
        <v>6543</v>
      </c>
      <c r="T966" s="49" t="str" cm="1">
        <f t="array" ref="T966">_xlfn.TEXTJOIN("",TRUE,IFERROR(MID(U966,_xlfn.SEQUENCE(20),1)+0,""))</f>
        <v>3042651297</v>
      </c>
      <c r="U966" s="2">
        <v>3042651297</v>
      </c>
      <c r="V966" s="31"/>
    </row>
    <row r="967" spans="1:22" x14ac:dyDescent="0.25">
      <c r="A967" s="25" t="str" cm="1">
        <f t="array" ref="A967">_xlfn.IFS(AND(ISBLANK(G967),ISBLANK(H967),ISBLANK(I967)),"",AND(NOT(ISBLANK(G967)),NOT(ISBLANK(H967)),NOT(ISBLANK(I967))),TRIM(G967)&amp;" "&amp;TRIM(H967)&amp;" "&amp;TRIM(I967),AND(NOT(ISBLANK(G967)),ISBLANK(H967),ISBLANK(I967)),TRIM(G967),AND(ISBLANK(G967),ISBLANK(H967),NOT(ISBLANK(I967))),TRIM(I967),AND(NOT(ISBLANK(G967)),NOT(ISBLANK(H967)),ISBLANK(I967)),TRIM(G967)&amp;" "&amp;TRIM(H967),AND(ISBLANK(G967),NOT(ISBLANK(H967)),NOT(ISBLANK(I967))),TRIM(H967)&amp;" "&amp;TRIM(I967),AND(NOT(ISBLANK(G967)),ISBLANK(H967),NOT(ISBLANK(I967))),TRIM(G967)&amp;" "&amp;TRIM(I967),AND(ISBLANK(G967),NOT(ISBLANK(H967)),ISBLANK(I967)),TRIM(H967))</f>
        <v>Hallie Yakhin</v>
      </c>
      <c r="B967" s="25" t="str" cm="1">
        <f t="array" ref="B967">_xlfn.IFS(AND(ISBLANK(K967),ISBLANK(L967)),"",AND(NOT(ISBLANK(K967)),NOT(ISBLANK(L967))),TRIM(K967)&amp;" "&amp;TRIM(L967),AND(NOT(ISBLANK(K967)),ISBLANK(L967)),TRIM(K967),AND(ISBLANK(K967),NOT(ISBLANK(L967))),TRIM(L967))</f>
        <v>Zoozzy</v>
      </c>
      <c r="C967" s="31"/>
      <c r="D967" s="2">
        <v>965</v>
      </c>
      <c r="E967" s="2" t="s">
        <v>24</v>
      </c>
      <c r="F967" s="2" t="s">
        <v>6544</v>
      </c>
      <c r="G967" s="2" t="s">
        <v>6545</v>
      </c>
      <c r="I967" s="2" t="s">
        <v>6546</v>
      </c>
      <c r="J967" s="2" t="s">
        <v>44</v>
      </c>
      <c r="K967" s="2" t="s">
        <v>6413</v>
      </c>
      <c r="M967" s="2" t="s">
        <v>14795</v>
      </c>
      <c r="N967" s="2" t="s">
        <v>6547</v>
      </c>
      <c r="O967" s="2" t="s">
        <v>180</v>
      </c>
      <c r="P967" s="2" t="s">
        <v>181</v>
      </c>
      <c r="Q967" s="2" t="s">
        <v>1985</v>
      </c>
      <c r="R967" s="2">
        <v>63143</v>
      </c>
      <c r="S967" s="2" t="s">
        <v>6548</v>
      </c>
      <c r="T967" s="49" t="str" cm="1">
        <f t="array" ref="T967">_xlfn.TEXTJOIN("",TRUE,IFERROR(MID(U967,_xlfn.SEQUENCE(20),1)+0,""))</f>
        <v>3145617672</v>
      </c>
      <c r="U967" s="2">
        <v>3145617672</v>
      </c>
      <c r="V967" s="31"/>
    </row>
    <row r="968" spans="1:22" x14ac:dyDescent="0.25">
      <c r="A968" s="25" t="str" cm="1">
        <f t="array" ref="A968">_xlfn.IFS(AND(ISBLANK(G968),ISBLANK(H968),ISBLANK(I968)),"",AND(NOT(ISBLANK(G968)),NOT(ISBLANK(H968)),NOT(ISBLANK(I968))),TRIM(G968)&amp;" "&amp;TRIM(H968)&amp;" "&amp;TRIM(I968),AND(NOT(ISBLANK(G968)),ISBLANK(H968),ISBLANK(I968)),TRIM(G968),AND(ISBLANK(G968),ISBLANK(H968),NOT(ISBLANK(I968))),TRIM(I968),AND(NOT(ISBLANK(G968)),NOT(ISBLANK(H968)),ISBLANK(I968)),TRIM(G968)&amp;" "&amp;TRIM(H968),AND(ISBLANK(G968),NOT(ISBLANK(H968)),NOT(ISBLANK(I968))),TRIM(H968)&amp;" "&amp;TRIM(I968),AND(NOT(ISBLANK(G968)),ISBLANK(H968),NOT(ISBLANK(I968))),TRIM(G968)&amp;" "&amp;TRIM(I968),AND(ISBLANK(G968),NOT(ISBLANK(H968)),ISBLANK(I968)),TRIM(H968))</f>
        <v>Ilaire Fieldgate</v>
      </c>
      <c r="B968" s="25" t="str" cm="1">
        <f t="array" ref="B968">_xlfn.IFS(AND(ISBLANK(K968),ISBLANK(L968)),"",AND(NOT(ISBLANK(K968)),NOT(ISBLANK(L968))),TRIM(K968)&amp;" "&amp;TRIM(L968),AND(NOT(ISBLANK(K968)),ISBLANK(L968)),TRIM(K968),AND(ISBLANK(K968),NOT(ISBLANK(L968))),TRIM(L968))</f>
        <v>Mybuzz</v>
      </c>
      <c r="C968" s="31"/>
      <c r="D968" s="2">
        <v>966</v>
      </c>
      <c r="E968" s="2" t="s">
        <v>24</v>
      </c>
      <c r="F968" s="2" t="s">
        <v>6549</v>
      </c>
      <c r="G968" s="2" t="s">
        <v>6550</v>
      </c>
      <c r="I968" s="2" t="s">
        <v>6551</v>
      </c>
      <c r="J968" s="2" t="s">
        <v>73</v>
      </c>
      <c r="K968" s="2" t="s">
        <v>5085</v>
      </c>
      <c r="M968" s="2" t="s">
        <v>14795</v>
      </c>
      <c r="N968" s="2" t="s">
        <v>6552</v>
      </c>
      <c r="O968" s="2" t="s">
        <v>180</v>
      </c>
      <c r="P968" s="2" t="s">
        <v>181</v>
      </c>
      <c r="Q968" s="2" t="s">
        <v>1985</v>
      </c>
      <c r="R968" s="2">
        <v>63136</v>
      </c>
      <c r="S968" s="2" t="s">
        <v>6553</v>
      </c>
      <c r="T968" s="49" t="str" cm="1">
        <f t="array" ref="T968">_xlfn.TEXTJOIN("",TRUE,IFERROR(MID(U968,_xlfn.SEQUENCE(20),1)+0,""))</f>
        <v>3143234430</v>
      </c>
      <c r="U968" s="2">
        <v>3143234430</v>
      </c>
      <c r="V968" s="31"/>
    </row>
    <row r="969" spans="1:22" x14ac:dyDescent="0.25">
      <c r="A969" s="25" t="str" cm="1">
        <f t="array" ref="A969">_xlfn.IFS(AND(ISBLANK(G969),ISBLANK(H969),ISBLANK(I969)),"",AND(NOT(ISBLANK(G969)),NOT(ISBLANK(H969)),NOT(ISBLANK(I969))),TRIM(G969)&amp;" "&amp;TRIM(H969)&amp;" "&amp;TRIM(I969),AND(NOT(ISBLANK(G969)),ISBLANK(H969),ISBLANK(I969)),TRIM(G969),AND(ISBLANK(G969),ISBLANK(H969),NOT(ISBLANK(I969))),TRIM(I969),AND(NOT(ISBLANK(G969)),NOT(ISBLANK(H969)),ISBLANK(I969)),TRIM(G969)&amp;" "&amp;TRIM(H969),AND(ISBLANK(G969),NOT(ISBLANK(H969)),NOT(ISBLANK(I969))),TRIM(H969)&amp;" "&amp;TRIM(I969),AND(NOT(ISBLANK(G969)),ISBLANK(H969),NOT(ISBLANK(I969))),TRIM(G969)&amp;" "&amp;TRIM(I969),AND(ISBLANK(G969),NOT(ISBLANK(H969)),ISBLANK(I969)),TRIM(H969))</f>
        <v>Amos Leyban</v>
      </c>
      <c r="B969" s="25" t="str" cm="1">
        <f t="array" ref="B969">_xlfn.IFS(AND(ISBLANK(K969),ISBLANK(L969)),"",AND(NOT(ISBLANK(K969)),NOT(ISBLANK(L969))),TRIM(K969)&amp;" "&amp;TRIM(L969),AND(NOT(ISBLANK(K969)),ISBLANK(L969)),TRIM(K969),AND(ISBLANK(K969),NOT(ISBLANK(L969))),TRIM(L969))</f>
        <v>Podcat</v>
      </c>
      <c r="C969" s="31"/>
      <c r="D969" s="2">
        <v>967</v>
      </c>
      <c r="E969" s="2" t="s">
        <v>14795</v>
      </c>
      <c r="F969" s="2" t="s">
        <v>6554</v>
      </c>
      <c r="G969" s="2" t="s">
        <v>6555</v>
      </c>
      <c r="I969" s="2" t="s">
        <v>6556</v>
      </c>
      <c r="J969" s="2" t="s">
        <v>359</v>
      </c>
      <c r="K969" s="2" t="s">
        <v>489</v>
      </c>
      <c r="M969" s="2" t="s">
        <v>14795</v>
      </c>
      <c r="N969" s="2" t="s">
        <v>6557</v>
      </c>
      <c r="O969" s="2" t="s">
        <v>6558</v>
      </c>
      <c r="P969" s="2" t="s">
        <v>1984</v>
      </c>
      <c r="Q969" s="2" t="s">
        <v>1985</v>
      </c>
      <c r="R969" s="2">
        <v>37205</v>
      </c>
      <c r="S969" s="2" t="s">
        <v>6559</v>
      </c>
      <c r="T969" s="49" t="str" cm="1">
        <f t="array" ref="T969">_xlfn.TEXTJOIN("",TRUE,IFERROR(MID(U969,_xlfn.SEQUENCE(20),1)+0,""))</f>
        <v>6151198380</v>
      </c>
      <c r="U969" s="2">
        <v>6151198380</v>
      </c>
      <c r="V969" s="31"/>
    </row>
    <row r="970" spans="1:22" x14ac:dyDescent="0.25">
      <c r="A970" s="25" t="str" cm="1">
        <f t="array" ref="A970">_xlfn.IFS(AND(ISBLANK(G970),ISBLANK(H970),ISBLANK(I970)),"",AND(NOT(ISBLANK(G970)),NOT(ISBLANK(H970)),NOT(ISBLANK(I970))),TRIM(G970)&amp;" "&amp;TRIM(H970)&amp;" "&amp;TRIM(I970),AND(NOT(ISBLANK(G970)),ISBLANK(H970),ISBLANK(I970)),TRIM(G970),AND(ISBLANK(G970),ISBLANK(H970),NOT(ISBLANK(I970))),TRIM(I970),AND(NOT(ISBLANK(G970)),NOT(ISBLANK(H970)),ISBLANK(I970)),TRIM(G970)&amp;" "&amp;TRIM(H970),AND(ISBLANK(G970),NOT(ISBLANK(H970)),NOT(ISBLANK(I970))),TRIM(H970)&amp;" "&amp;TRIM(I970),AND(NOT(ISBLANK(G970)),ISBLANK(H970),NOT(ISBLANK(I970))),TRIM(G970)&amp;" "&amp;TRIM(I970),AND(ISBLANK(G970),NOT(ISBLANK(H970)),ISBLANK(I970)),TRIM(H970))</f>
        <v>Brannon Kerins</v>
      </c>
      <c r="B970" s="25" t="str" cm="1">
        <f t="array" ref="B970">_xlfn.IFS(AND(ISBLANK(K970),ISBLANK(L970)),"",AND(NOT(ISBLANK(K970)),NOT(ISBLANK(L970))),TRIM(K970)&amp;" "&amp;TRIM(L970),AND(NOT(ISBLANK(K970)),ISBLANK(L970)),TRIM(K970),AND(ISBLANK(K970),NOT(ISBLANK(L970))),TRIM(L970))</f>
        <v>Skimia</v>
      </c>
      <c r="C970" s="31"/>
      <c r="D970" s="2">
        <v>968</v>
      </c>
      <c r="E970" s="2" t="s">
        <v>24</v>
      </c>
      <c r="F970" s="2" t="s">
        <v>6560</v>
      </c>
      <c r="G970" s="2" t="s">
        <v>6561</v>
      </c>
      <c r="I970" s="2" t="s">
        <v>6562</v>
      </c>
      <c r="J970" s="2" t="s">
        <v>53</v>
      </c>
      <c r="K970" s="2" t="s">
        <v>32</v>
      </c>
      <c r="M970" s="2" t="s">
        <v>14795</v>
      </c>
      <c r="N970" s="2" t="s">
        <v>6563</v>
      </c>
      <c r="O970" s="2" t="s">
        <v>3259</v>
      </c>
      <c r="P970" s="2" t="s">
        <v>181</v>
      </c>
      <c r="Q970" s="2" t="s">
        <v>1985</v>
      </c>
      <c r="R970" s="2">
        <v>64190</v>
      </c>
      <c r="S970" s="2" t="s">
        <v>6564</v>
      </c>
      <c r="T970" s="49" t="str" cm="1">
        <f t="array" ref="T970">_xlfn.TEXTJOIN("",TRUE,IFERROR(MID(U970,_xlfn.SEQUENCE(20),1)+0,""))</f>
        <v>8169412473</v>
      </c>
      <c r="U970" s="2">
        <v>8169412473</v>
      </c>
      <c r="V970" s="31"/>
    </row>
    <row r="971" spans="1:22" x14ac:dyDescent="0.25">
      <c r="A971" s="25" t="str" cm="1">
        <f t="array" ref="A971">_xlfn.IFS(AND(ISBLANK(G971),ISBLANK(H971),ISBLANK(I971)),"",AND(NOT(ISBLANK(G971)),NOT(ISBLANK(H971)),NOT(ISBLANK(I971))),TRIM(G971)&amp;" "&amp;TRIM(H971)&amp;" "&amp;TRIM(I971),AND(NOT(ISBLANK(G971)),ISBLANK(H971),ISBLANK(I971)),TRIM(G971),AND(ISBLANK(G971),ISBLANK(H971),NOT(ISBLANK(I971))),TRIM(I971),AND(NOT(ISBLANK(G971)),NOT(ISBLANK(H971)),ISBLANK(I971)),TRIM(G971)&amp;" "&amp;TRIM(H971),AND(ISBLANK(G971),NOT(ISBLANK(H971)),NOT(ISBLANK(I971))),TRIM(H971)&amp;" "&amp;TRIM(I971),AND(NOT(ISBLANK(G971)),ISBLANK(H971),NOT(ISBLANK(I971))),TRIM(G971)&amp;" "&amp;TRIM(I971),AND(ISBLANK(G971),NOT(ISBLANK(H971)),ISBLANK(I971)),TRIM(H971))</f>
        <v>Neysa Hasley</v>
      </c>
      <c r="B971" s="25" t="str" cm="1">
        <f t="array" ref="B971">_xlfn.IFS(AND(ISBLANK(K971),ISBLANK(L971)),"",AND(NOT(ISBLANK(K971)),NOT(ISBLANK(L971))),TRIM(K971)&amp;" "&amp;TRIM(L971),AND(NOT(ISBLANK(K971)),ISBLANK(L971)),TRIM(K971),AND(ISBLANK(K971),NOT(ISBLANK(L971))),TRIM(L971))</f>
        <v>Oyoloo</v>
      </c>
      <c r="C971" s="31"/>
      <c r="D971" s="2">
        <v>969</v>
      </c>
      <c r="E971" s="2" t="s">
        <v>24</v>
      </c>
      <c r="F971" s="2" t="s">
        <v>6565</v>
      </c>
      <c r="G971" s="2" t="s">
        <v>6566</v>
      </c>
      <c r="I971" s="2" t="s">
        <v>6567</v>
      </c>
      <c r="J971" s="2" t="s">
        <v>470</v>
      </c>
      <c r="K971" s="2" t="s">
        <v>6570</v>
      </c>
      <c r="M971" s="2" t="s">
        <v>14795</v>
      </c>
      <c r="N971" s="2" t="s">
        <v>6568</v>
      </c>
      <c r="O971" s="2" t="s">
        <v>3780</v>
      </c>
      <c r="P971" s="2" t="s">
        <v>5</v>
      </c>
      <c r="Q971" s="2" t="s">
        <v>6</v>
      </c>
      <c r="R971" s="2" t="s">
        <v>3781</v>
      </c>
      <c r="S971" s="2" t="s">
        <v>6569</v>
      </c>
      <c r="T971" s="49" t="str" cm="1">
        <f t="array" ref="T971">_xlfn.TEXTJOIN("",TRUE,IFERROR(MID(U971,_xlfn.SEQUENCE(20),1)+0,""))</f>
        <v>6036799841</v>
      </c>
      <c r="U971" s="2">
        <v>6036799841</v>
      </c>
      <c r="V971" s="31"/>
    </row>
    <row r="972" spans="1:22" x14ac:dyDescent="0.25">
      <c r="A972" s="25" t="str" cm="1">
        <f t="array" ref="A972">_xlfn.IFS(AND(ISBLANK(G972),ISBLANK(H972),ISBLANK(I972)),"",AND(NOT(ISBLANK(G972)),NOT(ISBLANK(H972)),NOT(ISBLANK(I972))),TRIM(G972)&amp;" "&amp;TRIM(H972)&amp;" "&amp;TRIM(I972),AND(NOT(ISBLANK(G972)),ISBLANK(H972),ISBLANK(I972)),TRIM(G972),AND(ISBLANK(G972),ISBLANK(H972),NOT(ISBLANK(I972))),TRIM(I972),AND(NOT(ISBLANK(G972)),NOT(ISBLANK(H972)),ISBLANK(I972)),TRIM(G972)&amp;" "&amp;TRIM(H972),AND(ISBLANK(G972),NOT(ISBLANK(H972)),NOT(ISBLANK(I972))),TRIM(H972)&amp;" "&amp;TRIM(I972),AND(NOT(ISBLANK(G972)),ISBLANK(H972),NOT(ISBLANK(I972))),TRIM(G972)&amp;" "&amp;TRIM(I972),AND(ISBLANK(G972),NOT(ISBLANK(H972)),ISBLANK(I972)),TRIM(H972))</f>
        <v>Brooks Hurling</v>
      </c>
      <c r="B972" s="25" t="str" cm="1">
        <f t="array" ref="B972">_xlfn.IFS(AND(ISBLANK(K972),ISBLANK(L972)),"",AND(NOT(ISBLANK(K972)),NOT(ISBLANK(L972))),TRIM(K972)&amp;" "&amp;TRIM(L972),AND(NOT(ISBLANK(K972)),ISBLANK(L972)),TRIM(K972),AND(ISBLANK(K972),NOT(ISBLANK(L972))),TRIM(L972))</f>
        <v>Oyoba</v>
      </c>
      <c r="C972" s="31"/>
      <c r="D972" s="2">
        <v>970</v>
      </c>
      <c r="E972" s="2" t="s">
        <v>14795</v>
      </c>
      <c r="F972" s="2" t="s">
        <v>6571</v>
      </c>
      <c r="G972" s="2" t="s">
        <v>6572</v>
      </c>
      <c r="I972" s="2" t="s">
        <v>6573</v>
      </c>
      <c r="J972" s="2" t="s">
        <v>395</v>
      </c>
      <c r="K972" s="2" t="s">
        <v>3105</v>
      </c>
      <c r="M972" s="2" t="s">
        <v>14795</v>
      </c>
      <c r="N972" s="2" t="s">
        <v>6574</v>
      </c>
      <c r="O972" s="2" t="s">
        <v>430</v>
      </c>
      <c r="P972" s="2" t="s">
        <v>29</v>
      </c>
      <c r="Q972" s="2" t="s">
        <v>1985</v>
      </c>
      <c r="R972" s="2">
        <v>44315</v>
      </c>
      <c r="S972" s="2" t="s">
        <v>6575</v>
      </c>
      <c r="T972" s="49" t="str" cm="1">
        <f t="array" ref="T972">_xlfn.TEXTJOIN("",TRUE,IFERROR(MID(U972,_xlfn.SEQUENCE(20),1)+0,""))</f>
        <v>3305599791</v>
      </c>
      <c r="U972" s="2">
        <v>3305599791</v>
      </c>
      <c r="V972" s="31"/>
    </row>
    <row r="973" spans="1:22" x14ac:dyDescent="0.25">
      <c r="A973" s="25" t="str" cm="1">
        <f t="array" ref="A973">_xlfn.IFS(AND(ISBLANK(G973),ISBLANK(H973),ISBLANK(I973)),"",AND(NOT(ISBLANK(G973)),NOT(ISBLANK(H973)),NOT(ISBLANK(I973))),TRIM(G973)&amp;" "&amp;TRIM(H973)&amp;" "&amp;TRIM(I973),AND(NOT(ISBLANK(G973)),ISBLANK(H973),ISBLANK(I973)),TRIM(G973),AND(ISBLANK(G973),ISBLANK(H973),NOT(ISBLANK(I973))),TRIM(I973),AND(NOT(ISBLANK(G973)),NOT(ISBLANK(H973)),ISBLANK(I973)),TRIM(G973)&amp;" "&amp;TRIM(H973),AND(ISBLANK(G973),NOT(ISBLANK(H973)),NOT(ISBLANK(I973))),TRIM(H973)&amp;" "&amp;TRIM(I973),AND(NOT(ISBLANK(G973)),ISBLANK(H973),NOT(ISBLANK(I973))),TRIM(G973)&amp;" "&amp;TRIM(I973),AND(ISBLANK(G973),NOT(ISBLANK(H973)),ISBLANK(I973)),TRIM(H973))</f>
        <v>Garrott Birk</v>
      </c>
      <c r="B973" s="25" t="str" cm="1">
        <f t="array" ref="B973">_xlfn.IFS(AND(ISBLANK(K973),ISBLANK(L973)),"",AND(NOT(ISBLANK(K973)),NOT(ISBLANK(L973))),TRIM(K973)&amp;" "&amp;TRIM(L973),AND(NOT(ISBLANK(K973)),ISBLANK(L973)),TRIM(K973),AND(ISBLANK(K973),NOT(ISBLANK(L973))),TRIM(L973))</f>
        <v>Latz</v>
      </c>
      <c r="C973" s="31"/>
      <c r="D973" s="2">
        <v>971</v>
      </c>
      <c r="E973" s="2" t="s">
        <v>14795</v>
      </c>
      <c r="F973" s="2" t="s">
        <v>6576</v>
      </c>
      <c r="G973" s="2" t="s">
        <v>6577</v>
      </c>
      <c r="I973" s="2" t="s">
        <v>3074</v>
      </c>
      <c r="J973" s="2" t="s">
        <v>2841</v>
      </c>
      <c r="K973" s="2" t="s">
        <v>4723</v>
      </c>
      <c r="M973" s="2" t="s">
        <v>14795</v>
      </c>
      <c r="N973" s="2" t="s">
        <v>6578</v>
      </c>
      <c r="O973" s="2" t="s">
        <v>6579</v>
      </c>
      <c r="P973" s="2" t="s">
        <v>1719</v>
      </c>
      <c r="Q973" s="2" t="s">
        <v>2916</v>
      </c>
      <c r="R973" s="2" t="s">
        <v>6580</v>
      </c>
      <c r="S973" s="2" t="s">
        <v>6581</v>
      </c>
      <c r="T973" s="49" t="str" cm="1">
        <f t="array" ref="T973">_xlfn.TEXTJOIN("",TRUE,IFERROR(MID(U973,_xlfn.SEQUENCE(20),1)+0,""))</f>
        <v/>
      </c>
      <c r="V973" s="31"/>
    </row>
    <row r="974" spans="1:22" x14ac:dyDescent="0.25">
      <c r="A974" s="25" t="str" cm="1">
        <f t="array" ref="A974">_xlfn.IFS(AND(ISBLANK(G974),ISBLANK(H974),ISBLANK(I974)),"",AND(NOT(ISBLANK(G974)),NOT(ISBLANK(H974)),NOT(ISBLANK(I974))),TRIM(G974)&amp;" "&amp;TRIM(H974)&amp;" "&amp;TRIM(I974),AND(NOT(ISBLANK(G974)),ISBLANK(H974),ISBLANK(I974)),TRIM(G974),AND(ISBLANK(G974),ISBLANK(H974),NOT(ISBLANK(I974))),TRIM(I974),AND(NOT(ISBLANK(G974)),NOT(ISBLANK(H974)),ISBLANK(I974)),TRIM(G974)&amp;" "&amp;TRIM(H974),AND(ISBLANK(G974),NOT(ISBLANK(H974)),NOT(ISBLANK(I974))),TRIM(H974)&amp;" "&amp;TRIM(I974),AND(NOT(ISBLANK(G974)),ISBLANK(H974),NOT(ISBLANK(I974))),TRIM(G974)&amp;" "&amp;TRIM(I974),AND(ISBLANK(G974),NOT(ISBLANK(H974)),ISBLANK(I974)),TRIM(H974))</f>
        <v>Ira Haszard</v>
      </c>
      <c r="B974" s="25" t="str" cm="1">
        <f t="array" ref="B974">_xlfn.IFS(AND(ISBLANK(K974),ISBLANK(L974)),"",AND(NOT(ISBLANK(K974)),NOT(ISBLANK(L974))),TRIM(K974)&amp;" "&amp;TRIM(L974),AND(NOT(ISBLANK(K974)),ISBLANK(L974)),TRIM(K974),AND(ISBLANK(K974),NOT(ISBLANK(L974))),TRIM(L974))</f>
        <v>Zooxo</v>
      </c>
      <c r="C974" s="31"/>
      <c r="D974" s="2">
        <v>972</v>
      </c>
      <c r="E974" s="2" t="s">
        <v>24</v>
      </c>
      <c r="F974" s="2" t="s">
        <v>6582</v>
      </c>
      <c r="G974" s="2" t="s">
        <v>5846</v>
      </c>
      <c r="I974" s="2" t="s">
        <v>6583</v>
      </c>
      <c r="J974" s="2" t="s">
        <v>3424</v>
      </c>
      <c r="K974" s="2" t="s">
        <v>562</v>
      </c>
      <c r="M974" s="2" t="s">
        <v>14795</v>
      </c>
      <c r="N974" s="2" t="s">
        <v>6584</v>
      </c>
      <c r="O974" s="2" t="s">
        <v>4321</v>
      </c>
      <c r="P974" s="2" t="s">
        <v>17</v>
      </c>
      <c r="Q974" s="2" t="s">
        <v>1985</v>
      </c>
      <c r="R974" s="2">
        <v>66286</v>
      </c>
      <c r="S974" s="2" t="s">
        <v>6585</v>
      </c>
      <c r="T974" s="49" t="str" cm="1">
        <f t="array" ref="T974">_xlfn.TEXTJOIN("",TRUE,IFERROR(MID(U974,_xlfn.SEQUENCE(20),1)+0,""))</f>
        <v>9132689072</v>
      </c>
      <c r="U974" s="2">
        <v>9132689072</v>
      </c>
      <c r="V974" s="31"/>
    </row>
    <row r="975" spans="1:22" x14ac:dyDescent="0.25">
      <c r="A975" s="25" t="str" cm="1">
        <f t="array" ref="A975">_xlfn.IFS(AND(ISBLANK(G975),ISBLANK(H975),ISBLANK(I975)),"",AND(NOT(ISBLANK(G975)),NOT(ISBLANK(H975)),NOT(ISBLANK(I975))),TRIM(G975)&amp;" "&amp;TRIM(H975)&amp;" "&amp;TRIM(I975),AND(NOT(ISBLANK(G975)),ISBLANK(H975),ISBLANK(I975)),TRIM(G975),AND(ISBLANK(G975),ISBLANK(H975),NOT(ISBLANK(I975))),TRIM(I975),AND(NOT(ISBLANK(G975)),NOT(ISBLANK(H975)),ISBLANK(I975)),TRIM(G975)&amp;" "&amp;TRIM(H975),AND(ISBLANK(G975),NOT(ISBLANK(H975)),NOT(ISBLANK(I975))),TRIM(H975)&amp;" "&amp;TRIM(I975),AND(NOT(ISBLANK(G975)),ISBLANK(H975),NOT(ISBLANK(I975))),TRIM(G975)&amp;" "&amp;TRIM(I975),AND(ISBLANK(G975),NOT(ISBLANK(H975)),ISBLANK(I975)),TRIM(H975))</f>
        <v>Dell Grossier</v>
      </c>
      <c r="B975" s="25" t="str" cm="1">
        <f t="array" ref="B975">_xlfn.IFS(AND(ISBLANK(K975),ISBLANK(L975)),"",AND(NOT(ISBLANK(K975)),NOT(ISBLANK(L975))),TRIM(K975)&amp;" "&amp;TRIM(L975),AND(NOT(ISBLANK(K975)),ISBLANK(L975)),TRIM(K975),AND(ISBLANK(K975),NOT(ISBLANK(L975))),TRIM(L975))</f>
        <v>Topdrive</v>
      </c>
      <c r="C975" s="31"/>
      <c r="D975" s="2">
        <v>973</v>
      </c>
      <c r="E975" s="2" t="s">
        <v>24</v>
      </c>
      <c r="F975" s="2" t="s">
        <v>6586</v>
      </c>
      <c r="G975" s="2" t="s">
        <v>5347</v>
      </c>
      <c r="I975" s="2" t="s">
        <v>6587</v>
      </c>
      <c r="J975" s="2" t="s">
        <v>996</v>
      </c>
      <c r="K975" s="2" t="s">
        <v>2801</v>
      </c>
      <c r="M975" s="2" t="s">
        <v>14795</v>
      </c>
      <c r="N975" s="2" t="s">
        <v>6588</v>
      </c>
      <c r="O975" s="2" t="s">
        <v>3780</v>
      </c>
      <c r="P975" s="2" t="s">
        <v>5</v>
      </c>
      <c r="Q975" s="2" t="s">
        <v>6</v>
      </c>
      <c r="R975" s="2" t="s">
        <v>3781</v>
      </c>
      <c r="S975" s="2" t="s">
        <v>6589</v>
      </c>
      <c r="T975" s="49" t="str" cm="1">
        <f t="array" ref="T975">_xlfn.TEXTJOIN("",TRUE,IFERROR(MID(U975,_xlfn.SEQUENCE(20),1)+0,""))</f>
        <v>4835298738</v>
      </c>
      <c r="U975" s="2">
        <v>4835298738</v>
      </c>
      <c r="V975" s="31"/>
    </row>
    <row r="976" spans="1:22" x14ac:dyDescent="0.25">
      <c r="A976" s="25" t="str" cm="1">
        <f t="array" ref="A976">_xlfn.IFS(AND(ISBLANK(G976),ISBLANK(H976),ISBLANK(I976)),"",AND(NOT(ISBLANK(G976)),NOT(ISBLANK(H976)),NOT(ISBLANK(I976))),TRIM(G976)&amp;" "&amp;TRIM(H976)&amp;" "&amp;TRIM(I976),AND(NOT(ISBLANK(G976)),ISBLANK(H976),ISBLANK(I976)),TRIM(G976),AND(ISBLANK(G976),ISBLANK(H976),NOT(ISBLANK(I976))),TRIM(I976),AND(NOT(ISBLANK(G976)),NOT(ISBLANK(H976)),ISBLANK(I976)),TRIM(G976)&amp;" "&amp;TRIM(H976),AND(ISBLANK(G976),NOT(ISBLANK(H976)),NOT(ISBLANK(I976))),TRIM(H976)&amp;" "&amp;TRIM(I976),AND(NOT(ISBLANK(G976)),ISBLANK(H976),NOT(ISBLANK(I976))),TRIM(G976)&amp;" "&amp;TRIM(I976),AND(ISBLANK(G976),NOT(ISBLANK(H976)),ISBLANK(I976)),TRIM(H976))</f>
        <v>Chiquita Capinetti</v>
      </c>
      <c r="B976" s="25" t="str" cm="1">
        <f t="array" ref="B976">_xlfn.IFS(AND(ISBLANK(K976),ISBLANK(L976)),"",AND(NOT(ISBLANK(K976)),NOT(ISBLANK(L976))),TRIM(K976)&amp;" "&amp;TRIM(L976),AND(NOT(ISBLANK(K976)),ISBLANK(L976)),TRIM(K976),AND(ISBLANK(K976),NOT(ISBLANK(L976))),TRIM(L976))</f>
        <v>Kwilith</v>
      </c>
      <c r="C976" s="31"/>
      <c r="D976" s="2">
        <v>974</v>
      </c>
      <c r="E976" s="2" t="s">
        <v>14795</v>
      </c>
      <c r="F976" s="2" t="s">
        <v>6590</v>
      </c>
      <c r="G976" s="2" t="s">
        <v>6591</v>
      </c>
      <c r="I976" s="2" t="s">
        <v>6592</v>
      </c>
      <c r="J976" s="2" t="s">
        <v>2305</v>
      </c>
      <c r="K976" s="2" t="s">
        <v>6597</v>
      </c>
      <c r="M976" s="2" t="s">
        <v>14795</v>
      </c>
      <c r="N976" s="2" t="s">
        <v>6593</v>
      </c>
      <c r="O976" s="2" t="s">
        <v>6594</v>
      </c>
      <c r="P976" s="2" t="s">
        <v>6595</v>
      </c>
      <c r="Q976" s="2" t="s">
        <v>228</v>
      </c>
      <c r="R976" s="2">
        <v>7808</v>
      </c>
      <c r="S976" s="2" t="s">
        <v>6596</v>
      </c>
      <c r="T976" s="49" t="str" cm="1">
        <f t="array" ref="T976">_xlfn.TEXTJOIN("",TRUE,IFERROR(MID(U976,_xlfn.SEQUENCE(20),1)+0,""))</f>
        <v/>
      </c>
      <c r="V976" s="31"/>
    </row>
    <row r="977" spans="1:22" x14ac:dyDescent="0.25">
      <c r="A977" s="25" t="str" cm="1">
        <f t="array" ref="A977">_xlfn.IFS(AND(ISBLANK(G977),ISBLANK(H977),ISBLANK(I977)),"",AND(NOT(ISBLANK(G977)),NOT(ISBLANK(H977)),NOT(ISBLANK(I977))),TRIM(G977)&amp;" "&amp;TRIM(H977)&amp;" "&amp;TRIM(I977),AND(NOT(ISBLANK(G977)),ISBLANK(H977),ISBLANK(I977)),TRIM(G977),AND(ISBLANK(G977),ISBLANK(H977),NOT(ISBLANK(I977))),TRIM(I977),AND(NOT(ISBLANK(G977)),NOT(ISBLANK(H977)),ISBLANK(I977)),TRIM(G977)&amp;" "&amp;TRIM(H977),AND(ISBLANK(G977),NOT(ISBLANK(H977)),NOT(ISBLANK(I977))),TRIM(H977)&amp;" "&amp;TRIM(I977),AND(NOT(ISBLANK(G977)),ISBLANK(H977),NOT(ISBLANK(I977))),TRIM(G977)&amp;" "&amp;TRIM(I977),AND(ISBLANK(G977),NOT(ISBLANK(H977)),ISBLANK(I977)),TRIM(H977))</f>
        <v>Donaugh Catmull</v>
      </c>
      <c r="B977" s="25" t="str" cm="1">
        <f t="array" ref="B977">_xlfn.IFS(AND(ISBLANK(K977),ISBLANK(L977)),"",AND(NOT(ISBLANK(K977)),NOT(ISBLANK(L977))),TRIM(K977)&amp;" "&amp;TRIM(L977),AND(NOT(ISBLANK(K977)),ISBLANK(L977)),TRIM(K977),AND(ISBLANK(K977),NOT(ISBLANK(L977))),TRIM(L977))</f>
        <v>Thoughtworks</v>
      </c>
      <c r="C977" s="31"/>
      <c r="D977" s="2">
        <v>975</v>
      </c>
      <c r="E977" s="2" t="s">
        <v>14795</v>
      </c>
      <c r="F977" s="2" t="s">
        <v>6598</v>
      </c>
      <c r="G977" s="2" t="s">
        <v>6599</v>
      </c>
      <c r="I977" s="2" t="s">
        <v>6600</v>
      </c>
      <c r="J977" s="2" t="s">
        <v>514</v>
      </c>
      <c r="K977" s="2" t="s">
        <v>4099</v>
      </c>
      <c r="M977" s="2" t="s">
        <v>14795</v>
      </c>
      <c r="N977" s="2" t="s">
        <v>6601</v>
      </c>
      <c r="O977" s="2" t="s">
        <v>1537</v>
      </c>
      <c r="P977" s="2" t="s">
        <v>1495</v>
      </c>
      <c r="Q977" s="2" t="s">
        <v>1985</v>
      </c>
      <c r="R977" s="2">
        <v>68105</v>
      </c>
      <c r="S977" s="2" t="s">
        <v>6602</v>
      </c>
      <c r="T977" s="49" t="str" cm="1">
        <f t="array" ref="T977">_xlfn.TEXTJOIN("",TRUE,IFERROR(MID(U977,_xlfn.SEQUENCE(20),1)+0,""))</f>
        <v>4026048760</v>
      </c>
      <c r="U977" s="2">
        <v>4026048760</v>
      </c>
      <c r="V977" s="31"/>
    </row>
    <row r="978" spans="1:22" x14ac:dyDescent="0.25">
      <c r="A978" s="25" t="str" cm="1">
        <f t="array" ref="A978">_xlfn.IFS(AND(ISBLANK(G978),ISBLANK(H978),ISBLANK(I978)),"",AND(NOT(ISBLANK(G978)),NOT(ISBLANK(H978)),NOT(ISBLANK(I978))),TRIM(G978)&amp;" "&amp;TRIM(H978)&amp;" "&amp;TRIM(I978),AND(NOT(ISBLANK(G978)),ISBLANK(H978),ISBLANK(I978)),TRIM(G978),AND(ISBLANK(G978),ISBLANK(H978),NOT(ISBLANK(I978))),TRIM(I978),AND(NOT(ISBLANK(G978)),NOT(ISBLANK(H978)),ISBLANK(I978)),TRIM(G978)&amp;" "&amp;TRIM(H978),AND(ISBLANK(G978),NOT(ISBLANK(H978)),NOT(ISBLANK(I978))),TRIM(H978)&amp;" "&amp;TRIM(I978),AND(NOT(ISBLANK(G978)),ISBLANK(H978),NOT(ISBLANK(I978))),TRIM(G978)&amp;" "&amp;TRIM(I978),AND(ISBLANK(G978),NOT(ISBLANK(H978)),ISBLANK(I978)),TRIM(H978))</f>
        <v>Torrey Beckey</v>
      </c>
      <c r="B978" s="25" t="str" cm="1">
        <f t="array" ref="B978">_xlfn.IFS(AND(ISBLANK(K978),ISBLANK(L978)),"",AND(NOT(ISBLANK(K978)),NOT(ISBLANK(L978))),TRIM(K978)&amp;" "&amp;TRIM(L978),AND(NOT(ISBLANK(K978)),ISBLANK(L978)),TRIM(K978),AND(ISBLANK(K978),NOT(ISBLANK(L978))),TRIM(L978))</f>
        <v>Topicstorm</v>
      </c>
      <c r="C978" s="31"/>
      <c r="D978" s="2">
        <v>976</v>
      </c>
      <c r="E978" s="2" t="s">
        <v>24</v>
      </c>
      <c r="F978" s="2" t="s">
        <v>6603</v>
      </c>
      <c r="G978" s="2" t="s">
        <v>6604</v>
      </c>
      <c r="I978" s="2" t="s">
        <v>6605</v>
      </c>
      <c r="J978" s="2" t="s">
        <v>340</v>
      </c>
      <c r="K978" s="2" t="s">
        <v>2538</v>
      </c>
      <c r="M978" s="2" t="s">
        <v>14795</v>
      </c>
      <c r="N978" s="2" t="s">
        <v>6606</v>
      </c>
      <c r="O978" s="2" t="s">
        <v>2746</v>
      </c>
      <c r="P978" s="2" t="s">
        <v>673</v>
      </c>
      <c r="Q978" s="2" t="s">
        <v>6</v>
      </c>
      <c r="R978" s="2" t="s">
        <v>2747</v>
      </c>
      <c r="S978" s="2" t="s">
        <v>6607</v>
      </c>
      <c r="T978" s="49" t="str" cm="1">
        <f t="array" ref="T978">_xlfn.TEXTJOIN("",TRUE,IFERROR(MID(U978,_xlfn.SEQUENCE(20),1)+0,""))</f>
        <v>2291841049</v>
      </c>
      <c r="U978" s="2">
        <v>2291841049</v>
      </c>
      <c r="V978" s="31"/>
    </row>
    <row r="979" spans="1:22" x14ac:dyDescent="0.25">
      <c r="A979" s="25" t="str" cm="1">
        <f t="array" ref="A979">_xlfn.IFS(AND(ISBLANK(G979),ISBLANK(H979),ISBLANK(I979)),"",AND(NOT(ISBLANK(G979)),NOT(ISBLANK(H979)),NOT(ISBLANK(I979))),TRIM(G979)&amp;" "&amp;TRIM(H979)&amp;" "&amp;TRIM(I979),AND(NOT(ISBLANK(G979)),ISBLANK(H979),ISBLANK(I979)),TRIM(G979),AND(ISBLANK(G979),ISBLANK(H979),NOT(ISBLANK(I979))),TRIM(I979),AND(NOT(ISBLANK(G979)),NOT(ISBLANK(H979)),ISBLANK(I979)),TRIM(G979)&amp;" "&amp;TRIM(H979),AND(ISBLANK(G979),NOT(ISBLANK(H979)),NOT(ISBLANK(I979))),TRIM(H979)&amp;" "&amp;TRIM(I979),AND(NOT(ISBLANK(G979)),ISBLANK(H979),NOT(ISBLANK(I979))),TRIM(G979)&amp;" "&amp;TRIM(I979),AND(ISBLANK(G979),NOT(ISBLANK(H979)),ISBLANK(I979)),TRIM(H979))</f>
        <v>Mayor Giacovetti</v>
      </c>
      <c r="B979" s="25" t="str" cm="1">
        <f t="array" ref="B979">_xlfn.IFS(AND(ISBLANK(K979),ISBLANK(L979)),"",AND(NOT(ISBLANK(K979)),NOT(ISBLANK(L979))),TRIM(K979)&amp;" "&amp;TRIM(L979),AND(NOT(ISBLANK(K979)),ISBLANK(L979)),TRIM(K979),AND(ISBLANK(K979),NOT(ISBLANK(L979))),TRIM(L979))</f>
        <v>Snaptags</v>
      </c>
      <c r="C979" s="31"/>
      <c r="D979" s="2">
        <v>977</v>
      </c>
      <c r="E979" s="2" t="s">
        <v>24</v>
      </c>
      <c r="F979" s="2" t="s">
        <v>6608</v>
      </c>
      <c r="G979" s="2" t="s">
        <v>6609</v>
      </c>
      <c r="I979" s="2" t="s">
        <v>6610</v>
      </c>
      <c r="J979" s="2" t="s">
        <v>1510</v>
      </c>
      <c r="K979" s="2" t="s">
        <v>4561</v>
      </c>
      <c r="M979" s="2" t="s">
        <v>14795</v>
      </c>
      <c r="N979" s="2" t="s">
        <v>6611</v>
      </c>
      <c r="O979" s="2" t="s">
        <v>6612</v>
      </c>
      <c r="P979" s="2" t="s">
        <v>870</v>
      </c>
      <c r="Q979" s="2" t="s">
        <v>1985</v>
      </c>
      <c r="R979" s="2">
        <v>87201</v>
      </c>
      <c r="S979" s="2" t="s">
        <v>6613</v>
      </c>
      <c r="T979" s="49" t="str" cm="1">
        <f t="array" ref="T979">_xlfn.TEXTJOIN("",TRUE,IFERROR(MID(U979,_xlfn.SEQUENCE(20),1)+0,""))</f>
        <v>5053879391</v>
      </c>
      <c r="U979" s="2">
        <v>5053879391</v>
      </c>
      <c r="V979" s="31"/>
    </row>
    <row r="980" spans="1:22" x14ac:dyDescent="0.25">
      <c r="A980" s="25" t="str" cm="1">
        <f t="array" ref="A980">_xlfn.IFS(AND(ISBLANK(G980),ISBLANK(H980),ISBLANK(I980)),"",AND(NOT(ISBLANK(G980)),NOT(ISBLANK(H980)),NOT(ISBLANK(I980))),TRIM(G980)&amp;" "&amp;TRIM(H980)&amp;" "&amp;TRIM(I980),AND(NOT(ISBLANK(G980)),ISBLANK(H980),ISBLANK(I980)),TRIM(G980),AND(ISBLANK(G980),ISBLANK(H980),NOT(ISBLANK(I980))),TRIM(I980),AND(NOT(ISBLANK(G980)),NOT(ISBLANK(H980)),ISBLANK(I980)),TRIM(G980)&amp;" "&amp;TRIM(H980),AND(ISBLANK(G980),NOT(ISBLANK(H980)),NOT(ISBLANK(I980))),TRIM(H980)&amp;" "&amp;TRIM(I980),AND(NOT(ISBLANK(G980)),ISBLANK(H980),NOT(ISBLANK(I980))),TRIM(G980)&amp;" "&amp;TRIM(I980),AND(ISBLANK(G980),NOT(ISBLANK(H980)),ISBLANK(I980)),TRIM(H980))</f>
        <v>Jon Hibling</v>
      </c>
      <c r="B980" s="25" t="str" cm="1">
        <f t="array" ref="B980">_xlfn.IFS(AND(ISBLANK(K980),ISBLANK(L980)),"",AND(NOT(ISBLANK(K980)),NOT(ISBLANK(L980))),TRIM(K980)&amp;" "&amp;TRIM(L980),AND(NOT(ISBLANK(K980)),ISBLANK(L980)),TRIM(K980),AND(ISBLANK(K980),NOT(ISBLANK(L980))),TRIM(L980))</f>
        <v>Thoughtworks</v>
      </c>
      <c r="C980" s="31"/>
      <c r="D980" s="2">
        <v>978</v>
      </c>
      <c r="E980" s="2" t="s">
        <v>24</v>
      </c>
      <c r="F980" s="2" t="s">
        <v>6614</v>
      </c>
      <c r="G980" s="2" t="s">
        <v>6615</v>
      </c>
      <c r="I980" s="2" t="s">
        <v>6616</v>
      </c>
      <c r="J980" s="2" t="s">
        <v>2131</v>
      </c>
      <c r="K980" s="2" t="s">
        <v>4099</v>
      </c>
      <c r="M980" s="2" t="s">
        <v>14795</v>
      </c>
      <c r="N980" s="2" t="s">
        <v>6617</v>
      </c>
      <c r="O980" s="2" t="s">
        <v>817</v>
      </c>
      <c r="P980" s="2" t="s">
        <v>151</v>
      </c>
      <c r="Q980" s="2" t="s">
        <v>1985</v>
      </c>
      <c r="R980" s="2">
        <v>92110</v>
      </c>
      <c r="S980" s="2" t="s">
        <v>6618</v>
      </c>
      <c r="T980" s="49" t="str" cm="1">
        <f t="array" ref="T980">_xlfn.TEXTJOIN("",TRUE,IFERROR(MID(U980,_xlfn.SEQUENCE(20),1)+0,""))</f>
        <v>6194860645</v>
      </c>
      <c r="U980" s="2">
        <v>6194860645</v>
      </c>
      <c r="V980" s="31"/>
    </row>
    <row r="981" spans="1:22" x14ac:dyDescent="0.25">
      <c r="A981" s="25" t="str" cm="1">
        <f t="array" ref="A981">_xlfn.IFS(AND(ISBLANK(G981),ISBLANK(H981),ISBLANK(I981)),"",AND(NOT(ISBLANK(G981)),NOT(ISBLANK(H981)),NOT(ISBLANK(I981))),TRIM(G981)&amp;" "&amp;TRIM(H981)&amp;" "&amp;TRIM(I981),AND(NOT(ISBLANK(G981)),ISBLANK(H981),ISBLANK(I981)),TRIM(G981),AND(ISBLANK(G981),ISBLANK(H981),NOT(ISBLANK(I981))),TRIM(I981),AND(NOT(ISBLANK(G981)),NOT(ISBLANK(H981)),ISBLANK(I981)),TRIM(G981)&amp;" "&amp;TRIM(H981),AND(ISBLANK(G981),NOT(ISBLANK(H981)),NOT(ISBLANK(I981))),TRIM(H981)&amp;" "&amp;TRIM(I981),AND(NOT(ISBLANK(G981)),ISBLANK(H981),NOT(ISBLANK(I981))),TRIM(G981)&amp;" "&amp;TRIM(I981),AND(ISBLANK(G981),NOT(ISBLANK(H981)),ISBLANK(I981)),TRIM(H981))</f>
        <v>Ban Guinan</v>
      </c>
      <c r="B981" s="25" t="str" cm="1">
        <f t="array" ref="B981">_xlfn.IFS(AND(ISBLANK(K981),ISBLANK(L981)),"",AND(NOT(ISBLANK(K981)),NOT(ISBLANK(L981))),TRIM(K981)&amp;" "&amp;TRIM(L981),AND(NOT(ISBLANK(K981)),ISBLANK(L981)),TRIM(K981),AND(ISBLANK(K981),NOT(ISBLANK(L981))),TRIM(L981))</f>
        <v>Oyope</v>
      </c>
      <c r="C981" s="31"/>
      <c r="D981" s="2">
        <v>979</v>
      </c>
      <c r="E981" s="2" t="s">
        <v>14795</v>
      </c>
      <c r="F981" s="2" t="s">
        <v>6619</v>
      </c>
      <c r="G981" s="2" t="s">
        <v>5360</v>
      </c>
      <c r="I981" s="2" t="s">
        <v>6620</v>
      </c>
      <c r="J981" s="2" t="s">
        <v>882</v>
      </c>
      <c r="K981" s="2" t="s">
        <v>6623</v>
      </c>
      <c r="M981" s="2" t="s">
        <v>14795</v>
      </c>
      <c r="N981" s="2" t="s">
        <v>6621</v>
      </c>
      <c r="O981" s="2" t="s">
        <v>825</v>
      </c>
      <c r="P981" s="2" t="s">
        <v>336</v>
      </c>
      <c r="Q981" s="2" t="s">
        <v>1985</v>
      </c>
      <c r="R981" s="2">
        <v>33147</v>
      </c>
      <c r="S981" s="2" t="s">
        <v>6622</v>
      </c>
      <c r="T981" s="49" t="str" cm="1">
        <f t="array" ref="T981">_xlfn.TEXTJOIN("",TRUE,IFERROR(MID(U981,_xlfn.SEQUENCE(20),1)+0,""))</f>
        <v>7868428443</v>
      </c>
      <c r="U981" s="2">
        <v>7868428443</v>
      </c>
      <c r="V981" s="31"/>
    </row>
    <row r="982" spans="1:22" x14ac:dyDescent="0.25">
      <c r="A982" s="25" t="str" cm="1">
        <f t="array" ref="A982">_xlfn.IFS(AND(ISBLANK(G982),ISBLANK(H982),ISBLANK(I982)),"",AND(NOT(ISBLANK(G982)),NOT(ISBLANK(H982)),NOT(ISBLANK(I982))),TRIM(G982)&amp;" "&amp;TRIM(H982)&amp;" "&amp;TRIM(I982),AND(NOT(ISBLANK(G982)),ISBLANK(H982),ISBLANK(I982)),TRIM(G982),AND(ISBLANK(G982),ISBLANK(H982),NOT(ISBLANK(I982))),TRIM(I982),AND(NOT(ISBLANK(G982)),NOT(ISBLANK(H982)),ISBLANK(I982)),TRIM(G982)&amp;" "&amp;TRIM(H982),AND(ISBLANK(G982),NOT(ISBLANK(H982)),NOT(ISBLANK(I982))),TRIM(H982)&amp;" "&amp;TRIM(I982),AND(NOT(ISBLANK(G982)),ISBLANK(H982),NOT(ISBLANK(I982))),TRIM(G982)&amp;" "&amp;TRIM(I982),AND(ISBLANK(G982),NOT(ISBLANK(H982)),ISBLANK(I982)),TRIM(H982))</f>
        <v>Garland Ogglebie</v>
      </c>
      <c r="B982" s="25" t="str" cm="1">
        <f t="array" ref="B982">_xlfn.IFS(AND(ISBLANK(K982),ISBLANK(L982)),"",AND(NOT(ISBLANK(K982)),NOT(ISBLANK(L982))),TRIM(K982)&amp;" "&amp;TRIM(L982),AND(NOT(ISBLANK(K982)),ISBLANK(L982)),TRIM(K982),AND(ISBLANK(K982),NOT(ISBLANK(L982))),TRIM(L982))</f>
        <v>Oozz</v>
      </c>
      <c r="C982" s="31"/>
      <c r="D982" s="2">
        <v>980</v>
      </c>
      <c r="E982" s="2" t="s">
        <v>14795</v>
      </c>
      <c r="F982" s="2" t="s">
        <v>6624</v>
      </c>
      <c r="G982" s="2" t="s">
        <v>5262</v>
      </c>
      <c r="I982" s="2" t="s">
        <v>6625</v>
      </c>
      <c r="J982" s="2" t="s">
        <v>434</v>
      </c>
      <c r="K982" s="2" t="s">
        <v>6628</v>
      </c>
      <c r="M982" s="2" t="s">
        <v>14795</v>
      </c>
      <c r="N982" s="2" t="s">
        <v>6626</v>
      </c>
      <c r="O982" s="2" t="s">
        <v>1124</v>
      </c>
      <c r="P982" s="2" t="s">
        <v>1125</v>
      </c>
      <c r="Q982" s="2" t="s">
        <v>6</v>
      </c>
      <c r="R982" s="2" t="s">
        <v>1126</v>
      </c>
      <c r="S982" s="2" t="s">
        <v>6627</v>
      </c>
      <c r="T982" s="49" t="str" cm="1">
        <f t="array" ref="T982">_xlfn.TEXTJOIN("",TRUE,IFERROR(MID(U982,_xlfn.SEQUENCE(20),1)+0,""))</f>
        <v>7687280307</v>
      </c>
      <c r="U982" s="2">
        <v>7687280307</v>
      </c>
      <c r="V982" s="31"/>
    </row>
    <row r="983" spans="1:22" x14ac:dyDescent="0.25">
      <c r="A983" s="25" t="str" cm="1">
        <f t="array" ref="A983">_xlfn.IFS(AND(ISBLANK(G983),ISBLANK(H983),ISBLANK(I983)),"",AND(NOT(ISBLANK(G983)),NOT(ISBLANK(H983)),NOT(ISBLANK(I983))),TRIM(G983)&amp;" "&amp;TRIM(H983)&amp;" "&amp;TRIM(I983),AND(NOT(ISBLANK(G983)),ISBLANK(H983),ISBLANK(I983)),TRIM(G983),AND(ISBLANK(G983),ISBLANK(H983),NOT(ISBLANK(I983))),TRIM(I983),AND(NOT(ISBLANK(G983)),NOT(ISBLANK(H983)),ISBLANK(I983)),TRIM(G983)&amp;" "&amp;TRIM(H983),AND(ISBLANK(G983),NOT(ISBLANK(H983)),NOT(ISBLANK(I983))),TRIM(H983)&amp;" "&amp;TRIM(I983),AND(NOT(ISBLANK(G983)),ISBLANK(H983),NOT(ISBLANK(I983))),TRIM(G983)&amp;" "&amp;TRIM(I983),AND(ISBLANK(G983),NOT(ISBLANK(H983)),ISBLANK(I983)),TRIM(H983))</f>
        <v>Lotti Draysay</v>
      </c>
      <c r="B983" s="25" t="str" cm="1">
        <f t="array" ref="B983">_xlfn.IFS(AND(ISBLANK(K983),ISBLANK(L983)),"",AND(NOT(ISBLANK(K983)),NOT(ISBLANK(L983))),TRIM(K983)&amp;" "&amp;TRIM(L983),AND(NOT(ISBLANK(K983)),ISBLANK(L983)),TRIM(K983),AND(ISBLANK(K983),NOT(ISBLANK(L983))),TRIM(L983))</f>
        <v>Photobug</v>
      </c>
      <c r="C983" s="31"/>
      <c r="D983" s="2">
        <v>981</v>
      </c>
      <c r="E983" s="2" t="s">
        <v>14795</v>
      </c>
      <c r="F983" s="2" t="s">
        <v>6629</v>
      </c>
      <c r="G983" s="2" t="s">
        <v>6630</v>
      </c>
      <c r="I983" s="2" t="s">
        <v>6631</v>
      </c>
      <c r="J983" s="2" t="s">
        <v>3146</v>
      </c>
      <c r="K983" s="2" t="s">
        <v>2702</v>
      </c>
      <c r="M983" s="2" t="s">
        <v>14795</v>
      </c>
      <c r="N983" s="2" t="s">
        <v>6632</v>
      </c>
      <c r="O983" s="2" t="s">
        <v>2655</v>
      </c>
      <c r="P983" s="2" t="s">
        <v>737</v>
      </c>
      <c r="Q983" s="2" t="s">
        <v>1985</v>
      </c>
      <c r="R983" s="2">
        <v>70179</v>
      </c>
      <c r="S983" s="2" t="s">
        <v>6633</v>
      </c>
      <c r="T983" s="49" t="str" cm="1">
        <f t="array" ref="T983">_xlfn.TEXTJOIN("",TRUE,IFERROR(MID(U983,_xlfn.SEQUENCE(20),1)+0,""))</f>
        <v>5045232540</v>
      </c>
      <c r="U983" s="2">
        <v>5045232540</v>
      </c>
      <c r="V983" s="31"/>
    </row>
    <row r="984" spans="1:22" x14ac:dyDescent="0.25">
      <c r="A984" s="25" t="str" cm="1">
        <f t="array" ref="A984">_xlfn.IFS(AND(ISBLANK(G984),ISBLANK(H984),ISBLANK(I984)),"",AND(NOT(ISBLANK(G984)),NOT(ISBLANK(H984)),NOT(ISBLANK(I984))),TRIM(G984)&amp;" "&amp;TRIM(H984)&amp;" "&amp;TRIM(I984),AND(NOT(ISBLANK(G984)),ISBLANK(H984),ISBLANK(I984)),TRIM(G984),AND(ISBLANK(G984),ISBLANK(H984),NOT(ISBLANK(I984))),TRIM(I984),AND(NOT(ISBLANK(G984)),NOT(ISBLANK(H984)),ISBLANK(I984)),TRIM(G984)&amp;" "&amp;TRIM(H984),AND(ISBLANK(G984),NOT(ISBLANK(H984)),NOT(ISBLANK(I984))),TRIM(H984)&amp;" "&amp;TRIM(I984),AND(NOT(ISBLANK(G984)),ISBLANK(H984),NOT(ISBLANK(I984))),TRIM(G984)&amp;" "&amp;TRIM(I984),AND(ISBLANK(G984),NOT(ISBLANK(H984)),ISBLANK(I984)),TRIM(H984))</f>
        <v>Bebe Danforth</v>
      </c>
      <c r="B984" s="25" t="str" cm="1">
        <f t="array" ref="B984">_xlfn.IFS(AND(ISBLANK(K984),ISBLANK(L984)),"",AND(NOT(ISBLANK(K984)),NOT(ISBLANK(L984))),TRIM(K984)&amp;" "&amp;TRIM(L984),AND(NOT(ISBLANK(K984)),ISBLANK(L984)),TRIM(K984),AND(ISBLANK(K984),NOT(ISBLANK(L984))),TRIM(L984))</f>
        <v>Meemm</v>
      </c>
      <c r="C984" s="31"/>
      <c r="D984" s="2">
        <v>982</v>
      </c>
      <c r="E984" s="2" t="s">
        <v>24</v>
      </c>
      <c r="F984" s="2" t="s">
        <v>6634</v>
      </c>
      <c r="G984" s="2" t="s">
        <v>6635</v>
      </c>
      <c r="I984" s="2" t="s">
        <v>6636</v>
      </c>
      <c r="J984" s="2" t="s">
        <v>2531</v>
      </c>
      <c r="K984" s="2" t="s">
        <v>4027</v>
      </c>
      <c r="M984" s="2" t="s">
        <v>14795</v>
      </c>
      <c r="N984" s="2" t="s">
        <v>6637</v>
      </c>
      <c r="O984" s="2" t="s">
        <v>1470</v>
      </c>
      <c r="P984" s="2" t="s">
        <v>5</v>
      </c>
      <c r="Q984" s="2" t="s">
        <v>6</v>
      </c>
      <c r="R984" s="2" t="s">
        <v>1471</v>
      </c>
      <c r="S984" s="2" t="s">
        <v>6638</v>
      </c>
      <c r="T984" s="49" t="str" cm="1">
        <f t="array" ref="T984">_xlfn.TEXTJOIN("",TRUE,IFERROR(MID(U984,_xlfn.SEQUENCE(20),1)+0,""))</f>
        <v>3163689770</v>
      </c>
      <c r="U984" s="2">
        <v>3163689770</v>
      </c>
      <c r="V984" s="31"/>
    </row>
    <row r="985" spans="1:22" x14ac:dyDescent="0.25">
      <c r="A985" s="25" t="str" cm="1">
        <f t="array" ref="A985">_xlfn.IFS(AND(ISBLANK(G985),ISBLANK(H985),ISBLANK(I985)),"",AND(NOT(ISBLANK(G985)),NOT(ISBLANK(H985)),NOT(ISBLANK(I985))),TRIM(G985)&amp;" "&amp;TRIM(H985)&amp;" "&amp;TRIM(I985),AND(NOT(ISBLANK(G985)),ISBLANK(H985),ISBLANK(I985)),TRIM(G985),AND(ISBLANK(G985),ISBLANK(H985),NOT(ISBLANK(I985))),TRIM(I985),AND(NOT(ISBLANK(G985)),NOT(ISBLANK(H985)),ISBLANK(I985)),TRIM(G985)&amp;" "&amp;TRIM(H985),AND(ISBLANK(G985),NOT(ISBLANK(H985)),NOT(ISBLANK(I985))),TRIM(H985)&amp;" "&amp;TRIM(I985),AND(NOT(ISBLANK(G985)),ISBLANK(H985),NOT(ISBLANK(I985))),TRIM(G985)&amp;" "&amp;TRIM(I985),AND(ISBLANK(G985),NOT(ISBLANK(H985)),ISBLANK(I985)),TRIM(H985))</f>
        <v>Rahal Connock</v>
      </c>
      <c r="B985" s="25" t="str" cm="1">
        <f t="array" ref="B985">_xlfn.IFS(AND(ISBLANK(K985),ISBLANK(L985)),"",AND(NOT(ISBLANK(K985)),NOT(ISBLANK(L985))),TRIM(K985)&amp;" "&amp;TRIM(L985),AND(NOT(ISBLANK(K985)),ISBLANK(L985)),TRIM(K985),AND(ISBLANK(K985),NOT(ISBLANK(L985))),TRIM(L985))</f>
        <v>Mycat</v>
      </c>
      <c r="C985" s="31"/>
      <c r="D985" s="2">
        <v>983</v>
      </c>
      <c r="E985" s="2" t="s">
        <v>14795</v>
      </c>
      <c r="F985" s="2" t="s">
        <v>6639</v>
      </c>
      <c r="G985" s="2" t="s">
        <v>6640</v>
      </c>
      <c r="I985" s="2" t="s">
        <v>6641</v>
      </c>
      <c r="J985" s="2" t="s">
        <v>1204</v>
      </c>
      <c r="K985" s="2" t="s">
        <v>4441</v>
      </c>
      <c r="M985" s="2" t="s">
        <v>14795</v>
      </c>
      <c r="N985" s="2" t="s">
        <v>6642</v>
      </c>
      <c r="O985" s="2" t="s">
        <v>2785</v>
      </c>
      <c r="P985" s="2" t="s">
        <v>39</v>
      </c>
      <c r="Q985" s="2" t="s">
        <v>6</v>
      </c>
      <c r="R985" s="2" t="s">
        <v>6643</v>
      </c>
      <c r="S985" s="2" t="s">
        <v>6644</v>
      </c>
      <c r="T985" s="49" t="str" cm="1">
        <f t="array" ref="T985">_xlfn.TEXTJOIN("",TRUE,IFERROR(MID(U985,_xlfn.SEQUENCE(20),1)+0,""))</f>
        <v>4896699277</v>
      </c>
      <c r="U985" s="2">
        <v>4896699277</v>
      </c>
      <c r="V985" s="31"/>
    </row>
    <row r="986" spans="1:22" x14ac:dyDescent="0.25">
      <c r="A986" s="25" t="str" cm="1">
        <f t="array" ref="A986">_xlfn.IFS(AND(ISBLANK(G986),ISBLANK(H986),ISBLANK(I986)),"",AND(NOT(ISBLANK(G986)),NOT(ISBLANK(H986)),NOT(ISBLANK(I986))),TRIM(G986)&amp;" "&amp;TRIM(H986)&amp;" "&amp;TRIM(I986),AND(NOT(ISBLANK(G986)),ISBLANK(H986),ISBLANK(I986)),TRIM(G986),AND(ISBLANK(G986),ISBLANK(H986),NOT(ISBLANK(I986))),TRIM(I986),AND(NOT(ISBLANK(G986)),NOT(ISBLANK(H986)),ISBLANK(I986)),TRIM(G986)&amp;" "&amp;TRIM(H986),AND(ISBLANK(G986),NOT(ISBLANK(H986)),NOT(ISBLANK(I986))),TRIM(H986)&amp;" "&amp;TRIM(I986),AND(NOT(ISBLANK(G986)),ISBLANK(H986),NOT(ISBLANK(I986))),TRIM(G986)&amp;" "&amp;TRIM(I986),AND(ISBLANK(G986),NOT(ISBLANK(H986)),ISBLANK(I986)),TRIM(H986))</f>
        <v>Noella Stockdale</v>
      </c>
      <c r="B986" s="25" t="str" cm="1">
        <f t="array" ref="B986">_xlfn.IFS(AND(ISBLANK(K986),ISBLANK(L986)),"",AND(NOT(ISBLANK(K986)),NOT(ISBLANK(L986))),TRIM(K986)&amp;" "&amp;TRIM(L986),AND(NOT(ISBLANK(K986)),ISBLANK(L986)),TRIM(K986),AND(ISBLANK(K986),NOT(ISBLANK(L986))),TRIM(L986))</f>
        <v>Leenti</v>
      </c>
      <c r="C986" s="31"/>
      <c r="D986" s="2">
        <v>984</v>
      </c>
      <c r="E986" s="2" t="s">
        <v>24</v>
      </c>
      <c r="F986" s="2" t="s">
        <v>6645</v>
      </c>
      <c r="G986" s="2" t="s">
        <v>6646</v>
      </c>
      <c r="I986" s="2" t="s">
        <v>6647</v>
      </c>
      <c r="J986" s="2" t="s">
        <v>979</v>
      </c>
      <c r="K986" s="2" t="s">
        <v>6062</v>
      </c>
      <c r="M986" s="2" t="s">
        <v>14795</v>
      </c>
      <c r="N986" s="2" t="s">
        <v>6648</v>
      </c>
      <c r="O986" s="2" t="s">
        <v>541</v>
      </c>
      <c r="P986" s="2" t="s">
        <v>542</v>
      </c>
      <c r="Q986" s="2" t="s">
        <v>1985</v>
      </c>
      <c r="R986" s="2">
        <v>10004</v>
      </c>
      <c r="S986" s="2" t="s">
        <v>6649</v>
      </c>
      <c r="T986" s="49" t="str" cm="1">
        <f t="array" ref="T986">_xlfn.TEXTJOIN("",TRUE,IFERROR(MID(U986,_xlfn.SEQUENCE(20),1)+0,""))</f>
        <v>9176332594</v>
      </c>
      <c r="U986" s="2">
        <v>9176332594</v>
      </c>
      <c r="V986" s="31"/>
    </row>
    <row r="987" spans="1:22" x14ac:dyDescent="0.25">
      <c r="A987" s="25" t="str" cm="1">
        <f t="array" ref="A987">_xlfn.IFS(AND(ISBLANK(G987),ISBLANK(H987),ISBLANK(I987)),"",AND(NOT(ISBLANK(G987)),NOT(ISBLANK(H987)),NOT(ISBLANK(I987))),TRIM(G987)&amp;" "&amp;TRIM(H987)&amp;" "&amp;TRIM(I987),AND(NOT(ISBLANK(G987)),ISBLANK(H987),ISBLANK(I987)),TRIM(G987),AND(ISBLANK(G987),ISBLANK(H987),NOT(ISBLANK(I987))),TRIM(I987),AND(NOT(ISBLANK(G987)),NOT(ISBLANK(H987)),ISBLANK(I987)),TRIM(G987)&amp;" "&amp;TRIM(H987),AND(ISBLANK(G987),NOT(ISBLANK(H987)),NOT(ISBLANK(I987))),TRIM(H987)&amp;" "&amp;TRIM(I987),AND(NOT(ISBLANK(G987)),ISBLANK(H987),NOT(ISBLANK(I987))),TRIM(G987)&amp;" "&amp;TRIM(I987),AND(ISBLANK(G987),NOT(ISBLANK(H987)),ISBLANK(I987)),TRIM(H987))</f>
        <v>Erinn Gosden</v>
      </c>
      <c r="B987" s="25" t="str" cm="1">
        <f t="array" ref="B987">_xlfn.IFS(AND(ISBLANK(K987),ISBLANK(L987)),"",AND(NOT(ISBLANK(K987)),NOT(ISBLANK(L987))),TRIM(K987)&amp;" "&amp;TRIM(L987),AND(NOT(ISBLANK(K987)),ISBLANK(L987)),TRIM(K987),AND(ISBLANK(K987),NOT(ISBLANK(L987))),TRIM(L987))</f>
        <v>Twitterworks</v>
      </c>
      <c r="C987" s="31"/>
      <c r="D987" s="2">
        <v>985</v>
      </c>
      <c r="E987" s="2" t="s">
        <v>24</v>
      </c>
      <c r="F987" s="2" t="s">
        <v>6650</v>
      </c>
      <c r="G987" s="2" t="s">
        <v>6651</v>
      </c>
      <c r="I987" s="2" t="s">
        <v>6652</v>
      </c>
      <c r="J987" s="2" t="s">
        <v>783</v>
      </c>
      <c r="K987" s="2" t="s">
        <v>329</v>
      </c>
      <c r="M987" s="2" t="s">
        <v>14795</v>
      </c>
      <c r="N987" s="2" t="s">
        <v>6653</v>
      </c>
      <c r="O987" s="2" t="s">
        <v>3259</v>
      </c>
      <c r="P987" s="2" t="s">
        <v>17</v>
      </c>
      <c r="Q987" s="2" t="s">
        <v>1985</v>
      </c>
      <c r="R987" s="2">
        <v>66105</v>
      </c>
      <c r="S987" s="2" t="s">
        <v>6654</v>
      </c>
      <c r="T987" s="49" t="str" cm="1">
        <f t="array" ref="T987">_xlfn.TEXTJOIN("",TRUE,IFERROR(MID(U987,_xlfn.SEQUENCE(20),1)+0,""))</f>
        <v>9139369757</v>
      </c>
      <c r="U987" s="2">
        <v>9139369757</v>
      </c>
      <c r="V987" s="31"/>
    </row>
    <row r="988" spans="1:22" x14ac:dyDescent="0.25">
      <c r="A988" s="25" t="str" cm="1">
        <f t="array" ref="A988">_xlfn.IFS(AND(ISBLANK(G988),ISBLANK(H988),ISBLANK(I988)),"",AND(NOT(ISBLANK(G988)),NOT(ISBLANK(H988)),NOT(ISBLANK(I988))),TRIM(G988)&amp;" "&amp;TRIM(H988)&amp;" "&amp;TRIM(I988),AND(NOT(ISBLANK(G988)),ISBLANK(H988),ISBLANK(I988)),TRIM(G988),AND(ISBLANK(G988),ISBLANK(H988),NOT(ISBLANK(I988))),TRIM(I988),AND(NOT(ISBLANK(G988)),NOT(ISBLANK(H988)),ISBLANK(I988)),TRIM(G988)&amp;" "&amp;TRIM(H988),AND(ISBLANK(G988),NOT(ISBLANK(H988)),NOT(ISBLANK(I988))),TRIM(H988)&amp;" "&amp;TRIM(I988),AND(NOT(ISBLANK(G988)),ISBLANK(H988),NOT(ISBLANK(I988))),TRIM(G988)&amp;" "&amp;TRIM(I988),AND(ISBLANK(G988),NOT(ISBLANK(H988)),ISBLANK(I988)),TRIM(H988))</f>
        <v>Channa Cockarill</v>
      </c>
      <c r="B988" s="25" t="str" cm="1">
        <f t="array" ref="B988">_xlfn.IFS(AND(ISBLANK(K988),ISBLANK(L988)),"",AND(NOT(ISBLANK(K988)),NOT(ISBLANK(L988))),TRIM(K988)&amp;" "&amp;TRIM(L988),AND(NOT(ISBLANK(K988)),ISBLANK(L988)),TRIM(K988),AND(ISBLANK(K988),NOT(ISBLANK(L988))),TRIM(L988))</f>
        <v>Wordify</v>
      </c>
      <c r="C988" s="31"/>
      <c r="D988" s="2">
        <v>986</v>
      </c>
      <c r="E988" s="2" t="s">
        <v>24</v>
      </c>
      <c r="F988" s="2" t="s">
        <v>6655</v>
      </c>
      <c r="G988" s="2" t="s">
        <v>6656</v>
      </c>
      <c r="I988" s="2" t="s">
        <v>6657</v>
      </c>
      <c r="J988" s="2" t="s">
        <v>434</v>
      </c>
      <c r="K988" s="2" t="s">
        <v>6660</v>
      </c>
      <c r="M988" s="2" t="s">
        <v>14795</v>
      </c>
      <c r="N988" s="2" t="s">
        <v>6658</v>
      </c>
      <c r="O988" s="2" t="s">
        <v>1276</v>
      </c>
      <c r="P988" s="2" t="s">
        <v>297</v>
      </c>
      <c r="Q988" s="2" t="s">
        <v>1985</v>
      </c>
      <c r="R988" s="2">
        <v>78737</v>
      </c>
      <c r="S988" s="2" t="s">
        <v>6659</v>
      </c>
      <c r="T988" s="49" t="str" cm="1">
        <f t="array" ref="T988">_xlfn.TEXTJOIN("",TRUE,IFERROR(MID(U988,_xlfn.SEQUENCE(20),1)+0,""))</f>
        <v>5121721960</v>
      </c>
      <c r="U988" s="2">
        <v>5121721960</v>
      </c>
      <c r="V988" s="31"/>
    </row>
    <row r="989" spans="1:22" x14ac:dyDescent="0.25">
      <c r="A989" s="25" t="str" cm="1">
        <f t="array" ref="A989">_xlfn.IFS(AND(ISBLANK(G989),ISBLANK(H989),ISBLANK(I989)),"",AND(NOT(ISBLANK(G989)),NOT(ISBLANK(H989)),NOT(ISBLANK(I989))),TRIM(G989)&amp;" "&amp;TRIM(H989)&amp;" "&amp;TRIM(I989),AND(NOT(ISBLANK(G989)),ISBLANK(H989),ISBLANK(I989)),TRIM(G989),AND(ISBLANK(G989),ISBLANK(H989),NOT(ISBLANK(I989))),TRIM(I989),AND(NOT(ISBLANK(G989)),NOT(ISBLANK(H989)),ISBLANK(I989)),TRIM(G989)&amp;" "&amp;TRIM(H989),AND(ISBLANK(G989),NOT(ISBLANK(H989)),NOT(ISBLANK(I989))),TRIM(H989)&amp;" "&amp;TRIM(I989),AND(NOT(ISBLANK(G989)),ISBLANK(H989),NOT(ISBLANK(I989))),TRIM(G989)&amp;" "&amp;TRIM(I989),AND(ISBLANK(G989),NOT(ISBLANK(H989)),ISBLANK(I989)),TRIM(H989))</f>
        <v>Lynna Lampard</v>
      </c>
      <c r="B989" s="25" t="str" cm="1">
        <f t="array" ref="B989">_xlfn.IFS(AND(ISBLANK(K989),ISBLANK(L989)),"",AND(NOT(ISBLANK(K989)),NOT(ISBLANK(L989))),TRIM(K989)&amp;" "&amp;TRIM(L989),AND(NOT(ISBLANK(K989)),ISBLANK(L989)),TRIM(K989),AND(ISBLANK(K989),NOT(ISBLANK(L989))),TRIM(L989))</f>
        <v>Devbug</v>
      </c>
      <c r="C989" s="31"/>
      <c r="D989" s="2">
        <v>987</v>
      </c>
      <c r="E989" s="2" t="s">
        <v>14795</v>
      </c>
      <c r="F989" s="2" t="s">
        <v>6661</v>
      </c>
      <c r="G989" s="2" t="s">
        <v>6662</v>
      </c>
      <c r="I989" s="2" t="s">
        <v>6663</v>
      </c>
      <c r="J989" s="2" t="s">
        <v>460</v>
      </c>
      <c r="K989" s="2" t="s">
        <v>4556</v>
      </c>
      <c r="M989" s="2" t="s">
        <v>14795</v>
      </c>
      <c r="N989" s="2" t="s">
        <v>6664</v>
      </c>
      <c r="O989" s="2" t="s">
        <v>3151</v>
      </c>
      <c r="P989" s="2" t="s">
        <v>151</v>
      </c>
      <c r="Q989" s="2" t="s">
        <v>1985</v>
      </c>
      <c r="R989" s="2">
        <v>90076</v>
      </c>
      <c r="S989" s="2" t="s">
        <v>6665</v>
      </c>
      <c r="T989" s="49" t="str" cm="1">
        <f t="array" ref="T989">_xlfn.TEXTJOIN("",TRUE,IFERROR(MID(U989,_xlfn.SEQUENCE(20),1)+0,""))</f>
        <v>3231076487</v>
      </c>
      <c r="U989" s="2">
        <v>3231076487</v>
      </c>
      <c r="V989" s="31"/>
    </row>
    <row r="990" spans="1:22" x14ac:dyDescent="0.25">
      <c r="A990" s="25" t="str" cm="1">
        <f t="array" ref="A990">_xlfn.IFS(AND(ISBLANK(G990),ISBLANK(H990),ISBLANK(I990)),"",AND(NOT(ISBLANK(G990)),NOT(ISBLANK(H990)),NOT(ISBLANK(I990))),TRIM(G990)&amp;" "&amp;TRIM(H990)&amp;" "&amp;TRIM(I990),AND(NOT(ISBLANK(G990)),ISBLANK(H990),ISBLANK(I990)),TRIM(G990),AND(ISBLANK(G990),ISBLANK(H990),NOT(ISBLANK(I990))),TRIM(I990),AND(NOT(ISBLANK(G990)),NOT(ISBLANK(H990)),ISBLANK(I990)),TRIM(G990)&amp;" "&amp;TRIM(H990),AND(ISBLANK(G990),NOT(ISBLANK(H990)),NOT(ISBLANK(I990))),TRIM(H990)&amp;" "&amp;TRIM(I990),AND(NOT(ISBLANK(G990)),ISBLANK(H990),NOT(ISBLANK(I990))),TRIM(G990)&amp;" "&amp;TRIM(I990),AND(ISBLANK(G990),NOT(ISBLANK(H990)),ISBLANK(I990)),TRIM(H990))</f>
        <v>Corbie Ubsdale</v>
      </c>
      <c r="B990" s="25" t="str" cm="1">
        <f t="array" ref="B990">_xlfn.IFS(AND(ISBLANK(K990),ISBLANK(L990)),"",AND(NOT(ISBLANK(K990)),NOT(ISBLANK(L990))),TRIM(K990)&amp;" "&amp;TRIM(L990),AND(NOT(ISBLANK(K990)),ISBLANK(L990)),TRIM(K990),AND(ISBLANK(K990),NOT(ISBLANK(L990))),TRIM(L990))</f>
        <v>Linkbridge</v>
      </c>
      <c r="C990" s="31"/>
      <c r="D990" s="2">
        <v>988</v>
      </c>
      <c r="E990" s="2" t="s">
        <v>24</v>
      </c>
      <c r="F990" s="2" t="s">
        <v>6666</v>
      </c>
      <c r="G990" s="2" t="s">
        <v>6667</v>
      </c>
      <c r="I990" s="2" t="s">
        <v>6668</v>
      </c>
      <c r="J990" s="2" t="s">
        <v>633</v>
      </c>
      <c r="K990" s="2" t="s">
        <v>2818</v>
      </c>
      <c r="M990" s="2" t="s">
        <v>14795</v>
      </c>
      <c r="N990" s="2" t="s">
        <v>6669</v>
      </c>
      <c r="O990" s="2" t="s">
        <v>6012</v>
      </c>
      <c r="P990" s="2" t="s">
        <v>699</v>
      </c>
      <c r="Q990" s="2" t="s">
        <v>1985</v>
      </c>
      <c r="R990" s="2">
        <v>85271</v>
      </c>
      <c r="S990" s="2" t="s">
        <v>6670</v>
      </c>
      <c r="T990" s="49" t="str" cm="1">
        <f t="array" ref="T990">_xlfn.TEXTJOIN("",TRUE,IFERROR(MID(U990,_xlfn.SEQUENCE(20),1)+0,""))</f>
        <v>4807222426</v>
      </c>
      <c r="U990" s="2">
        <v>4807222426</v>
      </c>
      <c r="V990" s="31"/>
    </row>
    <row r="991" spans="1:22" x14ac:dyDescent="0.25">
      <c r="A991" s="25" t="str" cm="1">
        <f t="array" ref="A991">_xlfn.IFS(AND(ISBLANK(G991),ISBLANK(H991),ISBLANK(I991)),"",AND(NOT(ISBLANK(G991)),NOT(ISBLANK(H991)),NOT(ISBLANK(I991))),TRIM(G991)&amp;" "&amp;TRIM(H991)&amp;" "&amp;TRIM(I991),AND(NOT(ISBLANK(G991)),ISBLANK(H991),ISBLANK(I991)),TRIM(G991),AND(ISBLANK(G991),ISBLANK(H991),NOT(ISBLANK(I991))),TRIM(I991),AND(NOT(ISBLANK(G991)),NOT(ISBLANK(H991)),ISBLANK(I991)),TRIM(G991)&amp;" "&amp;TRIM(H991),AND(ISBLANK(G991),NOT(ISBLANK(H991)),NOT(ISBLANK(I991))),TRIM(H991)&amp;" "&amp;TRIM(I991),AND(NOT(ISBLANK(G991)),ISBLANK(H991),NOT(ISBLANK(I991))),TRIM(G991)&amp;" "&amp;TRIM(I991),AND(ISBLANK(G991),NOT(ISBLANK(H991)),ISBLANK(I991)),TRIM(H991))</f>
        <v>Dacia Tyrrell</v>
      </c>
      <c r="B991" s="25" t="str" cm="1">
        <f t="array" ref="B991">_xlfn.IFS(AND(ISBLANK(K991),ISBLANK(L991)),"",AND(NOT(ISBLANK(K991)),NOT(ISBLANK(L991))),TRIM(K991)&amp;" "&amp;TRIM(L991),AND(NOT(ISBLANK(K991)),ISBLANK(L991)),TRIM(K991),AND(ISBLANK(K991),NOT(ISBLANK(L991))),TRIM(L991))</f>
        <v>Feedfire</v>
      </c>
      <c r="C991" s="31"/>
      <c r="D991" s="2">
        <v>989</v>
      </c>
      <c r="E991" s="2" t="s">
        <v>14795</v>
      </c>
      <c r="F991" s="2" t="s">
        <v>6671</v>
      </c>
      <c r="G991" s="2" t="s">
        <v>6672</v>
      </c>
      <c r="I991" s="2" t="s">
        <v>6673</v>
      </c>
      <c r="J991" s="2" t="s">
        <v>1286</v>
      </c>
      <c r="K991" s="2" t="s">
        <v>3379</v>
      </c>
      <c r="M991" s="2" t="s">
        <v>14795</v>
      </c>
      <c r="N991" s="2" t="s">
        <v>6674</v>
      </c>
      <c r="O991" s="2" t="s">
        <v>917</v>
      </c>
      <c r="P991" s="2" t="s">
        <v>542</v>
      </c>
      <c r="Q991" s="2" t="s">
        <v>1985</v>
      </c>
      <c r="R991" s="2">
        <v>10464</v>
      </c>
      <c r="S991" s="2" t="s">
        <v>6675</v>
      </c>
      <c r="T991" s="49" t="str" cm="1">
        <f t="array" ref="T991">_xlfn.TEXTJOIN("",TRUE,IFERROR(MID(U991,_xlfn.SEQUENCE(20),1)+0,""))</f>
        <v>9142759946</v>
      </c>
      <c r="U991" s="2">
        <v>9142759946</v>
      </c>
      <c r="V991" s="31"/>
    </row>
    <row r="992" spans="1:22" x14ac:dyDescent="0.25">
      <c r="A992" s="25" t="str" cm="1">
        <f t="array" ref="A992">_xlfn.IFS(AND(ISBLANK(G992),ISBLANK(H992),ISBLANK(I992)),"",AND(NOT(ISBLANK(G992)),NOT(ISBLANK(H992)),NOT(ISBLANK(I992))),TRIM(G992)&amp;" "&amp;TRIM(H992)&amp;" "&amp;TRIM(I992),AND(NOT(ISBLANK(G992)),ISBLANK(H992),ISBLANK(I992)),TRIM(G992),AND(ISBLANK(G992),ISBLANK(H992),NOT(ISBLANK(I992))),TRIM(I992),AND(NOT(ISBLANK(G992)),NOT(ISBLANK(H992)),ISBLANK(I992)),TRIM(G992)&amp;" "&amp;TRIM(H992),AND(ISBLANK(G992),NOT(ISBLANK(H992)),NOT(ISBLANK(I992))),TRIM(H992)&amp;" "&amp;TRIM(I992),AND(NOT(ISBLANK(G992)),ISBLANK(H992),NOT(ISBLANK(I992))),TRIM(G992)&amp;" "&amp;TRIM(I992),AND(ISBLANK(G992),NOT(ISBLANK(H992)),ISBLANK(I992)),TRIM(H992))</f>
        <v>Raymond Berryman</v>
      </c>
      <c r="B992" s="25" t="str" cm="1">
        <f t="array" ref="B992">_xlfn.IFS(AND(ISBLANK(K992),ISBLANK(L992)),"",AND(NOT(ISBLANK(K992)),NOT(ISBLANK(L992))),TRIM(K992)&amp;" "&amp;TRIM(L992),AND(NOT(ISBLANK(K992)),ISBLANK(L992)),TRIM(K992),AND(ISBLANK(K992),NOT(ISBLANK(L992))),TRIM(L992))</f>
        <v>Livepath</v>
      </c>
      <c r="C992" s="31"/>
      <c r="D992" s="2">
        <v>990</v>
      </c>
      <c r="E992" s="2" t="s">
        <v>24</v>
      </c>
      <c r="F992" s="2" t="s">
        <v>6676</v>
      </c>
      <c r="G992" s="2" t="s">
        <v>6677</v>
      </c>
      <c r="I992" s="2" t="s">
        <v>6678</v>
      </c>
      <c r="J992" s="2" t="s">
        <v>103</v>
      </c>
      <c r="K992" s="2" t="s">
        <v>1798</v>
      </c>
      <c r="M992" s="2" t="s">
        <v>14795</v>
      </c>
      <c r="N992" s="2" t="s">
        <v>6679</v>
      </c>
      <c r="O992" s="2" t="s">
        <v>2655</v>
      </c>
      <c r="P992" s="2" t="s">
        <v>737</v>
      </c>
      <c r="Q992" s="2" t="s">
        <v>1985</v>
      </c>
      <c r="R992" s="2">
        <v>70187</v>
      </c>
      <c r="S992" s="2" t="s">
        <v>6680</v>
      </c>
      <c r="T992" s="49" t="str" cm="1">
        <f t="array" ref="T992">_xlfn.TEXTJOIN("",TRUE,IFERROR(MID(U992,_xlfn.SEQUENCE(20),1)+0,""))</f>
        <v>5041532776</v>
      </c>
      <c r="U992" s="2">
        <v>5041532776</v>
      </c>
      <c r="V992" s="31"/>
    </row>
    <row r="993" spans="1:22" x14ac:dyDescent="0.25">
      <c r="A993" s="25" t="str" cm="1">
        <f t="array" ref="A993">_xlfn.IFS(AND(ISBLANK(G993),ISBLANK(H993),ISBLANK(I993)),"",AND(NOT(ISBLANK(G993)),NOT(ISBLANK(H993)),NOT(ISBLANK(I993))),TRIM(G993)&amp;" "&amp;TRIM(H993)&amp;" "&amp;TRIM(I993),AND(NOT(ISBLANK(G993)),ISBLANK(H993),ISBLANK(I993)),TRIM(G993),AND(ISBLANK(G993),ISBLANK(H993),NOT(ISBLANK(I993))),TRIM(I993),AND(NOT(ISBLANK(G993)),NOT(ISBLANK(H993)),ISBLANK(I993)),TRIM(G993)&amp;" "&amp;TRIM(H993),AND(ISBLANK(G993),NOT(ISBLANK(H993)),NOT(ISBLANK(I993))),TRIM(H993)&amp;" "&amp;TRIM(I993),AND(NOT(ISBLANK(G993)),ISBLANK(H993),NOT(ISBLANK(I993))),TRIM(G993)&amp;" "&amp;TRIM(I993),AND(ISBLANK(G993),NOT(ISBLANK(H993)),ISBLANK(I993)),TRIM(H993))</f>
        <v>Freemon Beahan</v>
      </c>
      <c r="B993" s="25" t="str" cm="1">
        <f t="array" ref="B993">_xlfn.IFS(AND(ISBLANK(K993),ISBLANK(L993)),"",AND(NOT(ISBLANK(K993)),NOT(ISBLANK(L993))),TRIM(K993)&amp;" "&amp;TRIM(L993),AND(NOT(ISBLANK(K993)),ISBLANK(L993)),TRIM(K993),AND(ISBLANK(K993),NOT(ISBLANK(L993))),TRIM(L993))</f>
        <v>Myworks</v>
      </c>
      <c r="C993" s="31"/>
      <c r="D993" s="2">
        <v>991</v>
      </c>
      <c r="E993" s="2" t="s">
        <v>24</v>
      </c>
      <c r="F993" s="2" t="s">
        <v>6681</v>
      </c>
      <c r="G993" s="2" t="s">
        <v>6682</v>
      </c>
      <c r="I993" s="2" t="s">
        <v>6683</v>
      </c>
      <c r="J993" s="2" t="s">
        <v>176</v>
      </c>
      <c r="K993" s="2" t="s">
        <v>3121</v>
      </c>
      <c r="M993" s="2" t="s">
        <v>14795</v>
      </c>
      <c r="N993" s="2" t="s">
        <v>6684</v>
      </c>
      <c r="O993" s="2" t="s">
        <v>6286</v>
      </c>
      <c r="P993" s="2" t="s">
        <v>5</v>
      </c>
      <c r="Q993" s="2" t="s">
        <v>6</v>
      </c>
      <c r="R993" s="2" t="s">
        <v>6685</v>
      </c>
      <c r="S993" s="2" t="s">
        <v>6686</v>
      </c>
      <c r="T993" s="49" t="str" cm="1">
        <f t="array" ref="T993">_xlfn.TEXTJOIN("",TRUE,IFERROR(MID(U993,_xlfn.SEQUENCE(20),1)+0,""))</f>
        <v>5369538328</v>
      </c>
      <c r="U993" s="2">
        <v>5369538328</v>
      </c>
      <c r="V993" s="31"/>
    </row>
    <row r="994" spans="1:22" x14ac:dyDescent="0.25">
      <c r="A994" s="25" t="str" cm="1">
        <f t="array" ref="A994">_xlfn.IFS(AND(ISBLANK(G994),ISBLANK(H994),ISBLANK(I994)),"",AND(NOT(ISBLANK(G994)),NOT(ISBLANK(H994)),NOT(ISBLANK(I994))),TRIM(G994)&amp;" "&amp;TRIM(H994)&amp;" "&amp;TRIM(I994),AND(NOT(ISBLANK(G994)),ISBLANK(H994),ISBLANK(I994)),TRIM(G994),AND(ISBLANK(G994),ISBLANK(H994),NOT(ISBLANK(I994))),TRIM(I994),AND(NOT(ISBLANK(G994)),NOT(ISBLANK(H994)),ISBLANK(I994)),TRIM(G994)&amp;" "&amp;TRIM(H994),AND(ISBLANK(G994),NOT(ISBLANK(H994)),NOT(ISBLANK(I994))),TRIM(H994)&amp;" "&amp;TRIM(I994),AND(NOT(ISBLANK(G994)),ISBLANK(H994),NOT(ISBLANK(I994))),TRIM(G994)&amp;" "&amp;TRIM(I994),AND(ISBLANK(G994),NOT(ISBLANK(H994)),ISBLANK(I994)),TRIM(H994))</f>
        <v>Sybilla Kiehl</v>
      </c>
      <c r="B994" s="25" t="str" cm="1">
        <f t="array" ref="B994">_xlfn.IFS(AND(ISBLANK(K994),ISBLANK(L994)),"",AND(NOT(ISBLANK(K994)),NOT(ISBLANK(L994))),TRIM(K994)&amp;" "&amp;TRIM(L994),AND(NOT(ISBLANK(K994)),ISBLANK(L994)),TRIM(K994),AND(ISBLANK(K994),NOT(ISBLANK(L994))),TRIM(L994))</f>
        <v>Quamba</v>
      </c>
      <c r="C994" s="31"/>
      <c r="D994" s="2">
        <v>992</v>
      </c>
      <c r="E994" s="2" t="s">
        <v>14795</v>
      </c>
      <c r="F994" s="2" t="s">
        <v>6687</v>
      </c>
      <c r="G994" s="2" t="s">
        <v>6688</v>
      </c>
      <c r="I994" s="2" t="s">
        <v>6689</v>
      </c>
      <c r="J994" s="2" t="s">
        <v>1920</v>
      </c>
      <c r="K994" s="2" t="s">
        <v>2130</v>
      </c>
      <c r="M994" s="2" t="s">
        <v>14795</v>
      </c>
      <c r="N994" s="2" t="s">
        <v>6690</v>
      </c>
      <c r="O994" s="2" t="s">
        <v>6691</v>
      </c>
      <c r="P994" s="2" t="s">
        <v>374</v>
      </c>
      <c r="Q994" s="2" t="s">
        <v>1985</v>
      </c>
      <c r="R994" s="2">
        <v>35487</v>
      </c>
      <c r="S994" s="2" t="s">
        <v>6692</v>
      </c>
      <c r="T994" s="49" t="str" cm="1">
        <f t="array" ref="T994">_xlfn.TEXTJOIN("",TRUE,IFERROR(MID(U994,_xlfn.SEQUENCE(20),1)+0,""))</f>
        <v>2054847492</v>
      </c>
      <c r="U994" s="2">
        <v>2054847492</v>
      </c>
      <c r="V994" s="31"/>
    </row>
    <row r="995" spans="1:22" x14ac:dyDescent="0.25">
      <c r="A995" s="25" t="str" cm="1">
        <f t="array" ref="A995">_xlfn.IFS(AND(ISBLANK(G995),ISBLANK(H995),ISBLANK(I995)),"",AND(NOT(ISBLANK(G995)),NOT(ISBLANK(H995)),NOT(ISBLANK(I995))),TRIM(G995)&amp;" "&amp;TRIM(H995)&amp;" "&amp;TRIM(I995),AND(NOT(ISBLANK(G995)),ISBLANK(H995),ISBLANK(I995)),TRIM(G995),AND(ISBLANK(G995),ISBLANK(H995),NOT(ISBLANK(I995))),TRIM(I995),AND(NOT(ISBLANK(G995)),NOT(ISBLANK(H995)),ISBLANK(I995)),TRIM(G995)&amp;" "&amp;TRIM(H995),AND(ISBLANK(G995),NOT(ISBLANK(H995)),NOT(ISBLANK(I995))),TRIM(H995)&amp;" "&amp;TRIM(I995),AND(NOT(ISBLANK(G995)),ISBLANK(H995),NOT(ISBLANK(I995))),TRIM(G995)&amp;" "&amp;TRIM(I995),AND(ISBLANK(G995),NOT(ISBLANK(H995)),ISBLANK(I995)),TRIM(H995))</f>
        <v>Teddy Woodhead</v>
      </c>
      <c r="B995" s="25" t="str" cm="1">
        <f t="array" ref="B995">_xlfn.IFS(AND(ISBLANK(K995),ISBLANK(L995)),"",AND(NOT(ISBLANK(K995)),NOT(ISBLANK(L995))),TRIM(K995)&amp;" "&amp;TRIM(L995),AND(NOT(ISBLANK(K995)),ISBLANK(L995)),TRIM(K995),AND(ISBLANK(K995),NOT(ISBLANK(L995))),TRIM(L995))</f>
        <v>Zoonder</v>
      </c>
      <c r="C995" s="31"/>
      <c r="D995" s="2">
        <v>993</v>
      </c>
      <c r="E995" s="2" t="s">
        <v>24</v>
      </c>
      <c r="F995" s="2" t="s">
        <v>6693</v>
      </c>
      <c r="G995" s="2" t="s">
        <v>3191</v>
      </c>
      <c r="I995" s="2" t="s">
        <v>6694</v>
      </c>
      <c r="J995" s="2" t="s">
        <v>741</v>
      </c>
      <c r="K995" s="2" t="s">
        <v>4378</v>
      </c>
      <c r="M995" s="2" t="s">
        <v>14795</v>
      </c>
      <c r="N995" s="2" t="s">
        <v>6695</v>
      </c>
      <c r="O995" s="2" t="s">
        <v>1053</v>
      </c>
      <c r="P995" s="2" t="s">
        <v>227</v>
      </c>
      <c r="Q995" s="2" t="s">
        <v>228</v>
      </c>
      <c r="R995" s="2">
        <v>1191</v>
      </c>
      <c r="S995" s="2" t="s">
        <v>6696</v>
      </c>
      <c r="T995" s="49" t="str" cm="1">
        <f t="array" ref="T995">_xlfn.TEXTJOIN("",TRUE,IFERROR(MID(U995,_xlfn.SEQUENCE(20),1)+0,""))</f>
        <v/>
      </c>
      <c r="V995" s="31"/>
    </row>
    <row r="996" spans="1:22" x14ac:dyDescent="0.25">
      <c r="A996" s="25" t="str" cm="1">
        <f t="array" ref="A996">_xlfn.IFS(AND(ISBLANK(G996),ISBLANK(H996),ISBLANK(I996)),"",AND(NOT(ISBLANK(G996)),NOT(ISBLANK(H996)),NOT(ISBLANK(I996))),TRIM(G996)&amp;" "&amp;TRIM(H996)&amp;" "&amp;TRIM(I996),AND(NOT(ISBLANK(G996)),ISBLANK(H996),ISBLANK(I996)),TRIM(G996),AND(ISBLANK(G996),ISBLANK(H996),NOT(ISBLANK(I996))),TRIM(I996),AND(NOT(ISBLANK(G996)),NOT(ISBLANK(H996)),ISBLANK(I996)),TRIM(G996)&amp;" "&amp;TRIM(H996),AND(ISBLANK(G996),NOT(ISBLANK(H996)),NOT(ISBLANK(I996))),TRIM(H996)&amp;" "&amp;TRIM(I996),AND(NOT(ISBLANK(G996)),ISBLANK(H996),NOT(ISBLANK(I996))),TRIM(G996)&amp;" "&amp;TRIM(I996),AND(ISBLANK(G996),NOT(ISBLANK(H996)),ISBLANK(I996)),TRIM(H996))</f>
        <v>Cy Breslane</v>
      </c>
      <c r="B996" s="25" t="str" cm="1">
        <f t="array" ref="B996">_xlfn.IFS(AND(ISBLANK(K996),ISBLANK(L996)),"",AND(NOT(ISBLANK(K996)),NOT(ISBLANK(L996))),TRIM(K996)&amp;" "&amp;TRIM(L996),AND(NOT(ISBLANK(K996)),ISBLANK(L996)),TRIM(K996),AND(ISBLANK(K996),NOT(ISBLANK(L996))),TRIM(L996))</f>
        <v>Shufflebeat</v>
      </c>
      <c r="C996" s="31"/>
      <c r="D996" s="2">
        <v>994</v>
      </c>
      <c r="E996" s="2" t="s">
        <v>14795</v>
      </c>
      <c r="F996" s="2" t="s">
        <v>6697</v>
      </c>
      <c r="G996" s="2" t="s">
        <v>6698</v>
      </c>
      <c r="I996" s="2" t="s">
        <v>1305</v>
      </c>
      <c r="J996" s="2" t="s">
        <v>954</v>
      </c>
      <c r="K996" s="2" t="s">
        <v>2148</v>
      </c>
      <c r="M996" s="2" t="s">
        <v>14795</v>
      </c>
      <c r="N996" s="2" t="s">
        <v>6699</v>
      </c>
      <c r="O996" s="2" t="s">
        <v>6700</v>
      </c>
      <c r="P996" s="2" t="s">
        <v>276</v>
      </c>
      <c r="Q996" s="2" t="s">
        <v>6</v>
      </c>
      <c r="R996" s="2" t="s">
        <v>6701</v>
      </c>
      <c r="S996" s="2" t="s">
        <v>6702</v>
      </c>
      <c r="T996" s="49" t="str" cm="1">
        <f t="array" ref="T996">_xlfn.TEXTJOIN("",TRUE,IFERROR(MID(U996,_xlfn.SEQUENCE(20),1)+0,""))</f>
        <v>2945821342</v>
      </c>
      <c r="U996" s="2">
        <v>2945821342</v>
      </c>
      <c r="V996" s="31"/>
    </row>
    <row r="997" spans="1:22" x14ac:dyDescent="0.25">
      <c r="A997" s="25" t="str" cm="1">
        <f t="array" ref="A997">_xlfn.IFS(AND(ISBLANK(G997),ISBLANK(H997),ISBLANK(I997)),"",AND(NOT(ISBLANK(G997)),NOT(ISBLANK(H997)),NOT(ISBLANK(I997))),TRIM(G997)&amp;" "&amp;TRIM(H997)&amp;" "&amp;TRIM(I997),AND(NOT(ISBLANK(G997)),ISBLANK(H997),ISBLANK(I997)),TRIM(G997),AND(ISBLANK(G997),ISBLANK(H997),NOT(ISBLANK(I997))),TRIM(I997),AND(NOT(ISBLANK(G997)),NOT(ISBLANK(H997)),ISBLANK(I997)),TRIM(G997)&amp;" "&amp;TRIM(H997),AND(ISBLANK(G997),NOT(ISBLANK(H997)),NOT(ISBLANK(I997))),TRIM(H997)&amp;" "&amp;TRIM(I997),AND(NOT(ISBLANK(G997)),ISBLANK(H997),NOT(ISBLANK(I997))),TRIM(G997)&amp;" "&amp;TRIM(I997),AND(ISBLANK(G997),NOT(ISBLANK(H997)),ISBLANK(I997)),TRIM(H997))</f>
        <v>Javier Poxson</v>
      </c>
      <c r="B997" s="25" t="str" cm="1">
        <f t="array" ref="B997">_xlfn.IFS(AND(ISBLANK(K997),ISBLANK(L997)),"",AND(NOT(ISBLANK(K997)),NOT(ISBLANK(L997))),TRIM(K997)&amp;" "&amp;TRIM(L997),AND(NOT(ISBLANK(K997)),ISBLANK(L997)),TRIM(K997),AND(ISBLANK(K997),NOT(ISBLANK(L997))),TRIM(L997))</f>
        <v>Rhycero</v>
      </c>
      <c r="C997" s="31"/>
      <c r="D997" s="2">
        <v>995</v>
      </c>
      <c r="E997" s="2" t="s">
        <v>24</v>
      </c>
      <c r="F997" s="2" t="s">
        <v>6703</v>
      </c>
      <c r="G997" s="2" t="s">
        <v>6704</v>
      </c>
      <c r="I997" s="2" t="s">
        <v>6705</v>
      </c>
      <c r="J997" s="2" t="s">
        <v>3789</v>
      </c>
      <c r="K997" s="2" t="s">
        <v>123</v>
      </c>
      <c r="M997" s="2" t="s">
        <v>14795</v>
      </c>
      <c r="N997" s="2" t="s">
        <v>6706</v>
      </c>
      <c r="O997" s="2" t="s">
        <v>1692</v>
      </c>
      <c r="P997" s="2" t="s">
        <v>5</v>
      </c>
      <c r="Q997" s="2" t="s">
        <v>6</v>
      </c>
      <c r="R997" s="2" t="s">
        <v>1693</v>
      </c>
      <c r="S997" s="2" t="s">
        <v>6707</v>
      </c>
      <c r="T997" s="49" t="str" cm="1">
        <f t="array" ref="T997">_xlfn.TEXTJOIN("",TRUE,IFERROR(MID(U997,_xlfn.SEQUENCE(20),1)+0,""))</f>
        <v>4529326666</v>
      </c>
      <c r="U997" s="2">
        <v>4529326666</v>
      </c>
      <c r="V997" s="31"/>
    </row>
    <row r="998" spans="1:22" x14ac:dyDescent="0.25">
      <c r="A998" s="25" t="str" cm="1">
        <f t="array" ref="A998">_xlfn.IFS(AND(ISBLANK(G998),ISBLANK(H998),ISBLANK(I998)),"",AND(NOT(ISBLANK(G998)),NOT(ISBLANK(H998)),NOT(ISBLANK(I998))),TRIM(G998)&amp;" "&amp;TRIM(H998)&amp;" "&amp;TRIM(I998),AND(NOT(ISBLANK(G998)),ISBLANK(H998),ISBLANK(I998)),TRIM(G998),AND(ISBLANK(G998),ISBLANK(H998),NOT(ISBLANK(I998))),TRIM(I998),AND(NOT(ISBLANK(G998)),NOT(ISBLANK(H998)),ISBLANK(I998)),TRIM(G998)&amp;" "&amp;TRIM(H998),AND(ISBLANK(G998),NOT(ISBLANK(H998)),NOT(ISBLANK(I998))),TRIM(H998)&amp;" "&amp;TRIM(I998),AND(NOT(ISBLANK(G998)),ISBLANK(H998),NOT(ISBLANK(I998))),TRIM(G998)&amp;" "&amp;TRIM(I998),AND(ISBLANK(G998),NOT(ISBLANK(H998)),ISBLANK(I998)),TRIM(H998))</f>
        <v>Ronalda Woodrow</v>
      </c>
      <c r="B998" s="25" t="str" cm="1">
        <f t="array" ref="B998">_xlfn.IFS(AND(ISBLANK(K998),ISBLANK(L998)),"",AND(NOT(ISBLANK(K998)),NOT(ISBLANK(L998))),TRIM(K998)&amp;" "&amp;TRIM(L998),AND(NOT(ISBLANK(K998)),ISBLANK(L998)),TRIM(K998),AND(ISBLANK(K998),NOT(ISBLANK(L998))),TRIM(L998))</f>
        <v>Linktype</v>
      </c>
      <c r="C998" s="31"/>
      <c r="D998" s="2">
        <v>996</v>
      </c>
      <c r="E998" s="2" t="s">
        <v>24</v>
      </c>
      <c r="F998" s="2" t="s">
        <v>6708</v>
      </c>
      <c r="G998" s="2" t="s">
        <v>6709</v>
      </c>
      <c r="I998" s="2" t="s">
        <v>6710</v>
      </c>
      <c r="J998" s="2" t="s">
        <v>741</v>
      </c>
      <c r="K998" s="2" t="s">
        <v>5112</v>
      </c>
      <c r="M998" s="2" t="s">
        <v>14795</v>
      </c>
      <c r="N998" s="2" t="s">
        <v>6711</v>
      </c>
      <c r="O998" s="2" t="s">
        <v>68</v>
      </c>
      <c r="P998" s="2" t="s">
        <v>69</v>
      </c>
      <c r="Q998" s="2" t="s">
        <v>1985</v>
      </c>
      <c r="R998" s="2">
        <v>20226</v>
      </c>
      <c r="S998" s="2" t="s">
        <v>6712</v>
      </c>
      <c r="T998" s="49" t="str" cm="1">
        <f t="array" ref="T998">_xlfn.TEXTJOIN("",TRUE,IFERROR(MID(U998,_xlfn.SEQUENCE(20),1)+0,""))</f>
        <v>2025983559</v>
      </c>
      <c r="U998" s="2">
        <v>2025983559</v>
      </c>
      <c r="V998" s="31"/>
    </row>
    <row r="999" spans="1:22" x14ac:dyDescent="0.25">
      <c r="A999" s="25" t="str" cm="1">
        <f t="array" ref="A999">_xlfn.IFS(AND(ISBLANK(G999),ISBLANK(H999),ISBLANK(I999)),"",AND(NOT(ISBLANK(G999)),NOT(ISBLANK(H999)),NOT(ISBLANK(I999))),TRIM(G999)&amp;" "&amp;TRIM(H999)&amp;" "&amp;TRIM(I999),AND(NOT(ISBLANK(G999)),ISBLANK(H999),ISBLANK(I999)),TRIM(G999),AND(ISBLANK(G999),ISBLANK(H999),NOT(ISBLANK(I999))),TRIM(I999),AND(NOT(ISBLANK(G999)),NOT(ISBLANK(H999)),ISBLANK(I999)),TRIM(G999)&amp;" "&amp;TRIM(H999),AND(ISBLANK(G999),NOT(ISBLANK(H999)),NOT(ISBLANK(I999))),TRIM(H999)&amp;" "&amp;TRIM(I999),AND(NOT(ISBLANK(G999)),ISBLANK(H999),NOT(ISBLANK(I999))),TRIM(G999)&amp;" "&amp;TRIM(I999),AND(ISBLANK(G999),NOT(ISBLANK(H999)),ISBLANK(I999)),TRIM(H999))</f>
        <v>Theresa Parris</v>
      </c>
      <c r="B999" s="25" t="str" cm="1">
        <f t="array" ref="B999">_xlfn.IFS(AND(ISBLANK(K999),ISBLANK(L999)),"",AND(NOT(ISBLANK(K999)),NOT(ISBLANK(L999))),TRIM(K999)&amp;" "&amp;TRIM(L999),AND(NOT(ISBLANK(K999)),ISBLANK(L999)),TRIM(K999),AND(ISBLANK(K999),NOT(ISBLANK(L999))),TRIM(L999))</f>
        <v>Livepath</v>
      </c>
      <c r="C999" s="31"/>
      <c r="D999" s="2">
        <v>997</v>
      </c>
      <c r="E999" s="2" t="s">
        <v>14795</v>
      </c>
      <c r="F999" s="2" t="s">
        <v>6713</v>
      </c>
      <c r="G999" s="2" t="s">
        <v>4086</v>
      </c>
      <c r="I999" s="2" t="s">
        <v>6714</v>
      </c>
      <c r="J999" s="2" t="s">
        <v>3462</v>
      </c>
      <c r="K999" s="2" t="s">
        <v>1798</v>
      </c>
      <c r="M999" s="2" t="s">
        <v>14795</v>
      </c>
      <c r="N999" s="2" t="s">
        <v>6715</v>
      </c>
      <c r="O999" s="2" t="s">
        <v>511</v>
      </c>
      <c r="P999" s="2" t="s">
        <v>266</v>
      </c>
      <c r="Q999" s="2" t="s">
        <v>1985</v>
      </c>
      <c r="R999" s="2">
        <v>55108</v>
      </c>
      <c r="S999" s="2" t="s">
        <v>6716</v>
      </c>
      <c r="T999" s="49" t="str" cm="1">
        <f t="array" ref="T999">_xlfn.TEXTJOIN("",TRUE,IFERROR(MID(U999,_xlfn.SEQUENCE(20),1)+0,""))</f>
        <v>6519964202</v>
      </c>
      <c r="U999" s="2">
        <v>6519964202</v>
      </c>
      <c r="V999" s="31"/>
    </row>
    <row r="1000" spans="1:22" x14ac:dyDescent="0.25">
      <c r="A1000" s="25" t="str" cm="1">
        <f t="array" ref="A1000">_xlfn.IFS(AND(ISBLANK(G1000),ISBLANK(H1000),ISBLANK(I1000)),"",AND(NOT(ISBLANK(G1000)),NOT(ISBLANK(H1000)),NOT(ISBLANK(I1000))),TRIM(G1000)&amp;" "&amp;TRIM(H1000)&amp;" "&amp;TRIM(I1000),AND(NOT(ISBLANK(G1000)),ISBLANK(H1000),ISBLANK(I1000)),TRIM(G1000),AND(ISBLANK(G1000),ISBLANK(H1000),NOT(ISBLANK(I1000))),TRIM(I1000),AND(NOT(ISBLANK(G1000)),NOT(ISBLANK(H1000)),ISBLANK(I1000)),TRIM(G1000)&amp;" "&amp;TRIM(H1000),AND(ISBLANK(G1000),NOT(ISBLANK(H1000)),NOT(ISBLANK(I1000))),TRIM(H1000)&amp;" "&amp;TRIM(I1000),AND(NOT(ISBLANK(G1000)),ISBLANK(H1000),NOT(ISBLANK(I1000))),TRIM(G1000)&amp;" "&amp;TRIM(I1000),AND(ISBLANK(G1000),NOT(ISBLANK(H1000)),ISBLANK(I1000)),TRIM(H1000))</f>
        <v>Emelia Works</v>
      </c>
      <c r="B1000" s="25" t="str" cm="1">
        <f t="array" ref="B1000">_xlfn.IFS(AND(ISBLANK(K1000),ISBLANK(L1000)),"",AND(NOT(ISBLANK(K1000)),NOT(ISBLANK(L1000))),TRIM(K1000)&amp;" "&amp;TRIM(L1000),AND(NOT(ISBLANK(K1000)),ISBLANK(L1000)),TRIM(K1000),AND(ISBLANK(K1000),NOT(ISBLANK(L1000))),TRIM(L1000))</f>
        <v>Meemm</v>
      </c>
      <c r="C1000" s="31"/>
      <c r="D1000" s="2">
        <v>998</v>
      </c>
      <c r="E1000" s="2" t="s">
        <v>14795</v>
      </c>
      <c r="F1000" s="2" t="s">
        <v>6717</v>
      </c>
      <c r="G1000" s="2" t="s">
        <v>6718</v>
      </c>
      <c r="I1000" s="2" t="s">
        <v>6719</v>
      </c>
      <c r="J1000" s="2" t="s">
        <v>434</v>
      </c>
      <c r="K1000" s="2" t="s">
        <v>4027</v>
      </c>
      <c r="M1000" s="2" t="s">
        <v>14795</v>
      </c>
      <c r="N1000" s="2" t="s">
        <v>6720</v>
      </c>
      <c r="O1000" s="2" t="s">
        <v>736</v>
      </c>
      <c r="P1000" s="2" t="s">
        <v>737</v>
      </c>
      <c r="Q1000" s="2" t="s">
        <v>1985</v>
      </c>
      <c r="R1000" s="2">
        <v>71105</v>
      </c>
      <c r="S1000" s="2" t="s">
        <v>6721</v>
      </c>
      <c r="T1000" s="49" t="str" cm="1">
        <f t="array" ref="T1000">_xlfn.TEXTJOIN("",TRUE,IFERROR(MID(U1000,_xlfn.SEQUENCE(20),1)+0,""))</f>
        <v>3187713641</v>
      </c>
      <c r="U1000" s="2">
        <v>3187713641</v>
      </c>
      <c r="V1000" s="31"/>
    </row>
    <row r="1001" spans="1:22" x14ac:dyDescent="0.25">
      <c r="A1001" s="25" t="str" cm="1">
        <f t="array" ref="A1001">_xlfn.IFS(AND(ISBLANK(G1001),ISBLANK(H1001),ISBLANK(I1001)),"",AND(NOT(ISBLANK(G1001)),NOT(ISBLANK(H1001)),NOT(ISBLANK(I1001))),TRIM(G1001)&amp;" "&amp;TRIM(H1001)&amp;" "&amp;TRIM(I1001),AND(NOT(ISBLANK(G1001)),ISBLANK(H1001),ISBLANK(I1001)),TRIM(G1001),AND(ISBLANK(G1001),ISBLANK(H1001),NOT(ISBLANK(I1001))),TRIM(I1001),AND(NOT(ISBLANK(G1001)),NOT(ISBLANK(H1001)),ISBLANK(I1001)),TRIM(G1001)&amp;" "&amp;TRIM(H1001),AND(ISBLANK(G1001),NOT(ISBLANK(H1001)),NOT(ISBLANK(I1001))),TRIM(H1001)&amp;" "&amp;TRIM(I1001),AND(NOT(ISBLANK(G1001)),ISBLANK(H1001),NOT(ISBLANK(I1001))),TRIM(G1001)&amp;" "&amp;TRIM(I1001),AND(ISBLANK(G1001),NOT(ISBLANK(H1001)),ISBLANK(I1001)),TRIM(H1001))</f>
        <v>Gardener Atcock</v>
      </c>
      <c r="B1001" s="25" t="str" cm="1">
        <f t="array" ref="B1001">_xlfn.IFS(AND(ISBLANK(K1001),ISBLANK(L1001)),"",AND(NOT(ISBLANK(K1001)),NOT(ISBLANK(L1001))),TRIM(K1001)&amp;" "&amp;TRIM(L1001),AND(NOT(ISBLANK(K1001)),ISBLANK(L1001)),TRIM(K1001),AND(ISBLANK(K1001),NOT(ISBLANK(L1001))),TRIM(L1001))</f>
        <v>Twinte</v>
      </c>
      <c r="C1001" s="31"/>
      <c r="D1001" s="2">
        <v>999</v>
      </c>
      <c r="E1001" s="2" t="s">
        <v>24</v>
      </c>
      <c r="F1001" s="2" t="s">
        <v>6722</v>
      </c>
      <c r="G1001" s="2" t="s">
        <v>6723</v>
      </c>
      <c r="I1001" s="2" t="s">
        <v>6724</v>
      </c>
      <c r="J1001" s="2" t="s">
        <v>1204</v>
      </c>
      <c r="K1001" s="2" t="s">
        <v>6727</v>
      </c>
      <c r="M1001" s="2" t="s">
        <v>14795</v>
      </c>
      <c r="N1001" s="2" t="s">
        <v>6725</v>
      </c>
      <c r="O1001" s="2" t="s">
        <v>2837</v>
      </c>
      <c r="P1001" s="2" t="s">
        <v>39</v>
      </c>
      <c r="Q1001" s="2" t="s">
        <v>6</v>
      </c>
      <c r="R1001" s="2" t="s">
        <v>2838</v>
      </c>
      <c r="S1001" s="2" t="s">
        <v>6726</v>
      </c>
      <c r="T1001" s="49" t="str" cm="1">
        <f t="array" ref="T1001">_xlfn.TEXTJOIN("",TRUE,IFERROR(MID(U1001,_xlfn.SEQUENCE(20),1)+0,""))</f>
        <v>1251837334</v>
      </c>
      <c r="U1001" s="2">
        <v>1251837334</v>
      </c>
      <c r="V1001" s="31"/>
    </row>
    <row r="1002" spans="1:22" x14ac:dyDescent="0.25">
      <c r="A1002" s="25" t="str" cm="1">
        <f t="array" ref="A1002">_xlfn.IFS(AND(ISBLANK(G1002),ISBLANK(H1002),ISBLANK(I1002)),"",AND(NOT(ISBLANK(G1002)),NOT(ISBLANK(H1002)),NOT(ISBLANK(I1002))),TRIM(G1002)&amp;" "&amp;TRIM(H1002)&amp;" "&amp;TRIM(I1002),AND(NOT(ISBLANK(G1002)),ISBLANK(H1002),ISBLANK(I1002)),TRIM(G1002),AND(ISBLANK(G1002),ISBLANK(H1002),NOT(ISBLANK(I1002))),TRIM(I1002),AND(NOT(ISBLANK(G1002)),NOT(ISBLANK(H1002)),ISBLANK(I1002)),TRIM(G1002)&amp;" "&amp;TRIM(H1002),AND(ISBLANK(G1002),NOT(ISBLANK(H1002)),NOT(ISBLANK(I1002))),TRIM(H1002)&amp;" "&amp;TRIM(I1002),AND(NOT(ISBLANK(G1002)),ISBLANK(H1002),NOT(ISBLANK(I1002))),TRIM(G1002)&amp;" "&amp;TRIM(I1002),AND(ISBLANK(G1002),NOT(ISBLANK(H1002)),ISBLANK(I1002)),TRIM(H1002))</f>
        <v>Tabor Goffe</v>
      </c>
      <c r="B1002" s="25" t="str" cm="1">
        <f t="array" ref="B1002">_xlfn.IFS(AND(ISBLANK(K1002),ISBLANK(L1002)),"",AND(NOT(ISBLANK(K1002)),NOT(ISBLANK(L1002))),TRIM(K1002)&amp;" "&amp;TRIM(L1002),AND(NOT(ISBLANK(K1002)),ISBLANK(L1002)),TRIM(K1002),AND(ISBLANK(K1002),NOT(ISBLANK(L1002))),TRIM(L1002))</f>
        <v>Yoveo</v>
      </c>
      <c r="C1002" s="31"/>
      <c r="D1002" s="2">
        <v>1000</v>
      </c>
      <c r="E1002" s="2" t="s">
        <v>24</v>
      </c>
      <c r="F1002" s="2" t="s">
        <v>6728</v>
      </c>
      <c r="G1002" s="2" t="s">
        <v>6729</v>
      </c>
      <c r="I1002" s="2" t="s">
        <v>6730</v>
      </c>
      <c r="J1002" s="2" t="s">
        <v>1421</v>
      </c>
      <c r="K1002" s="2" t="s">
        <v>2960</v>
      </c>
      <c r="M1002" s="2" t="s">
        <v>14795</v>
      </c>
      <c r="N1002" s="2" t="s">
        <v>6731</v>
      </c>
      <c r="O1002" s="2" t="s">
        <v>1067</v>
      </c>
      <c r="P1002" s="2" t="s">
        <v>130</v>
      </c>
      <c r="Q1002" s="2" t="s">
        <v>1985</v>
      </c>
      <c r="R1002" s="2">
        <v>23242</v>
      </c>
      <c r="S1002" s="2" t="s">
        <v>6732</v>
      </c>
      <c r="T1002" s="49" t="str" cm="1">
        <f t="array" ref="T1002">_xlfn.TEXTJOIN("",TRUE,IFERROR(MID(U1002,_xlfn.SEQUENCE(20),1)+0,""))</f>
        <v>8045519468</v>
      </c>
      <c r="U1002" s="2">
        <v>8045519468</v>
      </c>
      <c r="V1002" s="31"/>
    </row>
    <row r="1003" spans="1:22" x14ac:dyDescent="0.25">
      <c r="A1003" s="25" t="str" cm="1">
        <f t="array" ref="A1003">_xlfn.IFS(AND(ISBLANK(G1003),ISBLANK(H1003),ISBLANK(I1003)),"",AND(NOT(ISBLANK(G1003)),NOT(ISBLANK(H1003)),NOT(ISBLANK(I1003))),TRIM(G1003)&amp;" "&amp;TRIM(H1003)&amp;" "&amp;TRIM(I1003),AND(NOT(ISBLANK(G1003)),ISBLANK(H1003),ISBLANK(I1003)),TRIM(G1003),AND(ISBLANK(G1003),ISBLANK(H1003),NOT(ISBLANK(I1003))),TRIM(I1003),AND(NOT(ISBLANK(G1003)),NOT(ISBLANK(H1003)),ISBLANK(I1003)),TRIM(G1003)&amp;" "&amp;TRIM(H1003),AND(ISBLANK(G1003),NOT(ISBLANK(H1003)),NOT(ISBLANK(I1003))),TRIM(H1003)&amp;" "&amp;TRIM(I1003),AND(NOT(ISBLANK(G1003)),ISBLANK(H1003),NOT(ISBLANK(I1003))),TRIM(G1003)&amp;" "&amp;TRIM(I1003),AND(ISBLANK(G1003),NOT(ISBLANK(H1003)),ISBLANK(I1003)),TRIM(H1003))</f>
        <v>Georg Teers</v>
      </c>
      <c r="B1003" s="25" t="str" cm="1">
        <f t="array" ref="B1003">_xlfn.IFS(AND(ISBLANK(K1003),ISBLANK(L1003)),"",AND(NOT(ISBLANK(K1003)),NOT(ISBLANK(L1003))),TRIM(K1003)&amp;" "&amp;TRIM(L1003),AND(NOT(ISBLANK(K1003)),ISBLANK(L1003)),TRIM(K1003),AND(ISBLANK(K1003),NOT(ISBLANK(L1003))),TRIM(L1003))</f>
        <v>Quire</v>
      </c>
      <c r="C1003" s="31"/>
      <c r="D1003" s="2">
        <v>1001</v>
      </c>
      <c r="E1003" s="2" t="s">
        <v>14795</v>
      </c>
      <c r="F1003" s="2" t="s">
        <v>6733</v>
      </c>
      <c r="G1003" s="2" t="s">
        <v>6734</v>
      </c>
      <c r="I1003" s="2" t="s">
        <v>6735</v>
      </c>
      <c r="J1003" s="2" t="s">
        <v>2324</v>
      </c>
      <c r="K1003" s="2" t="s">
        <v>6738</v>
      </c>
      <c r="M1003" s="2" t="s">
        <v>14795</v>
      </c>
      <c r="N1003" s="2" t="s">
        <v>6736</v>
      </c>
      <c r="O1003" s="2" t="s">
        <v>4417</v>
      </c>
      <c r="P1003" s="2" t="s">
        <v>4418</v>
      </c>
      <c r="Q1003" s="2" t="s">
        <v>1985</v>
      </c>
      <c r="R1003" s="2">
        <v>72118</v>
      </c>
      <c r="S1003" s="2" t="s">
        <v>6737</v>
      </c>
      <c r="T1003" s="49" t="str" cm="1">
        <f t="array" ref="T1003">_xlfn.TEXTJOIN("",TRUE,IFERROR(MID(U1003,_xlfn.SEQUENCE(20),1)+0,""))</f>
        <v>5014496068</v>
      </c>
      <c r="U1003" s="2">
        <v>5014496068</v>
      </c>
      <c r="V1003" s="31"/>
    </row>
    <row r="1004" spans="1:22" x14ac:dyDescent="0.25">
      <c r="A1004" s="25" t="str" cm="1">
        <f t="array" ref="A1004">_xlfn.IFS(AND(ISBLANK(G1004),ISBLANK(H1004),ISBLANK(I1004)),"",AND(NOT(ISBLANK(G1004)),NOT(ISBLANK(H1004)),NOT(ISBLANK(I1004))),TRIM(G1004)&amp;" "&amp;TRIM(H1004)&amp;" "&amp;TRIM(I1004),AND(NOT(ISBLANK(G1004)),ISBLANK(H1004),ISBLANK(I1004)),TRIM(G1004),AND(ISBLANK(G1004),ISBLANK(H1004),NOT(ISBLANK(I1004))),TRIM(I1004),AND(NOT(ISBLANK(G1004)),NOT(ISBLANK(H1004)),ISBLANK(I1004)),TRIM(G1004)&amp;" "&amp;TRIM(H1004),AND(ISBLANK(G1004),NOT(ISBLANK(H1004)),NOT(ISBLANK(I1004))),TRIM(H1004)&amp;" "&amp;TRIM(I1004),AND(NOT(ISBLANK(G1004)),ISBLANK(H1004),NOT(ISBLANK(I1004))),TRIM(G1004)&amp;" "&amp;TRIM(I1004),AND(ISBLANK(G1004),NOT(ISBLANK(H1004)),ISBLANK(I1004)),TRIM(H1004))</f>
        <v>Eugine Bugby</v>
      </c>
      <c r="B1004" s="25" t="str" cm="1">
        <f t="array" ref="B1004">_xlfn.IFS(AND(ISBLANK(K1004),ISBLANK(L1004)),"",AND(NOT(ISBLANK(K1004)),NOT(ISBLANK(L1004))),TRIM(K1004)&amp;" "&amp;TRIM(L1004),AND(NOT(ISBLANK(K1004)),ISBLANK(L1004)),TRIM(K1004),AND(ISBLANK(K1004),NOT(ISBLANK(L1004))),TRIM(L1004))</f>
        <v>Buzzbean</v>
      </c>
      <c r="C1004" s="31"/>
      <c r="D1004" s="2">
        <v>1002</v>
      </c>
      <c r="E1004" s="2" t="s">
        <v>14795</v>
      </c>
      <c r="F1004" s="2" t="s">
        <v>6739</v>
      </c>
      <c r="G1004" s="2" t="s">
        <v>6296</v>
      </c>
      <c r="I1004" s="2" t="s">
        <v>6740</v>
      </c>
      <c r="J1004" s="2" t="s">
        <v>554</v>
      </c>
      <c r="K1004" s="2" t="s">
        <v>112</v>
      </c>
      <c r="M1004" s="2" t="s">
        <v>14795</v>
      </c>
      <c r="N1004" s="2" t="s">
        <v>6741</v>
      </c>
      <c r="O1004" s="2" t="s">
        <v>6742</v>
      </c>
      <c r="P1004" s="2" t="s">
        <v>39</v>
      </c>
      <c r="Q1004" s="2" t="s">
        <v>6</v>
      </c>
      <c r="R1004" s="2" t="s">
        <v>6743</v>
      </c>
      <c r="S1004" s="2" t="s">
        <v>6744</v>
      </c>
      <c r="T1004" s="49" t="str" cm="1">
        <f t="array" ref="T1004">_xlfn.TEXTJOIN("",TRUE,IFERROR(MID(U1004,_xlfn.SEQUENCE(20),1)+0,""))</f>
        <v>5969077218</v>
      </c>
      <c r="U1004" s="2">
        <v>5969077218</v>
      </c>
      <c r="V1004" s="31"/>
    </row>
    <row r="1005" spans="1:22" x14ac:dyDescent="0.25">
      <c r="A1005" s="25" t="str" cm="1">
        <f t="array" ref="A1005">_xlfn.IFS(AND(ISBLANK(G1005),ISBLANK(H1005),ISBLANK(I1005)),"",AND(NOT(ISBLANK(G1005)),NOT(ISBLANK(H1005)),NOT(ISBLANK(I1005))),TRIM(G1005)&amp;" "&amp;TRIM(H1005)&amp;" "&amp;TRIM(I1005),AND(NOT(ISBLANK(G1005)),ISBLANK(H1005),ISBLANK(I1005)),TRIM(G1005),AND(ISBLANK(G1005),ISBLANK(H1005),NOT(ISBLANK(I1005))),TRIM(I1005),AND(NOT(ISBLANK(G1005)),NOT(ISBLANK(H1005)),ISBLANK(I1005)),TRIM(G1005)&amp;" "&amp;TRIM(H1005),AND(ISBLANK(G1005),NOT(ISBLANK(H1005)),NOT(ISBLANK(I1005))),TRIM(H1005)&amp;" "&amp;TRIM(I1005),AND(NOT(ISBLANK(G1005)),ISBLANK(H1005),NOT(ISBLANK(I1005))),TRIM(G1005)&amp;" "&amp;TRIM(I1005),AND(ISBLANK(G1005),NOT(ISBLANK(H1005)),ISBLANK(I1005)),TRIM(H1005))</f>
        <v>Gerda Dehm</v>
      </c>
      <c r="B1005" s="25" t="str" cm="1">
        <f t="array" ref="B1005">_xlfn.IFS(AND(ISBLANK(K1005),ISBLANK(L1005)),"",AND(NOT(ISBLANK(K1005)),NOT(ISBLANK(L1005))),TRIM(K1005)&amp;" "&amp;TRIM(L1005),AND(NOT(ISBLANK(K1005)),ISBLANK(L1005)),TRIM(K1005),AND(ISBLANK(K1005),NOT(ISBLANK(L1005))),TRIM(L1005))</f>
        <v>Browsedrive</v>
      </c>
      <c r="C1005" s="31"/>
      <c r="D1005" s="2">
        <v>1003</v>
      </c>
      <c r="E1005" s="2" t="s">
        <v>14795</v>
      </c>
      <c r="F1005" s="2" t="s">
        <v>6745</v>
      </c>
      <c r="G1005" s="2" t="s">
        <v>6746</v>
      </c>
      <c r="I1005" s="2" t="s">
        <v>6747</v>
      </c>
      <c r="J1005" s="2" t="s">
        <v>166</v>
      </c>
      <c r="K1005" s="2" t="s">
        <v>6751</v>
      </c>
      <c r="M1005" s="2" t="s">
        <v>14795</v>
      </c>
      <c r="N1005" s="2" t="s">
        <v>6748</v>
      </c>
      <c r="O1005" s="2" t="s">
        <v>4283</v>
      </c>
      <c r="P1005" s="2" t="s">
        <v>6749</v>
      </c>
      <c r="Q1005" s="2" t="s">
        <v>228</v>
      </c>
      <c r="R1005" s="2">
        <v>8045</v>
      </c>
      <c r="S1005" s="2" t="s">
        <v>6750</v>
      </c>
      <c r="T1005" s="49" t="str" cm="1">
        <f t="array" ref="T1005">_xlfn.TEXTJOIN("",TRUE,IFERROR(MID(U1005,_xlfn.SEQUENCE(20),1)+0,""))</f>
        <v/>
      </c>
      <c r="V1005" s="31"/>
    </row>
    <row r="1006" spans="1:22" x14ac:dyDescent="0.25">
      <c r="A1006" s="25" t="str" cm="1">
        <f t="array" ref="A1006">_xlfn.IFS(AND(ISBLANK(G1006),ISBLANK(H1006),ISBLANK(I1006)),"",AND(NOT(ISBLANK(G1006)),NOT(ISBLANK(H1006)),NOT(ISBLANK(I1006))),TRIM(G1006)&amp;" "&amp;TRIM(H1006)&amp;" "&amp;TRIM(I1006),AND(NOT(ISBLANK(G1006)),ISBLANK(H1006),ISBLANK(I1006)),TRIM(G1006),AND(ISBLANK(G1006),ISBLANK(H1006),NOT(ISBLANK(I1006))),TRIM(I1006),AND(NOT(ISBLANK(G1006)),NOT(ISBLANK(H1006)),ISBLANK(I1006)),TRIM(G1006)&amp;" "&amp;TRIM(H1006),AND(ISBLANK(G1006),NOT(ISBLANK(H1006)),NOT(ISBLANK(I1006))),TRIM(H1006)&amp;" "&amp;TRIM(I1006),AND(NOT(ISBLANK(G1006)),ISBLANK(H1006),NOT(ISBLANK(I1006))),TRIM(G1006)&amp;" "&amp;TRIM(I1006),AND(ISBLANK(G1006),NOT(ISBLANK(H1006)),ISBLANK(I1006)),TRIM(H1006))</f>
        <v>Cara Mellonby</v>
      </c>
      <c r="B1006" s="25" t="str" cm="1">
        <f t="array" ref="B1006">_xlfn.IFS(AND(ISBLANK(K1006),ISBLANK(L1006)),"",AND(NOT(ISBLANK(K1006)),NOT(ISBLANK(L1006))),TRIM(K1006)&amp;" "&amp;TRIM(L1006),AND(NOT(ISBLANK(K1006)),ISBLANK(L1006)),TRIM(K1006),AND(ISBLANK(K1006),NOT(ISBLANK(L1006))),TRIM(L1006))</f>
        <v>Dabtype</v>
      </c>
      <c r="C1006" s="31"/>
      <c r="D1006" s="2">
        <v>1004</v>
      </c>
      <c r="E1006" s="2" t="s">
        <v>14795</v>
      </c>
      <c r="F1006" s="2" t="s">
        <v>6752</v>
      </c>
      <c r="G1006" s="2" t="s">
        <v>6753</v>
      </c>
      <c r="I1006" s="2" t="s">
        <v>6754</v>
      </c>
      <c r="J1006" s="2" t="s">
        <v>134</v>
      </c>
      <c r="K1006" s="2" t="s">
        <v>2100</v>
      </c>
      <c r="M1006" s="2" t="s">
        <v>14795</v>
      </c>
      <c r="N1006" s="2" t="s">
        <v>6755</v>
      </c>
      <c r="O1006" s="2" t="s">
        <v>5644</v>
      </c>
      <c r="P1006" s="2" t="s">
        <v>789</v>
      </c>
      <c r="Q1006" s="2" t="s">
        <v>228</v>
      </c>
      <c r="R1006" s="2">
        <v>5889</v>
      </c>
      <c r="S1006" s="2" t="s">
        <v>6756</v>
      </c>
      <c r="T1006" s="49" t="str" cm="1">
        <f t="array" ref="T1006">_xlfn.TEXTJOIN("",TRUE,IFERROR(MID(U1006,_xlfn.SEQUENCE(20),1)+0,""))</f>
        <v/>
      </c>
      <c r="V1006" s="31"/>
    </row>
    <row r="1007" spans="1:22" x14ac:dyDescent="0.25">
      <c r="A1007" s="25" t="str" cm="1">
        <f t="array" ref="A1007">_xlfn.IFS(AND(ISBLANK(G1007),ISBLANK(H1007),ISBLANK(I1007)),"",AND(NOT(ISBLANK(G1007)),NOT(ISBLANK(H1007)),NOT(ISBLANK(I1007))),TRIM(G1007)&amp;" "&amp;TRIM(H1007)&amp;" "&amp;TRIM(I1007),AND(NOT(ISBLANK(G1007)),ISBLANK(H1007),ISBLANK(I1007)),TRIM(G1007),AND(ISBLANK(G1007),ISBLANK(H1007),NOT(ISBLANK(I1007))),TRIM(I1007),AND(NOT(ISBLANK(G1007)),NOT(ISBLANK(H1007)),ISBLANK(I1007)),TRIM(G1007)&amp;" "&amp;TRIM(H1007),AND(ISBLANK(G1007),NOT(ISBLANK(H1007)),NOT(ISBLANK(I1007))),TRIM(H1007)&amp;" "&amp;TRIM(I1007),AND(NOT(ISBLANK(G1007)),ISBLANK(H1007),NOT(ISBLANK(I1007))),TRIM(G1007)&amp;" "&amp;TRIM(I1007),AND(ISBLANK(G1007),NOT(ISBLANK(H1007)),ISBLANK(I1007)),TRIM(H1007))</f>
        <v>Joshua Harrop</v>
      </c>
      <c r="B1007" s="25" t="str" cm="1">
        <f t="array" ref="B1007">_xlfn.IFS(AND(ISBLANK(K1007),ISBLANK(L1007)),"",AND(NOT(ISBLANK(K1007)),NOT(ISBLANK(L1007))),TRIM(K1007)&amp;" "&amp;TRIM(L1007),AND(NOT(ISBLANK(K1007)),ISBLANK(L1007)),TRIM(K1007),AND(ISBLANK(K1007),NOT(ISBLANK(L1007))),TRIM(L1007))</f>
        <v>Midel</v>
      </c>
      <c r="C1007" s="31"/>
      <c r="D1007" s="2">
        <v>1005</v>
      </c>
      <c r="E1007" s="2" t="s">
        <v>24</v>
      </c>
      <c r="F1007" s="2" t="s">
        <v>6757</v>
      </c>
      <c r="G1007" s="2" t="s">
        <v>6758</v>
      </c>
      <c r="I1007" s="2" t="s">
        <v>6759</v>
      </c>
      <c r="J1007" s="2" t="s">
        <v>979</v>
      </c>
      <c r="K1007" s="2" t="s">
        <v>1102</v>
      </c>
      <c r="M1007" s="2" t="s">
        <v>14795</v>
      </c>
      <c r="N1007" s="2" t="s">
        <v>6760</v>
      </c>
      <c r="O1007" s="2" t="s">
        <v>502</v>
      </c>
      <c r="P1007" s="2" t="s">
        <v>503</v>
      </c>
      <c r="Q1007" s="2" t="s">
        <v>1985</v>
      </c>
      <c r="R1007" s="2">
        <v>2216</v>
      </c>
      <c r="S1007" s="2" t="s">
        <v>6761</v>
      </c>
      <c r="T1007" s="49" t="str" cm="1">
        <f t="array" ref="T1007">_xlfn.TEXTJOIN("",TRUE,IFERROR(MID(U1007,_xlfn.SEQUENCE(20),1)+0,""))</f>
        <v>6179762804</v>
      </c>
      <c r="U1007" s="2">
        <v>6179762804</v>
      </c>
      <c r="V1007" s="31"/>
    </row>
    <row r="1008" spans="1:22" x14ac:dyDescent="0.25">
      <c r="A1008" s="25" t="str" cm="1">
        <f t="array" ref="A1008">_xlfn.IFS(AND(ISBLANK(G1008),ISBLANK(H1008),ISBLANK(I1008)),"",AND(NOT(ISBLANK(G1008)),NOT(ISBLANK(H1008)),NOT(ISBLANK(I1008))),TRIM(G1008)&amp;" "&amp;TRIM(H1008)&amp;" "&amp;TRIM(I1008),AND(NOT(ISBLANK(G1008)),ISBLANK(H1008),ISBLANK(I1008)),TRIM(G1008),AND(ISBLANK(G1008),ISBLANK(H1008),NOT(ISBLANK(I1008))),TRIM(I1008),AND(NOT(ISBLANK(G1008)),NOT(ISBLANK(H1008)),ISBLANK(I1008)),TRIM(G1008)&amp;" "&amp;TRIM(H1008),AND(ISBLANK(G1008),NOT(ISBLANK(H1008)),NOT(ISBLANK(I1008))),TRIM(H1008)&amp;" "&amp;TRIM(I1008),AND(NOT(ISBLANK(G1008)),ISBLANK(H1008),NOT(ISBLANK(I1008))),TRIM(G1008)&amp;" "&amp;TRIM(I1008),AND(ISBLANK(G1008),NOT(ISBLANK(H1008)),ISBLANK(I1008)),TRIM(H1008))</f>
        <v>Candra Dincey</v>
      </c>
      <c r="B1008" s="25" t="str" cm="1">
        <f t="array" ref="B1008">_xlfn.IFS(AND(ISBLANK(K1008),ISBLANK(L1008)),"",AND(NOT(ISBLANK(K1008)),NOT(ISBLANK(L1008))),TRIM(K1008)&amp;" "&amp;TRIM(L1008),AND(NOT(ISBLANK(K1008)),ISBLANK(L1008)),TRIM(K1008),AND(ISBLANK(K1008),NOT(ISBLANK(L1008))),TRIM(L1008))</f>
        <v>Skinix</v>
      </c>
      <c r="C1008" s="31"/>
      <c r="D1008" s="2">
        <v>1006</v>
      </c>
      <c r="E1008" s="2" t="s">
        <v>14795</v>
      </c>
      <c r="F1008" s="2" t="s">
        <v>6762</v>
      </c>
      <c r="G1008" s="2" t="s">
        <v>6763</v>
      </c>
      <c r="I1008" s="2" t="s">
        <v>6764</v>
      </c>
      <c r="J1008" s="2" t="s">
        <v>211</v>
      </c>
      <c r="K1008" s="2" t="s">
        <v>5592</v>
      </c>
      <c r="M1008" s="2" t="s">
        <v>14795</v>
      </c>
      <c r="N1008" s="2" t="s">
        <v>6765</v>
      </c>
      <c r="O1008" s="2" t="s">
        <v>4104</v>
      </c>
      <c r="P1008" s="2" t="s">
        <v>673</v>
      </c>
      <c r="Q1008" s="2" t="s">
        <v>6</v>
      </c>
      <c r="R1008" s="2" t="s">
        <v>4105</v>
      </c>
      <c r="S1008" s="2" t="s">
        <v>6766</v>
      </c>
      <c r="T1008" s="49" t="str" cm="1">
        <f t="array" ref="T1008">_xlfn.TEXTJOIN("",TRUE,IFERROR(MID(U1008,_xlfn.SEQUENCE(20),1)+0,""))</f>
        <v>6236461848</v>
      </c>
      <c r="U1008" s="2">
        <v>6236461848</v>
      </c>
      <c r="V1008" s="31"/>
    </row>
    <row r="1009" spans="1:22" x14ac:dyDescent="0.25">
      <c r="A1009" s="25" t="str" cm="1">
        <f t="array" ref="A1009">_xlfn.IFS(AND(ISBLANK(G1009),ISBLANK(H1009),ISBLANK(I1009)),"",AND(NOT(ISBLANK(G1009)),NOT(ISBLANK(H1009)),NOT(ISBLANK(I1009))),TRIM(G1009)&amp;" "&amp;TRIM(H1009)&amp;" "&amp;TRIM(I1009),AND(NOT(ISBLANK(G1009)),ISBLANK(H1009),ISBLANK(I1009)),TRIM(G1009),AND(ISBLANK(G1009),ISBLANK(H1009),NOT(ISBLANK(I1009))),TRIM(I1009),AND(NOT(ISBLANK(G1009)),NOT(ISBLANK(H1009)),ISBLANK(I1009)),TRIM(G1009)&amp;" "&amp;TRIM(H1009),AND(ISBLANK(G1009),NOT(ISBLANK(H1009)),NOT(ISBLANK(I1009))),TRIM(H1009)&amp;" "&amp;TRIM(I1009),AND(NOT(ISBLANK(G1009)),ISBLANK(H1009),NOT(ISBLANK(I1009))),TRIM(G1009)&amp;" "&amp;TRIM(I1009),AND(ISBLANK(G1009),NOT(ISBLANK(H1009)),ISBLANK(I1009)),TRIM(H1009))</f>
        <v>Noll Haysey</v>
      </c>
      <c r="B1009" s="25" t="str" cm="1">
        <f t="array" ref="B1009">_xlfn.IFS(AND(ISBLANK(K1009),ISBLANK(L1009)),"",AND(NOT(ISBLANK(K1009)),NOT(ISBLANK(L1009))),TRIM(K1009)&amp;" "&amp;TRIM(L1009),AND(NOT(ISBLANK(K1009)),ISBLANK(L1009)),TRIM(K1009),AND(ISBLANK(K1009),NOT(ISBLANK(L1009))),TRIM(L1009))</f>
        <v>JumpXS</v>
      </c>
      <c r="C1009" s="31"/>
      <c r="D1009" s="2">
        <v>1007</v>
      </c>
      <c r="E1009" s="2" t="s">
        <v>24</v>
      </c>
      <c r="F1009" s="2" t="s">
        <v>6767</v>
      </c>
      <c r="G1009" s="2" t="s">
        <v>6768</v>
      </c>
      <c r="I1009" s="2" t="s">
        <v>6769</v>
      </c>
      <c r="J1009" s="2" t="s">
        <v>1393</v>
      </c>
      <c r="K1009" s="2" t="s">
        <v>5047</v>
      </c>
      <c r="M1009" s="2" t="s">
        <v>14795</v>
      </c>
      <c r="N1009" s="2" t="s">
        <v>6770</v>
      </c>
      <c r="O1009" s="2" t="s">
        <v>5832</v>
      </c>
      <c r="P1009" s="2" t="s">
        <v>336</v>
      </c>
      <c r="Q1009" s="2" t="s">
        <v>1985</v>
      </c>
      <c r="R1009" s="2">
        <v>34629</v>
      </c>
      <c r="S1009" s="2" t="s">
        <v>6771</v>
      </c>
      <c r="T1009" s="49" t="str" cm="1">
        <f t="array" ref="T1009">_xlfn.TEXTJOIN("",TRUE,IFERROR(MID(U1009,_xlfn.SEQUENCE(20),1)+0,""))</f>
        <v>3058788492</v>
      </c>
      <c r="U1009" s="2">
        <v>3058788492</v>
      </c>
      <c r="V1009" s="31"/>
    </row>
    <row r="1010" spans="1:22" x14ac:dyDescent="0.25">
      <c r="A1010" s="25" t="str" cm="1">
        <f t="array" ref="A1010">_xlfn.IFS(AND(ISBLANK(G1010),ISBLANK(H1010),ISBLANK(I1010)),"",AND(NOT(ISBLANK(G1010)),NOT(ISBLANK(H1010)),NOT(ISBLANK(I1010))),TRIM(G1010)&amp;" "&amp;TRIM(H1010)&amp;" "&amp;TRIM(I1010),AND(NOT(ISBLANK(G1010)),ISBLANK(H1010),ISBLANK(I1010)),TRIM(G1010),AND(ISBLANK(G1010),ISBLANK(H1010),NOT(ISBLANK(I1010))),TRIM(I1010),AND(NOT(ISBLANK(G1010)),NOT(ISBLANK(H1010)),ISBLANK(I1010)),TRIM(G1010)&amp;" "&amp;TRIM(H1010),AND(ISBLANK(G1010),NOT(ISBLANK(H1010)),NOT(ISBLANK(I1010))),TRIM(H1010)&amp;" "&amp;TRIM(I1010),AND(NOT(ISBLANK(G1010)),ISBLANK(H1010),NOT(ISBLANK(I1010))),TRIM(G1010)&amp;" "&amp;TRIM(I1010),AND(ISBLANK(G1010),NOT(ISBLANK(H1010)),ISBLANK(I1010)),TRIM(H1010))</f>
        <v>Gwenore Lunny</v>
      </c>
      <c r="B1010" s="25" t="str" cm="1">
        <f t="array" ref="B1010">_xlfn.IFS(AND(ISBLANK(K1010),ISBLANK(L1010)),"",AND(NOT(ISBLANK(K1010)),NOT(ISBLANK(L1010))),TRIM(K1010)&amp;" "&amp;TRIM(L1010),AND(NOT(ISBLANK(K1010)),ISBLANK(L1010)),TRIM(K1010),AND(ISBLANK(K1010),NOT(ISBLANK(L1010))),TRIM(L1010))</f>
        <v>Demimbu</v>
      </c>
      <c r="C1010" s="31"/>
      <c r="D1010" s="2">
        <v>1008</v>
      </c>
      <c r="E1010" s="2" t="s">
        <v>24</v>
      </c>
      <c r="F1010" s="2" t="s">
        <v>6772</v>
      </c>
      <c r="G1010" s="2" t="s">
        <v>6773</v>
      </c>
      <c r="I1010" s="2" t="s">
        <v>6774</v>
      </c>
      <c r="J1010" s="2" t="s">
        <v>63</v>
      </c>
      <c r="K1010" s="2" t="s">
        <v>1244</v>
      </c>
      <c r="M1010" s="2" t="s">
        <v>14795</v>
      </c>
      <c r="N1010" s="2" t="s">
        <v>6775</v>
      </c>
      <c r="O1010" s="2" t="s">
        <v>6776</v>
      </c>
      <c r="P1010" s="2" t="s">
        <v>5</v>
      </c>
      <c r="Q1010" s="2" t="s">
        <v>6</v>
      </c>
      <c r="R1010" s="2" t="s">
        <v>6777</v>
      </c>
      <c r="S1010" s="2" t="s">
        <v>6778</v>
      </c>
      <c r="T1010" s="49" t="str" cm="1">
        <f t="array" ref="T1010">_xlfn.TEXTJOIN("",TRUE,IFERROR(MID(U1010,_xlfn.SEQUENCE(20),1)+0,""))</f>
        <v>5177877106</v>
      </c>
      <c r="U1010" s="2">
        <v>5177877106</v>
      </c>
      <c r="V1010" s="31"/>
    </row>
    <row r="1011" spans="1:22" x14ac:dyDescent="0.25">
      <c r="A1011" s="25" t="str" cm="1">
        <f t="array" ref="A1011">_xlfn.IFS(AND(ISBLANK(G1011),ISBLANK(H1011),ISBLANK(I1011)),"",AND(NOT(ISBLANK(G1011)),NOT(ISBLANK(H1011)),NOT(ISBLANK(I1011))),TRIM(G1011)&amp;" "&amp;TRIM(H1011)&amp;" "&amp;TRIM(I1011),AND(NOT(ISBLANK(G1011)),ISBLANK(H1011),ISBLANK(I1011)),TRIM(G1011),AND(ISBLANK(G1011),ISBLANK(H1011),NOT(ISBLANK(I1011))),TRIM(I1011),AND(NOT(ISBLANK(G1011)),NOT(ISBLANK(H1011)),ISBLANK(I1011)),TRIM(G1011)&amp;" "&amp;TRIM(H1011),AND(ISBLANK(G1011),NOT(ISBLANK(H1011)),NOT(ISBLANK(I1011))),TRIM(H1011)&amp;" "&amp;TRIM(I1011),AND(NOT(ISBLANK(G1011)),ISBLANK(H1011),NOT(ISBLANK(I1011))),TRIM(G1011)&amp;" "&amp;TRIM(I1011),AND(ISBLANK(G1011),NOT(ISBLANK(H1011)),ISBLANK(I1011)),TRIM(H1011))</f>
        <v>Zitella Hindenberger</v>
      </c>
      <c r="B1011" s="25" t="str" cm="1">
        <f t="array" ref="B1011">_xlfn.IFS(AND(ISBLANK(K1011),ISBLANK(L1011)),"",AND(NOT(ISBLANK(K1011)),NOT(ISBLANK(L1011))),TRIM(K1011)&amp;" "&amp;TRIM(L1011),AND(NOT(ISBLANK(K1011)),ISBLANK(L1011)),TRIM(K1011),AND(ISBLANK(K1011),NOT(ISBLANK(L1011))),TRIM(L1011))</f>
        <v>Thoughtbeat</v>
      </c>
      <c r="C1011" s="31"/>
      <c r="D1011" s="2">
        <v>1009</v>
      </c>
      <c r="E1011" s="2" t="s">
        <v>14795</v>
      </c>
      <c r="F1011" s="2" t="s">
        <v>6779</v>
      </c>
      <c r="G1011" s="2" t="s">
        <v>6780</v>
      </c>
      <c r="I1011" s="2" t="s">
        <v>6781</v>
      </c>
      <c r="J1011" s="2" t="s">
        <v>195</v>
      </c>
      <c r="K1011" s="2" t="s">
        <v>6784</v>
      </c>
      <c r="M1011" s="2" t="s">
        <v>14795</v>
      </c>
      <c r="N1011" s="2" t="s">
        <v>6782</v>
      </c>
      <c r="O1011" s="2" t="s">
        <v>1383</v>
      </c>
      <c r="P1011" s="2" t="s">
        <v>161</v>
      </c>
      <c r="Q1011" s="2" t="s">
        <v>2916</v>
      </c>
      <c r="R1011" s="2" t="s">
        <v>1384</v>
      </c>
      <c r="S1011" s="2" t="s">
        <v>6783</v>
      </c>
      <c r="T1011" s="49" t="str" cm="1">
        <f t="array" ref="T1011">_xlfn.TEXTJOIN("",TRUE,IFERROR(MID(U1011,_xlfn.SEQUENCE(20),1)+0,""))</f>
        <v/>
      </c>
      <c r="V1011" s="31"/>
    </row>
    <row r="1012" spans="1:22" x14ac:dyDescent="0.25">
      <c r="A1012" s="25" t="str" cm="1">
        <f t="array" ref="A1012">_xlfn.IFS(AND(ISBLANK(G1012),ISBLANK(H1012),ISBLANK(I1012)),"",AND(NOT(ISBLANK(G1012)),NOT(ISBLANK(H1012)),NOT(ISBLANK(I1012))),TRIM(G1012)&amp;" "&amp;TRIM(H1012)&amp;" "&amp;TRIM(I1012),AND(NOT(ISBLANK(G1012)),ISBLANK(H1012),ISBLANK(I1012)),TRIM(G1012),AND(ISBLANK(G1012),ISBLANK(H1012),NOT(ISBLANK(I1012))),TRIM(I1012),AND(NOT(ISBLANK(G1012)),NOT(ISBLANK(H1012)),ISBLANK(I1012)),TRIM(G1012)&amp;" "&amp;TRIM(H1012),AND(ISBLANK(G1012),NOT(ISBLANK(H1012)),NOT(ISBLANK(I1012))),TRIM(H1012)&amp;" "&amp;TRIM(I1012),AND(NOT(ISBLANK(G1012)),ISBLANK(H1012),NOT(ISBLANK(I1012))),TRIM(G1012)&amp;" "&amp;TRIM(I1012),AND(ISBLANK(G1012),NOT(ISBLANK(H1012)),ISBLANK(I1012)),TRIM(H1012))</f>
        <v>Ellynn Fraschetti</v>
      </c>
      <c r="B1012" s="25" t="str" cm="1">
        <f t="array" ref="B1012">_xlfn.IFS(AND(ISBLANK(K1012),ISBLANK(L1012)),"",AND(NOT(ISBLANK(K1012)),NOT(ISBLANK(L1012))),TRIM(K1012)&amp;" "&amp;TRIM(L1012),AND(NOT(ISBLANK(K1012)),ISBLANK(L1012)),TRIM(K1012),AND(ISBLANK(K1012),NOT(ISBLANK(L1012))),TRIM(L1012))</f>
        <v>Vipe</v>
      </c>
      <c r="C1012" s="31"/>
      <c r="D1012" s="2">
        <v>1010</v>
      </c>
      <c r="E1012" s="2" t="s">
        <v>14795</v>
      </c>
      <c r="F1012" s="2" t="s">
        <v>6785</v>
      </c>
      <c r="G1012" s="2" t="s">
        <v>6786</v>
      </c>
      <c r="I1012" s="2" t="s">
        <v>6787</v>
      </c>
      <c r="J1012" s="2" t="s">
        <v>2194</v>
      </c>
      <c r="K1012" s="2" t="s">
        <v>2070</v>
      </c>
      <c r="M1012" s="2" t="s">
        <v>14795</v>
      </c>
      <c r="N1012" s="2" t="s">
        <v>6788</v>
      </c>
      <c r="O1012" s="2" t="s">
        <v>1276</v>
      </c>
      <c r="P1012" s="2" t="s">
        <v>297</v>
      </c>
      <c r="Q1012" s="2" t="s">
        <v>1985</v>
      </c>
      <c r="R1012" s="2">
        <v>78737</v>
      </c>
      <c r="S1012" s="2" t="s">
        <v>6789</v>
      </c>
      <c r="T1012" s="49" t="str" cm="1">
        <f t="array" ref="T1012">_xlfn.TEXTJOIN("",TRUE,IFERROR(MID(U1012,_xlfn.SEQUENCE(20),1)+0,""))</f>
        <v>5129160276</v>
      </c>
      <c r="U1012" s="2">
        <v>5129160276</v>
      </c>
      <c r="V1012" s="31"/>
    </row>
    <row r="1013" spans="1:22" x14ac:dyDescent="0.25">
      <c r="A1013" s="25" t="str" cm="1">
        <f t="array" ref="A1013">_xlfn.IFS(AND(ISBLANK(G1013),ISBLANK(H1013),ISBLANK(I1013)),"",AND(NOT(ISBLANK(G1013)),NOT(ISBLANK(H1013)),NOT(ISBLANK(I1013))),TRIM(G1013)&amp;" "&amp;TRIM(H1013)&amp;" "&amp;TRIM(I1013),AND(NOT(ISBLANK(G1013)),ISBLANK(H1013),ISBLANK(I1013)),TRIM(G1013),AND(ISBLANK(G1013),ISBLANK(H1013),NOT(ISBLANK(I1013))),TRIM(I1013),AND(NOT(ISBLANK(G1013)),NOT(ISBLANK(H1013)),ISBLANK(I1013)),TRIM(G1013)&amp;" "&amp;TRIM(H1013),AND(ISBLANK(G1013),NOT(ISBLANK(H1013)),NOT(ISBLANK(I1013))),TRIM(H1013)&amp;" "&amp;TRIM(I1013),AND(NOT(ISBLANK(G1013)),ISBLANK(H1013),NOT(ISBLANK(I1013))),TRIM(G1013)&amp;" "&amp;TRIM(I1013),AND(ISBLANK(G1013),NOT(ISBLANK(H1013)),ISBLANK(I1013)),TRIM(H1013))</f>
        <v>Eugenie Gaunson</v>
      </c>
      <c r="B1013" s="25" t="str" cm="1">
        <f t="array" ref="B1013">_xlfn.IFS(AND(ISBLANK(K1013),ISBLANK(L1013)),"",AND(NOT(ISBLANK(K1013)),NOT(ISBLANK(L1013))),TRIM(K1013)&amp;" "&amp;TRIM(L1013),AND(NOT(ISBLANK(K1013)),ISBLANK(L1013)),TRIM(K1013),AND(ISBLANK(K1013),NOT(ISBLANK(L1013))),TRIM(L1013))</f>
        <v>Skyvu</v>
      </c>
      <c r="C1013" s="31"/>
      <c r="D1013" s="2">
        <v>1011</v>
      </c>
      <c r="E1013" s="2" t="s">
        <v>24</v>
      </c>
      <c r="F1013" s="2" t="s">
        <v>6790</v>
      </c>
      <c r="G1013" s="2" t="s">
        <v>6791</v>
      </c>
      <c r="I1013" s="2" t="s">
        <v>6792</v>
      </c>
      <c r="J1013" s="2" t="s">
        <v>2563</v>
      </c>
      <c r="K1013" s="2" t="s">
        <v>6795</v>
      </c>
      <c r="M1013" s="2" t="s">
        <v>14795</v>
      </c>
      <c r="N1013" s="2" t="s">
        <v>6793</v>
      </c>
      <c r="O1013" s="2" t="s">
        <v>2929</v>
      </c>
      <c r="P1013" s="2" t="s">
        <v>161</v>
      </c>
      <c r="Q1013" s="2" t="s">
        <v>2916</v>
      </c>
      <c r="R1013" s="2" t="s">
        <v>2930</v>
      </c>
      <c r="S1013" s="2" t="s">
        <v>6794</v>
      </c>
      <c r="T1013" s="49" t="str" cm="1">
        <f t="array" ref="T1013">_xlfn.TEXTJOIN("",TRUE,IFERROR(MID(U1013,_xlfn.SEQUENCE(20),1)+0,""))</f>
        <v/>
      </c>
      <c r="V1013" s="31"/>
    </row>
    <row r="1014" spans="1:22" x14ac:dyDescent="0.25">
      <c r="A1014" s="25" t="str" cm="1">
        <f t="array" ref="A1014">_xlfn.IFS(AND(ISBLANK(G1014),ISBLANK(H1014),ISBLANK(I1014)),"",AND(NOT(ISBLANK(G1014)),NOT(ISBLANK(H1014)),NOT(ISBLANK(I1014))),TRIM(G1014)&amp;" "&amp;TRIM(H1014)&amp;" "&amp;TRIM(I1014),AND(NOT(ISBLANK(G1014)),ISBLANK(H1014),ISBLANK(I1014)),TRIM(G1014),AND(ISBLANK(G1014),ISBLANK(H1014),NOT(ISBLANK(I1014))),TRIM(I1014),AND(NOT(ISBLANK(G1014)),NOT(ISBLANK(H1014)),ISBLANK(I1014)),TRIM(G1014)&amp;" "&amp;TRIM(H1014),AND(ISBLANK(G1014),NOT(ISBLANK(H1014)),NOT(ISBLANK(I1014))),TRIM(H1014)&amp;" "&amp;TRIM(I1014),AND(NOT(ISBLANK(G1014)),ISBLANK(H1014),NOT(ISBLANK(I1014))),TRIM(G1014)&amp;" "&amp;TRIM(I1014),AND(ISBLANK(G1014),NOT(ISBLANK(H1014)),ISBLANK(I1014)),TRIM(H1014))</f>
        <v>Conny Lunny</v>
      </c>
      <c r="B1014" s="25" t="str" cm="1">
        <f t="array" ref="B1014">_xlfn.IFS(AND(ISBLANK(K1014),ISBLANK(L1014)),"",AND(NOT(ISBLANK(K1014)),NOT(ISBLANK(L1014))),TRIM(K1014)&amp;" "&amp;TRIM(L1014),AND(NOT(ISBLANK(K1014)),ISBLANK(L1014)),TRIM(K1014),AND(ISBLANK(K1014),NOT(ISBLANK(L1014))),TRIM(L1014))</f>
        <v>Yodo</v>
      </c>
      <c r="C1014" s="31"/>
      <c r="D1014" s="2">
        <v>1012</v>
      </c>
      <c r="E1014" s="2" t="s">
        <v>24</v>
      </c>
      <c r="F1014" s="2" t="s">
        <v>6796</v>
      </c>
      <c r="G1014" s="2" t="s">
        <v>6077</v>
      </c>
      <c r="I1014" s="2" t="s">
        <v>6774</v>
      </c>
      <c r="J1014" s="2" t="s">
        <v>2809</v>
      </c>
      <c r="K1014" s="2" t="s">
        <v>1655</v>
      </c>
      <c r="M1014" s="2" t="s">
        <v>14795</v>
      </c>
      <c r="N1014" s="2" t="s">
        <v>6797</v>
      </c>
      <c r="O1014" s="2" t="s">
        <v>4554</v>
      </c>
      <c r="P1014" s="2" t="s">
        <v>297</v>
      </c>
      <c r="Q1014" s="2" t="s">
        <v>1985</v>
      </c>
      <c r="R1014" s="2">
        <v>77806</v>
      </c>
      <c r="S1014" s="2" t="s">
        <v>6798</v>
      </c>
      <c r="T1014" s="49" t="str" cm="1">
        <f t="array" ref="T1014">_xlfn.TEXTJOIN("",TRUE,IFERROR(MID(U1014,_xlfn.SEQUENCE(20),1)+0,""))</f>
        <v>9797428938</v>
      </c>
      <c r="U1014" s="2">
        <v>9797428938</v>
      </c>
      <c r="V1014" s="31"/>
    </row>
    <row r="1015" spans="1:22" x14ac:dyDescent="0.25">
      <c r="A1015" s="25" t="str" cm="1">
        <f t="array" ref="A1015">_xlfn.IFS(AND(ISBLANK(G1015),ISBLANK(H1015),ISBLANK(I1015)),"",AND(NOT(ISBLANK(G1015)),NOT(ISBLANK(H1015)),NOT(ISBLANK(I1015))),TRIM(G1015)&amp;" "&amp;TRIM(H1015)&amp;" "&amp;TRIM(I1015),AND(NOT(ISBLANK(G1015)),ISBLANK(H1015),ISBLANK(I1015)),TRIM(G1015),AND(ISBLANK(G1015),ISBLANK(H1015),NOT(ISBLANK(I1015))),TRIM(I1015),AND(NOT(ISBLANK(G1015)),NOT(ISBLANK(H1015)),ISBLANK(I1015)),TRIM(G1015)&amp;" "&amp;TRIM(H1015),AND(ISBLANK(G1015),NOT(ISBLANK(H1015)),NOT(ISBLANK(I1015))),TRIM(H1015)&amp;" "&amp;TRIM(I1015),AND(NOT(ISBLANK(G1015)),ISBLANK(H1015),NOT(ISBLANK(I1015))),TRIM(G1015)&amp;" "&amp;TRIM(I1015),AND(ISBLANK(G1015),NOT(ISBLANK(H1015)),ISBLANK(I1015)),TRIM(H1015))</f>
        <v>Chaunce Devonshire</v>
      </c>
      <c r="B1015" s="25" t="str" cm="1">
        <f t="array" ref="B1015">_xlfn.IFS(AND(ISBLANK(K1015),ISBLANK(L1015)),"",AND(NOT(ISBLANK(K1015)),NOT(ISBLANK(L1015))),TRIM(K1015)&amp;" "&amp;TRIM(L1015),AND(NOT(ISBLANK(K1015)),ISBLANK(L1015)),TRIM(K1015),AND(ISBLANK(K1015),NOT(ISBLANK(L1015))),TRIM(L1015))</f>
        <v>Rhycero</v>
      </c>
      <c r="C1015" s="31"/>
      <c r="D1015" s="2">
        <v>1013</v>
      </c>
      <c r="E1015" s="2" t="s">
        <v>24</v>
      </c>
      <c r="F1015" s="2" t="s">
        <v>6799</v>
      </c>
      <c r="G1015" s="2" t="s">
        <v>6800</v>
      </c>
      <c r="I1015" s="2" t="s">
        <v>6801</v>
      </c>
      <c r="J1015" s="2" t="s">
        <v>83</v>
      </c>
      <c r="K1015" s="2" t="s">
        <v>123</v>
      </c>
      <c r="M1015" s="2" t="s">
        <v>14795</v>
      </c>
      <c r="N1015" s="2" t="s">
        <v>6802</v>
      </c>
      <c r="O1015" s="2" t="s">
        <v>1676</v>
      </c>
      <c r="P1015" s="2" t="s">
        <v>5</v>
      </c>
      <c r="Q1015" s="2" t="s">
        <v>6</v>
      </c>
      <c r="R1015" s="2" t="s">
        <v>1677</v>
      </c>
      <c r="S1015" s="2" t="s">
        <v>6803</v>
      </c>
      <c r="T1015" s="49" t="str" cm="1">
        <f t="array" ref="T1015">_xlfn.TEXTJOIN("",TRUE,IFERROR(MID(U1015,_xlfn.SEQUENCE(20),1)+0,""))</f>
        <v>5894224845</v>
      </c>
      <c r="U1015" s="2">
        <v>5894224845</v>
      </c>
      <c r="V1015" s="31"/>
    </row>
    <row r="1016" spans="1:22" x14ac:dyDescent="0.25">
      <c r="A1016" s="25" t="str" cm="1">
        <f t="array" ref="A1016">_xlfn.IFS(AND(ISBLANK(G1016),ISBLANK(H1016),ISBLANK(I1016)),"",AND(NOT(ISBLANK(G1016)),NOT(ISBLANK(H1016)),NOT(ISBLANK(I1016))),TRIM(G1016)&amp;" "&amp;TRIM(H1016)&amp;" "&amp;TRIM(I1016),AND(NOT(ISBLANK(G1016)),ISBLANK(H1016),ISBLANK(I1016)),TRIM(G1016),AND(ISBLANK(G1016),ISBLANK(H1016),NOT(ISBLANK(I1016))),TRIM(I1016),AND(NOT(ISBLANK(G1016)),NOT(ISBLANK(H1016)),ISBLANK(I1016)),TRIM(G1016)&amp;" "&amp;TRIM(H1016),AND(ISBLANK(G1016),NOT(ISBLANK(H1016)),NOT(ISBLANK(I1016))),TRIM(H1016)&amp;" "&amp;TRIM(I1016),AND(NOT(ISBLANK(G1016)),ISBLANK(H1016),NOT(ISBLANK(I1016))),TRIM(G1016)&amp;" "&amp;TRIM(I1016),AND(ISBLANK(G1016),NOT(ISBLANK(H1016)),ISBLANK(I1016)),TRIM(H1016))</f>
        <v>Molli Topper</v>
      </c>
      <c r="B1016" s="25" t="str" cm="1">
        <f t="array" ref="B1016">_xlfn.IFS(AND(ISBLANK(K1016),ISBLANK(L1016)),"",AND(NOT(ISBLANK(K1016)),NOT(ISBLANK(L1016))),TRIM(K1016)&amp;" "&amp;TRIM(L1016),AND(NOT(ISBLANK(K1016)),ISBLANK(L1016)),TRIM(K1016),AND(ISBLANK(K1016),NOT(ISBLANK(L1016))),TRIM(L1016))</f>
        <v>Skimia</v>
      </c>
      <c r="C1016" s="31"/>
      <c r="D1016" s="2">
        <v>1014</v>
      </c>
      <c r="E1016" s="2" t="s">
        <v>24</v>
      </c>
      <c r="F1016" s="2" t="s">
        <v>6804</v>
      </c>
      <c r="G1016" s="2" t="s">
        <v>6805</v>
      </c>
      <c r="I1016" s="2" t="s">
        <v>6806</v>
      </c>
      <c r="J1016" s="2" t="s">
        <v>3078</v>
      </c>
      <c r="K1016" s="2" t="s">
        <v>32</v>
      </c>
      <c r="M1016" s="2" t="s">
        <v>14795</v>
      </c>
      <c r="N1016" s="2" t="s">
        <v>6807</v>
      </c>
      <c r="O1016" s="2" t="s">
        <v>6286</v>
      </c>
      <c r="P1016" s="2" t="s">
        <v>5</v>
      </c>
      <c r="Q1016" s="2" t="s">
        <v>6</v>
      </c>
      <c r="R1016" s="2" t="s">
        <v>5628</v>
      </c>
      <c r="S1016" s="2" t="s">
        <v>6808</v>
      </c>
      <c r="T1016" s="49" t="str" cm="1">
        <f t="array" ref="T1016">_xlfn.TEXTJOIN("",TRUE,IFERROR(MID(U1016,_xlfn.SEQUENCE(20),1)+0,""))</f>
        <v>1876612915</v>
      </c>
      <c r="U1016" s="2">
        <v>1876612915</v>
      </c>
      <c r="V1016" s="31"/>
    </row>
    <row r="1017" spans="1:22" x14ac:dyDescent="0.25">
      <c r="A1017" s="25" t="str" cm="1">
        <f t="array" ref="A1017">_xlfn.IFS(AND(ISBLANK(G1017),ISBLANK(H1017),ISBLANK(I1017)),"",AND(NOT(ISBLANK(G1017)),NOT(ISBLANK(H1017)),NOT(ISBLANK(I1017))),TRIM(G1017)&amp;" "&amp;TRIM(H1017)&amp;" "&amp;TRIM(I1017),AND(NOT(ISBLANK(G1017)),ISBLANK(H1017),ISBLANK(I1017)),TRIM(G1017),AND(ISBLANK(G1017),ISBLANK(H1017),NOT(ISBLANK(I1017))),TRIM(I1017),AND(NOT(ISBLANK(G1017)),NOT(ISBLANK(H1017)),ISBLANK(I1017)),TRIM(G1017)&amp;" "&amp;TRIM(H1017),AND(ISBLANK(G1017),NOT(ISBLANK(H1017)),NOT(ISBLANK(I1017))),TRIM(H1017)&amp;" "&amp;TRIM(I1017),AND(NOT(ISBLANK(G1017)),ISBLANK(H1017),NOT(ISBLANK(I1017))),TRIM(G1017)&amp;" "&amp;TRIM(I1017),AND(ISBLANK(G1017),NOT(ISBLANK(H1017)),ISBLANK(I1017)),TRIM(H1017))</f>
        <v>Shani Ervine</v>
      </c>
      <c r="B1017" s="25" t="str" cm="1">
        <f t="array" ref="B1017">_xlfn.IFS(AND(ISBLANK(K1017),ISBLANK(L1017)),"",AND(NOT(ISBLANK(K1017)),NOT(ISBLANK(L1017))),TRIM(K1017)&amp;" "&amp;TRIM(L1017),AND(NOT(ISBLANK(K1017)),ISBLANK(L1017)),TRIM(K1017),AND(ISBLANK(K1017),NOT(ISBLANK(L1017))),TRIM(L1017))</f>
        <v>Topicshots</v>
      </c>
      <c r="C1017" s="31"/>
      <c r="D1017" s="2">
        <v>1015</v>
      </c>
      <c r="E1017" s="2" t="s">
        <v>14795</v>
      </c>
      <c r="F1017" s="2" t="s">
        <v>6809</v>
      </c>
      <c r="G1017" s="2" t="s">
        <v>6810</v>
      </c>
      <c r="I1017" s="2" t="s">
        <v>6811</v>
      </c>
      <c r="J1017" s="2" t="s">
        <v>1648</v>
      </c>
      <c r="K1017" s="2" t="s">
        <v>580</v>
      </c>
      <c r="M1017" s="2" t="s">
        <v>14795</v>
      </c>
      <c r="N1017" s="2" t="s">
        <v>6812</v>
      </c>
      <c r="O1017" s="2" t="s">
        <v>975</v>
      </c>
      <c r="P1017" s="2" t="s">
        <v>976</v>
      </c>
      <c r="Q1017" s="2" t="s">
        <v>1985</v>
      </c>
      <c r="R1017" s="2">
        <v>96825</v>
      </c>
      <c r="S1017" s="2" t="s">
        <v>6813</v>
      </c>
      <c r="T1017" s="49" t="str" cm="1">
        <f t="array" ref="T1017">_xlfn.TEXTJOIN("",TRUE,IFERROR(MID(U1017,_xlfn.SEQUENCE(20),1)+0,""))</f>
        <v>8084207360</v>
      </c>
      <c r="U1017" s="2">
        <v>8084207360</v>
      </c>
      <c r="V1017" s="31"/>
    </row>
    <row r="1018" spans="1:22" x14ac:dyDescent="0.25">
      <c r="A1018" s="25" t="str" cm="1">
        <f t="array" ref="A1018">_xlfn.IFS(AND(ISBLANK(G1018),ISBLANK(H1018),ISBLANK(I1018)),"",AND(NOT(ISBLANK(G1018)),NOT(ISBLANK(H1018)),NOT(ISBLANK(I1018))),TRIM(G1018)&amp;" "&amp;TRIM(H1018)&amp;" "&amp;TRIM(I1018),AND(NOT(ISBLANK(G1018)),ISBLANK(H1018),ISBLANK(I1018)),TRIM(G1018),AND(ISBLANK(G1018),ISBLANK(H1018),NOT(ISBLANK(I1018))),TRIM(I1018),AND(NOT(ISBLANK(G1018)),NOT(ISBLANK(H1018)),ISBLANK(I1018)),TRIM(G1018)&amp;" "&amp;TRIM(H1018),AND(ISBLANK(G1018),NOT(ISBLANK(H1018)),NOT(ISBLANK(I1018))),TRIM(H1018)&amp;" "&amp;TRIM(I1018),AND(NOT(ISBLANK(G1018)),ISBLANK(H1018),NOT(ISBLANK(I1018))),TRIM(G1018)&amp;" "&amp;TRIM(I1018),AND(ISBLANK(G1018),NOT(ISBLANK(H1018)),ISBLANK(I1018)),TRIM(H1018))</f>
        <v>Barnard Rook</v>
      </c>
      <c r="B1018" s="25" t="str" cm="1">
        <f t="array" ref="B1018">_xlfn.IFS(AND(ISBLANK(K1018),ISBLANK(L1018)),"",AND(NOT(ISBLANK(K1018)),NOT(ISBLANK(L1018))),TRIM(K1018)&amp;" "&amp;TRIM(L1018),AND(NOT(ISBLANK(K1018)),ISBLANK(L1018)),TRIM(K1018),AND(ISBLANK(K1018),NOT(ISBLANK(L1018))),TRIM(L1018))</f>
        <v>Photojam</v>
      </c>
      <c r="C1018" s="31"/>
      <c r="D1018" s="2">
        <v>1016</v>
      </c>
      <c r="E1018" s="2" t="s">
        <v>14795</v>
      </c>
      <c r="F1018" s="2" t="s">
        <v>6814</v>
      </c>
      <c r="G1018" s="2" t="s">
        <v>6815</v>
      </c>
      <c r="I1018" s="2" t="s">
        <v>6816</v>
      </c>
      <c r="J1018" s="2" t="s">
        <v>359</v>
      </c>
      <c r="K1018" s="2" t="s">
        <v>6820</v>
      </c>
      <c r="M1018" s="2" t="s">
        <v>14795</v>
      </c>
      <c r="N1018" s="2" t="s">
        <v>6817</v>
      </c>
      <c r="O1018" s="2" t="s">
        <v>6818</v>
      </c>
      <c r="P1018" s="2" t="s">
        <v>151</v>
      </c>
      <c r="Q1018" s="2" t="s">
        <v>1985</v>
      </c>
      <c r="R1018" s="2">
        <v>92648</v>
      </c>
      <c r="S1018" s="2" t="s">
        <v>6819</v>
      </c>
      <c r="T1018" s="49" t="str" cm="1">
        <f t="array" ref="T1018">_xlfn.TEXTJOIN("",TRUE,IFERROR(MID(U1018,_xlfn.SEQUENCE(20),1)+0,""))</f>
        <v>7602365273</v>
      </c>
      <c r="U1018" s="2">
        <v>7602365273</v>
      </c>
      <c r="V1018" s="31"/>
    </row>
    <row r="1019" spans="1:22" x14ac:dyDescent="0.25">
      <c r="A1019" s="25" t="str" cm="1">
        <f t="array" ref="A1019">_xlfn.IFS(AND(ISBLANK(G1019),ISBLANK(H1019),ISBLANK(I1019)),"",AND(NOT(ISBLANK(G1019)),NOT(ISBLANK(H1019)),NOT(ISBLANK(I1019))),TRIM(G1019)&amp;" "&amp;TRIM(H1019)&amp;" "&amp;TRIM(I1019),AND(NOT(ISBLANK(G1019)),ISBLANK(H1019),ISBLANK(I1019)),TRIM(G1019),AND(ISBLANK(G1019),ISBLANK(H1019),NOT(ISBLANK(I1019))),TRIM(I1019),AND(NOT(ISBLANK(G1019)),NOT(ISBLANK(H1019)),ISBLANK(I1019)),TRIM(G1019)&amp;" "&amp;TRIM(H1019),AND(ISBLANK(G1019),NOT(ISBLANK(H1019)),NOT(ISBLANK(I1019))),TRIM(H1019)&amp;" "&amp;TRIM(I1019),AND(NOT(ISBLANK(G1019)),ISBLANK(H1019),NOT(ISBLANK(I1019))),TRIM(G1019)&amp;" "&amp;TRIM(I1019),AND(ISBLANK(G1019),NOT(ISBLANK(H1019)),ISBLANK(I1019)),TRIM(H1019))</f>
        <v>Ned Matthewson</v>
      </c>
      <c r="B1019" s="25" t="str" cm="1">
        <f t="array" ref="B1019">_xlfn.IFS(AND(ISBLANK(K1019),ISBLANK(L1019)),"",AND(NOT(ISBLANK(K1019)),NOT(ISBLANK(L1019))),TRIM(K1019)&amp;" "&amp;TRIM(L1019),AND(NOT(ISBLANK(K1019)),ISBLANK(L1019)),TRIM(K1019),AND(ISBLANK(K1019),NOT(ISBLANK(L1019))),TRIM(L1019))</f>
        <v>Vinte</v>
      </c>
      <c r="C1019" s="31"/>
      <c r="D1019" s="2">
        <v>1017</v>
      </c>
      <c r="E1019" s="2" t="s">
        <v>24</v>
      </c>
      <c r="F1019" s="2" t="s">
        <v>6821</v>
      </c>
      <c r="G1019" s="2" t="s">
        <v>6822</v>
      </c>
      <c r="I1019" s="2" t="s">
        <v>6823</v>
      </c>
      <c r="J1019" s="2" t="s">
        <v>758</v>
      </c>
      <c r="K1019" s="2" t="s">
        <v>4535</v>
      </c>
      <c r="M1019" s="2" t="s">
        <v>14795</v>
      </c>
      <c r="N1019" s="2" t="s">
        <v>6824</v>
      </c>
      <c r="O1019" s="2" t="s">
        <v>1619</v>
      </c>
      <c r="P1019" s="2" t="s">
        <v>5</v>
      </c>
      <c r="Q1019" s="2" t="s">
        <v>6</v>
      </c>
      <c r="R1019" s="2" t="s">
        <v>1620</v>
      </c>
      <c r="S1019" s="2" t="s">
        <v>6825</v>
      </c>
      <c r="T1019" s="49" t="str" cm="1">
        <f t="array" ref="T1019">_xlfn.TEXTJOIN("",TRUE,IFERROR(MID(U1019,_xlfn.SEQUENCE(20),1)+0,""))</f>
        <v>2882897183</v>
      </c>
      <c r="U1019" s="2">
        <v>2882897183</v>
      </c>
      <c r="V1019" s="31"/>
    </row>
    <row r="1020" spans="1:22" x14ac:dyDescent="0.25">
      <c r="A1020" s="25" t="str" cm="1">
        <f t="array" ref="A1020">_xlfn.IFS(AND(ISBLANK(G1020),ISBLANK(H1020),ISBLANK(I1020)),"",AND(NOT(ISBLANK(G1020)),NOT(ISBLANK(H1020)),NOT(ISBLANK(I1020))),TRIM(G1020)&amp;" "&amp;TRIM(H1020)&amp;" "&amp;TRIM(I1020),AND(NOT(ISBLANK(G1020)),ISBLANK(H1020),ISBLANK(I1020)),TRIM(G1020),AND(ISBLANK(G1020),ISBLANK(H1020),NOT(ISBLANK(I1020))),TRIM(I1020),AND(NOT(ISBLANK(G1020)),NOT(ISBLANK(H1020)),ISBLANK(I1020)),TRIM(G1020)&amp;" "&amp;TRIM(H1020),AND(ISBLANK(G1020),NOT(ISBLANK(H1020)),NOT(ISBLANK(I1020))),TRIM(H1020)&amp;" "&amp;TRIM(I1020),AND(NOT(ISBLANK(G1020)),ISBLANK(H1020),NOT(ISBLANK(I1020))),TRIM(G1020)&amp;" "&amp;TRIM(I1020),AND(ISBLANK(G1020),NOT(ISBLANK(H1020)),ISBLANK(I1020)),TRIM(H1020))</f>
        <v>Cathrin Overshott</v>
      </c>
      <c r="B1020" s="25" t="str" cm="1">
        <f t="array" ref="B1020">_xlfn.IFS(AND(ISBLANK(K1020),ISBLANK(L1020)),"",AND(NOT(ISBLANK(K1020)),NOT(ISBLANK(L1020))),TRIM(K1020)&amp;" "&amp;TRIM(L1020),AND(NOT(ISBLANK(K1020)),ISBLANK(L1020)),TRIM(K1020),AND(ISBLANK(K1020),NOT(ISBLANK(L1020))),TRIM(L1020))</f>
        <v>Gigabox</v>
      </c>
      <c r="C1020" s="31"/>
      <c r="D1020" s="2">
        <v>1018</v>
      </c>
      <c r="E1020" s="2" t="s">
        <v>14795</v>
      </c>
      <c r="F1020" s="2" t="s">
        <v>6826</v>
      </c>
      <c r="G1020" s="2" t="s">
        <v>1801</v>
      </c>
      <c r="I1020" s="2" t="s">
        <v>6827</v>
      </c>
      <c r="J1020" s="2" t="s">
        <v>3266</v>
      </c>
      <c r="K1020" s="2" t="s">
        <v>6150</v>
      </c>
      <c r="M1020" s="2" t="s">
        <v>14795</v>
      </c>
      <c r="N1020" s="2" t="s">
        <v>6828</v>
      </c>
      <c r="O1020" s="2" t="s">
        <v>6829</v>
      </c>
      <c r="P1020" s="2" t="s">
        <v>486</v>
      </c>
      <c r="Q1020" s="2" t="s">
        <v>1985</v>
      </c>
      <c r="R1020" s="2">
        <v>17121</v>
      </c>
      <c r="S1020" s="2" t="s">
        <v>6830</v>
      </c>
      <c r="T1020" s="49" t="str" cm="1">
        <f t="array" ref="T1020">_xlfn.TEXTJOIN("",TRUE,IFERROR(MID(U1020,_xlfn.SEQUENCE(20),1)+0,""))</f>
        <v>7172393531</v>
      </c>
      <c r="U1020" s="2">
        <v>7172393531</v>
      </c>
      <c r="V1020" s="31"/>
    </row>
    <row r="1021" spans="1:22" x14ac:dyDescent="0.25">
      <c r="A1021" s="25" t="str" cm="1">
        <f t="array" ref="A1021">_xlfn.IFS(AND(ISBLANK(G1021),ISBLANK(H1021),ISBLANK(I1021)),"",AND(NOT(ISBLANK(G1021)),NOT(ISBLANK(H1021)),NOT(ISBLANK(I1021))),TRIM(G1021)&amp;" "&amp;TRIM(H1021)&amp;" "&amp;TRIM(I1021),AND(NOT(ISBLANK(G1021)),ISBLANK(H1021),ISBLANK(I1021)),TRIM(G1021),AND(ISBLANK(G1021),ISBLANK(H1021),NOT(ISBLANK(I1021))),TRIM(I1021),AND(NOT(ISBLANK(G1021)),NOT(ISBLANK(H1021)),ISBLANK(I1021)),TRIM(G1021)&amp;" "&amp;TRIM(H1021),AND(ISBLANK(G1021),NOT(ISBLANK(H1021)),NOT(ISBLANK(I1021))),TRIM(H1021)&amp;" "&amp;TRIM(I1021),AND(NOT(ISBLANK(G1021)),ISBLANK(H1021),NOT(ISBLANK(I1021))),TRIM(G1021)&amp;" "&amp;TRIM(I1021),AND(ISBLANK(G1021),NOT(ISBLANK(H1021)),ISBLANK(I1021)),TRIM(H1021))</f>
        <v>Boniface Hukin</v>
      </c>
      <c r="B1021" s="25" t="str" cm="1">
        <f t="array" ref="B1021">_xlfn.IFS(AND(ISBLANK(K1021),ISBLANK(L1021)),"",AND(NOT(ISBLANK(K1021)),NOT(ISBLANK(L1021))),TRIM(K1021)&amp;" "&amp;TRIM(L1021),AND(NOT(ISBLANK(K1021)),ISBLANK(L1021)),TRIM(K1021),AND(ISBLANK(K1021),NOT(ISBLANK(L1021))),TRIM(L1021))</f>
        <v>Roodel</v>
      </c>
      <c r="C1021" s="31"/>
      <c r="D1021" s="2">
        <v>1019</v>
      </c>
      <c r="E1021" s="2" t="s">
        <v>24</v>
      </c>
      <c r="F1021" s="2" t="s">
        <v>6831</v>
      </c>
      <c r="G1021" s="2" t="s">
        <v>6832</v>
      </c>
      <c r="I1021" s="2" t="s">
        <v>6833</v>
      </c>
      <c r="J1021" s="2" t="s">
        <v>2788</v>
      </c>
      <c r="K1021" s="2" t="s">
        <v>911</v>
      </c>
      <c r="M1021" s="2" t="s">
        <v>14795</v>
      </c>
      <c r="N1021" s="2" t="s">
        <v>6834</v>
      </c>
      <c r="O1021" s="2" t="s">
        <v>5542</v>
      </c>
      <c r="P1021" s="2" t="s">
        <v>5</v>
      </c>
      <c r="Q1021" s="2" t="s">
        <v>6</v>
      </c>
      <c r="R1021" s="2" t="s">
        <v>6835</v>
      </c>
      <c r="S1021" s="2" t="s">
        <v>6836</v>
      </c>
      <c r="T1021" s="49" t="str" cm="1">
        <f t="array" ref="T1021">_xlfn.TEXTJOIN("",TRUE,IFERROR(MID(U1021,_xlfn.SEQUENCE(20),1)+0,""))</f>
        <v>7271560723</v>
      </c>
      <c r="U1021" s="2">
        <v>7271560723</v>
      </c>
      <c r="V1021" s="31"/>
    </row>
    <row r="1022" spans="1:22" x14ac:dyDescent="0.25">
      <c r="A1022" s="25" t="str" cm="1">
        <f t="array" ref="A1022">_xlfn.IFS(AND(ISBLANK(G1022),ISBLANK(H1022),ISBLANK(I1022)),"",AND(NOT(ISBLANK(G1022)),NOT(ISBLANK(H1022)),NOT(ISBLANK(I1022))),TRIM(G1022)&amp;" "&amp;TRIM(H1022)&amp;" "&amp;TRIM(I1022),AND(NOT(ISBLANK(G1022)),ISBLANK(H1022),ISBLANK(I1022)),TRIM(G1022),AND(ISBLANK(G1022),ISBLANK(H1022),NOT(ISBLANK(I1022))),TRIM(I1022),AND(NOT(ISBLANK(G1022)),NOT(ISBLANK(H1022)),ISBLANK(I1022)),TRIM(G1022)&amp;" "&amp;TRIM(H1022),AND(ISBLANK(G1022),NOT(ISBLANK(H1022)),NOT(ISBLANK(I1022))),TRIM(H1022)&amp;" "&amp;TRIM(I1022),AND(NOT(ISBLANK(G1022)),ISBLANK(H1022),NOT(ISBLANK(I1022))),TRIM(G1022)&amp;" "&amp;TRIM(I1022),AND(ISBLANK(G1022),NOT(ISBLANK(H1022)),ISBLANK(I1022)),TRIM(H1022))</f>
        <v>Addison McCambridge</v>
      </c>
      <c r="B1022" s="25" t="str" cm="1">
        <f t="array" ref="B1022">_xlfn.IFS(AND(ISBLANK(K1022),ISBLANK(L1022)),"",AND(NOT(ISBLANK(K1022)),NOT(ISBLANK(L1022))),TRIM(K1022)&amp;" "&amp;TRIM(L1022),AND(NOT(ISBLANK(K1022)),ISBLANK(L1022)),TRIM(K1022),AND(ISBLANK(K1022),NOT(ISBLANK(L1022))),TRIM(L1022))</f>
        <v>Tambee</v>
      </c>
      <c r="C1022" s="31"/>
      <c r="D1022" s="2">
        <v>1020</v>
      </c>
      <c r="E1022" s="2" t="s">
        <v>24</v>
      </c>
      <c r="F1022" s="2" t="s">
        <v>6837</v>
      </c>
      <c r="G1022" s="2" t="s">
        <v>6838</v>
      </c>
      <c r="I1022" s="2" t="s">
        <v>6839</v>
      </c>
      <c r="J1022" s="2" t="s">
        <v>185</v>
      </c>
      <c r="K1022" s="2" t="s">
        <v>4589</v>
      </c>
      <c r="M1022" s="2" t="s">
        <v>14795</v>
      </c>
      <c r="N1022" s="2" t="s">
        <v>6840</v>
      </c>
      <c r="O1022" s="2" t="s">
        <v>6286</v>
      </c>
      <c r="P1022" s="2" t="s">
        <v>5</v>
      </c>
      <c r="Q1022" s="2" t="s">
        <v>6</v>
      </c>
      <c r="R1022" s="2" t="s">
        <v>6841</v>
      </c>
      <c r="S1022" s="2" t="s">
        <v>6842</v>
      </c>
      <c r="T1022" s="49" t="str" cm="1">
        <f t="array" ref="T1022">_xlfn.TEXTJOIN("",TRUE,IFERROR(MID(U1022,_xlfn.SEQUENCE(20),1)+0,""))</f>
        <v>3065118339</v>
      </c>
      <c r="U1022" s="2">
        <v>3065118339</v>
      </c>
      <c r="V1022" s="31"/>
    </row>
    <row r="1023" spans="1:22" x14ac:dyDescent="0.25">
      <c r="A1023" s="25" t="str" cm="1">
        <f t="array" ref="A1023">_xlfn.IFS(AND(ISBLANK(G1023),ISBLANK(H1023),ISBLANK(I1023)),"",AND(NOT(ISBLANK(G1023)),NOT(ISBLANK(H1023)),NOT(ISBLANK(I1023))),TRIM(G1023)&amp;" "&amp;TRIM(H1023)&amp;" "&amp;TRIM(I1023),AND(NOT(ISBLANK(G1023)),ISBLANK(H1023),ISBLANK(I1023)),TRIM(G1023),AND(ISBLANK(G1023),ISBLANK(H1023),NOT(ISBLANK(I1023))),TRIM(I1023),AND(NOT(ISBLANK(G1023)),NOT(ISBLANK(H1023)),ISBLANK(I1023)),TRIM(G1023)&amp;" "&amp;TRIM(H1023),AND(ISBLANK(G1023),NOT(ISBLANK(H1023)),NOT(ISBLANK(I1023))),TRIM(H1023)&amp;" "&amp;TRIM(I1023),AND(NOT(ISBLANK(G1023)),ISBLANK(H1023),NOT(ISBLANK(I1023))),TRIM(G1023)&amp;" "&amp;TRIM(I1023),AND(ISBLANK(G1023),NOT(ISBLANK(H1023)),ISBLANK(I1023)),TRIM(H1023))</f>
        <v>Tory Silver</v>
      </c>
      <c r="B1023" s="25" t="str" cm="1">
        <f t="array" ref="B1023">_xlfn.IFS(AND(ISBLANK(K1023),ISBLANK(L1023)),"",AND(NOT(ISBLANK(K1023)),NOT(ISBLANK(L1023))),TRIM(K1023)&amp;" "&amp;TRIM(L1023),AND(NOT(ISBLANK(K1023)),ISBLANK(L1023)),TRIM(K1023),AND(ISBLANK(K1023),NOT(ISBLANK(L1023))),TRIM(L1023))</f>
        <v>Thoughtbridge</v>
      </c>
      <c r="C1023" s="31"/>
      <c r="D1023" s="2">
        <v>1021</v>
      </c>
      <c r="E1023" s="2" t="s">
        <v>14795</v>
      </c>
      <c r="F1023" s="2" t="s">
        <v>6843</v>
      </c>
      <c r="G1023" s="2" t="s">
        <v>6844</v>
      </c>
      <c r="I1023" s="2" t="s">
        <v>6845</v>
      </c>
      <c r="J1023" s="2" t="s">
        <v>659</v>
      </c>
      <c r="K1023" s="2" t="s">
        <v>6850</v>
      </c>
      <c r="M1023" s="2" t="s">
        <v>14795</v>
      </c>
      <c r="N1023" s="2" t="s">
        <v>6846</v>
      </c>
      <c r="O1023" s="2" t="s">
        <v>6847</v>
      </c>
      <c r="P1023" s="2" t="s">
        <v>727</v>
      </c>
      <c r="Q1023" s="2" t="s">
        <v>6</v>
      </c>
      <c r="R1023" s="2" t="s">
        <v>6848</v>
      </c>
      <c r="S1023" s="2" t="s">
        <v>6849</v>
      </c>
      <c r="T1023" s="49" t="str" cm="1">
        <f t="array" ref="T1023">_xlfn.TEXTJOIN("",TRUE,IFERROR(MID(U1023,_xlfn.SEQUENCE(20),1)+0,""))</f>
        <v>8344859680</v>
      </c>
      <c r="U1023" s="2">
        <v>8344859680</v>
      </c>
      <c r="V1023" s="31"/>
    </row>
    <row r="1024" spans="1:22" x14ac:dyDescent="0.25">
      <c r="A1024" s="25" t="str" cm="1">
        <f t="array" ref="A1024">_xlfn.IFS(AND(ISBLANK(G1024),ISBLANK(H1024),ISBLANK(I1024)),"",AND(NOT(ISBLANK(G1024)),NOT(ISBLANK(H1024)),NOT(ISBLANK(I1024))),TRIM(G1024)&amp;" "&amp;TRIM(H1024)&amp;" "&amp;TRIM(I1024),AND(NOT(ISBLANK(G1024)),ISBLANK(H1024),ISBLANK(I1024)),TRIM(G1024),AND(ISBLANK(G1024),ISBLANK(H1024),NOT(ISBLANK(I1024))),TRIM(I1024),AND(NOT(ISBLANK(G1024)),NOT(ISBLANK(H1024)),ISBLANK(I1024)),TRIM(G1024)&amp;" "&amp;TRIM(H1024),AND(ISBLANK(G1024),NOT(ISBLANK(H1024)),NOT(ISBLANK(I1024))),TRIM(H1024)&amp;" "&amp;TRIM(I1024),AND(NOT(ISBLANK(G1024)),ISBLANK(H1024),NOT(ISBLANK(I1024))),TRIM(G1024)&amp;" "&amp;TRIM(I1024),AND(ISBLANK(G1024),NOT(ISBLANK(H1024)),ISBLANK(I1024)),TRIM(H1024))</f>
        <v>Marve Misken</v>
      </c>
      <c r="B1024" s="25" t="str" cm="1">
        <f t="array" ref="B1024">_xlfn.IFS(AND(ISBLANK(K1024),ISBLANK(L1024)),"",AND(NOT(ISBLANK(K1024)),NOT(ISBLANK(L1024))),TRIM(K1024)&amp;" "&amp;TRIM(L1024),AND(NOT(ISBLANK(K1024)),ISBLANK(L1024)),TRIM(K1024),AND(ISBLANK(K1024),NOT(ISBLANK(L1024))),TRIM(L1024))</f>
        <v>Youopia</v>
      </c>
      <c r="C1024" s="31"/>
      <c r="D1024" s="2">
        <v>1022</v>
      </c>
      <c r="E1024" s="2" t="s">
        <v>14795</v>
      </c>
      <c r="F1024" s="2" t="s">
        <v>6851</v>
      </c>
      <c r="G1024" s="2" t="s">
        <v>6852</v>
      </c>
      <c r="I1024" s="2" t="s">
        <v>6853</v>
      </c>
      <c r="J1024" s="2" t="s">
        <v>3424</v>
      </c>
      <c r="K1024" s="2" t="s">
        <v>165</v>
      </c>
      <c r="M1024" s="2" t="s">
        <v>14795</v>
      </c>
      <c r="N1024" s="2" t="s">
        <v>6854</v>
      </c>
      <c r="O1024" s="2" t="s">
        <v>6855</v>
      </c>
      <c r="P1024" s="2" t="s">
        <v>140</v>
      </c>
      <c r="Q1024" s="2" t="s">
        <v>6</v>
      </c>
      <c r="R1024" s="2" t="s">
        <v>6856</v>
      </c>
      <c r="S1024" s="2" t="s">
        <v>6857</v>
      </c>
      <c r="T1024" s="49" t="str" cm="1">
        <f t="array" ref="T1024">_xlfn.TEXTJOIN("",TRUE,IFERROR(MID(U1024,_xlfn.SEQUENCE(20),1)+0,""))</f>
        <v>8908233525</v>
      </c>
      <c r="U1024" s="2">
        <v>8908233525</v>
      </c>
      <c r="V1024" s="31"/>
    </row>
    <row r="1025" spans="1:22" x14ac:dyDescent="0.25">
      <c r="A1025" s="25" t="str" cm="1">
        <f t="array" ref="A1025">_xlfn.IFS(AND(ISBLANK(G1025),ISBLANK(H1025),ISBLANK(I1025)),"",AND(NOT(ISBLANK(G1025)),NOT(ISBLANK(H1025)),NOT(ISBLANK(I1025))),TRIM(G1025)&amp;" "&amp;TRIM(H1025)&amp;" "&amp;TRIM(I1025),AND(NOT(ISBLANK(G1025)),ISBLANK(H1025),ISBLANK(I1025)),TRIM(G1025),AND(ISBLANK(G1025),ISBLANK(H1025),NOT(ISBLANK(I1025))),TRIM(I1025),AND(NOT(ISBLANK(G1025)),NOT(ISBLANK(H1025)),ISBLANK(I1025)),TRIM(G1025)&amp;" "&amp;TRIM(H1025),AND(ISBLANK(G1025),NOT(ISBLANK(H1025)),NOT(ISBLANK(I1025))),TRIM(H1025)&amp;" "&amp;TRIM(I1025),AND(NOT(ISBLANK(G1025)),ISBLANK(H1025),NOT(ISBLANK(I1025))),TRIM(G1025)&amp;" "&amp;TRIM(I1025),AND(ISBLANK(G1025),NOT(ISBLANK(H1025)),ISBLANK(I1025)),TRIM(H1025))</f>
        <v>Sheila-kathryn Ianiello</v>
      </c>
      <c r="B1025" s="25" t="str" cm="1">
        <f t="array" ref="B1025">_xlfn.IFS(AND(ISBLANK(K1025),ISBLANK(L1025)),"",AND(NOT(ISBLANK(K1025)),NOT(ISBLANK(L1025))),TRIM(K1025)&amp;" "&amp;TRIM(L1025),AND(NOT(ISBLANK(K1025)),ISBLANK(L1025)),TRIM(K1025),AND(ISBLANK(K1025),NOT(ISBLANK(L1025))),TRIM(L1025))</f>
        <v>Babbleset</v>
      </c>
      <c r="C1025" s="31"/>
      <c r="D1025" s="2">
        <v>1023</v>
      </c>
      <c r="E1025" s="2" t="s">
        <v>24</v>
      </c>
      <c r="F1025" s="2" t="s">
        <v>6858</v>
      </c>
      <c r="G1025" s="2" t="s">
        <v>6859</v>
      </c>
      <c r="I1025" s="2" t="s">
        <v>6860</v>
      </c>
      <c r="J1025" s="2" t="s">
        <v>2563</v>
      </c>
      <c r="K1025" s="2" t="s">
        <v>6863</v>
      </c>
      <c r="M1025" s="2" t="s">
        <v>14795</v>
      </c>
      <c r="N1025" s="2" t="s">
        <v>6861</v>
      </c>
      <c r="O1025" s="2" t="s">
        <v>736</v>
      </c>
      <c r="P1025" s="2" t="s">
        <v>737</v>
      </c>
      <c r="Q1025" s="2" t="s">
        <v>1985</v>
      </c>
      <c r="R1025" s="2">
        <v>71161</v>
      </c>
      <c r="S1025" s="2" t="s">
        <v>6862</v>
      </c>
      <c r="T1025" s="49" t="str" cm="1">
        <f t="array" ref="T1025">_xlfn.TEXTJOIN("",TRUE,IFERROR(MID(U1025,_xlfn.SEQUENCE(20),1)+0,""))</f>
        <v>3186121627</v>
      </c>
      <c r="U1025" s="2">
        <v>3186121627</v>
      </c>
      <c r="V1025" s="31"/>
    </row>
    <row r="1026" spans="1:22" x14ac:dyDescent="0.25">
      <c r="A1026" s="25" t="str" cm="1">
        <f t="array" ref="A1026">_xlfn.IFS(AND(ISBLANK(G1026),ISBLANK(H1026),ISBLANK(I1026)),"",AND(NOT(ISBLANK(G1026)),NOT(ISBLANK(H1026)),NOT(ISBLANK(I1026))),TRIM(G1026)&amp;" "&amp;TRIM(H1026)&amp;" "&amp;TRIM(I1026),AND(NOT(ISBLANK(G1026)),ISBLANK(H1026),ISBLANK(I1026)),TRIM(G1026),AND(ISBLANK(G1026),ISBLANK(H1026),NOT(ISBLANK(I1026))),TRIM(I1026),AND(NOT(ISBLANK(G1026)),NOT(ISBLANK(H1026)),ISBLANK(I1026)),TRIM(G1026)&amp;" "&amp;TRIM(H1026),AND(ISBLANK(G1026),NOT(ISBLANK(H1026)),NOT(ISBLANK(I1026))),TRIM(H1026)&amp;" "&amp;TRIM(I1026),AND(NOT(ISBLANK(G1026)),ISBLANK(H1026),NOT(ISBLANK(I1026))),TRIM(G1026)&amp;" "&amp;TRIM(I1026),AND(ISBLANK(G1026),NOT(ISBLANK(H1026)),ISBLANK(I1026)),TRIM(H1026))</f>
        <v>Emelen Stathers</v>
      </c>
      <c r="B1026" s="25" t="str" cm="1">
        <f t="array" ref="B1026">_xlfn.IFS(AND(ISBLANK(K1026),ISBLANK(L1026)),"",AND(NOT(ISBLANK(K1026)),NOT(ISBLANK(L1026))),TRIM(K1026)&amp;" "&amp;TRIM(L1026),AND(NOT(ISBLANK(K1026)),ISBLANK(L1026)),TRIM(K1026),AND(ISBLANK(K1026),NOT(ISBLANK(L1026))),TRIM(L1026))</f>
        <v>Skinix</v>
      </c>
      <c r="C1026" s="31"/>
      <c r="D1026" s="2">
        <v>1024</v>
      </c>
      <c r="E1026" s="2" t="s">
        <v>24</v>
      </c>
      <c r="F1026" s="2" t="s">
        <v>6864</v>
      </c>
      <c r="G1026" s="2" t="s">
        <v>6865</v>
      </c>
      <c r="I1026" s="2" t="s">
        <v>6866</v>
      </c>
      <c r="J1026" s="2" t="s">
        <v>395</v>
      </c>
      <c r="K1026" s="2" t="s">
        <v>5592</v>
      </c>
      <c r="M1026" s="2" t="s">
        <v>14795</v>
      </c>
      <c r="N1026" s="2" t="s">
        <v>6867</v>
      </c>
      <c r="O1026" s="2" t="s">
        <v>5701</v>
      </c>
      <c r="P1026" s="2" t="s">
        <v>5</v>
      </c>
      <c r="Q1026" s="2" t="s">
        <v>6</v>
      </c>
      <c r="R1026" s="2" t="s">
        <v>5702</v>
      </c>
      <c r="S1026" s="2" t="s">
        <v>6868</v>
      </c>
      <c r="T1026" s="49" t="str" cm="1">
        <f t="array" ref="T1026">_xlfn.TEXTJOIN("",TRUE,IFERROR(MID(U1026,_xlfn.SEQUENCE(20),1)+0,""))</f>
        <v>5384117573</v>
      </c>
      <c r="U1026" s="2">
        <v>5384117573</v>
      </c>
      <c r="V1026" s="31"/>
    </row>
    <row r="1027" spans="1:22" x14ac:dyDescent="0.25">
      <c r="A1027" s="25" t="str" cm="1">
        <f t="array" ref="A1027">_xlfn.IFS(AND(ISBLANK(G1027),ISBLANK(H1027),ISBLANK(I1027)),"",AND(NOT(ISBLANK(G1027)),NOT(ISBLANK(H1027)),NOT(ISBLANK(I1027))),TRIM(G1027)&amp;" "&amp;TRIM(H1027)&amp;" "&amp;TRIM(I1027),AND(NOT(ISBLANK(G1027)),ISBLANK(H1027),ISBLANK(I1027)),TRIM(G1027),AND(ISBLANK(G1027),ISBLANK(H1027),NOT(ISBLANK(I1027))),TRIM(I1027),AND(NOT(ISBLANK(G1027)),NOT(ISBLANK(H1027)),ISBLANK(I1027)),TRIM(G1027)&amp;" "&amp;TRIM(H1027),AND(ISBLANK(G1027),NOT(ISBLANK(H1027)),NOT(ISBLANK(I1027))),TRIM(H1027)&amp;" "&amp;TRIM(I1027),AND(NOT(ISBLANK(G1027)),ISBLANK(H1027),NOT(ISBLANK(I1027))),TRIM(G1027)&amp;" "&amp;TRIM(I1027),AND(ISBLANK(G1027),NOT(ISBLANK(H1027)),ISBLANK(I1027)),TRIM(H1027))</f>
        <v>Sayres Ramard</v>
      </c>
      <c r="B1027" s="25" t="str" cm="1">
        <f t="array" ref="B1027">_xlfn.IFS(AND(ISBLANK(K1027),ISBLANK(L1027)),"",AND(NOT(ISBLANK(K1027)),NOT(ISBLANK(L1027))),TRIM(K1027)&amp;" "&amp;TRIM(L1027),AND(NOT(ISBLANK(K1027)),ISBLANK(L1027)),TRIM(K1027),AND(ISBLANK(K1027),NOT(ISBLANK(L1027))),TRIM(L1027))</f>
        <v>Omba</v>
      </c>
      <c r="C1027" s="31"/>
      <c r="D1027" s="2">
        <v>1025</v>
      </c>
      <c r="E1027" s="2" t="s">
        <v>24</v>
      </c>
      <c r="F1027" s="2" t="s">
        <v>6869</v>
      </c>
      <c r="G1027" s="2" t="s">
        <v>5294</v>
      </c>
      <c r="I1027" s="2" t="s">
        <v>6870</v>
      </c>
      <c r="J1027" s="2" t="s">
        <v>434</v>
      </c>
      <c r="K1027" s="2" t="s">
        <v>2873</v>
      </c>
      <c r="M1027" s="2" t="s">
        <v>14795</v>
      </c>
      <c r="N1027" s="2" t="s">
        <v>6871</v>
      </c>
      <c r="O1027" s="2" t="s">
        <v>3188</v>
      </c>
      <c r="P1027" s="2" t="s">
        <v>1544</v>
      </c>
      <c r="Q1027" s="2" t="s">
        <v>1985</v>
      </c>
      <c r="R1027" s="2">
        <v>60604</v>
      </c>
      <c r="S1027" s="2" t="s">
        <v>6872</v>
      </c>
      <c r="T1027" s="49" t="str" cm="1">
        <f t="array" ref="T1027">_xlfn.TEXTJOIN("",TRUE,IFERROR(MID(U1027,_xlfn.SEQUENCE(20),1)+0,""))</f>
        <v>7732995989</v>
      </c>
      <c r="U1027" s="2">
        <v>7732995989</v>
      </c>
      <c r="V1027" s="31"/>
    </row>
    <row r="1028" spans="1:22" x14ac:dyDescent="0.25">
      <c r="A1028" s="25" t="str" cm="1">
        <f t="array" ref="A1028">_xlfn.IFS(AND(ISBLANK(G1028),ISBLANK(H1028),ISBLANK(I1028)),"",AND(NOT(ISBLANK(G1028)),NOT(ISBLANK(H1028)),NOT(ISBLANK(I1028))),TRIM(G1028)&amp;" "&amp;TRIM(H1028)&amp;" "&amp;TRIM(I1028),AND(NOT(ISBLANK(G1028)),ISBLANK(H1028),ISBLANK(I1028)),TRIM(G1028),AND(ISBLANK(G1028),ISBLANK(H1028),NOT(ISBLANK(I1028))),TRIM(I1028),AND(NOT(ISBLANK(G1028)),NOT(ISBLANK(H1028)),ISBLANK(I1028)),TRIM(G1028)&amp;" "&amp;TRIM(H1028),AND(ISBLANK(G1028),NOT(ISBLANK(H1028)),NOT(ISBLANK(I1028))),TRIM(H1028)&amp;" "&amp;TRIM(I1028),AND(NOT(ISBLANK(G1028)),ISBLANK(H1028),NOT(ISBLANK(I1028))),TRIM(G1028)&amp;" "&amp;TRIM(I1028),AND(ISBLANK(G1028),NOT(ISBLANK(H1028)),ISBLANK(I1028)),TRIM(H1028))</f>
        <v>Nadia Mersh</v>
      </c>
      <c r="B1028" s="25" t="str" cm="1">
        <f t="array" ref="B1028">_xlfn.IFS(AND(ISBLANK(K1028),ISBLANK(L1028)),"",AND(NOT(ISBLANK(K1028)),NOT(ISBLANK(L1028))),TRIM(K1028)&amp;" "&amp;TRIM(L1028),AND(NOT(ISBLANK(K1028)),ISBLANK(L1028)),TRIM(K1028),AND(ISBLANK(K1028),NOT(ISBLANK(L1028))),TRIM(L1028))</f>
        <v>Brightbean</v>
      </c>
      <c r="C1028" s="31"/>
      <c r="D1028" s="2">
        <v>1026</v>
      </c>
      <c r="E1028" s="2" t="s">
        <v>24</v>
      </c>
      <c r="F1028" s="2" t="s">
        <v>6873</v>
      </c>
      <c r="G1028" s="2" t="s">
        <v>6874</v>
      </c>
      <c r="I1028" s="2" t="s">
        <v>6875</v>
      </c>
      <c r="J1028" s="2" t="s">
        <v>5382</v>
      </c>
      <c r="K1028" s="2" t="s">
        <v>6878</v>
      </c>
      <c r="M1028" s="2" t="s">
        <v>14795</v>
      </c>
      <c r="N1028" s="2" t="s">
        <v>6876</v>
      </c>
      <c r="O1028" s="2" t="s">
        <v>475</v>
      </c>
      <c r="P1028" s="2" t="s">
        <v>476</v>
      </c>
      <c r="Q1028" s="2" t="s">
        <v>1985</v>
      </c>
      <c r="R1028" s="2">
        <v>21229</v>
      </c>
      <c r="S1028" s="2" t="s">
        <v>6877</v>
      </c>
      <c r="T1028" s="49" t="str" cm="1">
        <f t="array" ref="T1028">_xlfn.TEXTJOIN("",TRUE,IFERROR(MID(U1028,_xlfn.SEQUENCE(20),1)+0,""))</f>
        <v>4106999739</v>
      </c>
      <c r="U1028" s="2">
        <v>4106999739</v>
      </c>
      <c r="V1028" s="31"/>
    </row>
    <row r="1029" spans="1:22" x14ac:dyDescent="0.25">
      <c r="A1029" s="25" t="str" cm="1">
        <f t="array" ref="A1029">_xlfn.IFS(AND(ISBLANK(G1029),ISBLANK(H1029),ISBLANK(I1029)),"",AND(NOT(ISBLANK(G1029)),NOT(ISBLANK(H1029)),NOT(ISBLANK(I1029))),TRIM(G1029)&amp;" "&amp;TRIM(H1029)&amp;" "&amp;TRIM(I1029),AND(NOT(ISBLANK(G1029)),ISBLANK(H1029),ISBLANK(I1029)),TRIM(G1029),AND(ISBLANK(G1029),ISBLANK(H1029),NOT(ISBLANK(I1029))),TRIM(I1029),AND(NOT(ISBLANK(G1029)),NOT(ISBLANK(H1029)),ISBLANK(I1029)),TRIM(G1029)&amp;" "&amp;TRIM(H1029),AND(ISBLANK(G1029),NOT(ISBLANK(H1029)),NOT(ISBLANK(I1029))),TRIM(H1029)&amp;" "&amp;TRIM(I1029),AND(NOT(ISBLANK(G1029)),ISBLANK(H1029),NOT(ISBLANK(I1029))),TRIM(G1029)&amp;" "&amp;TRIM(I1029),AND(ISBLANK(G1029),NOT(ISBLANK(H1029)),ISBLANK(I1029)),TRIM(H1029))</f>
        <v>Romy Yourell</v>
      </c>
      <c r="B1029" s="25" t="str" cm="1">
        <f t="array" ref="B1029">_xlfn.IFS(AND(ISBLANK(K1029),ISBLANK(L1029)),"",AND(NOT(ISBLANK(K1029)),NOT(ISBLANK(L1029))),TRIM(K1029)&amp;" "&amp;TRIM(L1029),AND(NOT(ISBLANK(K1029)),ISBLANK(L1029)),TRIM(K1029),AND(ISBLANK(K1029),NOT(ISBLANK(L1029))),TRIM(L1029))</f>
        <v>Skinix</v>
      </c>
      <c r="C1029" s="31"/>
      <c r="D1029" s="2">
        <v>1027</v>
      </c>
      <c r="E1029" s="2" t="s">
        <v>14795</v>
      </c>
      <c r="F1029" s="2" t="s">
        <v>6879</v>
      </c>
      <c r="G1029" s="2" t="s">
        <v>6880</v>
      </c>
      <c r="I1029" s="2" t="s">
        <v>6881</v>
      </c>
      <c r="J1029" s="2" t="s">
        <v>185</v>
      </c>
      <c r="K1029" s="2" t="s">
        <v>5592</v>
      </c>
      <c r="M1029" s="2" t="s">
        <v>14795</v>
      </c>
      <c r="N1029" s="2" t="s">
        <v>6882</v>
      </c>
      <c r="O1029" s="2" t="s">
        <v>6883</v>
      </c>
      <c r="P1029" s="2" t="s">
        <v>151</v>
      </c>
      <c r="Q1029" s="2" t="s">
        <v>1985</v>
      </c>
      <c r="R1029" s="2">
        <v>92835</v>
      </c>
      <c r="S1029" s="2" t="s">
        <v>6884</v>
      </c>
      <c r="T1029" s="49" t="str" cm="1">
        <f t="array" ref="T1029">_xlfn.TEXTJOIN("",TRUE,IFERROR(MID(U1029,_xlfn.SEQUENCE(20),1)+0,""))</f>
        <v>7147658892</v>
      </c>
      <c r="U1029" s="2">
        <v>7147658892</v>
      </c>
      <c r="V1029" s="31"/>
    </row>
    <row r="1030" spans="1:22" x14ac:dyDescent="0.25">
      <c r="A1030" s="25" t="str" cm="1">
        <f t="array" ref="A1030">_xlfn.IFS(AND(ISBLANK(G1030),ISBLANK(H1030),ISBLANK(I1030)),"",AND(NOT(ISBLANK(G1030)),NOT(ISBLANK(H1030)),NOT(ISBLANK(I1030))),TRIM(G1030)&amp;" "&amp;TRIM(H1030)&amp;" "&amp;TRIM(I1030),AND(NOT(ISBLANK(G1030)),ISBLANK(H1030),ISBLANK(I1030)),TRIM(G1030),AND(ISBLANK(G1030),ISBLANK(H1030),NOT(ISBLANK(I1030))),TRIM(I1030),AND(NOT(ISBLANK(G1030)),NOT(ISBLANK(H1030)),ISBLANK(I1030)),TRIM(G1030)&amp;" "&amp;TRIM(H1030),AND(ISBLANK(G1030),NOT(ISBLANK(H1030)),NOT(ISBLANK(I1030))),TRIM(H1030)&amp;" "&amp;TRIM(I1030),AND(NOT(ISBLANK(G1030)),ISBLANK(H1030),NOT(ISBLANK(I1030))),TRIM(G1030)&amp;" "&amp;TRIM(I1030),AND(ISBLANK(G1030),NOT(ISBLANK(H1030)),ISBLANK(I1030)),TRIM(H1030))</f>
        <v>Terza Antic</v>
      </c>
      <c r="B1030" s="25" t="str" cm="1">
        <f t="array" ref="B1030">_xlfn.IFS(AND(ISBLANK(K1030),ISBLANK(L1030)),"",AND(NOT(ISBLANK(K1030)),NOT(ISBLANK(L1030))),TRIM(K1030)&amp;" "&amp;TRIM(L1030),AND(NOT(ISBLANK(K1030)),ISBLANK(L1030)),TRIM(K1030),AND(ISBLANK(K1030),NOT(ISBLANK(L1030))),TRIM(L1030))</f>
        <v>Fivespan</v>
      </c>
      <c r="C1030" s="31"/>
      <c r="D1030" s="2">
        <v>1028</v>
      </c>
      <c r="E1030" s="2" t="s">
        <v>24</v>
      </c>
      <c r="F1030" s="2" t="s">
        <v>6885</v>
      </c>
      <c r="G1030" s="2" t="s">
        <v>6886</v>
      </c>
      <c r="I1030" s="2" t="s">
        <v>6887</v>
      </c>
      <c r="J1030" s="2" t="s">
        <v>251</v>
      </c>
      <c r="K1030" s="2" t="s">
        <v>5054</v>
      </c>
      <c r="M1030" s="2" t="s">
        <v>14795</v>
      </c>
      <c r="N1030" s="2" t="s">
        <v>6888</v>
      </c>
      <c r="O1030" s="2" t="s">
        <v>5522</v>
      </c>
      <c r="P1030" s="2" t="s">
        <v>1871</v>
      </c>
      <c r="Q1030" s="2" t="s">
        <v>1985</v>
      </c>
      <c r="R1030" s="2">
        <v>89714</v>
      </c>
      <c r="S1030" s="2" t="s">
        <v>6889</v>
      </c>
      <c r="T1030" s="49" t="str" cm="1">
        <f t="array" ref="T1030">_xlfn.TEXTJOIN("",TRUE,IFERROR(MID(U1030,_xlfn.SEQUENCE(20),1)+0,""))</f>
        <v>7753233901</v>
      </c>
      <c r="U1030" s="2">
        <v>7753233901</v>
      </c>
      <c r="V1030" s="31"/>
    </row>
    <row r="1031" spans="1:22" x14ac:dyDescent="0.25">
      <c r="A1031" s="25" t="str" cm="1">
        <f t="array" ref="A1031">_xlfn.IFS(AND(ISBLANK(G1031),ISBLANK(H1031),ISBLANK(I1031)),"",AND(NOT(ISBLANK(G1031)),NOT(ISBLANK(H1031)),NOT(ISBLANK(I1031))),TRIM(G1031)&amp;" "&amp;TRIM(H1031)&amp;" "&amp;TRIM(I1031),AND(NOT(ISBLANK(G1031)),ISBLANK(H1031),ISBLANK(I1031)),TRIM(G1031),AND(ISBLANK(G1031),ISBLANK(H1031),NOT(ISBLANK(I1031))),TRIM(I1031),AND(NOT(ISBLANK(G1031)),NOT(ISBLANK(H1031)),ISBLANK(I1031)),TRIM(G1031)&amp;" "&amp;TRIM(H1031),AND(ISBLANK(G1031),NOT(ISBLANK(H1031)),NOT(ISBLANK(I1031))),TRIM(H1031)&amp;" "&amp;TRIM(I1031),AND(NOT(ISBLANK(G1031)),ISBLANK(H1031),NOT(ISBLANK(I1031))),TRIM(G1031)&amp;" "&amp;TRIM(I1031),AND(ISBLANK(G1031),NOT(ISBLANK(H1031)),ISBLANK(I1031)),TRIM(H1031))</f>
        <v>Yolanda Helversen</v>
      </c>
      <c r="B1031" s="25" t="str" cm="1">
        <f t="array" ref="B1031">_xlfn.IFS(AND(ISBLANK(K1031),ISBLANK(L1031)),"",AND(NOT(ISBLANK(K1031)),NOT(ISBLANK(L1031))),TRIM(K1031)&amp;" "&amp;TRIM(L1031),AND(NOT(ISBLANK(K1031)),ISBLANK(L1031)),TRIM(K1031),AND(ISBLANK(K1031),NOT(ISBLANK(L1031))),TRIM(L1031))</f>
        <v>Plambee</v>
      </c>
      <c r="C1031" s="31"/>
      <c r="D1031" s="2">
        <v>1029</v>
      </c>
      <c r="E1031" s="2" t="s">
        <v>24</v>
      </c>
      <c r="F1031" s="2" t="s">
        <v>6890</v>
      </c>
      <c r="G1031" s="2" t="s">
        <v>6891</v>
      </c>
      <c r="I1031" s="2" t="s">
        <v>6892</v>
      </c>
      <c r="J1031" s="2" t="s">
        <v>3299</v>
      </c>
      <c r="K1031" s="2" t="s">
        <v>5986</v>
      </c>
      <c r="M1031" s="2" t="s">
        <v>14795</v>
      </c>
      <c r="N1031" s="2" t="s">
        <v>6893</v>
      </c>
      <c r="O1031" s="2" t="s">
        <v>6894</v>
      </c>
      <c r="P1031" s="2" t="s">
        <v>276</v>
      </c>
      <c r="Q1031" s="2" t="s">
        <v>6</v>
      </c>
      <c r="R1031" s="2" t="s">
        <v>6895</v>
      </c>
      <c r="S1031" s="2" t="s">
        <v>6896</v>
      </c>
      <c r="T1031" s="49" t="str" cm="1">
        <f t="array" ref="T1031">_xlfn.TEXTJOIN("",TRUE,IFERROR(MID(U1031,_xlfn.SEQUENCE(20),1)+0,""))</f>
        <v>8802911360</v>
      </c>
      <c r="U1031" s="2">
        <v>8802911360</v>
      </c>
      <c r="V1031" s="31"/>
    </row>
    <row r="1032" spans="1:22" x14ac:dyDescent="0.25">
      <c r="A1032" s="25" t="str" cm="1">
        <f t="array" ref="A1032">_xlfn.IFS(AND(ISBLANK(G1032),ISBLANK(H1032),ISBLANK(I1032)),"",AND(NOT(ISBLANK(G1032)),NOT(ISBLANK(H1032)),NOT(ISBLANK(I1032))),TRIM(G1032)&amp;" "&amp;TRIM(H1032)&amp;" "&amp;TRIM(I1032),AND(NOT(ISBLANK(G1032)),ISBLANK(H1032),ISBLANK(I1032)),TRIM(G1032),AND(ISBLANK(G1032),ISBLANK(H1032),NOT(ISBLANK(I1032))),TRIM(I1032),AND(NOT(ISBLANK(G1032)),NOT(ISBLANK(H1032)),ISBLANK(I1032)),TRIM(G1032)&amp;" "&amp;TRIM(H1032),AND(ISBLANK(G1032),NOT(ISBLANK(H1032)),NOT(ISBLANK(I1032))),TRIM(H1032)&amp;" "&amp;TRIM(I1032),AND(NOT(ISBLANK(G1032)),ISBLANK(H1032),NOT(ISBLANK(I1032))),TRIM(G1032)&amp;" "&amp;TRIM(I1032),AND(ISBLANK(G1032),NOT(ISBLANK(H1032)),ISBLANK(I1032)),TRIM(H1032))</f>
        <v>Janka Borkett</v>
      </c>
      <c r="B1032" s="25" t="str" cm="1">
        <f t="array" ref="B1032">_xlfn.IFS(AND(ISBLANK(K1032),ISBLANK(L1032)),"",AND(NOT(ISBLANK(K1032)),NOT(ISBLANK(L1032))),TRIM(K1032)&amp;" "&amp;TRIM(L1032),AND(NOT(ISBLANK(K1032)),ISBLANK(L1032)),TRIM(K1032),AND(ISBLANK(K1032),NOT(ISBLANK(L1032))),TRIM(L1032))</f>
        <v>Einti</v>
      </c>
      <c r="C1032" s="31"/>
      <c r="D1032" s="2">
        <v>1030</v>
      </c>
      <c r="E1032" s="2" t="s">
        <v>14795</v>
      </c>
      <c r="F1032" s="2" t="s">
        <v>6897</v>
      </c>
      <c r="G1032" s="2" t="s">
        <v>6898</v>
      </c>
      <c r="I1032" s="2" t="s">
        <v>6899</v>
      </c>
      <c r="J1032" s="2" t="s">
        <v>3489</v>
      </c>
      <c r="K1032" s="2" t="s">
        <v>3645</v>
      </c>
      <c r="M1032" s="2" t="s">
        <v>14795</v>
      </c>
      <c r="N1032" s="2" t="s">
        <v>6900</v>
      </c>
      <c r="O1032" s="2" t="s">
        <v>1772</v>
      </c>
      <c r="P1032" s="2" t="s">
        <v>130</v>
      </c>
      <c r="Q1032" s="2" t="s">
        <v>1985</v>
      </c>
      <c r="R1032" s="2">
        <v>22313</v>
      </c>
      <c r="S1032" s="2" t="s">
        <v>6901</v>
      </c>
      <c r="T1032" s="49" t="str" cm="1">
        <f t="array" ref="T1032">_xlfn.TEXTJOIN("",TRUE,IFERROR(MID(U1032,_xlfn.SEQUENCE(20),1)+0,""))</f>
        <v>5713727519</v>
      </c>
      <c r="U1032" s="2">
        <v>5713727519</v>
      </c>
      <c r="V1032" s="31"/>
    </row>
    <row r="1033" spans="1:22" x14ac:dyDescent="0.25">
      <c r="A1033" s="25" t="str" cm="1">
        <f t="array" ref="A1033">_xlfn.IFS(AND(ISBLANK(G1033),ISBLANK(H1033),ISBLANK(I1033)),"",AND(NOT(ISBLANK(G1033)),NOT(ISBLANK(H1033)),NOT(ISBLANK(I1033))),TRIM(G1033)&amp;" "&amp;TRIM(H1033)&amp;" "&amp;TRIM(I1033),AND(NOT(ISBLANK(G1033)),ISBLANK(H1033),ISBLANK(I1033)),TRIM(G1033),AND(ISBLANK(G1033),ISBLANK(H1033),NOT(ISBLANK(I1033))),TRIM(I1033),AND(NOT(ISBLANK(G1033)),NOT(ISBLANK(H1033)),ISBLANK(I1033)),TRIM(G1033)&amp;" "&amp;TRIM(H1033),AND(ISBLANK(G1033),NOT(ISBLANK(H1033)),NOT(ISBLANK(I1033))),TRIM(H1033)&amp;" "&amp;TRIM(I1033),AND(NOT(ISBLANK(G1033)),ISBLANK(H1033),NOT(ISBLANK(I1033))),TRIM(G1033)&amp;" "&amp;TRIM(I1033),AND(ISBLANK(G1033),NOT(ISBLANK(H1033)),ISBLANK(I1033)),TRIM(H1033))</f>
        <v>Nicky Motherwell</v>
      </c>
      <c r="B1033" s="25" t="str" cm="1">
        <f t="array" ref="B1033">_xlfn.IFS(AND(ISBLANK(K1033),ISBLANK(L1033)),"",AND(NOT(ISBLANK(K1033)),NOT(ISBLANK(L1033))),TRIM(K1033)&amp;" "&amp;TRIM(L1033),AND(NOT(ISBLANK(K1033)),ISBLANK(L1033)),TRIM(K1033),AND(ISBLANK(K1033),NOT(ISBLANK(L1033))),TRIM(L1033))</f>
        <v>Digitube</v>
      </c>
      <c r="C1033" s="31"/>
      <c r="D1033" s="2">
        <v>1031</v>
      </c>
      <c r="E1033" s="2" t="s">
        <v>24</v>
      </c>
      <c r="F1033" s="2" t="s">
        <v>6902</v>
      </c>
      <c r="G1033" s="2" t="s">
        <v>3510</v>
      </c>
      <c r="I1033" s="2" t="s">
        <v>6903</v>
      </c>
      <c r="J1033" s="2" t="s">
        <v>828</v>
      </c>
      <c r="K1033" s="2" t="s">
        <v>4090</v>
      </c>
      <c r="M1033" s="2" t="s">
        <v>14795</v>
      </c>
      <c r="N1033" s="2" t="s">
        <v>6904</v>
      </c>
      <c r="O1033" s="2" t="s">
        <v>817</v>
      </c>
      <c r="P1033" s="2" t="s">
        <v>151</v>
      </c>
      <c r="Q1033" s="2" t="s">
        <v>1985</v>
      </c>
      <c r="R1033" s="2">
        <v>92127</v>
      </c>
      <c r="S1033" s="2" t="s">
        <v>6905</v>
      </c>
      <c r="T1033" s="49" t="str" cm="1">
        <f t="array" ref="T1033">_xlfn.TEXTJOIN("",TRUE,IFERROR(MID(U1033,_xlfn.SEQUENCE(20),1)+0,""))</f>
        <v>7606505293</v>
      </c>
      <c r="U1033" s="2">
        <v>7606505293</v>
      </c>
      <c r="V1033" s="31"/>
    </row>
    <row r="1034" spans="1:22" x14ac:dyDescent="0.25">
      <c r="A1034" s="25" t="str" cm="1">
        <f t="array" ref="A1034">_xlfn.IFS(AND(ISBLANK(G1034),ISBLANK(H1034),ISBLANK(I1034)),"",AND(NOT(ISBLANK(G1034)),NOT(ISBLANK(H1034)),NOT(ISBLANK(I1034))),TRIM(G1034)&amp;" "&amp;TRIM(H1034)&amp;" "&amp;TRIM(I1034),AND(NOT(ISBLANK(G1034)),ISBLANK(H1034),ISBLANK(I1034)),TRIM(G1034),AND(ISBLANK(G1034),ISBLANK(H1034),NOT(ISBLANK(I1034))),TRIM(I1034),AND(NOT(ISBLANK(G1034)),NOT(ISBLANK(H1034)),ISBLANK(I1034)),TRIM(G1034)&amp;" "&amp;TRIM(H1034),AND(ISBLANK(G1034),NOT(ISBLANK(H1034)),NOT(ISBLANK(I1034))),TRIM(H1034)&amp;" "&amp;TRIM(I1034),AND(NOT(ISBLANK(G1034)),ISBLANK(H1034),NOT(ISBLANK(I1034))),TRIM(G1034)&amp;" "&amp;TRIM(I1034),AND(ISBLANK(G1034),NOT(ISBLANK(H1034)),ISBLANK(I1034)),TRIM(H1034))</f>
        <v>Chen Warriner</v>
      </c>
      <c r="B1034" s="25" t="str" cm="1">
        <f t="array" ref="B1034">_xlfn.IFS(AND(ISBLANK(K1034),ISBLANK(L1034)),"",AND(NOT(ISBLANK(K1034)),NOT(ISBLANK(L1034))),TRIM(K1034)&amp;" "&amp;TRIM(L1034),AND(NOT(ISBLANK(K1034)),ISBLANK(L1034)),TRIM(K1034),AND(ISBLANK(K1034),NOT(ISBLANK(L1034))),TRIM(L1034))</f>
        <v>Twinte</v>
      </c>
      <c r="C1034" s="31"/>
      <c r="D1034" s="2">
        <v>1032</v>
      </c>
      <c r="E1034" s="2" t="s">
        <v>24</v>
      </c>
      <c r="F1034" s="2" t="s">
        <v>6906</v>
      </c>
      <c r="G1034" s="2" t="s">
        <v>6907</v>
      </c>
      <c r="I1034" s="2" t="s">
        <v>6908</v>
      </c>
      <c r="J1034" s="2" t="s">
        <v>359</v>
      </c>
      <c r="K1034" s="2" t="s">
        <v>6727</v>
      </c>
      <c r="M1034" s="2" t="s">
        <v>14795</v>
      </c>
      <c r="N1034" s="2" t="s">
        <v>6909</v>
      </c>
      <c r="O1034" s="2" t="s">
        <v>3188</v>
      </c>
      <c r="P1034" s="2" t="s">
        <v>1544</v>
      </c>
      <c r="Q1034" s="2" t="s">
        <v>1985</v>
      </c>
      <c r="R1034" s="2">
        <v>60657</v>
      </c>
      <c r="S1034" s="2" t="s">
        <v>6910</v>
      </c>
      <c r="T1034" s="49" t="str" cm="1">
        <f t="array" ref="T1034">_xlfn.TEXTJOIN("",TRUE,IFERROR(MID(U1034,_xlfn.SEQUENCE(20),1)+0,""))</f>
        <v>3122038703</v>
      </c>
      <c r="U1034" s="2">
        <v>3122038703</v>
      </c>
      <c r="V1034" s="31"/>
    </row>
    <row r="1035" spans="1:22" x14ac:dyDescent="0.25">
      <c r="A1035" s="25" t="str" cm="1">
        <f t="array" ref="A1035">_xlfn.IFS(AND(ISBLANK(G1035),ISBLANK(H1035),ISBLANK(I1035)),"",AND(NOT(ISBLANK(G1035)),NOT(ISBLANK(H1035)),NOT(ISBLANK(I1035))),TRIM(G1035)&amp;" "&amp;TRIM(H1035)&amp;" "&amp;TRIM(I1035),AND(NOT(ISBLANK(G1035)),ISBLANK(H1035),ISBLANK(I1035)),TRIM(G1035),AND(ISBLANK(G1035),ISBLANK(H1035),NOT(ISBLANK(I1035))),TRIM(I1035),AND(NOT(ISBLANK(G1035)),NOT(ISBLANK(H1035)),ISBLANK(I1035)),TRIM(G1035)&amp;" "&amp;TRIM(H1035),AND(ISBLANK(G1035),NOT(ISBLANK(H1035)),NOT(ISBLANK(I1035))),TRIM(H1035)&amp;" "&amp;TRIM(I1035),AND(NOT(ISBLANK(G1035)),ISBLANK(H1035),NOT(ISBLANK(I1035))),TRIM(G1035)&amp;" "&amp;TRIM(I1035),AND(ISBLANK(G1035),NOT(ISBLANK(H1035)),ISBLANK(I1035)),TRIM(H1035))</f>
        <v>Colene Bunford</v>
      </c>
      <c r="B1035" s="25" t="str" cm="1">
        <f t="array" ref="B1035">_xlfn.IFS(AND(ISBLANK(K1035),ISBLANK(L1035)),"",AND(NOT(ISBLANK(K1035)),NOT(ISBLANK(L1035))),TRIM(K1035)&amp;" "&amp;TRIM(L1035),AND(NOT(ISBLANK(K1035)),ISBLANK(L1035)),TRIM(K1035),AND(ISBLANK(K1035),NOT(ISBLANK(L1035))),TRIM(L1035))</f>
        <v>Jabbercube</v>
      </c>
      <c r="C1035" s="31"/>
      <c r="D1035" s="2">
        <v>1033</v>
      </c>
      <c r="E1035" s="2" t="s">
        <v>14795</v>
      </c>
      <c r="F1035" s="2" t="s">
        <v>6911</v>
      </c>
      <c r="G1035" s="2" t="s">
        <v>6912</v>
      </c>
      <c r="I1035" s="2" t="s">
        <v>6913</v>
      </c>
      <c r="J1035" s="2" t="s">
        <v>962</v>
      </c>
      <c r="K1035" s="2" t="s">
        <v>5140</v>
      </c>
      <c r="M1035" s="2" t="s">
        <v>14795</v>
      </c>
      <c r="N1035" s="2" t="s">
        <v>6914</v>
      </c>
      <c r="O1035" s="2" t="s">
        <v>1059</v>
      </c>
      <c r="P1035" s="2" t="s">
        <v>151</v>
      </c>
      <c r="Q1035" s="2" t="s">
        <v>1985</v>
      </c>
      <c r="R1035" s="2">
        <v>95108</v>
      </c>
      <c r="S1035" s="2" t="s">
        <v>6915</v>
      </c>
      <c r="T1035" s="49" t="str" cm="1">
        <f t="array" ref="T1035">_xlfn.TEXTJOIN("",TRUE,IFERROR(MID(U1035,_xlfn.SEQUENCE(20),1)+0,""))</f>
        <v>4081815477</v>
      </c>
      <c r="U1035" s="2">
        <v>4081815477</v>
      </c>
      <c r="V1035" s="31"/>
    </row>
    <row r="1036" spans="1:22" x14ac:dyDescent="0.25">
      <c r="A1036" s="25" t="str" cm="1">
        <f t="array" ref="A1036">_xlfn.IFS(AND(ISBLANK(G1036),ISBLANK(H1036),ISBLANK(I1036)),"",AND(NOT(ISBLANK(G1036)),NOT(ISBLANK(H1036)),NOT(ISBLANK(I1036))),TRIM(G1036)&amp;" "&amp;TRIM(H1036)&amp;" "&amp;TRIM(I1036),AND(NOT(ISBLANK(G1036)),ISBLANK(H1036),ISBLANK(I1036)),TRIM(G1036),AND(ISBLANK(G1036),ISBLANK(H1036),NOT(ISBLANK(I1036))),TRIM(I1036),AND(NOT(ISBLANK(G1036)),NOT(ISBLANK(H1036)),ISBLANK(I1036)),TRIM(G1036)&amp;" "&amp;TRIM(H1036),AND(ISBLANK(G1036),NOT(ISBLANK(H1036)),NOT(ISBLANK(I1036))),TRIM(H1036)&amp;" "&amp;TRIM(I1036),AND(NOT(ISBLANK(G1036)),ISBLANK(H1036),NOT(ISBLANK(I1036))),TRIM(G1036)&amp;" "&amp;TRIM(I1036),AND(ISBLANK(G1036),NOT(ISBLANK(H1036)),ISBLANK(I1036)),TRIM(H1036))</f>
        <v>Janice Widocks</v>
      </c>
      <c r="B1036" s="25" t="str" cm="1">
        <f t="array" ref="B1036">_xlfn.IFS(AND(ISBLANK(K1036),ISBLANK(L1036)),"",AND(NOT(ISBLANK(K1036)),NOT(ISBLANK(L1036))),TRIM(K1036)&amp;" "&amp;TRIM(L1036),AND(NOT(ISBLANK(K1036)),ISBLANK(L1036)),TRIM(K1036),AND(ISBLANK(K1036),NOT(ISBLANK(L1036))),TRIM(L1036))</f>
        <v>Jetwire</v>
      </c>
      <c r="C1036" s="31"/>
      <c r="D1036" s="2">
        <v>1034</v>
      </c>
      <c r="E1036" s="2" t="s">
        <v>14795</v>
      </c>
      <c r="F1036" s="2" t="s">
        <v>6916</v>
      </c>
      <c r="G1036" s="2" t="s">
        <v>6917</v>
      </c>
      <c r="I1036" s="2" t="s">
        <v>6918</v>
      </c>
      <c r="J1036" s="2" t="s">
        <v>3340</v>
      </c>
      <c r="K1036" s="2" t="s">
        <v>320</v>
      </c>
      <c r="M1036" s="2" t="s">
        <v>14795</v>
      </c>
      <c r="N1036" s="2" t="s">
        <v>6919</v>
      </c>
      <c r="O1036" s="2" t="s">
        <v>180</v>
      </c>
      <c r="P1036" s="2" t="s">
        <v>181</v>
      </c>
      <c r="Q1036" s="2" t="s">
        <v>1985</v>
      </c>
      <c r="R1036" s="2">
        <v>63136</v>
      </c>
      <c r="S1036" s="2" t="s">
        <v>6920</v>
      </c>
      <c r="T1036" s="49" t="str" cm="1">
        <f t="array" ref="T1036">_xlfn.TEXTJOIN("",TRUE,IFERROR(MID(U1036,_xlfn.SEQUENCE(20),1)+0,""))</f>
        <v>3145245348</v>
      </c>
      <c r="U1036" s="2">
        <v>3145245348</v>
      </c>
      <c r="V1036" s="31"/>
    </row>
    <row r="1037" spans="1:22" x14ac:dyDescent="0.25">
      <c r="A1037" s="25" t="str" cm="1">
        <f t="array" ref="A1037">_xlfn.IFS(AND(ISBLANK(G1037),ISBLANK(H1037),ISBLANK(I1037)),"",AND(NOT(ISBLANK(G1037)),NOT(ISBLANK(H1037)),NOT(ISBLANK(I1037))),TRIM(G1037)&amp;" "&amp;TRIM(H1037)&amp;" "&amp;TRIM(I1037),AND(NOT(ISBLANK(G1037)),ISBLANK(H1037),ISBLANK(I1037)),TRIM(G1037),AND(ISBLANK(G1037),ISBLANK(H1037),NOT(ISBLANK(I1037))),TRIM(I1037),AND(NOT(ISBLANK(G1037)),NOT(ISBLANK(H1037)),ISBLANK(I1037)),TRIM(G1037)&amp;" "&amp;TRIM(H1037),AND(ISBLANK(G1037),NOT(ISBLANK(H1037)),NOT(ISBLANK(I1037))),TRIM(H1037)&amp;" "&amp;TRIM(I1037),AND(NOT(ISBLANK(G1037)),ISBLANK(H1037),NOT(ISBLANK(I1037))),TRIM(G1037)&amp;" "&amp;TRIM(I1037),AND(ISBLANK(G1037),NOT(ISBLANK(H1037)),ISBLANK(I1037)),TRIM(H1037))</f>
        <v>Ange Egell</v>
      </c>
      <c r="B1037" s="25" t="str" cm="1">
        <f t="array" ref="B1037">_xlfn.IFS(AND(ISBLANK(K1037),ISBLANK(L1037)),"",AND(NOT(ISBLANK(K1037)),NOT(ISBLANK(L1037))),TRIM(K1037)&amp;" "&amp;TRIM(L1037),AND(NOT(ISBLANK(K1037)),ISBLANK(L1037)),TRIM(K1037),AND(ISBLANK(K1037),NOT(ISBLANK(L1037))),TRIM(L1037))</f>
        <v>Rhynyx</v>
      </c>
      <c r="C1037" s="31"/>
      <c r="D1037" s="2">
        <v>1035</v>
      </c>
      <c r="E1037" s="2" t="s">
        <v>24</v>
      </c>
      <c r="F1037" s="2" t="s">
        <v>6921</v>
      </c>
      <c r="G1037" s="2" t="s">
        <v>2204</v>
      </c>
      <c r="I1037" s="2" t="s">
        <v>6922</v>
      </c>
      <c r="J1037" s="2" t="s">
        <v>2563</v>
      </c>
      <c r="K1037" s="2" t="s">
        <v>666</v>
      </c>
      <c r="M1037" s="2" t="s">
        <v>14795</v>
      </c>
      <c r="N1037" s="2" t="s">
        <v>6923</v>
      </c>
      <c r="O1037" s="2" t="s">
        <v>6924</v>
      </c>
      <c r="P1037" s="2" t="s">
        <v>6925</v>
      </c>
      <c r="Q1037" s="2" t="s">
        <v>1985</v>
      </c>
      <c r="R1037" s="2">
        <v>58122</v>
      </c>
      <c r="S1037" s="2" t="s">
        <v>6926</v>
      </c>
      <c r="T1037" s="49" t="str" cm="1">
        <f t="array" ref="T1037">_xlfn.TEXTJOIN("",TRUE,IFERROR(MID(U1037,_xlfn.SEQUENCE(20),1)+0,""))</f>
        <v>7017567240</v>
      </c>
      <c r="U1037" s="2">
        <v>7017567240</v>
      </c>
      <c r="V1037" s="31"/>
    </row>
    <row r="1038" spans="1:22" x14ac:dyDescent="0.25">
      <c r="A1038" s="25" t="str" cm="1">
        <f t="array" ref="A1038">_xlfn.IFS(AND(ISBLANK(G1038),ISBLANK(H1038),ISBLANK(I1038)),"",AND(NOT(ISBLANK(G1038)),NOT(ISBLANK(H1038)),NOT(ISBLANK(I1038))),TRIM(G1038)&amp;" "&amp;TRIM(H1038)&amp;" "&amp;TRIM(I1038),AND(NOT(ISBLANK(G1038)),ISBLANK(H1038),ISBLANK(I1038)),TRIM(G1038),AND(ISBLANK(G1038),ISBLANK(H1038),NOT(ISBLANK(I1038))),TRIM(I1038),AND(NOT(ISBLANK(G1038)),NOT(ISBLANK(H1038)),ISBLANK(I1038)),TRIM(G1038)&amp;" "&amp;TRIM(H1038),AND(ISBLANK(G1038),NOT(ISBLANK(H1038)),NOT(ISBLANK(I1038))),TRIM(H1038)&amp;" "&amp;TRIM(I1038),AND(NOT(ISBLANK(G1038)),ISBLANK(H1038),NOT(ISBLANK(I1038))),TRIM(G1038)&amp;" "&amp;TRIM(I1038),AND(ISBLANK(G1038),NOT(ISBLANK(H1038)),ISBLANK(I1038)),TRIM(H1038))</f>
        <v>Perl Nestor</v>
      </c>
      <c r="B1038" s="25" t="str" cm="1">
        <f t="array" ref="B1038">_xlfn.IFS(AND(ISBLANK(K1038),ISBLANK(L1038)),"",AND(NOT(ISBLANK(K1038)),NOT(ISBLANK(L1038))),TRIM(K1038)&amp;" "&amp;TRIM(L1038),AND(NOT(ISBLANK(K1038)),ISBLANK(L1038)),TRIM(K1038),AND(ISBLANK(K1038),NOT(ISBLANK(L1038))),TRIM(L1038))</f>
        <v>Minyx</v>
      </c>
      <c r="C1038" s="31"/>
      <c r="D1038" s="2">
        <v>1036</v>
      </c>
      <c r="E1038" s="2" t="s">
        <v>24</v>
      </c>
      <c r="F1038" s="2" t="s">
        <v>6927</v>
      </c>
      <c r="G1038" s="2" t="s">
        <v>6928</v>
      </c>
      <c r="I1038" s="2" t="s">
        <v>6929</v>
      </c>
      <c r="J1038" s="2" t="s">
        <v>134</v>
      </c>
      <c r="K1038" s="2" t="s">
        <v>6932</v>
      </c>
      <c r="M1038" s="2" t="s">
        <v>14795</v>
      </c>
      <c r="N1038" s="2" t="s">
        <v>6930</v>
      </c>
      <c r="O1038" s="2" t="s">
        <v>2943</v>
      </c>
      <c r="P1038" s="2" t="s">
        <v>336</v>
      </c>
      <c r="Q1038" s="2" t="s">
        <v>1985</v>
      </c>
      <c r="R1038" s="2">
        <v>33141</v>
      </c>
      <c r="S1038" s="2" t="s">
        <v>6931</v>
      </c>
      <c r="T1038" s="49" t="str" cm="1">
        <f t="array" ref="T1038">_xlfn.TEXTJOIN("",TRUE,IFERROR(MID(U1038,_xlfn.SEQUENCE(20),1)+0,""))</f>
        <v>3057375129</v>
      </c>
      <c r="U1038" s="2">
        <v>3057375129</v>
      </c>
      <c r="V1038" s="31"/>
    </row>
    <row r="1039" spans="1:22" x14ac:dyDescent="0.25">
      <c r="A1039" s="25" t="str" cm="1">
        <f t="array" ref="A1039">_xlfn.IFS(AND(ISBLANK(G1039),ISBLANK(H1039),ISBLANK(I1039)),"",AND(NOT(ISBLANK(G1039)),NOT(ISBLANK(H1039)),NOT(ISBLANK(I1039))),TRIM(G1039)&amp;" "&amp;TRIM(H1039)&amp;" "&amp;TRIM(I1039),AND(NOT(ISBLANK(G1039)),ISBLANK(H1039),ISBLANK(I1039)),TRIM(G1039),AND(ISBLANK(G1039),ISBLANK(H1039),NOT(ISBLANK(I1039))),TRIM(I1039),AND(NOT(ISBLANK(G1039)),NOT(ISBLANK(H1039)),ISBLANK(I1039)),TRIM(G1039)&amp;" "&amp;TRIM(H1039),AND(ISBLANK(G1039),NOT(ISBLANK(H1039)),NOT(ISBLANK(I1039))),TRIM(H1039)&amp;" "&amp;TRIM(I1039),AND(NOT(ISBLANK(G1039)),ISBLANK(H1039),NOT(ISBLANK(I1039))),TRIM(G1039)&amp;" "&amp;TRIM(I1039),AND(ISBLANK(G1039),NOT(ISBLANK(H1039)),ISBLANK(I1039)),TRIM(H1039))</f>
        <v>Elicia Caltun</v>
      </c>
      <c r="B1039" s="25" t="str" cm="1">
        <f t="array" ref="B1039">_xlfn.IFS(AND(ISBLANK(K1039),ISBLANK(L1039)),"",AND(NOT(ISBLANK(K1039)),NOT(ISBLANK(L1039))),TRIM(K1039)&amp;" "&amp;TRIM(L1039),AND(NOT(ISBLANK(K1039)),ISBLANK(L1039)),TRIM(K1039),AND(ISBLANK(K1039),NOT(ISBLANK(L1039))),TRIM(L1039))</f>
        <v>Kare</v>
      </c>
      <c r="C1039" s="31"/>
      <c r="D1039" s="2">
        <v>1037</v>
      </c>
      <c r="E1039" s="2" t="s">
        <v>14795</v>
      </c>
      <c r="F1039" s="2" t="s">
        <v>6933</v>
      </c>
      <c r="G1039" s="2" t="s">
        <v>6934</v>
      </c>
      <c r="I1039" s="2" t="s">
        <v>6935</v>
      </c>
      <c r="J1039" s="2" t="s">
        <v>442</v>
      </c>
      <c r="K1039" s="2" t="s">
        <v>2894</v>
      </c>
      <c r="M1039" s="2" t="s">
        <v>14795</v>
      </c>
      <c r="N1039" s="2" t="s">
        <v>6936</v>
      </c>
      <c r="O1039" s="2" t="s">
        <v>4455</v>
      </c>
      <c r="P1039" s="2" t="s">
        <v>140</v>
      </c>
      <c r="Q1039" s="2" t="s">
        <v>6</v>
      </c>
      <c r="R1039" s="2" t="s">
        <v>4456</v>
      </c>
      <c r="S1039" s="2" t="s">
        <v>6937</v>
      </c>
      <c r="T1039" s="49" t="str" cm="1">
        <f t="array" ref="T1039">_xlfn.TEXTJOIN("",TRUE,IFERROR(MID(U1039,_xlfn.SEQUENCE(20),1)+0,""))</f>
        <v>6542269005</v>
      </c>
      <c r="U1039" s="2">
        <v>6542269005</v>
      </c>
      <c r="V1039" s="31"/>
    </row>
    <row r="1040" spans="1:22" x14ac:dyDescent="0.25">
      <c r="A1040" s="25" t="str" cm="1">
        <f t="array" ref="A1040">_xlfn.IFS(AND(ISBLANK(G1040),ISBLANK(H1040),ISBLANK(I1040)),"",AND(NOT(ISBLANK(G1040)),NOT(ISBLANK(H1040)),NOT(ISBLANK(I1040))),TRIM(G1040)&amp;" "&amp;TRIM(H1040)&amp;" "&amp;TRIM(I1040),AND(NOT(ISBLANK(G1040)),ISBLANK(H1040),ISBLANK(I1040)),TRIM(G1040),AND(ISBLANK(G1040),ISBLANK(H1040),NOT(ISBLANK(I1040))),TRIM(I1040),AND(NOT(ISBLANK(G1040)),NOT(ISBLANK(H1040)),ISBLANK(I1040)),TRIM(G1040)&amp;" "&amp;TRIM(H1040),AND(ISBLANK(G1040),NOT(ISBLANK(H1040)),NOT(ISBLANK(I1040))),TRIM(H1040)&amp;" "&amp;TRIM(I1040),AND(NOT(ISBLANK(G1040)),ISBLANK(H1040),NOT(ISBLANK(I1040))),TRIM(G1040)&amp;" "&amp;TRIM(I1040),AND(ISBLANK(G1040),NOT(ISBLANK(H1040)),ISBLANK(I1040)),TRIM(H1040))</f>
        <v>Packston Fensome</v>
      </c>
      <c r="B1040" s="25" t="str" cm="1">
        <f t="array" ref="B1040">_xlfn.IFS(AND(ISBLANK(K1040),ISBLANK(L1040)),"",AND(NOT(ISBLANK(K1040)),NOT(ISBLANK(L1040))),TRIM(K1040)&amp;" "&amp;TRIM(L1040),AND(NOT(ISBLANK(K1040)),ISBLANK(L1040)),TRIM(K1040),AND(ISBLANK(K1040),NOT(ISBLANK(L1040))),TRIM(L1040))</f>
        <v>Ailane</v>
      </c>
      <c r="C1040" s="31"/>
      <c r="D1040" s="2">
        <v>1038</v>
      </c>
      <c r="E1040" s="2" t="s">
        <v>14795</v>
      </c>
      <c r="F1040" s="2" t="s">
        <v>6938</v>
      </c>
      <c r="G1040" s="2" t="s">
        <v>6939</v>
      </c>
      <c r="I1040" s="2" t="s">
        <v>6940</v>
      </c>
      <c r="J1040" s="2" t="s">
        <v>2563</v>
      </c>
      <c r="K1040" s="2" t="s">
        <v>210</v>
      </c>
      <c r="M1040" s="2" t="s">
        <v>14795</v>
      </c>
      <c r="N1040" s="2" t="s">
        <v>6941</v>
      </c>
      <c r="O1040" s="2" t="s">
        <v>475</v>
      </c>
      <c r="P1040" s="2" t="s">
        <v>476</v>
      </c>
      <c r="Q1040" s="2" t="s">
        <v>1985</v>
      </c>
      <c r="R1040" s="2">
        <v>21275</v>
      </c>
      <c r="S1040" s="2" t="s">
        <v>6942</v>
      </c>
      <c r="T1040" s="49" t="str" cm="1">
        <f t="array" ref="T1040">_xlfn.TEXTJOIN("",TRUE,IFERROR(MID(U1040,_xlfn.SEQUENCE(20),1)+0,""))</f>
        <v>4109190339</v>
      </c>
      <c r="U1040" s="2">
        <v>4109190339</v>
      </c>
      <c r="V1040" s="31"/>
    </row>
    <row r="1041" spans="1:22" x14ac:dyDescent="0.25">
      <c r="A1041" s="25" t="str" cm="1">
        <f t="array" ref="A1041">_xlfn.IFS(AND(ISBLANK(G1041),ISBLANK(H1041),ISBLANK(I1041)),"",AND(NOT(ISBLANK(G1041)),NOT(ISBLANK(H1041)),NOT(ISBLANK(I1041))),TRIM(G1041)&amp;" "&amp;TRIM(H1041)&amp;" "&amp;TRIM(I1041),AND(NOT(ISBLANK(G1041)),ISBLANK(H1041),ISBLANK(I1041)),TRIM(G1041),AND(ISBLANK(G1041),ISBLANK(H1041),NOT(ISBLANK(I1041))),TRIM(I1041),AND(NOT(ISBLANK(G1041)),NOT(ISBLANK(H1041)),ISBLANK(I1041)),TRIM(G1041)&amp;" "&amp;TRIM(H1041),AND(ISBLANK(G1041),NOT(ISBLANK(H1041)),NOT(ISBLANK(I1041))),TRIM(H1041)&amp;" "&amp;TRIM(I1041),AND(NOT(ISBLANK(G1041)),ISBLANK(H1041),NOT(ISBLANK(I1041))),TRIM(G1041)&amp;" "&amp;TRIM(I1041),AND(ISBLANK(G1041),NOT(ISBLANK(H1041)),ISBLANK(I1041)),TRIM(H1041))</f>
        <v>Sayre Shere</v>
      </c>
      <c r="B1041" s="25" t="str" cm="1">
        <f t="array" ref="B1041">_xlfn.IFS(AND(ISBLANK(K1041),ISBLANK(L1041)),"",AND(NOT(ISBLANK(K1041)),NOT(ISBLANK(L1041))),TRIM(K1041)&amp;" "&amp;TRIM(L1041),AND(NOT(ISBLANK(K1041)),ISBLANK(L1041)),TRIM(K1041),AND(ISBLANK(K1041),NOT(ISBLANK(L1041))),TRIM(L1041))</f>
        <v>Buzzdog</v>
      </c>
      <c r="C1041" s="31"/>
      <c r="D1041" s="2">
        <v>1039</v>
      </c>
      <c r="E1041" s="2" t="s">
        <v>24</v>
      </c>
      <c r="F1041" s="2" t="s">
        <v>6943</v>
      </c>
      <c r="G1041" s="2" t="s">
        <v>6944</v>
      </c>
      <c r="I1041" s="2" t="s">
        <v>6945</v>
      </c>
      <c r="J1041" s="2" t="s">
        <v>987</v>
      </c>
      <c r="K1041" s="2" t="s">
        <v>1834</v>
      </c>
      <c r="M1041" s="2" t="s">
        <v>14795</v>
      </c>
      <c r="N1041" s="2" t="s">
        <v>6946</v>
      </c>
      <c r="O1041" s="2" t="s">
        <v>6947</v>
      </c>
      <c r="P1041" s="2" t="s">
        <v>6948</v>
      </c>
      <c r="Q1041" s="2" t="s">
        <v>1985</v>
      </c>
      <c r="R1041" s="2">
        <v>57105</v>
      </c>
      <c r="S1041" s="2" t="s">
        <v>6949</v>
      </c>
      <c r="T1041" s="49" t="str" cm="1">
        <f t="array" ref="T1041">_xlfn.TEXTJOIN("",TRUE,IFERROR(MID(U1041,_xlfn.SEQUENCE(20),1)+0,""))</f>
        <v>6058323793</v>
      </c>
      <c r="U1041" s="2">
        <v>6058323793</v>
      </c>
      <c r="V1041" s="31"/>
    </row>
    <row r="1042" spans="1:22" x14ac:dyDescent="0.25">
      <c r="A1042" s="25" t="str" cm="1">
        <f t="array" ref="A1042">_xlfn.IFS(AND(ISBLANK(G1042),ISBLANK(H1042),ISBLANK(I1042)),"",AND(NOT(ISBLANK(G1042)),NOT(ISBLANK(H1042)),NOT(ISBLANK(I1042))),TRIM(G1042)&amp;" "&amp;TRIM(H1042)&amp;" "&amp;TRIM(I1042),AND(NOT(ISBLANK(G1042)),ISBLANK(H1042),ISBLANK(I1042)),TRIM(G1042),AND(ISBLANK(G1042),ISBLANK(H1042),NOT(ISBLANK(I1042))),TRIM(I1042),AND(NOT(ISBLANK(G1042)),NOT(ISBLANK(H1042)),ISBLANK(I1042)),TRIM(G1042)&amp;" "&amp;TRIM(H1042),AND(ISBLANK(G1042),NOT(ISBLANK(H1042)),NOT(ISBLANK(I1042))),TRIM(H1042)&amp;" "&amp;TRIM(I1042),AND(NOT(ISBLANK(G1042)),ISBLANK(H1042),NOT(ISBLANK(I1042))),TRIM(G1042)&amp;" "&amp;TRIM(I1042),AND(ISBLANK(G1042),NOT(ISBLANK(H1042)),ISBLANK(I1042)),TRIM(H1042))</f>
        <v>Tobe De Domenico</v>
      </c>
      <c r="B1042" s="25" t="str" cm="1">
        <f t="array" ref="B1042">_xlfn.IFS(AND(ISBLANK(K1042),ISBLANK(L1042)),"",AND(NOT(ISBLANK(K1042)),NOT(ISBLANK(L1042))),TRIM(K1042)&amp;" "&amp;TRIM(L1042),AND(NOT(ISBLANK(K1042)),ISBLANK(L1042)),TRIM(K1042),AND(ISBLANK(K1042),NOT(ISBLANK(L1042))),TRIM(L1042))</f>
        <v>Zazio</v>
      </c>
      <c r="C1042" s="31"/>
      <c r="D1042" s="2">
        <v>1040</v>
      </c>
      <c r="E1042" s="2" t="s">
        <v>24</v>
      </c>
      <c r="F1042" s="2" t="s">
        <v>6950</v>
      </c>
      <c r="G1042" s="2" t="s">
        <v>6951</v>
      </c>
      <c r="I1042" s="2" t="s">
        <v>6952</v>
      </c>
      <c r="J1042" s="2" t="s">
        <v>5466</v>
      </c>
      <c r="K1042" s="2" t="s">
        <v>6955</v>
      </c>
      <c r="M1042" s="2" t="s">
        <v>14795</v>
      </c>
      <c r="N1042" s="2" t="s">
        <v>6953</v>
      </c>
      <c r="O1042" s="2" t="s">
        <v>237</v>
      </c>
      <c r="P1042" s="2" t="s">
        <v>238</v>
      </c>
      <c r="Q1042" s="2" t="s">
        <v>1985</v>
      </c>
      <c r="R1042" s="2">
        <v>74108</v>
      </c>
      <c r="S1042" s="2" t="s">
        <v>6954</v>
      </c>
      <c r="T1042" s="49" t="str" cm="1">
        <f t="array" ref="T1042">_xlfn.TEXTJOIN("",TRUE,IFERROR(MID(U1042,_xlfn.SEQUENCE(20),1)+0,""))</f>
        <v>9188608894</v>
      </c>
      <c r="U1042" s="2">
        <v>9188608894</v>
      </c>
      <c r="V1042" s="31"/>
    </row>
    <row r="1043" spans="1:22" x14ac:dyDescent="0.25">
      <c r="A1043" s="25" t="str" cm="1">
        <f t="array" ref="A1043">_xlfn.IFS(AND(ISBLANK(G1043),ISBLANK(H1043),ISBLANK(I1043)),"",AND(NOT(ISBLANK(G1043)),NOT(ISBLANK(H1043)),NOT(ISBLANK(I1043))),TRIM(G1043)&amp;" "&amp;TRIM(H1043)&amp;" "&amp;TRIM(I1043),AND(NOT(ISBLANK(G1043)),ISBLANK(H1043),ISBLANK(I1043)),TRIM(G1043),AND(ISBLANK(G1043),ISBLANK(H1043),NOT(ISBLANK(I1043))),TRIM(I1043),AND(NOT(ISBLANK(G1043)),NOT(ISBLANK(H1043)),ISBLANK(I1043)),TRIM(G1043)&amp;" "&amp;TRIM(H1043),AND(ISBLANK(G1043),NOT(ISBLANK(H1043)),NOT(ISBLANK(I1043))),TRIM(H1043)&amp;" "&amp;TRIM(I1043),AND(NOT(ISBLANK(G1043)),ISBLANK(H1043),NOT(ISBLANK(I1043))),TRIM(G1043)&amp;" "&amp;TRIM(I1043),AND(ISBLANK(G1043),NOT(ISBLANK(H1043)),ISBLANK(I1043)),TRIM(H1043))</f>
        <v>Broderic Seal</v>
      </c>
      <c r="B1043" s="25" t="str" cm="1">
        <f t="array" ref="B1043">_xlfn.IFS(AND(ISBLANK(K1043),ISBLANK(L1043)),"",AND(NOT(ISBLANK(K1043)),NOT(ISBLANK(L1043))),TRIM(K1043)&amp;" "&amp;TRIM(L1043),AND(NOT(ISBLANK(K1043)),ISBLANK(L1043)),TRIM(K1043),AND(ISBLANK(K1043),NOT(ISBLANK(L1043))),TRIM(L1043))</f>
        <v>Voonyx</v>
      </c>
      <c r="C1043" s="31"/>
      <c r="D1043" s="2">
        <v>1041</v>
      </c>
      <c r="E1043" s="2" t="s">
        <v>24</v>
      </c>
      <c r="F1043" s="2" t="s">
        <v>6956</v>
      </c>
      <c r="G1043" s="2" t="s">
        <v>6957</v>
      </c>
      <c r="I1043" s="2" t="s">
        <v>6958</v>
      </c>
      <c r="J1043" s="2" t="s">
        <v>359</v>
      </c>
      <c r="K1043" s="2" t="s">
        <v>6961</v>
      </c>
      <c r="M1043" s="2" t="s">
        <v>14795</v>
      </c>
      <c r="N1043" s="2" t="s">
        <v>6959</v>
      </c>
      <c r="O1043" s="2" t="s">
        <v>88</v>
      </c>
      <c r="P1043" s="2" t="s">
        <v>89</v>
      </c>
      <c r="Q1043" s="2" t="s">
        <v>1985</v>
      </c>
      <c r="R1043" s="2">
        <v>80291</v>
      </c>
      <c r="S1043" s="2" t="s">
        <v>6960</v>
      </c>
      <c r="T1043" s="49" t="str" cm="1">
        <f t="array" ref="T1043">_xlfn.TEXTJOIN("",TRUE,IFERROR(MID(U1043,_xlfn.SEQUENCE(20),1)+0,""))</f>
        <v>3039605269</v>
      </c>
      <c r="U1043" s="2">
        <v>3039605269</v>
      </c>
      <c r="V1043" s="31"/>
    </row>
    <row r="1044" spans="1:22" x14ac:dyDescent="0.25">
      <c r="A1044" s="25" t="str" cm="1">
        <f t="array" ref="A1044">_xlfn.IFS(AND(ISBLANK(G1044),ISBLANK(H1044),ISBLANK(I1044)),"",AND(NOT(ISBLANK(G1044)),NOT(ISBLANK(H1044)),NOT(ISBLANK(I1044))),TRIM(G1044)&amp;" "&amp;TRIM(H1044)&amp;" "&amp;TRIM(I1044),AND(NOT(ISBLANK(G1044)),ISBLANK(H1044),ISBLANK(I1044)),TRIM(G1044),AND(ISBLANK(G1044),ISBLANK(H1044),NOT(ISBLANK(I1044))),TRIM(I1044),AND(NOT(ISBLANK(G1044)),NOT(ISBLANK(H1044)),ISBLANK(I1044)),TRIM(G1044)&amp;" "&amp;TRIM(H1044),AND(ISBLANK(G1044),NOT(ISBLANK(H1044)),NOT(ISBLANK(I1044))),TRIM(H1044)&amp;" "&amp;TRIM(I1044),AND(NOT(ISBLANK(G1044)),ISBLANK(H1044),NOT(ISBLANK(I1044))),TRIM(G1044)&amp;" "&amp;TRIM(I1044),AND(ISBLANK(G1044),NOT(ISBLANK(H1044)),ISBLANK(I1044)),TRIM(H1044))</f>
        <v>Pete Deschlein</v>
      </c>
      <c r="B1044" s="25" t="str" cm="1">
        <f t="array" ref="B1044">_xlfn.IFS(AND(ISBLANK(K1044),ISBLANK(L1044)),"",AND(NOT(ISBLANK(K1044)),NOT(ISBLANK(L1044))),TRIM(K1044)&amp;" "&amp;TRIM(L1044),AND(NOT(ISBLANK(K1044)),ISBLANK(L1044)),TRIM(K1044),AND(ISBLANK(K1044),NOT(ISBLANK(L1044))),TRIM(L1044))</f>
        <v>Yodo</v>
      </c>
      <c r="C1044" s="31"/>
      <c r="D1044" s="2">
        <v>1042</v>
      </c>
      <c r="E1044" s="2" t="s">
        <v>14795</v>
      </c>
      <c r="F1044" s="2" t="s">
        <v>6962</v>
      </c>
      <c r="G1044" s="2" t="s">
        <v>6963</v>
      </c>
      <c r="I1044" s="2" t="s">
        <v>6964</v>
      </c>
      <c r="J1044" s="2" t="s">
        <v>554</v>
      </c>
      <c r="K1044" s="2" t="s">
        <v>1655</v>
      </c>
      <c r="M1044" s="2" t="s">
        <v>14795</v>
      </c>
      <c r="N1044" s="2" t="s">
        <v>6965</v>
      </c>
      <c r="O1044" s="2" t="s">
        <v>1463</v>
      </c>
      <c r="P1044" s="2" t="s">
        <v>336</v>
      </c>
      <c r="Q1044" s="2" t="s">
        <v>1985</v>
      </c>
      <c r="R1044" s="2">
        <v>34102</v>
      </c>
      <c r="S1044" s="2" t="s">
        <v>6966</v>
      </c>
      <c r="T1044" s="49" t="str" cm="1">
        <f t="array" ref="T1044">_xlfn.TEXTJOIN("",TRUE,IFERROR(MID(U1044,_xlfn.SEQUENCE(20),1)+0,""))</f>
        <v>9412615344</v>
      </c>
      <c r="U1044" s="2">
        <v>9412615344</v>
      </c>
      <c r="V1044" s="31"/>
    </row>
    <row r="1045" spans="1:22" x14ac:dyDescent="0.25">
      <c r="A1045" s="25" t="str" cm="1">
        <f t="array" ref="A1045">_xlfn.IFS(AND(ISBLANK(G1045),ISBLANK(H1045),ISBLANK(I1045)),"",AND(NOT(ISBLANK(G1045)),NOT(ISBLANK(H1045)),NOT(ISBLANK(I1045))),TRIM(G1045)&amp;" "&amp;TRIM(H1045)&amp;" "&amp;TRIM(I1045),AND(NOT(ISBLANK(G1045)),ISBLANK(H1045),ISBLANK(I1045)),TRIM(G1045),AND(ISBLANK(G1045),ISBLANK(H1045),NOT(ISBLANK(I1045))),TRIM(I1045),AND(NOT(ISBLANK(G1045)),NOT(ISBLANK(H1045)),ISBLANK(I1045)),TRIM(G1045)&amp;" "&amp;TRIM(H1045),AND(ISBLANK(G1045),NOT(ISBLANK(H1045)),NOT(ISBLANK(I1045))),TRIM(H1045)&amp;" "&amp;TRIM(I1045),AND(NOT(ISBLANK(G1045)),ISBLANK(H1045),NOT(ISBLANK(I1045))),TRIM(G1045)&amp;" "&amp;TRIM(I1045),AND(ISBLANK(G1045),NOT(ISBLANK(H1045)),ISBLANK(I1045)),TRIM(H1045))</f>
        <v>Caria Adamovitch</v>
      </c>
      <c r="B1045" s="25" t="str" cm="1">
        <f t="array" ref="B1045">_xlfn.IFS(AND(ISBLANK(K1045),ISBLANK(L1045)),"",AND(NOT(ISBLANK(K1045)),NOT(ISBLANK(L1045))),TRIM(K1045)&amp;" "&amp;TRIM(L1045),AND(NOT(ISBLANK(K1045)),ISBLANK(L1045)),TRIM(K1045),AND(ISBLANK(K1045),NOT(ISBLANK(L1045))),TRIM(L1045))</f>
        <v>Yakitri</v>
      </c>
      <c r="C1045" s="31"/>
      <c r="D1045" s="2">
        <v>1043</v>
      </c>
      <c r="E1045" s="2" t="s">
        <v>14795</v>
      </c>
      <c r="F1045" s="2" t="s">
        <v>6967</v>
      </c>
      <c r="G1045" s="2" t="s">
        <v>6968</v>
      </c>
      <c r="I1045" s="2" t="s">
        <v>6969</v>
      </c>
      <c r="J1045" s="2" t="s">
        <v>835</v>
      </c>
      <c r="K1045" s="2" t="s">
        <v>358</v>
      </c>
      <c r="M1045" s="2" t="s">
        <v>14795</v>
      </c>
      <c r="N1045" s="2" t="s">
        <v>6970</v>
      </c>
      <c r="O1045" s="2" t="s">
        <v>6971</v>
      </c>
      <c r="P1045" s="2" t="s">
        <v>140</v>
      </c>
      <c r="Q1045" s="2" t="s">
        <v>6</v>
      </c>
      <c r="R1045" s="2" t="s">
        <v>1895</v>
      </c>
      <c r="S1045" s="2" t="s">
        <v>6972</v>
      </c>
      <c r="T1045" s="49" t="str" cm="1">
        <f t="array" ref="T1045">_xlfn.TEXTJOIN("",TRUE,IFERROR(MID(U1045,_xlfn.SEQUENCE(20),1)+0,""))</f>
        <v>1487414844</v>
      </c>
      <c r="U1045" s="2">
        <v>1487414844</v>
      </c>
      <c r="V1045" s="31"/>
    </row>
    <row r="1046" spans="1:22" x14ac:dyDescent="0.25">
      <c r="A1046" s="25" t="str" cm="1">
        <f t="array" ref="A1046">_xlfn.IFS(AND(ISBLANK(G1046),ISBLANK(H1046),ISBLANK(I1046)),"",AND(NOT(ISBLANK(G1046)),NOT(ISBLANK(H1046)),NOT(ISBLANK(I1046))),TRIM(G1046)&amp;" "&amp;TRIM(H1046)&amp;" "&amp;TRIM(I1046),AND(NOT(ISBLANK(G1046)),ISBLANK(H1046),ISBLANK(I1046)),TRIM(G1046),AND(ISBLANK(G1046),ISBLANK(H1046),NOT(ISBLANK(I1046))),TRIM(I1046),AND(NOT(ISBLANK(G1046)),NOT(ISBLANK(H1046)),ISBLANK(I1046)),TRIM(G1046)&amp;" "&amp;TRIM(H1046),AND(ISBLANK(G1046),NOT(ISBLANK(H1046)),NOT(ISBLANK(I1046))),TRIM(H1046)&amp;" "&amp;TRIM(I1046),AND(NOT(ISBLANK(G1046)),ISBLANK(H1046),NOT(ISBLANK(I1046))),TRIM(G1046)&amp;" "&amp;TRIM(I1046),AND(ISBLANK(G1046),NOT(ISBLANK(H1046)),ISBLANK(I1046)),TRIM(H1046))</f>
        <v>Valentia Verdon</v>
      </c>
      <c r="B1046" s="25" t="str" cm="1">
        <f t="array" ref="B1046">_xlfn.IFS(AND(ISBLANK(K1046),ISBLANK(L1046)),"",AND(NOT(ISBLANK(K1046)),NOT(ISBLANK(L1046))),TRIM(K1046)&amp;" "&amp;TRIM(L1046),AND(NOT(ISBLANK(K1046)),ISBLANK(L1046)),TRIM(K1046),AND(ISBLANK(K1046),NOT(ISBLANK(L1046))),TRIM(L1046))</f>
        <v>Divape</v>
      </c>
      <c r="C1046" s="31"/>
      <c r="D1046" s="2">
        <v>1044</v>
      </c>
      <c r="E1046" s="2" t="s">
        <v>14795</v>
      </c>
      <c r="F1046" s="2" t="s">
        <v>6973</v>
      </c>
      <c r="G1046" s="2" t="s">
        <v>6421</v>
      </c>
      <c r="I1046" s="2" t="s">
        <v>6974</v>
      </c>
      <c r="J1046" s="2" t="s">
        <v>1697</v>
      </c>
      <c r="K1046" s="2" t="s">
        <v>3090</v>
      </c>
      <c r="M1046" s="2" t="s">
        <v>14795</v>
      </c>
      <c r="N1046" s="2" t="s">
        <v>6975</v>
      </c>
      <c r="O1046" s="2" t="s">
        <v>1524</v>
      </c>
      <c r="P1046" s="2" t="s">
        <v>1719</v>
      </c>
      <c r="Q1046" s="2" t="s">
        <v>2916</v>
      </c>
      <c r="R1046" s="2" t="s">
        <v>5604</v>
      </c>
      <c r="S1046" s="2" t="s">
        <v>6976</v>
      </c>
      <c r="T1046" s="49" t="str" cm="1">
        <f t="array" ref="T1046">_xlfn.TEXTJOIN("",TRUE,IFERROR(MID(U1046,_xlfn.SEQUENCE(20),1)+0,""))</f>
        <v/>
      </c>
      <c r="V1046" s="31"/>
    </row>
    <row r="1047" spans="1:22" x14ac:dyDescent="0.25">
      <c r="A1047" s="25" t="str" cm="1">
        <f t="array" ref="A1047">_xlfn.IFS(AND(ISBLANK(G1047),ISBLANK(H1047),ISBLANK(I1047)),"",AND(NOT(ISBLANK(G1047)),NOT(ISBLANK(H1047)),NOT(ISBLANK(I1047))),TRIM(G1047)&amp;" "&amp;TRIM(H1047)&amp;" "&amp;TRIM(I1047),AND(NOT(ISBLANK(G1047)),ISBLANK(H1047),ISBLANK(I1047)),TRIM(G1047),AND(ISBLANK(G1047),ISBLANK(H1047),NOT(ISBLANK(I1047))),TRIM(I1047),AND(NOT(ISBLANK(G1047)),NOT(ISBLANK(H1047)),ISBLANK(I1047)),TRIM(G1047)&amp;" "&amp;TRIM(H1047),AND(ISBLANK(G1047),NOT(ISBLANK(H1047)),NOT(ISBLANK(I1047))),TRIM(H1047)&amp;" "&amp;TRIM(I1047),AND(NOT(ISBLANK(G1047)),ISBLANK(H1047),NOT(ISBLANK(I1047))),TRIM(G1047)&amp;" "&amp;TRIM(I1047),AND(ISBLANK(G1047),NOT(ISBLANK(H1047)),ISBLANK(I1047)),TRIM(H1047))</f>
        <v>Nikolaos Jesty</v>
      </c>
      <c r="B1047" s="25" t="str" cm="1">
        <f t="array" ref="B1047">_xlfn.IFS(AND(ISBLANK(K1047),ISBLANK(L1047)),"",AND(NOT(ISBLANK(K1047)),NOT(ISBLANK(L1047))),TRIM(K1047)&amp;" "&amp;TRIM(L1047),AND(NOT(ISBLANK(K1047)),ISBLANK(L1047)),TRIM(K1047),AND(ISBLANK(K1047),NOT(ISBLANK(L1047))),TRIM(L1047))</f>
        <v>Yozio</v>
      </c>
      <c r="C1047" s="31"/>
      <c r="D1047" s="2">
        <v>1045</v>
      </c>
      <c r="E1047" s="2" t="s">
        <v>24</v>
      </c>
      <c r="F1047" s="2" t="s">
        <v>6977</v>
      </c>
      <c r="G1047" s="2" t="s">
        <v>168</v>
      </c>
      <c r="I1047" s="2" t="s">
        <v>6978</v>
      </c>
      <c r="J1047" s="2" t="s">
        <v>270</v>
      </c>
      <c r="K1047" s="2" t="s">
        <v>4805</v>
      </c>
      <c r="M1047" s="2" t="s">
        <v>14795</v>
      </c>
      <c r="N1047" s="2" t="s">
        <v>6979</v>
      </c>
      <c r="O1047" s="2" t="s">
        <v>3454</v>
      </c>
      <c r="P1047" s="2" t="s">
        <v>486</v>
      </c>
      <c r="Q1047" s="2" t="s">
        <v>1985</v>
      </c>
      <c r="R1047" s="2">
        <v>18706</v>
      </c>
      <c r="S1047" s="2" t="s">
        <v>6980</v>
      </c>
      <c r="T1047" s="49" t="str" cm="1">
        <f t="array" ref="T1047">_xlfn.TEXTJOIN("",TRUE,IFERROR(MID(U1047,_xlfn.SEQUENCE(20),1)+0,""))</f>
        <v>5703405049</v>
      </c>
      <c r="U1047" s="2">
        <v>5703405049</v>
      </c>
      <c r="V1047" s="31"/>
    </row>
    <row r="1048" spans="1:22" x14ac:dyDescent="0.25">
      <c r="A1048" s="25" t="str" cm="1">
        <f t="array" ref="A1048">_xlfn.IFS(AND(ISBLANK(G1048),ISBLANK(H1048),ISBLANK(I1048)),"",AND(NOT(ISBLANK(G1048)),NOT(ISBLANK(H1048)),NOT(ISBLANK(I1048))),TRIM(G1048)&amp;" "&amp;TRIM(H1048)&amp;" "&amp;TRIM(I1048),AND(NOT(ISBLANK(G1048)),ISBLANK(H1048),ISBLANK(I1048)),TRIM(G1048),AND(ISBLANK(G1048),ISBLANK(H1048),NOT(ISBLANK(I1048))),TRIM(I1048),AND(NOT(ISBLANK(G1048)),NOT(ISBLANK(H1048)),ISBLANK(I1048)),TRIM(G1048)&amp;" "&amp;TRIM(H1048),AND(ISBLANK(G1048),NOT(ISBLANK(H1048)),NOT(ISBLANK(I1048))),TRIM(H1048)&amp;" "&amp;TRIM(I1048),AND(NOT(ISBLANK(G1048)),ISBLANK(H1048),NOT(ISBLANK(I1048))),TRIM(G1048)&amp;" "&amp;TRIM(I1048),AND(ISBLANK(G1048),NOT(ISBLANK(H1048)),ISBLANK(I1048)),TRIM(H1048))</f>
        <v>Lorinda Jiggle</v>
      </c>
      <c r="B1048" s="25" t="str" cm="1">
        <f t="array" ref="B1048">_xlfn.IFS(AND(ISBLANK(K1048),ISBLANK(L1048)),"",AND(NOT(ISBLANK(K1048)),NOT(ISBLANK(L1048))),TRIM(K1048)&amp;" "&amp;TRIM(L1048),AND(NOT(ISBLANK(K1048)),ISBLANK(L1048)),TRIM(K1048),AND(ISBLANK(K1048),NOT(ISBLANK(L1048))),TRIM(L1048))</f>
        <v>Avamm</v>
      </c>
      <c r="C1048" s="31"/>
      <c r="D1048" s="2">
        <v>1046</v>
      </c>
      <c r="E1048" s="2" t="s">
        <v>14795</v>
      </c>
      <c r="F1048" s="2" t="s">
        <v>6981</v>
      </c>
      <c r="G1048" s="2" t="s">
        <v>6982</v>
      </c>
      <c r="I1048" s="2" t="s">
        <v>6983</v>
      </c>
      <c r="J1048" s="2" t="s">
        <v>514</v>
      </c>
      <c r="K1048" s="2" t="s">
        <v>6986</v>
      </c>
      <c r="M1048" s="2" t="s">
        <v>14795</v>
      </c>
      <c r="N1048" s="2" t="s">
        <v>6984</v>
      </c>
      <c r="O1048" s="2" t="s">
        <v>1163</v>
      </c>
      <c r="P1048" s="2" t="s">
        <v>151</v>
      </c>
      <c r="Q1048" s="2" t="s">
        <v>1985</v>
      </c>
      <c r="R1048" s="2">
        <v>92668</v>
      </c>
      <c r="S1048" s="2" t="s">
        <v>6985</v>
      </c>
      <c r="T1048" s="49" t="str" cm="1">
        <f t="array" ref="T1048">_xlfn.TEXTJOIN("",TRUE,IFERROR(MID(U1048,_xlfn.SEQUENCE(20),1)+0,""))</f>
        <v>6502305784</v>
      </c>
      <c r="U1048" s="2">
        <v>6502305784</v>
      </c>
      <c r="V1048" s="31"/>
    </row>
    <row r="1049" spans="1:22" x14ac:dyDescent="0.25">
      <c r="A1049" s="25" t="str" cm="1">
        <f t="array" ref="A1049">_xlfn.IFS(AND(ISBLANK(G1049),ISBLANK(H1049),ISBLANK(I1049)),"",AND(NOT(ISBLANK(G1049)),NOT(ISBLANK(H1049)),NOT(ISBLANK(I1049))),TRIM(G1049)&amp;" "&amp;TRIM(H1049)&amp;" "&amp;TRIM(I1049),AND(NOT(ISBLANK(G1049)),ISBLANK(H1049),ISBLANK(I1049)),TRIM(G1049),AND(ISBLANK(G1049),ISBLANK(H1049),NOT(ISBLANK(I1049))),TRIM(I1049),AND(NOT(ISBLANK(G1049)),NOT(ISBLANK(H1049)),ISBLANK(I1049)),TRIM(G1049)&amp;" "&amp;TRIM(H1049),AND(ISBLANK(G1049),NOT(ISBLANK(H1049)),NOT(ISBLANK(I1049))),TRIM(H1049)&amp;" "&amp;TRIM(I1049),AND(NOT(ISBLANK(G1049)),ISBLANK(H1049),NOT(ISBLANK(I1049))),TRIM(G1049)&amp;" "&amp;TRIM(I1049),AND(ISBLANK(G1049),NOT(ISBLANK(H1049)),ISBLANK(I1049)),TRIM(H1049))</f>
        <v>Jayme Caton</v>
      </c>
      <c r="B1049" s="25" t="str" cm="1">
        <f t="array" ref="B1049">_xlfn.IFS(AND(ISBLANK(K1049),ISBLANK(L1049)),"",AND(NOT(ISBLANK(K1049)),NOT(ISBLANK(L1049))),TRIM(K1049)&amp;" "&amp;TRIM(L1049),AND(NOT(ISBLANK(K1049)),ISBLANK(L1049)),TRIM(K1049),AND(ISBLANK(K1049),NOT(ISBLANK(L1049))),TRIM(L1049))</f>
        <v>Tagtune</v>
      </c>
      <c r="C1049" s="31"/>
      <c r="D1049" s="2">
        <v>1047</v>
      </c>
      <c r="E1049" s="2" t="s">
        <v>24</v>
      </c>
      <c r="F1049" s="2" t="s">
        <v>6987</v>
      </c>
      <c r="G1049" s="2" t="s">
        <v>6988</v>
      </c>
      <c r="I1049" s="2" t="s">
        <v>6989</v>
      </c>
      <c r="J1049" s="2" t="s">
        <v>1510</v>
      </c>
      <c r="K1049" s="2" t="s">
        <v>2765</v>
      </c>
      <c r="M1049" s="2" t="s">
        <v>14795</v>
      </c>
      <c r="N1049" s="2" t="s">
        <v>6990</v>
      </c>
      <c r="O1049" s="2" t="s">
        <v>950</v>
      </c>
      <c r="P1049" s="2" t="s">
        <v>119</v>
      </c>
      <c r="Q1049" s="2" t="s">
        <v>6</v>
      </c>
      <c r="R1049" s="2" t="s">
        <v>951</v>
      </c>
      <c r="S1049" s="2" t="s">
        <v>6991</v>
      </c>
      <c r="T1049" s="49" t="str" cm="1">
        <f t="array" ref="T1049">_xlfn.TEXTJOIN("",TRUE,IFERROR(MID(U1049,_xlfn.SEQUENCE(20),1)+0,""))</f>
        <v>4856240309</v>
      </c>
      <c r="U1049" s="2">
        <v>4856240309</v>
      </c>
      <c r="V1049" s="31"/>
    </row>
    <row r="1050" spans="1:22" x14ac:dyDescent="0.25">
      <c r="A1050" s="25" t="str" cm="1">
        <f t="array" ref="A1050">_xlfn.IFS(AND(ISBLANK(G1050),ISBLANK(H1050),ISBLANK(I1050)),"",AND(NOT(ISBLANK(G1050)),NOT(ISBLANK(H1050)),NOT(ISBLANK(I1050))),TRIM(G1050)&amp;" "&amp;TRIM(H1050)&amp;" "&amp;TRIM(I1050),AND(NOT(ISBLANK(G1050)),ISBLANK(H1050),ISBLANK(I1050)),TRIM(G1050),AND(ISBLANK(G1050),ISBLANK(H1050),NOT(ISBLANK(I1050))),TRIM(I1050),AND(NOT(ISBLANK(G1050)),NOT(ISBLANK(H1050)),ISBLANK(I1050)),TRIM(G1050)&amp;" "&amp;TRIM(H1050),AND(ISBLANK(G1050),NOT(ISBLANK(H1050)),NOT(ISBLANK(I1050))),TRIM(H1050)&amp;" "&amp;TRIM(I1050),AND(NOT(ISBLANK(G1050)),ISBLANK(H1050),NOT(ISBLANK(I1050))),TRIM(G1050)&amp;" "&amp;TRIM(I1050),AND(ISBLANK(G1050),NOT(ISBLANK(H1050)),ISBLANK(I1050)),TRIM(H1050))</f>
        <v>Osborne Gait</v>
      </c>
      <c r="B1050" s="25" t="str" cm="1">
        <f t="array" ref="B1050">_xlfn.IFS(AND(ISBLANK(K1050),ISBLANK(L1050)),"",AND(NOT(ISBLANK(K1050)),NOT(ISBLANK(L1050))),TRIM(K1050)&amp;" "&amp;TRIM(L1050),AND(NOT(ISBLANK(K1050)),ISBLANK(L1050)),TRIM(K1050),AND(ISBLANK(K1050),NOT(ISBLANK(L1050))),TRIM(L1050))</f>
        <v>Bubblebox</v>
      </c>
      <c r="C1050" s="31"/>
      <c r="D1050" s="2">
        <v>1048</v>
      </c>
      <c r="E1050" s="2" t="s">
        <v>24</v>
      </c>
      <c r="F1050" s="2" t="s">
        <v>6992</v>
      </c>
      <c r="G1050" s="2" t="s">
        <v>1522</v>
      </c>
      <c r="I1050" s="2" t="s">
        <v>6993</v>
      </c>
      <c r="J1050" s="2" t="s">
        <v>3266</v>
      </c>
      <c r="K1050" s="2" t="s">
        <v>300</v>
      </c>
      <c r="M1050" s="2" t="s">
        <v>14795</v>
      </c>
      <c r="N1050" s="2" t="s">
        <v>6994</v>
      </c>
      <c r="O1050" s="2" t="s">
        <v>2207</v>
      </c>
      <c r="P1050" s="2" t="s">
        <v>161</v>
      </c>
      <c r="Q1050" s="2" t="s">
        <v>2916</v>
      </c>
      <c r="R1050" s="2" t="s">
        <v>2208</v>
      </c>
      <c r="S1050" s="2" t="s">
        <v>6995</v>
      </c>
      <c r="T1050" s="49" t="str" cm="1">
        <f t="array" ref="T1050">_xlfn.TEXTJOIN("",TRUE,IFERROR(MID(U1050,_xlfn.SEQUENCE(20),1)+0,""))</f>
        <v/>
      </c>
      <c r="V1050" s="31"/>
    </row>
    <row r="1051" spans="1:22" x14ac:dyDescent="0.25">
      <c r="A1051" s="25" t="str" cm="1">
        <f t="array" ref="A1051">_xlfn.IFS(AND(ISBLANK(G1051),ISBLANK(H1051),ISBLANK(I1051)),"",AND(NOT(ISBLANK(G1051)),NOT(ISBLANK(H1051)),NOT(ISBLANK(I1051))),TRIM(G1051)&amp;" "&amp;TRIM(H1051)&amp;" "&amp;TRIM(I1051),AND(NOT(ISBLANK(G1051)),ISBLANK(H1051),ISBLANK(I1051)),TRIM(G1051),AND(ISBLANK(G1051),ISBLANK(H1051),NOT(ISBLANK(I1051))),TRIM(I1051),AND(NOT(ISBLANK(G1051)),NOT(ISBLANK(H1051)),ISBLANK(I1051)),TRIM(G1051)&amp;" "&amp;TRIM(H1051),AND(ISBLANK(G1051),NOT(ISBLANK(H1051)),NOT(ISBLANK(I1051))),TRIM(H1051)&amp;" "&amp;TRIM(I1051),AND(NOT(ISBLANK(G1051)),ISBLANK(H1051),NOT(ISBLANK(I1051))),TRIM(G1051)&amp;" "&amp;TRIM(I1051),AND(ISBLANK(G1051),NOT(ISBLANK(H1051)),ISBLANK(I1051)),TRIM(H1051))</f>
        <v>Clarke Greenman</v>
      </c>
      <c r="B1051" s="25" t="str" cm="1">
        <f t="array" ref="B1051">_xlfn.IFS(AND(ISBLANK(K1051),ISBLANK(L1051)),"",AND(NOT(ISBLANK(K1051)),NOT(ISBLANK(L1051))),TRIM(K1051)&amp;" "&amp;TRIM(L1051),AND(NOT(ISBLANK(K1051)),ISBLANK(L1051)),TRIM(K1051),AND(ISBLANK(K1051),NOT(ISBLANK(L1051))),TRIM(L1051))</f>
        <v>Quinu</v>
      </c>
      <c r="C1051" s="31"/>
      <c r="D1051" s="2">
        <v>1049</v>
      </c>
      <c r="E1051" s="2" t="s">
        <v>24</v>
      </c>
      <c r="F1051" s="2" t="s">
        <v>6996</v>
      </c>
      <c r="G1051" s="2" t="s">
        <v>6997</v>
      </c>
      <c r="I1051" s="2" t="s">
        <v>6998</v>
      </c>
      <c r="J1051" s="2" t="s">
        <v>545</v>
      </c>
      <c r="K1051" s="2" t="s">
        <v>290</v>
      </c>
      <c r="M1051" s="2" t="s">
        <v>14795</v>
      </c>
      <c r="N1051" s="2" t="s">
        <v>6999</v>
      </c>
      <c r="O1051" s="2" t="s">
        <v>1075</v>
      </c>
      <c r="P1051" s="2" t="s">
        <v>140</v>
      </c>
      <c r="Q1051" s="2" t="s">
        <v>6</v>
      </c>
      <c r="R1051" s="2" t="s">
        <v>1076</v>
      </c>
      <c r="S1051" s="2" t="s">
        <v>7000</v>
      </c>
      <c r="T1051" s="49" t="str" cm="1">
        <f t="array" ref="T1051">_xlfn.TEXTJOIN("",TRUE,IFERROR(MID(U1051,_xlfn.SEQUENCE(20),1)+0,""))</f>
        <v>6684811457</v>
      </c>
      <c r="U1051" s="2">
        <v>6684811457</v>
      </c>
      <c r="V1051" s="31"/>
    </row>
    <row r="1052" spans="1:22" x14ac:dyDescent="0.25">
      <c r="A1052" s="25" t="str" cm="1">
        <f t="array" ref="A1052">_xlfn.IFS(AND(ISBLANK(G1052),ISBLANK(H1052),ISBLANK(I1052)),"",AND(NOT(ISBLANK(G1052)),NOT(ISBLANK(H1052)),NOT(ISBLANK(I1052))),TRIM(G1052)&amp;" "&amp;TRIM(H1052)&amp;" "&amp;TRIM(I1052),AND(NOT(ISBLANK(G1052)),ISBLANK(H1052),ISBLANK(I1052)),TRIM(G1052),AND(ISBLANK(G1052),ISBLANK(H1052),NOT(ISBLANK(I1052))),TRIM(I1052),AND(NOT(ISBLANK(G1052)),NOT(ISBLANK(H1052)),ISBLANK(I1052)),TRIM(G1052)&amp;" "&amp;TRIM(H1052),AND(ISBLANK(G1052),NOT(ISBLANK(H1052)),NOT(ISBLANK(I1052))),TRIM(H1052)&amp;" "&amp;TRIM(I1052),AND(NOT(ISBLANK(G1052)),ISBLANK(H1052),NOT(ISBLANK(I1052))),TRIM(G1052)&amp;" "&amp;TRIM(I1052),AND(ISBLANK(G1052),NOT(ISBLANK(H1052)),ISBLANK(I1052)),TRIM(H1052))</f>
        <v>Glenn Fursey</v>
      </c>
      <c r="B1052" s="25" t="str" cm="1">
        <f t="array" ref="B1052">_xlfn.IFS(AND(ISBLANK(K1052),ISBLANK(L1052)),"",AND(NOT(ISBLANK(K1052)),NOT(ISBLANK(L1052))),TRIM(K1052)&amp;" "&amp;TRIM(L1052),AND(NOT(ISBLANK(K1052)),ISBLANK(L1052)),TRIM(K1052),AND(ISBLANK(K1052),NOT(ISBLANK(L1052))),TRIM(L1052))</f>
        <v>Bubblebox</v>
      </c>
      <c r="C1052" s="31"/>
      <c r="D1052" s="2">
        <v>1050</v>
      </c>
      <c r="E1052" s="2" t="s">
        <v>14795</v>
      </c>
      <c r="F1052" s="2" t="s">
        <v>7001</v>
      </c>
      <c r="G1052" s="2" t="s">
        <v>7002</v>
      </c>
      <c r="I1052" s="2" t="s">
        <v>7003</v>
      </c>
      <c r="J1052" s="2" t="s">
        <v>2475</v>
      </c>
      <c r="K1052" s="2" t="s">
        <v>300</v>
      </c>
      <c r="M1052" s="2" t="s">
        <v>14795</v>
      </c>
      <c r="N1052" s="2" t="s">
        <v>7004</v>
      </c>
      <c r="O1052" s="2" t="s">
        <v>942</v>
      </c>
      <c r="P1052" s="2" t="s">
        <v>297</v>
      </c>
      <c r="Q1052" s="2" t="s">
        <v>1985</v>
      </c>
      <c r="R1052" s="2">
        <v>79977</v>
      </c>
      <c r="S1052" s="2" t="s">
        <v>7005</v>
      </c>
      <c r="T1052" s="49" t="str" cm="1">
        <f t="array" ref="T1052">_xlfn.TEXTJOIN("",TRUE,IFERROR(MID(U1052,_xlfn.SEQUENCE(20),1)+0,""))</f>
        <v>9154909672</v>
      </c>
      <c r="U1052" s="2">
        <v>9154909672</v>
      </c>
      <c r="V1052" s="31"/>
    </row>
    <row r="1053" spans="1:22" x14ac:dyDescent="0.25">
      <c r="A1053" s="25" t="str" cm="1">
        <f t="array" ref="A1053">_xlfn.IFS(AND(ISBLANK(G1053),ISBLANK(H1053),ISBLANK(I1053)),"",AND(NOT(ISBLANK(G1053)),NOT(ISBLANK(H1053)),NOT(ISBLANK(I1053))),TRIM(G1053)&amp;" "&amp;TRIM(H1053)&amp;" "&amp;TRIM(I1053),AND(NOT(ISBLANK(G1053)),ISBLANK(H1053),ISBLANK(I1053)),TRIM(G1053),AND(ISBLANK(G1053),ISBLANK(H1053),NOT(ISBLANK(I1053))),TRIM(I1053),AND(NOT(ISBLANK(G1053)),NOT(ISBLANK(H1053)),ISBLANK(I1053)),TRIM(G1053)&amp;" "&amp;TRIM(H1053),AND(ISBLANK(G1053),NOT(ISBLANK(H1053)),NOT(ISBLANK(I1053))),TRIM(H1053)&amp;" "&amp;TRIM(I1053),AND(NOT(ISBLANK(G1053)),ISBLANK(H1053),NOT(ISBLANK(I1053))),TRIM(G1053)&amp;" "&amp;TRIM(I1053),AND(ISBLANK(G1053),NOT(ISBLANK(H1053)),ISBLANK(I1053)),TRIM(H1053))</f>
        <v>Northrop Macias</v>
      </c>
      <c r="B1053" s="25" t="str" cm="1">
        <f t="array" ref="B1053">_xlfn.IFS(AND(ISBLANK(K1053),ISBLANK(L1053)),"",AND(NOT(ISBLANK(K1053)),NOT(ISBLANK(L1053))),TRIM(K1053)&amp;" "&amp;TRIM(L1053),AND(NOT(ISBLANK(K1053)),ISBLANK(L1053)),TRIM(K1053),AND(ISBLANK(K1053),NOT(ISBLANK(L1053))),TRIM(L1053))</f>
        <v>Twitterbeat</v>
      </c>
      <c r="C1053" s="31"/>
      <c r="D1053" s="2">
        <v>1051</v>
      </c>
      <c r="E1053" s="2" t="s">
        <v>24</v>
      </c>
      <c r="F1053" s="2" t="s">
        <v>7006</v>
      </c>
      <c r="G1053" s="2" t="s">
        <v>7007</v>
      </c>
      <c r="I1053" s="2" t="s">
        <v>7008</v>
      </c>
      <c r="J1053" s="2" t="s">
        <v>1474</v>
      </c>
      <c r="K1053" s="2" t="s">
        <v>479</v>
      </c>
      <c r="M1053" s="2" t="s">
        <v>14795</v>
      </c>
      <c r="N1053" s="2" t="s">
        <v>7009</v>
      </c>
      <c r="O1053" s="2" t="s">
        <v>465</v>
      </c>
      <c r="P1053" s="2" t="s">
        <v>466</v>
      </c>
      <c r="Q1053" s="2" t="s">
        <v>1985</v>
      </c>
      <c r="R1053" s="2">
        <v>53234</v>
      </c>
      <c r="S1053" s="2" t="s">
        <v>7010</v>
      </c>
      <c r="T1053" s="49" t="str" cm="1">
        <f t="array" ref="T1053">_xlfn.TEXTJOIN("",TRUE,IFERROR(MID(U1053,_xlfn.SEQUENCE(20),1)+0,""))</f>
        <v>4141300320</v>
      </c>
      <c r="U1053" s="2">
        <v>4141300320</v>
      </c>
      <c r="V1053" s="31"/>
    </row>
    <row r="1054" spans="1:22" x14ac:dyDescent="0.25">
      <c r="A1054" s="25" t="str" cm="1">
        <f t="array" ref="A1054">_xlfn.IFS(AND(ISBLANK(G1054),ISBLANK(H1054),ISBLANK(I1054)),"",AND(NOT(ISBLANK(G1054)),NOT(ISBLANK(H1054)),NOT(ISBLANK(I1054))),TRIM(G1054)&amp;" "&amp;TRIM(H1054)&amp;" "&amp;TRIM(I1054),AND(NOT(ISBLANK(G1054)),ISBLANK(H1054),ISBLANK(I1054)),TRIM(G1054),AND(ISBLANK(G1054),ISBLANK(H1054),NOT(ISBLANK(I1054))),TRIM(I1054),AND(NOT(ISBLANK(G1054)),NOT(ISBLANK(H1054)),ISBLANK(I1054)),TRIM(G1054)&amp;" "&amp;TRIM(H1054),AND(ISBLANK(G1054),NOT(ISBLANK(H1054)),NOT(ISBLANK(I1054))),TRIM(H1054)&amp;" "&amp;TRIM(I1054),AND(NOT(ISBLANK(G1054)),ISBLANK(H1054),NOT(ISBLANK(I1054))),TRIM(G1054)&amp;" "&amp;TRIM(I1054),AND(ISBLANK(G1054),NOT(ISBLANK(H1054)),ISBLANK(I1054)),TRIM(H1054))</f>
        <v>Doroteya Wegenen</v>
      </c>
      <c r="B1054" s="25" t="str" cm="1">
        <f t="array" ref="B1054">_xlfn.IFS(AND(ISBLANK(K1054),ISBLANK(L1054)),"",AND(NOT(ISBLANK(K1054)),NOT(ISBLANK(L1054))),TRIM(K1054)&amp;" "&amp;TRIM(L1054),AND(NOT(ISBLANK(K1054)),ISBLANK(L1054)),TRIM(K1054),AND(ISBLANK(K1054),NOT(ISBLANK(L1054))),TRIM(L1054))</f>
        <v>Devify</v>
      </c>
      <c r="C1054" s="31"/>
      <c r="D1054" s="2">
        <v>1052</v>
      </c>
      <c r="E1054" s="2" t="s">
        <v>14795</v>
      </c>
      <c r="F1054" s="2" t="s">
        <v>7011</v>
      </c>
      <c r="G1054" s="2" t="s">
        <v>7012</v>
      </c>
      <c r="I1054" s="2" t="s">
        <v>7013</v>
      </c>
      <c r="J1054" s="2" t="s">
        <v>2788</v>
      </c>
      <c r="K1054" s="2" t="s">
        <v>102</v>
      </c>
      <c r="M1054" s="2" t="s">
        <v>14795</v>
      </c>
      <c r="N1054" s="2" t="s">
        <v>7014</v>
      </c>
      <c r="O1054" s="2" t="s">
        <v>7015</v>
      </c>
      <c r="P1054" s="2" t="s">
        <v>1125</v>
      </c>
      <c r="Q1054" s="2" t="s">
        <v>6</v>
      </c>
      <c r="R1054" s="2" t="s">
        <v>7016</v>
      </c>
      <c r="S1054" s="2" t="s">
        <v>7017</v>
      </c>
      <c r="T1054" s="49" t="str" cm="1">
        <f t="array" ref="T1054">_xlfn.TEXTJOIN("",TRUE,IFERROR(MID(U1054,_xlfn.SEQUENCE(20),1)+0,""))</f>
        <v>7963268479</v>
      </c>
      <c r="U1054" s="2">
        <v>7963268479</v>
      </c>
      <c r="V1054" s="31"/>
    </row>
    <row r="1055" spans="1:22" x14ac:dyDescent="0.25">
      <c r="A1055" s="25" t="str" cm="1">
        <f t="array" ref="A1055">_xlfn.IFS(AND(ISBLANK(G1055),ISBLANK(H1055),ISBLANK(I1055)),"",AND(NOT(ISBLANK(G1055)),NOT(ISBLANK(H1055)),NOT(ISBLANK(I1055))),TRIM(G1055)&amp;" "&amp;TRIM(H1055)&amp;" "&amp;TRIM(I1055),AND(NOT(ISBLANK(G1055)),ISBLANK(H1055),ISBLANK(I1055)),TRIM(G1055),AND(ISBLANK(G1055),ISBLANK(H1055),NOT(ISBLANK(I1055))),TRIM(I1055),AND(NOT(ISBLANK(G1055)),NOT(ISBLANK(H1055)),ISBLANK(I1055)),TRIM(G1055)&amp;" "&amp;TRIM(H1055),AND(ISBLANK(G1055),NOT(ISBLANK(H1055)),NOT(ISBLANK(I1055))),TRIM(H1055)&amp;" "&amp;TRIM(I1055),AND(NOT(ISBLANK(G1055)),ISBLANK(H1055),NOT(ISBLANK(I1055))),TRIM(G1055)&amp;" "&amp;TRIM(I1055),AND(ISBLANK(G1055),NOT(ISBLANK(H1055)),ISBLANK(I1055)),TRIM(H1055))</f>
        <v>Willamina Glanert</v>
      </c>
      <c r="B1055" s="25" t="str" cm="1">
        <f t="array" ref="B1055">_xlfn.IFS(AND(ISBLANK(K1055),ISBLANK(L1055)),"",AND(NOT(ISBLANK(K1055)),NOT(ISBLANK(L1055))),TRIM(K1055)&amp;" "&amp;TRIM(L1055),AND(NOT(ISBLANK(K1055)),ISBLANK(L1055)),TRIM(K1055),AND(ISBLANK(K1055),NOT(ISBLANK(L1055))),TRIM(L1055))</f>
        <v>Plambee</v>
      </c>
      <c r="C1055" s="31"/>
      <c r="D1055" s="2">
        <v>1053</v>
      </c>
      <c r="E1055" s="2" t="s">
        <v>24</v>
      </c>
      <c r="F1055" s="2" t="s">
        <v>7018</v>
      </c>
      <c r="G1055" s="2" t="s">
        <v>7019</v>
      </c>
      <c r="I1055" s="2" t="s">
        <v>7020</v>
      </c>
      <c r="J1055" s="2" t="s">
        <v>113</v>
      </c>
      <c r="K1055" s="2" t="s">
        <v>5986</v>
      </c>
      <c r="M1055" s="2" t="s">
        <v>14795</v>
      </c>
      <c r="N1055" s="2" t="s">
        <v>7021</v>
      </c>
      <c r="O1055" s="2" t="s">
        <v>6612</v>
      </c>
      <c r="P1055" s="2" t="s">
        <v>870</v>
      </c>
      <c r="Q1055" s="2" t="s">
        <v>1985</v>
      </c>
      <c r="R1055" s="2">
        <v>87105</v>
      </c>
      <c r="S1055" s="2" t="s">
        <v>7022</v>
      </c>
      <c r="T1055" s="49" t="str" cm="1">
        <f t="array" ref="T1055">_xlfn.TEXTJOIN("",TRUE,IFERROR(MID(U1055,_xlfn.SEQUENCE(20),1)+0,""))</f>
        <v>5054946068</v>
      </c>
      <c r="U1055" s="2">
        <v>5054946068</v>
      </c>
      <c r="V1055" s="31"/>
    </row>
    <row r="1056" spans="1:22" x14ac:dyDescent="0.25">
      <c r="A1056" s="25" t="str" cm="1">
        <f t="array" ref="A1056">_xlfn.IFS(AND(ISBLANK(G1056),ISBLANK(H1056),ISBLANK(I1056)),"",AND(NOT(ISBLANK(G1056)),NOT(ISBLANK(H1056)),NOT(ISBLANK(I1056))),TRIM(G1056)&amp;" "&amp;TRIM(H1056)&amp;" "&amp;TRIM(I1056),AND(NOT(ISBLANK(G1056)),ISBLANK(H1056),ISBLANK(I1056)),TRIM(G1056),AND(ISBLANK(G1056),ISBLANK(H1056),NOT(ISBLANK(I1056))),TRIM(I1056),AND(NOT(ISBLANK(G1056)),NOT(ISBLANK(H1056)),ISBLANK(I1056)),TRIM(G1056)&amp;" "&amp;TRIM(H1056),AND(ISBLANK(G1056),NOT(ISBLANK(H1056)),NOT(ISBLANK(I1056))),TRIM(H1056)&amp;" "&amp;TRIM(I1056),AND(NOT(ISBLANK(G1056)),ISBLANK(H1056),NOT(ISBLANK(I1056))),TRIM(G1056)&amp;" "&amp;TRIM(I1056),AND(ISBLANK(G1056),NOT(ISBLANK(H1056)),ISBLANK(I1056)),TRIM(H1056))</f>
        <v>Kerr Philcox</v>
      </c>
      <c r="B1056" s="25" t="str" cm="1">
        <f t="array" ref="B1056">_xlfn.IFS(AND(ISBLANK(K1056),ISBLANK(L1056)),"",AND(NOT(ISBLANK(K1056)),NOT(ISBLANK(L1056))),TRIM(K1056)&amp;" "&amp;TRIM(L1056),AND(NOT(ISBLANK(K1056)),ISBLANK(L1056)),TRIM(K1056),AND(ISBLANK(K1056),NOT(ISBLANK(L1056))),TRIM(L1056))</f>
        <v>Meetz</v>
      </c>
      <c r="C1056" s="31"/>
      <c r="D1056" s="2">
        <v>1054</v>
      </c>
      <c r="E1056" s="2" t="s">
        <v>24</v>
      </c>
      <c r="F1056" s="2" t="s">
        <v>7023</v>
      </c>
      <c r="G1056" s="2" t="s">
        <v>7024</v>
      </c>
      <c r="I1056" s="2" t="s">
        <v>7025</v>
      </c>
      <c r="J1056" s="2" t="s">
        <v>281</v>
      </c>
      <c r="K1056" s="2" t="s">
        <v>3991</v>
      </c>
      <c r="M1056" s="2" t="s">
        <v>14795</v>
      </c>
      <c r="N1056" s="2" t="s">
        <v>7026</v>
      </c>
      <c r="O1056" s="2" t="s">
        <v>4266</v>
      </c>
      <c r="P1056" s="2" t="s">
        <v>935</v>
      </c>
      <c r="Q1056" s="2" t="s">
        <v>1985</v>
      </c>
      <c r="R1056" s="2">
        <v>27499</v>
      </c>
      <c r="S1056" s="2" t="s">
        <v>7027</v>
      </c>
      <c r="T1056" s="49" t="str" cm="1">
        <f t="array" ref="T1056">_xlfn.TEXTJOIN("",TRUE,IFERROR(MID(U1056,_xlfn.SEQUENCE(20),1)+0,""))</f>
        <v>3363263021</v>
      </c>
      <c r="U1056" s="2">
        <v>3363263021</v>
      </c>
      <c r="V1056" s="31"/>
    </row>
    <row r="1057" spans="1:22" x14ac:dyDescent="0.25">
      <c r="A1057" s="25" t="str" cm="1">
        <f t="array" ref="A1057">_xlfn.IFS(AND(ISBLANK(G1057),ISBLANK(H1057),ISBLANK(I1057)),"",AND(NOT(ISBLANK(G1057)),NOT(ISBLANK(H1057)),NOT(ISBLANK(I1057))),TRIM(G1057)&amp;" "&amp;TRIM(H1057)&amp;" "&amp;TRIM(I1057),AND(NOT(ISBLANK(G1057)),ISBLANK(H1057),ISBLANK(I1057)),TRIM(G1057),AND(ISBLANK(G1057),ISBLANK(H1057),NOT(ISBLANK(I1057))),TRIM(I1057),AND(NOT(ISBLANK(G1057)),NOT(ISBLANK(H1057)),ISBLANK(I1057)),TRIM(G1057)&amp;" "&amp;TRIM(H1057),AND(ISBLANK(G1057),NOT(ISBLANK(H1057)),NOT(ISBLANK(I1057))),TRIM(H1057)&amp;" "&amp;TRIM(I1057),AND(NOT(ISBLANK(G1057)),ISBLANK(H1057),NOT(ISBLANK(I1057))),TRIM(G1057)&amp;" "&amp;TRIM(I1057),AND(ISBLANK(G1057),NOT(ISBLANK(H1057)),ISBLANK(I1057)),TRIM(H1057))</f>
        <v>Petunia Allsobrook</v>
      </c>
      <c r="B1057" s="25" t="str" cm="1">
        <f t="array" ref="B1057">_xlfn.IFS(AND(ISBLANK(K1057),ISBLANK(L1057)),"",AND(NOT(ISBLANK(K1057)),NOT(ISBLANK(L1057))),TRIM(K1057)&amp;" "&amp;TRIM(L1057),AND(NOT(ISBLANK(K1057)),ISBLANK(L1057)),TRIM(K1057),AND(ISBLANK(K1057),NOT(ISBLANK(L1057))),TRIM(L1057))</f>
        <v>Abata</v>
      </c>
      <c r="C1057" s="31"/>
      <c r="D1057" s="2">
        <v>1055</v>
      </c>
      <c r="E1057" s="2" t="s">
        <v>14795</v>
      </c>
      <c r="F1057" s="2" t="s">
        <v>7028</v>
      </c>
      <c r="G1057" s="2" t="s">
        <v>7029</v>
      </c>
      <c r="I1057" s="2" t="s">
        <v>7030</v>
      </c>
      <c r="J1057" s="2" t="s">
        <v>693</v>
      </c>
      <c r="K1057" s="2" t="s">
        <v>43</v>
      </c>
      <c r="M1057" s="2" t="s">
        <v>14795</v>
      </c>
      <c r="N1057" s="2" t="s">
        <v>7031</v>
      </c>
      <c r="O1057" s="2" t="s">
        <v>2509</v>
      </c>
      <c r="P1057" s="2" t="s">
        <v>336</v>
      </c>
      <c r="Q1057" s="2" t="s">
        <v>1985</v>
      </c>
      <c r="R1057" s="2">
        <v>33330</v>
      </c>
      <c r="S1057" s="2" t="s">
        <v>7032</v>
      </c>
      <c r="T1057" s="49" t="str" cm="1">
        <f t="array" ref="T1057">_xlfn.TEXTJOIN("",TRUE,IFERROR(MID(U1057,_xlfn.SEQUENCE(20),1)+0,""))</f>
        <v>9549049531</v>
      </c>
      <c r="U1057" s="2">
        <v>9549049531</v>
      </c>
      <c r="V1057" s="31"/>
    </row>
    <row r="1058" spans="1:22" x14ac:dyDescent="0.25">
      <c r="A1058" s="25" t="str" cm="1">
        <f t="array" ref="A1058">_xlfn.IFS(AND(ISBLANK(G1058),ISBLANK(H1058),ISBLANK(I1058)),"",AND(NOT(ISBLANK(G1058)),NOT(ISBLANK(H1058)),NOT(ISBLANK(I1058))),TRIM(G1058)&amp;" "&amp;TRIM(H1058)&amp;" "&amp;TRIM(I1058),AND(NOT(ISBLANK(G1058)),ISBLANK(H1058),ISBLANK(I1058)),TRIM(G1058),AND(ISBLANK(G1058),ISBLANK(H1058),NOT(ISBLANK(I1058))),TRIM(I1058),AND(NOT(ISBLANK(G1058)),NOT(ISBLANK(H1058)),ISBLANK(I1058)),TRIM(G1058)&amp;" "&amp;TRIM(H1058),AND(ISBLANK(G1058),NOT(ISBLANK(H1058)),NOT(ISBLANK(I1058))),TRIM(H1058)&amp;" "&amp;TRIM(I1058),AND(NOT(ISBLANK(G1058)),ISBLANK(H1058),NOT(ISBLANK(I1058))),TRIM(G1058)&amp;" "&amp;TRIM(I1058),AND(ISBLANK(G1058),NOT(ISBLANK(H1058)),ISBLANK(I1058)),TRIM(H1058))</f>
        <v>Tod Eyre</v>
      </c>
      <c r="B1058" s="25" t="str" cm="1">
        <f t="array" ref="B1058">_xlfn.IFS(AND(ISBLANK(K1058),ISBLANK(L1058)),"",AND(NOT(ISBLANK(K1058)),NOT(ISBLANK(L1058))),TRIM(K1058)&amp;" "&amp;TRIM(L1058),AND(NOT(ISBLANK(K1058)),ISBLANK(L1058)),TRIM(K1058),AND(ISBLANK(K1058),NOT(ISBLANK(L1058))),TRIM(L1058))</f>
        <v>Yoveo</v>
      </c>
      <c r="C1058" s="31"/>
      <c r="D1058" s="2">
        <v>1056</v>
      </c>
      <c r="E1058" s="2" t="s">
        <v>24</v>
      </c>
      <c r="F1058" s="2" t="s">
        <v>7033</v>
      </c>
      <c r="G1058" s="2" t="s">
        <v>7034</v>
      </c>
      <c r="I1058" s="2" t="s">
        <v>7035</v>
      </c>
      <c r="J1058" s="2" t="s">
        <v>2351</v>
      </c>
      <c r="K1058" s="2" t="s">
        <v>2960</v>
      </c>
      <c r="M1058" s="2" t="s">
        <v>14795</v>
      </c>
      <c r="N1058" s="2" t="s">
        <v>7036</v>
      </c>
      <c r="O1058" s="2" t="s">
        <v>373</v>
      </c>
      <c r="P1058" s="2" t="s">
        <v>374</v>
      </c>
      <c r="Q1058" s="2" t="s">
        <v>1985</v>
      </c>
      <c r="R1058" s="2">
        <v>35215</v>
      </c>
      <c r="S1058" s="2" t="s">
        <v>7037</v>
      </c>
      <c r="T1058" s="49" t="str" cm="1">
        <f t="array" ref="T1058">_xlfn.TEXTJOIN("",TRUE,IFERROR(MID(U1058,_xlfn.SEQUENCE(20),1)+0,""))</f>
        <v>2054594077</v>
      </c>
      <c r="U1058" s="2">
        <v>2054594077</v>
      </c>
      <c r="V1058" s="31"/>
    </row>
    <row r="1059" spans="1:22" x14ac:dyDescent="0.25">
      <c r="A1059" s="25" t="str" cm="1">
        <f t="array" ref="A1059">_xlfn.IFS(AND(ISBLANK(G1059),ISBLANK(H1059),ISBLANK(I1059)),"",AND(NOT(ISBLANK(G1059)),NOT(ISBLANK(H1059)),NOT(ISBLANK(I1059))),TRIM(G1059)&amp;" "&amp;TRIM(H1059)&amp;" "&amp;TRIM(I1059),AND(NOT(ISBLANK(G1059)),ISBLANK(H1059),ISBLANK(I1059)),TRIM(G1059),AND(ISBLANK(G1059),ISBLANK(H1059),NOT(ISBLANK(I1059))),TRIM(I1059),AND(NOT(ISBLANK(G1059)),NOT(ISBLANK(H1059)),ISBLANK(I1059)),TRIM(G1059)&amp;" "&amp;TRIM(H1059),AND(ISBLANK(G1059),NOT(ISBLANK(H1059)),NOT(ISBLANK(I1059))),TRIM(H1059)&amp;" "&amp;TRIM(I1059),AND(NOT(ISBLANK(G1059)),ISBLANK(H1059),NOT(ISBLANK(I1059))),TRIM(G1059)&amp;" "&amp;TRIM(I1059),AND(ISBLANK(G1059),NOT(ISBLANK(H1059)),ISBLANK(I1059)),TRIM(H1059))</f>
        <v>Alfred Bartosek</v>
      </c>
      <c r="B1059" s="25" t="str" cm="1">
        <f t="array" ref="B1059">_xlfn.IFS(AND(ISBLANK(K1059),ISBLANK(L1059)),"",AND(NOT(ISBLANK(K1059)),NOT(ISBLANK(L1059))),TRIM(K1059)&amp;" "&amp;TRIM(L1059),AND(NOT(ISBLANK(K1059)),ISBLANK(L1059)),TRIM(K1059),AND(ISBLANK(K1059),NOT(ISBLANK(L1059))),TRIM(L1059))</f>
        <v>Tavu</v>
      </c>
      <c r="C1059" s="31"/>
      <c r="D1059" s="2">
        <v>1057</v>
      </c>
      <c r="E1059" s="2" t="s">
        <v>14795</v>
      </c>
      <c r="F1059" s="2" t="s">
        <v>7038</v>
      </c>
      <c r="G1059" s="2" t="s">
        <v>7039</v>
      </c>
      <c r="I1059" s="2" t="s">
        <v>7040</v>
      </c>
      <c r="J1059" s="2" t="s">
        <v>3843</v>
      </c>
      <c r="K1059" s="2" t="s">
        <v>7043</v>
      </c>
      <c r="M1059" s="2" t="s">
        <v>14795</v>
      </c>
      <c r="N1059" s="2" t="s">
        <v>7041</v>
      </c>
      <c r="O1059" s="2" t="s">
        <v>3697</v>
      </c>
      <c r="P1059" s="2" t="s">
        <v>39</v>
      </c>
      <c r="Q1059" s="2" t="s">
        <v>6</v>
      </c>
      <c r="R1059" s="2" t="s">
        <v>3698</v>
      </c>
      <c r="S1059" s="2" t="s">
        <v>7042</v>
      </c>
      <c r="T1059" s="49" t="str" cm="1">
        <f t="array" ref="T1059">_xlfn.TEXTJOIN("",TRUE,IFERROR(MID(U1059,_xlfn.SEQUENCE(20),1)+0,""))</f>
        <v>3469141760</v>
      </c>
      <c r="U1059" s="2">
        <v>3469141760</v>
      </c>
      <c r="V1059" s="31"/>
    </row>
    <row r="1060" spans="1:22" x14ac:dyDescent="0.25">
      <c r="A1060" s="25" t="str" cm="1">
        <f t="array" ref="A1060">_xlfn.IFS(AND(ISBLANK(G1060),ISBLANK(H1060),ISBLANK(I1060)),"",AND(NOT(ISBLANK(G1060)),NOT(ISBLANK(H1060)),NOT(ISBLANK(I1060))),TRIM(G1060)&amp;" "&amp;TRIM(H1060)&amp;" "&amp;TRIM(I1060),AND(NOT(ISBLANK(G1060)),ISBLANK(H1060),ISBLANK(I1060)),TRIM(G1060),AND(ISBLANK(G1060),ISBLANK(H1060),NOT(ISBLANK(I1060))),TRIM(I1060),AND(NOT(ISBLANK(G1060)),NOT(ISBLANK(H1060)),ISBLANK(I1060)),TRIM(G1060)&amp;" "&amp;TRIM(H1060),AND(ISBLANK(G1060),NOT(ISBLANK(H1060)),NOT(ISBLANK(I1060))),TRIM(H1060)&amp;" "&amp;TRIM(I1060),AND(NOT(ISBLANK(G1060)),ISBLANK(H1060),NOT(ISBLANK(I1060))),TRIM(G1060)&amp;" "&amp;TRIM(I1060),AND(ISBLANK(G1060),NOT(ISBLANK(H1060)),ISBLANK(I1060)),TRIM(H1060))</f>
        <v>Storm Beazey</v>
      </c>
      <c r="B1060" s="25" t="str" cm="1">
        <f t="array" ref="B1060">_xlfn.IFS(AND(ISBLANK(K1060),ISBLANK(L1060)),"",AND(NOT(ISBLANK(K1060)),NOT(ISBLANK(L1060))),TRIM(K1060)&amp;" "&amp;TRIM(L1060),AND(NOT(ISBLANK(K1060)),ISBLANK(L1060)),TRIM(K1060),AND(ISBLANK(K1060),NOT(ISBLANK(L1060))),TRIM(L1060))</f>
        <v>Kwinu</v>
      </c>
      <c r="C1060" s="31"/>
      <c r="D1060" s="2">
        <v>1058</v>
      </c>
      <c r="E1060" s="2" t="s">
        <v>24</v>
      </c>
      <c r="F1060" s="2" t="s">
        <v>7044</v>
      </c>
      <c r="G1060" s="2" t="s">
        <v>7045</v>
      </c>
      <c r="I1060" s="2" t="s">
        <v>7046</v>
      </c>
      <c r="J1060" s="2" t="s">
        <v>659</v>
      </c>
      <c r="K1060" s="2" t="s">
        <v>339</v>
      </c>
      <c r="M1060" s="2" t="s">
        <v>14795</v>
      </c>
      <c r="N1060" s="2" t="s">
        <v>7047</v>
      </c>
      <c r="O1060" s="2" t="s">
        <v>2829</v>
      </c>
      <c r="P1060" s="2" t="s">
        <v>1871</v>
      </c>
      <c r="Q1060" s="2" t="s">
        <v>1985</v>
      </c>
      <c r="R1060" s="2">
        <v>89166</v>
      </c>
      <c r="S1060" s="2" t="s">
        <v>7048</v>
      </c>
      <c r="T1060" s="49" t="str" cm="1">
        <f t="array" ref="T1060">_xlfn.TEXTJOIN("",TRUE,IFERROR(MID(U1060,_xlfn.SEQUENCE(20),1)+0,""))</f>
        <v>7025393231</v>
      </c>
      <c r="U1060" s="2">
        <v>7025393231</v>
      </c>
      <c r="V1060" s="31"/>
    </row>
    <row r="1061" spans="1:22" x14ac:dyDescent="0.25">
      <c r="A1061" s="25" t="str" cm="1">
        <f t="array" ref="A1061">_xlfn.IFS(AND(ISBLANK(G1061),ISBLANK(H1061),ISBLANK(I1061)),"",AND(NOT(ISBLANK(G1061)),NOT(ISBLANK(H1061)),NOT(ISBLANK(I1061))),TRIM(G1061)&amp;" "&amp;TRIM(H1061)&amp;" "&amp;TRIM(I1061),AND(NOT(ISBLANK(G1061)),ISBLANK(H1061),ISBLANK(I1061)),TRIM(G1061),AND(ISBLANK(G1061),ISBLANK(H1061),NOT(ISBLANK(I1061))),TRIM(I1061),AND(NOT(ISBLANK(G1061)),NOT(ISBLANK(H1061)),ISBLANK(I1061)),TRIM(G1061)&amp;" "&amp;TRIM(H1061),AND(ISBLANK(G1061),NOT(ISBLANK(H1061)),NOT(ISBLANK(I1061))),TRIM(H1061)&amp;" "&amp;TRIM(I1061),AND(NOT(ISBLANK(G1061)),ISBLANK(H1061),NOT(ISBLANK(I1061))),TRIM(G1061)&amp;" "&amp;TRIM(I1061),AND(ISBLANK(G1061),NOT(ISBLANK(H1061)),ISBLANK(I1061)),TRIM(H1061))</f>
        <v>Cristy Casewell</v>
      </c>
      <c r="B1061" s="25" t="str" cm="1">
        <f t="array" ref="B1061">_xlfn.IFS(AND(ISBLANK(K1061),ISBLANK(L1061)),"",AND(NOT(ISBLANK(K1061)),NOT(ISBLANK(L1061))),TRIM(K1061)&amp;" "&amp;TRIM(L1061),AND(NOT(ISBLANK(K1061)),ISBLANK(L1061)),TRIM(K1061),AND(ISBLANK(K1061),NOT(ISBLANK(L1061))),TRIM(L1061))</f>
        <v>Centidel</v>
      </c>
      <c r="C1061" s="31"/>
      <c r="D1061" s="2">
        <v>1059</v>
      </c>
      <c r="E1061" s="2" t="s">
        <v>24</v>
      </c>
      <c r="F1061" s="2" t="s">
        <v>7049</v>
      </c>
      <c r="G1061" s="2" t="s">
        <v>7050</v>
      </c>
      <c r="I1061" s="2" t="s">
        <v>7051</v>
      </c>
      <c r="J1061" s="2" t="s">
        <v>979</v>
      </c>
      <c r="K1061" s="2" t="s">
        <v>5120</v>
      </c>
      <c r="M1061" s="2" t="s">
        <v>14795</v>
      </c>
      <c r="N1061" s="2" t="s">
        <v>7052</v>
      </c>
      <c r="O1061" s="2" t="s">
        <v>28</v>
      </c>
      <c r="P1061" s="2" t="s">
        <v>29</v>
      </c>
      <c r="Q1061" s="2" t="s">
        <v>1985</v>
      </c>
      <c r="R1061" s="2">
        <v>45999</v>
      </c>
      <c r="S1061" s="2" t="s">
        <v>7053</v>
      </c>
      <c r="T1061" s="49" t="str" cm="1">
        <f t="array" ref="T1061">_xlfn.TEXTJOIN("",TRUE,IFERROR(MID(U1061,_xlfn.SEQUENCE(20),1)+0,""))</f>
        <v>5131425370</v>
      </c>
      <c r="U1061" s="2">
        <v>5131425370</v>
      </c>
      <c r="V1061" s="31"/>
    </row>
    <row r="1062" spans="1:22" x14ac:dyDescent="0.25">
      <c r="A1062" s="25" t="str" cm="1">
        <f t="array" ref="A1062">_xlfn.IFS(AND(ISBLANK(G1062),ISBLANK(H1062),ISBLANK(I1062)),"",AND(NOT(ISBLANK(G1062)),NOT(ISBLANK(H1062)),NOT(ISBLANK(I1062))),TRIM(G1062)&amp;" "&amp;TRIM(H1062)&amp;" "&amp;TRIM(I1062),AND(NOT(ISBLANK(G1062)),ISBLANK(H1062),ISBLANK(I1062)),TRIM(G1062),AND(ISBLANK(G1062),ISBLANK(H1062),NOT(ISBLANK(I1062))),TRIM(I1062),AND(NOT(ISBLANK(G1062)),NOT(ISBLANK(H1062)),ISBLANK(I1062)),TRIM(G1062)&amp;" "&amp;TRIM(H1062),AND(ISBLANK(G1062),NOT(ISBLANK(H1062)),NOT(ISBLANK(I1062))),TRIM(H1062)&amp;" "&amp;TRIM(I1062),AND(NOT(ISBLANK(G1062)),ISBLANK(H1062),NOT(ISBLANK(I1062))),TRIM(G1062)&amp;" "&amp;TRIM(I1062),AND(ISBLANK(G1062),NOT(ISBLANK(H1062)),ISBLANK(I1062)),TRIM(H1062))</f>
        <v>Adelheid Arundel</v>
      </c>
      <c r="B1062" s="25" t="str" cm="1">
        <f t="array" ref="B1062">_xlfn.IFS(AND(ISBLANK(K1062),ISBLANK(L1062)),"",AND(NOT(ISBLANK(K1062)),NOT(ISBLANK(L1062))),TRIM(K1062)&amp;" "&amp;TRIM(L1062),AND(NOT(ISBLANK(K1062)),ISBLANK(L1062)),TRIM(K1062),AND(ISBLANK(K1062),NOT(ISBLANK(L1062))),TRIM(L1062))</f>
        <v>Twitterworks</v>
      </c>
      <c r="C1062" s="31"/>
      <c r="D1062" s="2">
        <v>1060</v>
      </c>
      <c r="E1062" s="2" t="s">
        <v>14795</v>
      </c>
      <c r="F1062" s="2" t="s">
        <v>7054</v>
      </c>
      <c r="G1062" s="2" t="s">
        <v>7055</v>
      </c>
      <c r="I1062" s="2" t="s">
        <v>7056</v>
      </c>
      <c r="J1062" s="2" t="s">
        <v>659</v>
      </c>
      <c r="K1062" s="2" t="s">
        <v>329</v>
      </c>
      <c r="M1062" s="2" t="s">
        <v>14795</v>
      </c>
      <c r="N1062" s="2" t="s">
        <v>7057</v>
      </c>
      <c r="O1062" s="2" t="s">
        <v>7058</v>
      </c>
      <c r="P1062" s="2" t="s">
        <v>140</v>
      </c>
      <c r="Q1062" s="2" t="s">
        <v>6</v>
      </c>
      <c r="R1062" s="2" t="s">
        <v>7059</v>
      </c>
      <c r="S1062" s="2" t="s">
        <v>7060</v>
      </c>
      <c r="T1062" s="49" t="str" cm="1">
        <f t="array" ref="T1062">_xlfn.TEXTJOIN("",TRUE,IFERROR(MID(U1062,_xlfn.SEQUENCE(20),1)+0,""))</f>
        <v>9565980112</v>
      </c>
      <c r="U1062" s="2">
        <v>9565980112</v>
      </c>
      <c r="V1062" s="31"/>
    </row>
    <row r="1063" spans="1:22" x14ac:dyDescent="0.25">
      <c r="A1063" s="25" t="str" cm="1">
        <f t="array" ref="A1063">_xlfn.IFS(AND(ISBLANK(G1063),ISBLANK(H1063),ISBLANK(I1063)),"",AND(NOT(ISBLANK(G1063)),NOT(ISBLANK(H1063)),NOT(ISBLANK(I1063))),TRIM(G1063)&amp;" "&amp;TRIM(H1063)&amp;" "&amp;TRIM(I1063),AND(NOT(ISBLANK(G1063)),ISBLANK(H1063),ISBLANK(I1063)),TRIM(G1063),AND(ISBLANK(G1063),ISBLANK(H1063),NOT(ISBLANK(I1063))),TRIM(I1063),AND(NOT(ISBLANK(G1063)),NOT(ISBLANK(H1063)),ISBLANK(I1063)),TRIM(G1063)&amp;" "&amp;TRIM(H1063),AND(ISBLANK(G1063),NOT(ISBLANK(H1063)),NOT(ISBLANK(I1063))),TRIM(H1063)&amp;" "&amp;TRIM(I1063),AND(NOT(ISBLANK(G1063)),ISBLANK(H1063),NOT(ISBLANK(I1063))),TRIM(G1063)&amp;" "&amp;TRIM(I1063),AND(ISBLANK(G1063),NOT(ISBLANK(H1063)),ISBLANK(I1063)),TRIM(H1063))</f>
        <v>Fairleigh Ribou</v>
      </c>
      <c r="B1063" s="25" t="str" cm="1">
        <f t="array" ref="B1063">_xlfn.IFS(AND(ISBLANK(K1063),ISBLANK(L1063)),"",AND(NOT(ISBLANK(K1063)),NOT(ISBLANK(L1063))),TRIM(K1063)&amp;" "&amp;TRIM(L1063),AND(NOT(ISBLANK(K1063)),ISBLANK(L1063)),TRIM(K1063),AND(ISBLANK(K1063),NOT(ISBLANK(L1063))),TRIM(L1063))</f>
        <v>Oyonder</v>
      </c>
      <c r="C1063" s="31"/>
      <c r="D1063" s="2">
        <v>1061</v>
      </c>
      <c r="E1063" s="2" t="s">
        <v>14795</v>
      </c>
      <c r="F1063" s="2" t="s">
        <v>7061</v>
      </c>
      <c r="G1063" s="2" t="s">
        <v>2947</v>
      </c>
      <c r="I1063" s="2" t="s">
        <v>7062</v>
      </c>
      <c r="J1063" s="2" t="s">
        <v>470</v>
      </c>
      <c r="K1063" s="2" t="s">
        <v>1632</v>
      </c>
      <c r="M1063" s="2" t="s">
        <v>14795</v>
      </c>
      <c r="N1063" s="2" t="s">
        <v>7063</v>
      </c>
      <c r="O1063" s="2" t="s">
        <v>2480</v>
      </c>
      <c r="P1063" s="2" t="s">
        <v>737</v>
      </c>
      <c r="Q1063" s="2" t="s">
        <v>1985</v>
      </c>
      <c r="R1063" s="2">
        <v>70826</v>
      </c>
      <c r="S1063" s="2" t="s">
        <v>7064</v>
      </c>
      <c r="T1063" s="49" t="str" cm="1">
        <f t="array" ref="T1063">_xlfn.TEXTJOIN("",TRUE,IFERROR(MID(U1063,_xlfn.SEQUENCE(20),1)+0,""))</f>
        <v>2253985057</v>
      </c>
      <c r="U1063" s="2">
        <v>2253985057</v>
      </c>
      <c r="V1063" s="31"/>
    </row>
    <row r="1064" spans="1:22" x14ac:dyDescent="0.25">
      <c r="A1064" s="25" t="str" cm="1">
        <f t="array" ref="A1064">_xlfn.IFS(AND(ISBLANK(G1064),ISBLANK(H1064),ISBLANK(I1064)),"",AND(NOT(ISBLANK(G1064)),NOT(ISBLANK(H1064)),NOT(ISBLANK(I1064))),TRIM(G1064)&amp;" "&amp;TRIM(H1064)&amp;" "&amp;TRIM(I1064),AND(NOT(ISBLANK(G1064)),ISBLANK(H1064),ISBLANK(I1064)),TRIM(G1064),AND(ISBLANK(G1064),ISBLANK(H1064),NOT(ISBLANK(I1064))),TRIM(I1064),AND(NOT(ISBLANK(G1064)),NOT(ISBLANK(H1064)),ISBLANK(I1064)),TRIM(G1064)&amp;" "&amp;TRIM(H1064),AND(ISBLANK(G1064),NOT(ISBLANK(H1064)),NOT(ISBLANK(I1064))),TRIM(H1064)&amp;" "&amp;TRIM(I1064),AND(NOT(ISBLANK(G1064)),ISBLANK(H1064),NOT(ISBLANK(I1064))),TRIM(G1064)&amp;" "&amp;TRIM(I1064),AND(ISBLANK(G1064),NOT(ISBLANK(H1064)),ISBLANK(I1064)),TRIM(H1064))</f>
        <v>Noelle Seaborne</v>
      </c>
      <c r="B1064" s="25" t="str" cm="1">
        <f t="array" ref="B1064">_xlfn.IFS(AND(ISBLANK(K1064),ISBLANK(L1064)),"",AND(NOT(ISBLANK(K1064)),NOT(ISBLANK(L1064))),TRIM(K1064)&amp;" "&amp;TRIM(L1064),AND(NOT(ISBLANK(K1064)),ISBLANK(L1064)),TRIM(K1064),AND(ISBLANK(K1064),NOT(ISBLANK(L1064))),TRIM(L1064))</f>
        <v>Skibox</v>
      </c>
      <c r="C1064" s="31"/>
      <c r="D1064" s="2">
        <v>1062</v>
      </c>
      <c r="E1064" s="2" t="s">
        <v>24</v>
      </c>
      <c r="F1064" s="2" t="s">
        <v>7065</v>
      </c>
      <c r="G1064" s="2" t="s">
        <v>7066</v>
      </c>
      <c r="I1064" s="2" t="s">
        <v>7067</v>
      </c>
      <c r="J1064" s="2" t="s">
        <v>3299</v>
      </c>
      <c r="K1064" s="2" t="s">
        <v>7070</v>
      </c>
      <c r="M1064" s="2" t="s">
        <v>14795</v>
      </c>
      <c r="N1064" s="2" t="s">
        <v>7068</v>
      </c>
      <c r="O1064" s="2" t="s">
        <v>4740</v>
      </c>
      <c r="P1064" s="2" t="s">
        <v>297</v>
      </c>
      <c r="Q1064" s="2" t="s">
        <v>1985</v>
      </c>
      <c r="R1064" s="2">
        <v>78225</v>
      </c>
      <c r="S1064" s="2" t="s">
        <v>7069</v>
      </c>
      <c r="T1064" s="49" t="str" cm="1">
        <f t="array" ref="T1064">_xlfn.TEXTJOIN("",TRUE,IFERROR(MID(U1064,_xlfn.SEQUENCE(20),1)+0,""))</f>
        <v>2106871787</v>
      </c>
      <c r="U1064" s="2">
        <v>2106871787</v>
      </c>
      <c r="V1064" s="31"/>
    </row>
    <row r="1065" spans="1:22" x14ac:dyDescent="0.25">
      <c r="A1065" s="25" t="str" cm="1">
        <f t="array" ref="A1065">_xlfn.IFS(AND(ISBLANK(G1065),ISBLANK(H1065),ISBLANK(I1065)),"",AND(NOT(ISBLANK(G1065)),NOT(ISBLANK(H1065)),NOT(ISBLANK(I1065))),TRIM(G1065)&amp;" "&amp;TRIM(H1065)&amp;" "&amp;TRIM(I1065),AND(NOT(ISBLANK(G1065)),ISBLANK(H1065),ISBLANK(I1065)),TRIM(G1065),AND(ISBLANK(G1065),ISBLANK(H1065),NOT(ISBLANK(I1065))),TRIM(I1065),AND(NOT(ISBLANK(G1065)),NOT(ISBLANK(H1065)),ISBLANK(I1065)),TRIM(G1065)&amp;" "&amp;TRIM(H1065),AND(ISBLANK(G1065),NOT(ISBLANK(H1065)),NOT(ISBLANK(I1065))),TRIM(H1065)&amp;" "&amp;TRIM(I1065),AND(NOT(ISBLANK(G1065)),ISBLANK(H1065),NOT(ISBLANK(I1065))),TRIM(G1065)&amp;" "&amp;TRIM(I1065),AND(ISBLANK(G1065),NOT(ISBLANK(H1065)),ISBLANK(I1065)),TRIM(H1065))</f>
        <v>Neely Knightley</v>
      </c>
      <c r="B1065" s="25" t="str" cm="1">
        <f t="array" ref="B1065">_xlfn.IFS(AND(ISBLANK(K1065),ISBLANK(L1065)),"",AND(NOT(ISBLANK(K1065)),NOT(ISBLANK(L1065))),TRIM(K1065)&amp;" "&amp;TRIM(L1065),AND(NOT(ISBLANK(K1065)),ISBLANK(L1065)),TRIM(K1065),AND(ISBLANK(K1065),NOT(ISBLANK(L1065))),TRIM(L1065))</f>
        <v>Twimm</v>
      </c>
      <c r="C1065" s="31"/>
      <c r="D1065" s="2">
        <v>1063</v>
      </c>
      <c r="E1065" s="2" t="s">
        <v>24</v>
      </c>
      <c r="F1065" s="2" t="s">
        <v>7071</v>
      </c>
      <c r="G1065" s="2" t="s">
        <v>5371</v>
      </c>
      <c r="I1065" s="2" t="s">
        <v>7072</v>
      </c>
      <c r="J1065" s="2" t="s">
        <v>2980</v>
      </c>
      <c r="K1065" s="2" t="s">
        <v>7077</v>
      </c>
      <c r="M1065" s="2" t="s">
        <v>14795</v>
      </c>
      <c r="N1065" s="2" t="s">
        <v>7073</v>
      </c>
      <c r="O1065" s="2" t="s">
        <v>7074</v>
      </c>
      <c r="P1065" s="2" t="s">
        <v>5</v>
      </c>
      <c r="Q1065" s="2" t="s">
        <v>6</v>
      </c>
      <c r="R1065" s="2" t="s">
        <v>7075</v>
      </c>
      <c r="S1065" s="2" t="s">
        <v>7076</v>
      </c>
      <c r="T1065" s="49" t="str" cm="1">
        <f t="array" ref="T1065">_xlfn.TEXTJOIN("",TRUE,IFERROR(MID(U1065,_xlfn.SEQUENCE(20),1)+0,""))</f>
        <v>6546646384</v>
      </c>
      <c r="U1065" s="2">
        <v>6546646384</v>
      </c>
      <c r="V1065" s="31"/>
    </row>
    <row r="1066" spans="1:22" x14ac:dyDescent="0.25">
      <c r="A1066" s="25" t="str" cm="1">
        <f t="array" ref="A1066">_xlfn.IFS(AND(ISBLANK(G1066),ISBLANK(H1066),ISBLANK(I1066)),"",AND(NOT(ISBLANK(G1066)),NOT(ISBLANK(H1066)),NOT(ISBLANK(I1066))),TRIM(G1066)&amp;" "&amp;TRIM(H1066)&amp;" "&amp;TRIM(I1066),AND(NOT(ISBLANK(G1066)),ISBLANK(H1066),ISBLANK(I1066)),TRIM(G1066),AND(ISBLANK(G1066),ISBLANK(H1066),NOT(ISBLANK(I1066))),TRIM(I1066),AND(NOT(ISBLANK(G1066)),NOT(ISBLANK(H1066)),ISBLANK(I1066)),TRIM(G1066)&amp;" "&amp;TRIM(H1066),AND(ISBLANK(G1066),NOT(ISBLANK(H1066)),NOT(ISBLANK(I1066))),TRIM(H1066)&amp;" "&amp;TRIM(I1066),AND(NOT(ISBLANK(G1066)),ISBLANK(H1066),NOT(ISBLANK(I1066))),TRIM(G1066)&amp;" "&amp;TRIM(I1066),AND(ISBLANK(G1066),NOT(ISBLANK(H1066)),ISBLANK(I1066)),TRIM(H1066))</f>
        <v>Meaghan Abrahmer</v>
      </c>
      <c r="B1066" s="25" t="str" cm="1">
        <f t="array" ref="B1066">_xlfn.IFS(AND(ISBLANK(K1066),ISBLANK(L1066)),"",AND(NOT(ISBLANK(K1066)),NOT(ISBLANK(L1066))),TRIM(K1066)&amp;" "&amp;TRIM(L1066),AND(NOT(ISBLANK(K1066)),ISBLANK(L1066)),TRIM(K1066),AND(ISBLANK(K1066),NOT(ISBLANK(L1066))),TRIM(L1066))</f>
        <v>Fivespan</v>
      </c>
      <c r="C1066" s="31"/>
      <c r="D1066" s="2">
        <v>1064</v>
      </c>
      <c r="E1066" s="2" t="s">
        <v>14795</v>
      </c>
      <c r="F1066" s="2" t="s">
        <v>7078</v>
      </c>
      <c r="G1066" s="2" t="s">
        <v>7079</v>
      </c>
      <c r="I1066" s="2" t="s">
        <v>7080</v>
      </c>
      <c r="J1066" s="2" t="s">
        <v>590</v>
      </c>
      <c r="K1066" s="2" t="s">
        <v>5054</v>
      </c>
      <c r="M1066" s="2" t="s">
        <v>14795</v>
      </c>
      <c r="N1066" s="2" t="s">
        <v>7081</v>
      </c>
      <c r="O1066" s="2" t="s">
        <v>934</v>
      </c>
      <c r="P1066" s="2" t="s">
        <v>935</v>
      </c>
      <c r="Q1066" s="2" t="s">
        <v>1985</v>
      </c>
      <c r="R1066" s="2">
        <v>27717</v>
      </c>
      <c r="S1066" s="2" t="s">
        <v>7082</v>
      </c>
      <c r="T1066" s="49" t="str" cm="1">
        <f t="array" ref="T1066">_xlfn.TEXTJOIN("",TRUE,IFERROR(MID(U1066,_xlfn.SEQUENCE(20),1)+0,""))</f>
        <v>9197950077</v>
      </c>
      <c r="U1066" s="2">
        <v>9197950077</v>
      </c>
      <c r="V1066" s="31"/>
    </row>
    <row r="1067" spans="1:22" x14ac:dyDescent="0.25">
      <c r="A1067" s="25" t="str" cm="1">
        <f t="array" ref="A1067">_xlfn.IFS(AND(ISBLANK(G1067),ISBLANK(H1067),ISBLANK(I1067)),"",AND(NOT(ISBLANK(G1067)),NOT(ISBLANK(H1067)),NOT(ISBLANK(I1067))),TRIM(G1067)&amp;" "&amp;TRIM(H1067)&amp;" "&amp;TRIM(I1067),AND(NOT(ISBLANK(G1067)),ISBLANK(H1067),ISBLANK(I1067)),TRIM(G1067),AND(ISBLANK(G1067),ISBLANK(H1067),NOT(ISBLANK(I1067))),TRIM(I1067),AND(NOT(ISBLANK(G1067)),NOT(ISBLANK(H1067)),ISBLANK(I1067)),TRIM(G1067)&amp;" "&amp;TRIM(H1067),AND(ISBLANK(G1067),NOT(ISBLANK(H1067)),NOT(ISBLANK(I1067))),TRIM(H1067)&amp;" "&amp;TRIM(I1067),AND(NOT(ISBLANK(G1067)),ISBLANK(H1067),NOT(ISBLANK(I1067))),TRIM(G1067)&amp;" "&amp;TRIM(I1067),AND(ISBLANK(G1067),NOT(ISBLANK(H1067)),ISBLANK(I1067)),TRIM(H1067))</f>
        <v>Joanie Dallinder</v>
      </c>
      <c r="B1067" s="25" t="str" cm="1">
        <f t="array" ref="B1067">_xlfn.IFS(AND(ISBLANK(K1067),ISBLANK(L1067)),"",AND(NOT(ISBLANK(K1067)),NOT(ISBLANK(L1067))),TRIM(K1067)&amp;" "&amp;TRIM(L1067),AND(NOT(ISBLANK(K1067)),ISBLANK(L1067)),TRIM(K1067),AND(ISBLANK(K1067),NOT(ISBLANK(L1067))),TRIM(L1067))</f>
        <v>Tazzy</v>
      </c>
      <c r="C1067" s="31"/>
      <c r="D1067" s="2">
        <v>1065</v>
      </c>
      <c r="E1067" s="2" t="s">
        <v>14795</v>
      </c>
      <c r="F1067" s="2" t="s">
        <v>7083</v>
      </c>
      <c r="G1067" s="2" t="s">
        <v>7084</v>
      </c>
      <c r="I1067" s="2" t="s">
        <v>7085</v>
      </c>
      <c r="J1067" s="2" t="s">
        <v>490</v>
      </c>
      <c r="K1067" s="2" t="s">
        <v>1722</v>
      </c>
      <c r="M1067" s="2" t="s">
        <v>14795</v>
      </c>
      <c r="N1067" s="2" t="s">
        <v>7086</v>
      </c>
      <c r="O1067" s="2" t="s">
        <v>7087</v>
      </c>
      <c r="P1067" s="2" t="s">
        <v>4352</v>
      </c>
      <c r="Q1067" s="2" t="s">
        <v>1985</v>
      </c>
      <c r="R1067" s="2">
        <v>29215</v>
      </c>
      <c r="S1067" s="2" t="s">
        <v>7088</v>
      </c>
      <c r="T1067" s="49" t="str" cm="1">
        <f t="array" ref="T1067">_xlfn.TEXTJOIN("",TRUE,IFERROR(MID(U1067,_xlfn.SEQUENCE(20),1)+0,""))</f>
        <v>8039718487</v>
      </c>
      <c r="U1067" s="2">
        <v>8039718487</v>
      </c>
      <c r="V1067" s="31"/>
    </row>
    <row r="1068" spans="1:22" x14ac:dyDescent="0.25">
      <c r="A1068" s="25" t="str" cm="1">
        <f t="array" ref="A1068">_xlfn.IFS(AND(ISBLANK(G1068),ISBLANK(H1068),ISBLANK(I1068)),"",AND(NOT(ISBLANK(G1068)),NOT(ISBLANK(H1068)),NOT(ISBLANK(I1068))),TRIM(G1068)&amp;" "&amp;TRIM(H1068)&amp;" "&amp;TRIM(I1068),AND(NOT(ISBLANK(G1068)),ISBLANK(H1068),ISBLANK(I1068)),TRIM(G1068),AND(ISBLANK(G1068),ISBLANK(H1068),NOT(ISBLANK(I1068))),TRIM(I1068),AND(NOT(ISBLANK(G1068)),NOT(ISBLANK(H1068)),ISBLANK(I1068)),TRIM(G1068)&amp;" "&amp;TRIM(H1068),AND(ISBLANK(G1068),NOT(ISBLANK(H1068)),NOT(ISBLANK(I1068))),TRIM(H1068)&amp;" "&amp;TRIM(I1068),AND(NOT(ISBLANK(G1068)),ISBLANK(H1068),NOT(ISBLANK(I1068))),TRIM(G1068)&amp;" "&amp;TRIM(I1068),AND(ISBLANK(G1068),NOT(ISBLANK(H1068)),ISBLANK(I1068)),TRIM(H1068))</f>
        <v>Cherie Tabb</v>
      </c>
      <c r="B1068" s="25" t="str" cm="1">
        <f t="array" ref="B1068">_xlfn.IFS(AND(ISBLANK(K1068),ISBLANK(L1068)),"",AND(NOT(ISBLANK(K1068)),NOT(ISBLANK(L1068))),TRIM(K1068)&amp;" "&amp;TRIM(L1068),AND(NOT(ISBLANK(K1068)),ISBLANK(L1068)),TRIM(K1068),AND(ISBLANK(K1068),NOT(ISBLANK(L1068))),TRIM(L1068))</f>
        <v>Edgeclub</v>
      </c>
      <c r="C1068" s="31"/>
      <c r="D1068" s="2">
        <v>1066</v>
      </c>
      <c r="E1068" s="2" t="s">
        <v>24</v>
      </c>
      <c r="F1068" s="2" t="s">
        <v>7089</v>
      </c>
      <c r="G1068" s="2" t="s">
        <v>7090</v>
      </c>
      <c r="I1068" s="2" t="s">
        <v>7091</v>
      </c>
      <c r="J1068" s="2" t="s">
        <v>545</v>
      </c>
      <c r="K1068" s="2" t="s">
        <v>7094</v>
      </c>
      <c r="M1068" s="2" t="s">
        <v>14795</v>
      </c>
      <c r="N1068" s="2" t="s">
        <v>7092</v>
      </c>
      <c r="O1068" s="2" t="s">
        <v>6437</v>
      </c>
      <c r="P1068" s="2" t="s">
        <v>29</v>
      </c>
      <c r="Q1068" s="2" t="s">
        <v>1985</v>
      </c>
      <c r="R1068" s="2">
        <v>45426</v>
      </c>
      <c r="S1068" s="2" t="s">
        <v>7093</v>
      </c>
      <c r="T1068" s="49" t="str" cm="1">
        <f t="array" ref="T1068">_xlfn.TEXTJOIN("",TRUE,IFERROR(MID(U1068,_xlfn.SEQUENCE(20),1)+0,""))</f>
        <v>9376806767</v>
      </c>
      <c r="U1068" s="2">
        <v>9376806767</v>
      </c>
      <c r="V1068" s="31"/>
    </row>
    <row r="1069" spans="1:22" x14ac:dyDescent="0.25">
      <c r="A1069" s="25" t="str" cm="1">
        <f t="array" ref="A1069">_xlfn.IFS(AND(ISBLANK(G1069),ISBLANK(H1069),ISBLANK(I1069)),"",AND(NOT(ISBLANK(G1069)),NOT(ISBLANK(H1069)),NOT(ISBLANK(I1069))),TRIM(G1069)&amp;" "&amp;TRIM(H1069)&amp;" "&amp;TRIM(I1069),AND(NOT(ISBLANK(G1069)),ISBLANK(H1069),ISBLANK(I1069)),TRIM(G1069),AND(ISBLANK(G1069),ISBLANK(H1069),NOT(ISBLANK(I1069))),TRIM(I1069),AND(NOT(ISBLANK(G1069)),NOT(ISBLANK(H1069)),ISBLANK(I1069)),TRIM(G1069)&amp;" "&amp;TRIM(H1069),AND(ISBLANK(G1069),NOT(ISBLANK(H1069)),NOT(ISBLANK(I1069))),TRIM(H1069)&amp;" "&amp;TRIM(I1069),AND(NOT(ISBLANK(G1069)),ISBLANK(H1069),NOT(ISBLANK(I1069))),TRIM(G1069)&amp;" "&amp;TRIM(I1069),AND(ISBLANK(G1069),NOT(ISBLANK(H1069)),ISBLANK(I1069)),TRIM(H1069))</f>
        <v>Iris Bernaciak</v>
      </c>
      <c r="B1069" s="25" t="str" cm="1">
        <f t="array" ref="B1069">_xlfn.IFS(AND(ISBLANK(K1069),ISBLANK(L1069)),"",AND(NOT(ISBLANK(K1069)),NOT(ISBLANK(L1069))),TRIM(K1069)&amp;" "&amp;TRIM(L1069),AND(NOT(ISBLANK(K1069)),ISBLANK(L1069)),TRIM(K1069),AND(ISBLANK(K1069),NOT(ISBLANK(L1069))),TRIM(L1069))</f>
        <v>Kazio</v>
      </c>
      <c r="C1069" s="31"/>
      <c r="D1069" s="2">
        <v>1067</v>
      </c>
      <c r="E1069" s="2" t="s">
        <v>24</v>
      </c>
      <c r="F1069" s="2" t="s">
        <v>7095</v>
      </c>
      <c r="G1069" s="2" t="s">
        <v>7096</v>
      </c>
      <c r="I1069" s="2" t="s">
        <v>7097</v>
      </c>
      <c r="J1069" s="2" t="s">
        <v>1014</v>
      </c>
      <c r="K1069" s="2" t="s">
        <v>92</v>
      </c>
      <c r="M1069" s="2" t="s">
        <v>14795</v>
      </c>
      <c r="N1069" s="2" t="s">
        <v>7098</v>
      </c>
      <c r="O1069" s="2" t="s">
        <v>7099</v>
      </c>
      <c r="P1069" s="2" t="s">
        <v>727</v>
      </c>
      <c r="Q1069" s="2" t="s">
        <v>6</v>
      </c>
      <c r="R1069" s="2" t="s">
        <v>7100</v>
      </c>
      <c r="S1069" s="2" t="s">
        <v>7101</v>
      </c>
      <c r="T1069" s="49" t="str" cm="1">
        <f t="array" ref="T1069">_xlfn.TEXTJOIN("",TRUE,IFERROR(MID(U1069,_xlfn.SEQUENCE(20),1)+0,""))</f>
        <v>7984309343</v>
      </c>
      <c r="U1069" s="2">
        <v>7984309343</v>
      </c>
      <c r="V1069" s="31"/>
    </row>
    <row r="1070" spans="1:22" x14ac:dyDescent="0.25">
      <c r="A1070" s="25" t="str" cm="1">
        <f t="array" ref="A1070">_xlfn.IFS(AND(ISBLANK(G1070),ISBLANK(H1070),ISBLANK(I1070)),"",AND(NOT(ISBLANK(G1070)),NOT(ISBLANK(H1070)),NOT(ISBLANK(I1070))),TRIM(G1070)&amp;" "&amp;TRIM(H1070)&amp;" "&amp;TRIM(I1070),AND(NOT(ISBLANK(G1070)),ISBLANK(H1070),ISBLANK(I1070)),TRIM(G1070),AND(ISBLANK(G1070),ISBLANK(H1070),NOT(ISBLANK(I1070))),TRIM(I1070),AND(NOT(ISBLANK(G1070)),NOT(ISBLANK(H1070)),ISBLANK(I1070)),TRIM(G1070)&amp;" "&amp;TRIM(H1070),AND(ISBLANK(G1070),NOT(ISBLANK(H1070)),NOT(ISBLANK(I1070))),TRIM(H1070)&amp;" "&amp;TRIM(I1070),AND(NOT(ISBLANK(G1070)),ISBLANK(H1070),NOT(ISBLANK(I1070))),TRIM(G1070)&amp;" "&amp;TRIM(I1070),AND(ISBLANK(G1070),NOT(ISBLANK(H1070)),ISBLANK(I1070)),TRIM(H1070))</f>
        <v>Issie Babon</v>
      </c>
      <c r="B1070" s="25" t="str" cm="1">
        <f t="array" ref="B1070">_xlfn.IFS(AND(ISBLANK(K1070),ISBLANK(L1070)),"",AND(NOT(ISBLANK(K1070)),NOT(ISBLANK(L1070))),TRIM(K1070)&amp;" "&amp;TRIM(L1070),AND(NOT(ISBLANK(K1070)),ISBLANK(L1070)),TRIM(K1070),AND(ISBLANK(K1070),NOT(ISBLANK(L1070))),TRIM(L1070))</f>
        <v>Zoozzy</v>
      </c>
      <c r="C1070" s="31"/>
      <c r="D1070" s="2">
        <v>1068</v>
      </c>
      <c r="E1070" s="2" t="s">
        <v>24</v>
      </c>
      <c r="F1070" s="2" t="s">
        <v>7102</v>
      </c>
      <c r="G1070" s="2" t="s">
        <v>7103</v>
      </c>
      <c r="I1070" s="2" t="s">
        <v>7104</v>
      </c>
      <c r="J1070" s="2" t="s">
        <v>1407</v>
      </c>
      <c r="K1070" s="2" t="s">
        <v>6413</v>
      </c>
      <c r="M1070" s="2" t="s">
        <v>14795</v>
      </c>
      <c r="N1070" s="2" t="s">
        <v>7105</v>
      </c>
      <c r="O1070" s="2" t="s">
        <v>5433</v>
      </c>
      <c r="P1070" s="2" t="s">
        <v>119</v>
      </c>
      <c r="Q1070" s="2" t="s">
        <v>6</v>
      </c>
      <c r="R1070" s="2" t="s">
        <v>5434</v>
      </c>
      <c r="S1070" s="2" t="s">
        <v>7106</v>
      </c>
      <c r="T1070" s="49" t="str" cm="1">
        <f t="array" ref="T1070">_xlfn.TEXTJOIN("",TRUE,IFERROR(MID(U1070,_xlfn.SEQUENCE(20),1)+0,""))</f>
        <v>1151939856</v>
      </c>
      <c r="U1070" s="2">
        <v>1151939856</v>
      </c>
      <c r="V1070" s="31"/>
    </row>
    <row r="1071" spans="1:22" x14ac:dyDescent="0.25">
      <c r="A1071" s="25" t="str" cm="1">
        <f t="array" ref="A1071">_xlfn.IFS(AND(ISBLANK(G1071),ISBLANK(H1071),ISBLANK(I1071)),"",AND(NOT(ISBLANK(G1071)),NOT(ISBLANK(H1071)),NOT(ISBLANK(I1071))),TRIM(G1071)&amp;" "&amp;TRIM(H1071)&amp;" "&amp;TRIM(I1071),AND(NOT(ISBLANK(G1071)),ISBLANK(H1071),ISBLANK(I1071)),TRIM(G1071),AND(ISBLANK(G1071),ISBLANK(H1071),NOT(ISBLANK(I1071))),TRIM(I1071),AND(NOT(ISBLANK(G1071)),NOT(ISBLANK(H1071)),ISBLANK(I1071)),TRIM(G1071)&amp;" "&amp;TRIM(H1071),AND(ISBLANK(G1071),NOT(ISBLANK(H1071)),NOT(ISBLANK(I1071))),TRIM(H1071)&amp;" "&amp;TRIM(I1071),AND(NOT(ISBLANK(G1071)),ISBLANK(H1071),NOT(ISBLANK(I1071))),TRIM(G1071)&amp;" "&amp;TRIM(I1071),AND(ISBLANK(G1071),NOT(ISBLANK(H1071)),ISBLANK(I1071)),TRIM(H1071))</f>
        <v>Ax Eckley</v>
      </c>
      <c r="B1071" s="25" t="str" cm="1">
        <f t="array" ref="B1071">_xlfn.IFS(AND(ISBLANK(K1071),ISBLANK(L1071)),"",AND(NOT(ISBLANK(K1071)),NOT(ISBLANK(L1071))),TRIM(K1071)&amp;" "&amp;TRIM(L1071),AND(NOT(ISBLANK(K1071)),ISBLANK(L1071)),TRIM(K1071),AND(ISBLANK(K1071),NOT(ISBLANK(L1071))),TRIM(L1071))</f>
        <v>Thoughtworks</v>
      </c>
      <c r="C1071" s="31"/>
      <c r="D1071" s="2">
        <v>1069</v>
      </c>
      <c r="E1071" s="2" t="s">
        <v>14795</v>
      </c>
      <c r="F1071" s="2" t="s">
        <v>7107</v>
      </c>
      <c r="G1071" s="2" t="s">
        <v>7108</v>
      </c>
      <c r="I1071" s="2" t="s">
        <v>7109</v>
      </c>
      <c r="J1071" s="2" t="s">
        <v>113</v>
      </c>
      <c r="K1071" s="2" t="s">
        <v>4099</v>
      </c>
      <c r="M1071" s="2" t="s">
        <v>14795</v>
      </c>
      <c r="N1071" s="2" t="s">
        <v>7110</v>
      </c>
      <c r="O1071" s="2" t="s">
        <v>16</v>
      </c>
      <c r="P1071" s="2" t="s">
        <v>17</v>
      </c>
      <c r="Q1071" s="2" t="s">
        <v>1985</v>
      </c>
      <c r="R1071" s="2">
        <v>66611</v>
      </c>
      <c r="S1071" s="2" t="s">
        <v>7111</v>
      </c>
      <c r="T1071" s="49" t="str" cm="1">
        <f t="array" ref="T1071">_xlfn.TEXTJOIN("",TRUE,IFERROR(MID(U1071,_xlfn.SEQUENCE(20),1)+0,""))</f>
        <v>7853540920</v>
      </c>
      <c r="U1071" s="2">
        <v>7853540920</v>
      </c>
      <c r="V1071" s="31"/>
    </row>
    <row r="1072" spans="1:22" x14ac:dyDescent="0.25">
      <c r="A1072" s="25" t="str" cm="1">
        <f t="array" ref="A1072">_xlfn.IFS(AND(ISBLANK(G1072),ISBLANK(H1072),ISBLANK(I1072)),"",AND(NOT(ISBLANK(G1072)),NOT(ISBLANK(H1072)),NOT(ISBLANK(I1072))),TRIM(G1072)&amp;" "&amp;TRIM(H1072)&amp;" "&amp;TRIM(I1072),AND(NOT(ISBLANK(G1072)),ISBLANK(H1072),ISBLANK(I1072)),TRIM(G1072),AND(ISBLANK(G1072),ISBLANK(H1072),NOT(ISBLANK(I1072))),TRIM(I1072),AND(NOT(ISBLANK(G1072)),NOT(ISBLANK(H1072)),ISBLANK(I1072)),TRIM(G1072)&amp;" "&amp;TRIM(H1072),AND(ISBLANK(G1072),NOT(ISBLANK(H1072)),NOT(ISBLANK(I1072))),TRIM(H1072)&amp;" "&amp;TRIM(I1072),AND(NOT(ISBLANK(G1072)),ISBLANK(H1072),NOT(ISBLANK(I1072))),TRIM(G1072)&amp;" "&amp;TRIM(I1072),AND(ISBLANK(G1072),NOT(ISBLANK(H1072)),ISBLANK(I1072)),TRIM(H1072))</f>
        <v>Cassondra Bisseker</v>
      </c>
      <c r="B1072" s="25" t="str" cm="1">
        <f t="array" ref="B1072">_xlfn.IFS(AND(ISBLANK(K1072),ISBLANK(L1072)),"",AND(NOT(ISBLANK(K1072)),NOT(ISBLANK(L1072))),TRIM(K1072)&amp;" "&amp;TRIM(L1072),AND(NOT(ISBLANK(K1072)),ISBLANK(L1072)),TRIM(K1072),AND(ISBLANK(K1072),NOT(ISBLANK(L1072))),TRIM(L1072))</f>
        <v>Edgewire</v>
      </c>
      <c r="C1072" s="31"/>
      <c r="D1072" s="2">
        <v>1070</v>
      </c>
      <c r="E1072" s="2" t="s">
        <v>14795</v>
      </c>
      <c r="F1072" s="2" t="s">
        <v>7112</v>
      </c>
      <c r="G1072" s="2" t="s">
        <v>7113</v>
      </c>
      <c r="I1072" s="2" t="s">
        <v>7114</v>
      </c>
      <c r="J1072" s="2" t="s">
        <v>442</v>
      </c>
      <c r="K1072" s="2" t="s">
        <v>6446</v>
      </c>
      <c r="M1072" s="2" t="s">
        <v>14795</v>
      </c>
      <c r="N1072" s="2" t="s">
        <v>7115</v>
      </c>
      <c r="O1072" s="2" t="s">
        <v>88</v>
      </c>
      <c r="P1072" s="2" t="s">
        <v>89</v>
      </c>
      <c r="Q1072" s="2" t="s">
        <v>1985</v>
      </c>
      <c r="R1072" s="2">
        <v>80279</v>
      </c>
      <c r="S1072" s="2" t="s">
        <v>7116</v>
      </c>
      <c r="T1072" s="49" t="str" cm="1">
        <f t="array" ref="T1072">_xlfn.TEXTJOIN("",TRUE,IFERROR(MID(U1072,_xlfn.SEQUENCE(20),1)+0,""))</f>
        <v>3034419657</v>
      </c>
      <c r="U1072" s="2">
        <v>3034419657</v>
      </c>
      <c r="V1072" s="31"/>
    </row>
    <row r="1073" spans="1:22" x14ac:dyDescent="0.25">
      <c r="A1073" s="25" t="str" cm="1">
        <f t="array" ref="A1073">_xlfn.IFS(AND(ISBLANK(G1073),ISBLANK(H1073),ISBLANK(I1073)),"",AND(NOT(ISBLANK(G1073)),NOT(ISBLANK(H1073)),NOT(ISBLANK(I1073))),TRIM(G1073)&amp;" "&amp;TRIM(H1073)&amp;" "&amp;TRIM(I1073),AND(NOT(ISBLANK(G1073)),ISBLANK(H1073),ISBLANK(I1073)),TRIM(G1073),AND(ISBLANK(G1073),ISBLANK(H1073),NOT(ISBLANK(I1073))),TRIM(I1073),AND(NOT(ISBLANK(G1073)),NOT(ISBLANK(H1073)),ISBLANK(I1073)),TRIM(G1073)&amp;" "&amp;TRIM(H1073),AND(ISBLANK(G1073),NOT(ISBLANK(H1073)),NOT(ISBLANK(I1073))),TRIM(H1073)&amp;" "&amp;TRIM(I1073),AND(NOT(ISBLANK(G1073)),ISBLANK(H1073),NOT(ISBLANK(I1073))),TRIM(G1073)&amp;" "&amp;TRIM(I1073),AND(ISBLANK(G1073),NOT(ISBLANK(H1073)),ISBLANK(I1073)),TRIM(H1073))</f>
        <v>Avram Sedgeman</v>
      </c>
      <c r="B1073" s="25" t="str" cm="1">
        <f t="array" ref="B1073">_xlfn.IFS(AND(ISBLANK(K1073),ISBLANK(L1073)),"",AND(NOT(ISBLANK(K1073)),NOT(ISBLANK(L1073))),TRIM(K1073)&amp;" "&amp;TRIM(L1073),AND(NOT(ISBLANK(K1073)),ISBLANK(L1073)),TRIM(K1073),AND(ISBLANK(K1073),NOT(ISBLANK(L1073))),TRIM(L1073))</f>
        <v>Yacero</v>
      </c>
      <c r="C1073" s="31"/>
      <c r="D1073" s="2">
        <v>1071</v>
      </c>
      <c r="E1073" s="2" t="s">
        <v>14795</v>
      </c>
      <c r="F1073" s="2" t="s">
        <v>7117</v>
      </c>
      <c r="G1073" s="2" t="s">
        <v>7118</v>
      </c>
      <c r="I1073" s="2" t="s">
        <v>7119</v>
      </c>
      <c r="J1073" s="2" t="s">
        <v>774</v>
      </c>
      <c r="K1073" s="2" t="s">
        <v>3591</v>
      </c>
      <c r="M1073" s="2" t="s">
        <v>14795</v>
      </c>
      <c r="N1073" s="2" t="s">
        <v>7120</v>
      </c>
      <c r="O1073" s="2" t="s">
        <v>7121</v>
      </c>
      <c r="P1073" s="2" t="s">
        <v>542</v>
      </c>
      <c r="Q1073" s="2" t="s">
        <v>1985</v>
      </c>
      <c r="R1073" s="2">
        <v>10705</v>
      </c>
      <c r="S1073" s="2" t="s">
        <v>7122</v>
      </c>
      <c r="T1073" s="49" t="str" cm="1">
        <f t="array" ref="T1073">_xlfn.TEXTJOIN("",TRUE,IFERROR(MID(U1073,_xlfn.SEQUENCE(20),1)+0,""))</f>
        <v>9146485413</v>
      </c>
      <c r="U1073" s="2">
        <v>9146485413</v>
      </c>
      <c r="V1073" s="31"/>
    </row>
    <row r="1074" spans="1:22" x14ac:dyDescent="0.25">
      <c r="A1074" s="25" t="str" cm="1">
        <f t="array" ref="A1074">_xlfn.IFS(AND(ISBLANK(G1074),ISBLANK(H1074),ISBLANK(I1074)),"",AND(NOT(ISBLANK(G1074)),NOT(ISBLANK(H1074)),NOT(ISBLANK(I1074))),TRIM(G1074)&amp;" "&amp;TRIM(H1074)&amp;" "&amp;TRIM(I1074),AND(NOT(ISBLANK(G1074)),ISBLANK(H1074),ISBLANK(I1074)),TRIM(G1074),AND(ISBLANK(G1074),ISBLANK(H1074),NOT(ISBLANK(I1074))),TRIM(I1074),AND(NOT(ISBLANK(G1074)),NOT(ISBLANK(H1074)),ISBLANK(I1074)),TRIM(G1074)&amp;" "&amp;TRIM(H1074),AND(ISBLANK(G1074),NOT(ISBLANK(H1074)),NOT(ISBLANK(I1074))),TRIM(H1074)&amp;" "&amp;TRIM(I1074),AND(NOT(ISBLANK(G1074)),ISBLANK(H1074),NOT(ISBLANK(I1074))),TRIM(G1074)&amp;" "&amp;TRIM(I1074),AND(ISBLANK(G1074),NOT(ISBLANK(H1074)),ISBLANK(I1074)),TRIM(H1074))</f>
        <v>Zaneta Danelet</v>
      </c>
      <c r="B1074" s="25" t="str" cm="1">
        <f t="array" ref="B1074">_xlfn.IFS(AND(ISBLANK(K1074),ISBLANK(L1074)),"",AND(NOT(ISBLANK(K1074)),NOT(ISBLANK(L1074))),TRIM(K1074)&amp;" "&amp;TRIM(L1074),AND(NOT(ISBLANK(K1074)),ISBLANK(L1074)),TRIM(K1074),AND(ISBLANK(K1074),NOT(ISBLANK(L1074))),TRIM(L1074))</f>
        <v>Innotype</v>
      </c>
      <c r="C1074" s="31"/>
      <c r="D1074" s="2">
        <v>1072</v>
      </c>
      <c r="E1074" s="2" t="s">
        <v>14795</v>
      </c>
      <c r="F1074" s="2" t="s">
        <v>7123</v>
      </c>
      <c r="G1074" s="2" t="s">
        <v>7124</v>
      </c>
      <c r="I1074" s="2" t="s">
        <v>7125</v>
      </c>
      <c r="J1074" s="2" t="s">
        <v>2563</v>
      </c>
      <c r="K1074" s="2" t="s">
        <v>1360</v>
      </c>
      <c r="M1074" s="2" t="s">
        <v>14795</v>
      </c>
      <c r="N1074" s="2" t="s">
        <v>7126</v>
      </c>
      <c r="O1074" s="2" t="s">
        <v>2370</v>
      </c>
      <c r="P1074" s="2" t="s">
        <v>346</v>
      </c>
      <c r="Q1074" s="2" t="s">
        <v>1985</v>
      </c>
      <c r="R1074" s="2">
        <v>31106</v>
      </c>
      <c r="S1074" s="2" t="s">
        <v>7127</v>
      </c>
      <c r="T1074" s="49" t="str" cm="1">
        <f t="array" ref="T1074">_xlfn.TEXTJOIN("",TRUE,IFERROR(MID(U1074,_xlfn.SEQUENCE(20),1)+0,""))</f>
        <v>4044543188</v>
      </c>
      <c r="U1074" s="2">
        <v>4044543188</v>
      </c>
      <c r="V1074" s="31"/>
    </row>
    <row r="1075" spans="1:22" x14ac:dyDescent="0.25">
      <c r="A1075" s="25" t="str" cm="1">
        <f t="array" ref="A1075">_xlfn.IFS(AND(ISBLANK(G1075),ISBLANK(H1075),ISBLANK(I1075)),"",AND(NOT(ISBLANK(G1075)),NOT(ISBLANK(H1075)),NOT(ISBLANK(I1075))),TRIM(G1075)&amp;" "&amp;TRIM(H1075)&amp;" "&amp;TRIM(I1075),AND(NOT(ISBLANK(G1075)),ISBLANK(H1075),ISBLANK(I1075)),TRIM(G1075),AND(ISBLANK(G1075),ISBLANK(H1075),NOT(ISBLANK(I1075))),TRIM(I1075),AND(NOT(ISBLANK(G1075)),NOT(ISBLANK(H1075)),ISBLANK(I1075)),TRIM(G1075)&amp;" "&amp;TRIM(H1075),AND(ISBLANK(G1075),NOT(ISBLANK(H1075)),NOT(ISBLANK(I1075))),TRIM(H1075)&amp;" "&amp;TRIM(I1075),AND(NOT(ISBLANK(G1075)),ISBLANK(H1075),NOT(ISBLANK(I1075))),TRIM(G1075)&amp;" "&amp;TRIM(I1075),AND(ISBLANK(G1075),NOT(ISBLANK(H1075)),ISBLANK(I1075)),TRIM(H1075))</f>
        <v>Hope Davidman</v>
      </c>
      <c r="B1075" s="25" t="str" cm="1">
        <f t="array" ref="B1075">_xlfn.IFS(AND(ISBLANK(K1075),ISBLANK(L1075)),"",AND(NOT(ISBLANK(K1075)),NOT(ISBLANK(L1075))),TRIM(K1075)&amp;" "&amp;TRIM(L1075),AND(NOT(ISBLANK(K1075)),ISBLANK(L1075)),TRIM(K1075),AND(ISBLANK(K1075),NOT(ISBLANK(L1075))),TRIM(L1075))</f>
        <v>Twinder</v>
      </c>
      <c r="C1075" s="31"/>
      <c r="D1075" s="2">
        <v>1073</v>
      </c>
      <c r="E1075" s="2" t="s">
        <v>14795</v>
      </c>
      <c r="F1075" s="2" t="s">
        <v>7128</v>
      </c>
      <c r="G1075" s="2" t="s">
        <v>7129</v>
      </c>
      <c r="I1075" s="2" t="s">
        <v>7130</v>
      </c>
      <c r="J1075" s="2" t="s">
        <v>155</v>
      </c>
      <c r="K1075" s="2" t="s">
        <v>4704</v>
      </c>
      <c r="M1075" s="2" t="s">
        <v>14795</v>
      </c>
      <c r="N1075" s="2" t="s">
        <v>7131</v>
      </c>
      <c r="O1075" s="2" t="s">
        <v>2076</v>
      </c>
      <c r="P1075" s="2" t="s">
        <v>276</v>
      </c>
      <c r="Q1075" s="2" t="s">
        <v>6</v>
      </c>
      <c r="R1075" s="2" t="s">
        <v>2077</v>
      </c>
      <c r="S1075" s="2" t="s">
        <v>7132</v>
      </c>
      <c r="T1075" s="49" t="str" cm="1">
        <f t="array" ref="T1075">_xlfn.TEXTJOIN("",TRUE,IFERROR(MID(U1075,_xlfn.SEQUENCE(20),1)+0,""))</f>
        <v>6092343067</v>
      </c>
      <c r="U1075" s="2">
        <v>6092343067</v>
      </c>
      <c r="V1075" s="31"/>
    </row>
    <row r="1076" spans="1:22" x14ac:dyDescent="0.25">
      <c r="A1076" s="25" t="str" cm="1">
        <f t="array" ref="A1076">_xlfn.IFS(AND(ISBLANK(G1076),ISBLANK(H1076),ISBLANK(I1076)),"",AND(NOT(ISBLANK(G1076)),NOT(ISBLANK(H1076)),NOT(ISBLANK(I1076))),TRIM(G1076)&amp;" "&amp;TRIM(H1076)&amp;" "&amp;TRIM(I1076),AND(NOT(ISBLANK(G1076)),ISBLANK(H1076),ISBLANK(I1076)),TRIM(G1076),AND(ISBLANK(G1076),ISBLANK(H1076),NOT(ISBLANK(I1076))),TRIM(I1076),AND(NOT(ISBLANK(G1076)),NOT(ISBLANK(H1076)),ISBLANK(I1076)),TRIM(G1076)&amp;" "&amp;TRIM(H1076),AND(ISBLANK(G1076),NOT(ISBLANK(H1076)),NOT(ISBLANK(I1076))),TRIM(H1076)&amp;" "&amp;TRIM(I1076),AND(NOT(ISBLANK(G1076)),ISBLANK(H1076),NOT(ISBLANK(I1076))),TRIM(G1076)&amp;" "&amp;TRIM(I1076),AND(ISBLANK(G1076),NOT(ISBLANK(H1076)),ISBLANK(I1076)),TRIM(H1076))</f>
        <v>Sharlene Dower</v>
      </c>
      <c r="B1076" s="25" t="str" cm="1">
        <f t="array" ref="B1076">_xlfn.IFS(AND(ISBLANK(K1076),ISBLANK(L1076)),"",AND(NOT(ISBLANK(K1076)),NOT(ISBLANK(L1076))),TRIM(K1076)&amp;" "&amp;TRIM(L1076),AND(NOT(ISBLANK(K1076)),ISBLANK(L1076)),TRIM(K1076),AND(ISBLANK(K1076),NOT(ISBLANK(L1076))),TRIM(L1076))</f>
        <v>Avavee</v>
      </c>
      <c r="C1076" s="31"/>
      <c r="D1076" s="2">
        <v>1074</v>
      </c>
      <c r="E1076" s="2" t="s">
        <v>24</v>
      </c>
      <c r="F1076" s="2" t="s">
        <v>7133</v>
      </c>
      <c r="G1076" s="2" t="s">
        <v>7134</v>
      </c>
      <c r="I1076" s="2" t="s">
        <v>7135</v>
      </c>
      <c r="J1076" s="2" t="s">
        <v>211</v>
      </c>
      <c r="K1076" s="2" t="s">
        <v>607</v>
      </c>
      <c r="M1076" s="2" t="s">
        <v>14795</v>
      </c>
      <c r="N1076" s="2" t="s">
        <v>7136</v>
      </c>
      <c r="O1076" s="2" t="s">
        <v>3883</v>
      </c>
      <c r="P1076" s="2" t="s">
        <v>276</v>
      </c>
      <c r="Q1076" s="2" t="s">
        <v>6</v>
      </c>
      <c r="R1076" s="2" t="s">
        <v>3884</v>
      </c>
      <c r="S1076" s="2" t="s">
        <v>7137</v>
      </c>
      <c r="T1076" s="49" t="str" cm="1">
        <f t="array" ref="T1076">_xlfn.TEXTJOIN("",TRUE,IFERROR(MID(U1076,_xlfn.SEQUENCE(20),1)+0,""))</f>
        <v>1652095227</v>
      </c>
      <c r="U1076" s="2">
        <v>1652095227</v>
      </c>
      <c r="V1076" s="31"/>
    </row>
    <row r="1077" spans="1:22" x14ac:dyDescent="0.25">
      <c r="A1077" s="25" t="str" cm="1">
        <f t="array" ref="A1077">_xlfn.IFS(AND(ISBLANK(G1077),ISBLANK(H1077),ISBLANK(I1077)),"",AND(NOT(ISBLANK(G1077)),NOT(ISBLANK(H1077)),NOT(ISBLANK(I1077))),TRIM(G1077)&amp;" "&amp;TRIM(H1077)&amp;" "&amp;TRIM(I1077),AND(NOT(ISBLANK(G1077)),ISBLANK(H1077),ISBLANK(I1077)),TRIM(G1077),AND(ISBLANK(G1077),ISBLANK(H1077),NOT(ISBLANK(I1077))),TRIM(I1077),AND(NOT(ISBLANK(G1077)),NOT(ISBLANK(H1077)),ISBLANK(I1077)),TRIM(G1077)&amp;" "&amp;TRIM(H1077),AND(ISBLANK(G1077),NOT(ISBLANK(H1077)),NOT(ISBLANK(I1077))),TRIM(H1077)&amp;" "&amp;TRIM(I1077),AND(NOT(ISBLANK(G1077)),ISBLANK(H1077),NOT(ISBLANK(I1077))),TRIM(G1077)&amp;" "&amp;TRIM(I1077),AND(ISBLANK(G1077),NOT(ISBLANK(H1077)),ISBLANK(I1077)),TRIM(H1077))</f>
        <v>Justen Gammage</v>
      </c>
      <c r="B1077" s="25" t="str" cm="1">
        <f t="array" ref="B1077">_xlfn.IFS(AND(ISBLANK(K1077),ISBLANK(L1077)),"",AND(NOT(ISBLANK(K1077)),NOT(ISBLANK(L1077))),TRIM(K1077)&amp;" "&amp;TRIM(L1077),AND(NOT(ISBLANK(K1077)),ISBLANK(L1077)),TRIM(K1077),AND(ISBLANK(K1077),NOT(ISBLANK(L1077))),TRIM(L1077))</f>
        <v>Mydo</v>
      </c>
      <c r="C1077" s="31"/>
      <c r="D1077" s="2">
        <v>1075</v>
      </c>
      <c r="E1077" s="2" t="s">
        <v>14795</v>
      </c>
      <c r="F1077" s="2" t="s">
        <v>7138</v>
      </c>
      <c r="G1077" s="2" t="s">
        <v>115</v>
      </c>
      <c r="I1077" s="2" t="s">
        <v>7139</v>
      </c>
      <c r="J1077" s="2" t="s">
        <v>480</v>
      </c>
      <c r="K1077" s="2" t="s">
        <v>7142</v>
      </c>
      <c r="M1077" s="2" t="s">
        <v>14795</v>
      </c>
      <c r="N1077" s="2" t="s">
        <v>7140</v>
      </c>
      <c r="O1077" s="2" t="s">
        <v>226</v>
      </c>
      <c r="P1077" s="2" t="s">
        <v>227</v>
      </c>
      <c r="Q1077" s="2" t="s">
        <v>228</v>
      </c>
      <c r="R1077" s="2">
        <v>1325</v>
      </c>
      <c r="S1077" s="2" t="s">
        <v>7141</v>
      </c>
      <c r="T1077" s="49" t="str" cm="1">
        <f t="array" ref="T1077">_xlfn.TEXTJOIN("",TRUE,IFERROR(MID(U1077,_xlfn.SEQUENCE(20),1)+0,""))</f>
        <v/>
      </c>
      <c r="V1077" s="31"/>
    </row>
    <row r="1078" spans="1:22" x14ac:dyDescent="0.25">
      <c r="A1078" s="25" t="str" cm="1">
        <f t="array" ref="A1078">_xlfn.IFS(AND(ISBLANK(G1078),ISBLANK(H1078),ISBLANK(I1078)),"",AND(NOT(ISBLANK(G1078)),NOT(ISBLANK(H1078)),NOT(ISBLANK(I1078))),TRIM(G1078)&amp;" "&amp;TRIM(H1078)&amp;" "&amp;TRIM(I1078),AND(NOT(ISBLANK(G1078)),ISBLANK(H1078),ISBLANK(I1078)),TRIM(G1078),AND(ISBLANK(G1078),ISBLANK(H1078),NOT(ISBLANK(I1078))),TRIM(I1078),AND(NOT(ISBLANK(G1078)),NOT(ISBLANK(H1078)),ISBLANK(I1078)),TRIM(G1078)&amp;" "&amp;TRIM(H1078),AND(ISBLANK(G1078),NOT(ISBLANK(H1078)),NOT(ISBLANK(I1078))),TRIM(H1078)&amp;" "&amp;TRIM(I1078),AND(NOT(ISBLANK(G1078)),ISBLANK(H1078),NOT(ISBLANK(I1078))),TRIM(G1078)&amp;" "&amp;TRIM(I1078),AND(ISBLANK(G1078),NOT(ISBLANK(H1078)),ISBLANK(I1078)),TRIM(H1078))</f>
        <v>Chiquita Hollows</v>
      </c>
      <c r="B1078" s="25" t="str" cm="1">
        <f t="array" ref="B1078">_xlfn.IFS(AND(ISBLANK(K1078),ISBLANK(L1078)),"",AND(NOT(ISBLANK(K1078)),NOT(ISBLANK(L1078))),TRIM(K1078)&amp;" "&amp;TRIM(L1078),AND(NOT(ISBLANK(K1078)),ISBLANK(L1078)),TRIM(K1078),AND(ISBLANK(K1078),NOT(ISBLANK(L1078))),TRIM(L1078))</f>
        <v>Twitterbridge</v>
      </c>
      <c r="C1078" s="31"/>
      <c r="D1078" s="2">
        <v>1076</v>
      </c>
      <c r="E1078" s="2" t="s">
        <v>24</v>
      </c>
      <c r="F1078" s="2" t="s">
        <v>7143</v>
      </c>
      <c r="G1078" s="2" t="s">
        <v>6591</v>
      </c>
      <c r="I1078" s="2" t="s">
        <v>7144</v>
      </c>
      <c r="J1078" s="2" t="s">
        <v>2919</v>
      </c>
      <c r="K1078" s="2" t="s">
        <v>1647</v>
      </c>
      <c r="M1078" s="2" t="s">
        <v>14795</v>
      </c>
      <c r="N1078" s="2" t="s">
        <v>7145</v>
      </c>
      <c r="O1078" s="2" t="s">
        <v>5896</v>
      </c>
      <c r="P1078" s="2" t="s">
        <v>89</v>
      </c>
      <c r="Q1078" s="2" t="s">
        <v>1985</v>
      </c>
      <c r="R1078" s="2">
        <v>80305</v>
      </c>
      <c r="S1078" s="2" t="s">
        <v>7146</v>
      </c>
      <c r="T1078" s="49" t="str" cm="1">
        <f t="array" ref="T1078">_xlfn.TEXTJOIN("",TRUE,IFERROR(MID(U1078,_xlfn.SEQUENCE(20),1)+0,""))</f>
        <v>3033132369</v>
      </c>
      <c r="U1078" s="2">
        <v>3033132369</v>
      </c>
      <c r="V1078" s="31"/>
    </row>
    <row r="1079" spans="1:22" x14ac:dyDescent="0.25">
      <c r="A1079" s="25" t="str" cm="1">
        <f t="array" ref="A1079">_xlfn.IFS(AND(ISBLANK(G1079),ISBLANK(H1079),ISBLANK(I1079)),"",AND(NOT(ISBLANK(G1079)),NOT(ISBLANK(H1079)),NOT(ISBLANK(I1079))),TRIM(G1079)&amp;" "&amp;TRIM(H1079)&amp;" "&amp;TRIM(I1079),AND(NOT(ISBLANK(G1079)),ISBLANK(H1079),ISBLANK(I1079)),TRIM(G1079),AND(ISBLANK(G1079),ISBLANK(H1079),NOT(ISBLANK(I1079))),TRIM(I1079),AND(NOT(ISBLANK(G1079)),NOT(ISBLANK(H1079)),ISBLANK(I1079)),TRIM(G1079)&amp;" "&amp;TRIM(H1079),AND(ISBLANK(G1079),NOT(ISBLANK(H1079)),NOT(ISBLANK(I1079))),TRIM(H1079)&amp;" "&amp;TRIM(I1079),AND(NOT(ISBLANK(G1079)),ISBLANK(H1079),NOT(ISBLANK(I1079))),TRIM(G1079)&amp;" "&amp;TRIM(I1079),AND(ISBLANK(G1079),NOT(ISBLANK(H1079)),ISBLANK(I1079)),TRIM(H1079))</f>
        <v>Lorelei Oman</v>
      </c>
      <c r="B1079" s="25" t="str" cm="1">
        <f t="array" ref="B1079">_xlfn.IFS(AND(ISBLANK(K1079),ISBLANK(L1079)),"",AND(NOT(ISBLANK(K1079)),NOT(ISBLANK(L1079))),TRIM(K1079)&amp;" "&amp;TRIM(L1079),AND(NOT(ISBLANK(K1079)),ISBLANK(L1079)),TRIM(K1079),AND(ISBLANK(K1079),NOT(ISBLANK(L1079))),TRIM(L1079))</f>
        <v>Twinder</v>
      </c>
      <c r="C1079" s="31"/>
      <c r="D1079" s="2">
        <v>1077</v>
      </c>
      <c r="E1079" s="2" t="s">
        <v>24</v>
      </c>
      <c r="F1079" s="2" t="s">
        <v>7147</v>
      </c>
      <c r="G1079" s="2" t="s">
        <v>7148</v>
      </c>
      <c r="I1079" s="2" t="s">
        <v>7149</v>
      </c>
      <c r="J1079" s="2" t="s">
        <v>185</v>
      </c>
      <c r="K1079" s="2" t="s">
        <v>4704</v>
      </c>
      <c r="M1079" s="2" t="s">
        <v>14795</v>
      </c>
      <c r="N1079" s="2" t="s">
        <v>7150</v>
      </c>
      <c r="O1079" s="2" t="s">
        <v>1147</v>
      </c>
      <c r="P1079" s="2" t="s">
        <v>151</v>
      </c>
      <c r="Q1079" s="2" t="s">
        <v>1985</v>
      </c>
      <c r="R1079" s="2">
        <v>93762</v>
      </c>
      <c r="S1079" s="2" t="s">
        <v>7151</v>
      </c>
      <c r="T1079" s="49" t="str" cm="1">
        <f t="array" ref="T1079">_xlfn.TEXTJOIN("",TRUE,IFERROR(MID(U1079,_xlfn.SEQUENCE(20),1)+0,""))</f>
        <v>3101059442</v>
      </c>
      <c r="U1079" s="2">
        <v>3101059442</v>
      </c>
      <c r="V1079" s="31"/>
    </row>
    <row r="1080" spans="1:22" x14ac:dyDescent="0.25">
      <c r="A1080" s="25" t="str" cm="1">
        <f t="array" ref="A1080">_xlfn.IFS(AND(ISBLANK(G1080),ISBLANK(H1080),ISBLANK(I1080)),"",AND(NOT(ISBLANK(G1080)),NOT(ISBLANK(H1080)),NOT(ISBLANK(I1080))),TRIM(G1080)&amp;" "&amp;TRIM(H1080)&amp;" "&amp;TRIM(I1080),AND(NOT(ISBLANK(G1080)),ISBLANK(H1080),ISBLANK(I1080)),TRIM(G1080),AND(ISBLANK(G1080),ISBLANK(H1080),NOT(ISBLANK(I1080))),TRIM(I1080),AND(NOT(ISBLANK(G1080)),NOT(ISBLANK(H1080)),ISBLANK(I1080)),TRIM(G1080)&amp;" "&amp;TRIM(H1080),AND(ISBLANK(G1080),NOT(ISBLANK(H1080)),NOT(ISBLANK(I1080))),TRIM(H1080)&amp;" "&amp;TRIM(I1080),AND(NOT(ISBLANK(G1080)),ISBLANK(H1080),NOT(ISBLANK(I1080))),TRIM(G1080)&amp;" "&amp;TRIM(I1080),AND(ISBLANK(G1080),NOT(ISBLANK(H1080)),ISBLANK(I1080)),TRIM(H1080))</f>
        <v>Gerladina Camilio</v>
      </c>
      <c r="B1080" s="25" t="str" cm="1">
        <f t="array" ref="B1080">_xlfn.IFS(AND(ISBLANK(K1080),ISBLANK(L1080)),"",AND(NOT(ISBLANK(K1080)),NOT(ISBLANK(L1080))),TRIM(K1080)&amp;" "&amp;TRIM(L1080),AND(NOT(ISBLANK(K1080)),ISBLANK(L1080)),TRIM(K1080),AND(ISBLANK(K1080),NOT(ISBLANK(L1080))),TRIM(L1080))</f>
        <v>Tagopia</v>
      </c>
      <c r="C1080" s="31"/>
      <c r="D1080" s="2">
        <v>1078</v>
      </c>
      <c r="E1080" s="2" t="s">
        <v>14795</v>
      </c>
      <c r="F1080" s="2" t="s">
        <v>7152</v>
      </c>
      <c r="G1080" s="2" t="s">
        <v>7153</v>
      </c>
      <c r="I1080" s="2" t="s">
        <v>7154</v>
      </c>
      <c r="J1080" s="2" t="s">
        <v>3091</v>
      </c>
      <c r="K1080" s="2" t="s">
        <v>3520</v>
      </c>
      <c r="M1080" s="2" t="s">
        <v>14795</v>
      </c>
      <c r="N1080" s="2" t="s">
        <v>7155</v>
      </c>
      <c r="O1080" s="2" t="s">
        <v>7156</v>
      </c>
      <c r="P1080" s="2" t="s">
        <v>336</v>
      </c>
      <c r="Q1080" s="2" t="s">
        <v>1985</v>
      </c>
      <c r="R1080" s="2">
        <v>33487</v>
      </c>
      <c r="S1080" s="2" t="s">
        <v>7157</v>
      </c>
      <c r="T1080" s="49" t="str" cm="1">
        <f t="array" ref="T1080">_xlfn.TEXTJOIN("",TRUE,IFERROR(MID(U1080,_xlfn.SEQUENCE(20),1)+0,""))</f>
        <v>3055356978</v>
      </c>
      <c r="U1080" s="2">
        <v>3055356978</v>
      </c>
      <c r="V1080" s="31"/>
    </row>
    <row r="1081" spans="1:22" x14ac:dyDescent="0.25">
      <c r="A1081" s="25" t="str" cm="1">
        <f t="array" ref="A1081">_xlfn.IFS(AND(ISBLANK(G1081),ISBLANK(H1081),ISBLANK(I1081)),"",AND(NOT(ISBLANK(G1081)),NOT(ISBLANK(H1081)),NOT(ISBLANK(I1081))),TRIM(G1081)&amp;" "&amp;TRIM(H1081)&amp;" "&amp;TRIM(I1081),AND(NOT(ISBLANK(G1081)),ISBLANK(H1081),ISBLANK(I1081)),TRIM(G1081),AND(ISBLANK(G1081),ISBLANK(H1081),NOT(ISBLANK(I1081))),TRIM(I1081),AND(NOT(ISBLANK(G1081)),NOT(ISBLANK(H1081)),ISBLANK(I1081)),TRIM(G1081)&amp;" "&amp;TRIM(H1081),AND(ISBLANK(G1081),NOT(ISBLANK(H1081)),NOT(ISBLANK(I1081))),TRIM(H1081)&amp;" "&amp;TRIM(I1081),AND(NOT(ISBLANK(G1081)),ISBLANK(H1081),NOT(ISBLANK(I1081))),TRIM(G1081)&amp;" "&amp;TRIM(I1081),AND(ISBLANK(G1081),NOT(ISBLANK(H1081)),ISBLANK(I1081)),TRIM(H1081))</f>
        <v>Guillaume O'Henecan</v>
      </c>
      <c r="B1081" s="25" t="str" cm="1">
        <f t="array" ref="B1081">_xlfn.IFS(AND(ISBLANK(K1081),ISBLANK(L1081)),"",AND(NOT(ISBLANK(K1081)),NOT(ISBLANK(L1081))),TRIM(K1081)&amp;" "&amp;TRIM(L1081),AND(NOT(ISBLANK(K1081)),ISBLANK(L1081)),TRIM(K1081),AND(ISBLANK(K1081),NOT(ISBLANK(L1081))),TRIM(L1081))</f>
        <v>Tavu</v>
      </c>
      <c r="C1081" s="31"/>
      <c r="D1081" s="2">
        <v>1079</v>
      </c>
      <c r="E1081" s="2" t="s">
        <v>14795</v>
      </c>
      <c r="F1081" s="2" t="s">
        <v>7158</v>
      </c>
      <c r="G1081" s="2" t="s">
        <v>7159</v>
      </c>
      <c r="I1081" s="2" t="s">
        <v>7160</v>
      </c>
      <c r="J1081" s="2" t="s">
        <v>270</v>
      </c>
      <c r="K1081" s="2" t="s">
        <v>7043</v>
      </c>
      <c r="M1081" s="2" t="s">
        <v>14795</v>
      </c>
      <c r="N1081" s="2" t="s">
        <v>7161</v>
      </c>
      <c r="O1081" s="2" t="s">
        <v>4327</v>
      </c>
      <c r="P1081" s="2" t="s">
        <v>673</v>
      </c>
      <c r="Q1081" s="2" t="s">
        <v>6</v>
      </c>
      <c r="R1081" s="2" t="s">
        <v>4328</v>
      </c>
      <c r="S1081" s="2" t="s">
        <v>7162</v>
      </c>
      <c r="T1081" s="49" t="str" cm="1">
        <f t="array" ref="T1081">_xlfn.TEXTJOIN("",TRUE,IFERROR(MID(U1081,_xlfn.SEQUENCE(20),1)+0,""))</f>
        <v>3501201438</v>
      </c>
      <c r="U1081" s="2">
        <v>3501201438</v>
      </c>
      <c r="V1081" s="31"/>
    </row>
    <row r="1082" spans="1:22" x14ac:dyDescent="0.25">
      <c r="A1082" s="25" t="str" cm="1">
        <f t="array" ref="A1082">_xlfn.IFS(AND(ISBLANK(G1082),ISBLANK(H1082),ISBLANK(I1082)),"",AND(NOT(ISBLANK(G1082)),NOT(ISBLANK(H1082)),NOT(ISBLANK(I1082))),TRIM(G1082)&amp;" "&amp;TRIM(H1082)&amp;" "&amp;TRIM(I1082),AND(NOT(ISBLANK(G1082)),ISBLANK(H1082),ISBLANK(I1082)),TRIM(G1082),AND(ISBLANK(G1082),ISBLANK(H1082),NOT(ISBLANK(I1082))),TRIM(I1082),AND(NOT(ISBLANK(G1082)),NOT(ISBLANK(H1082)),ISBLANK(I1082)),TRIM(G1082)&amp;" "&amp;TRIM(H1082),AND(ISBLANK(G1082),NOT(ISBLANK(H1082)),NOT(ISBLANK(I1082))),TRIM(H1082)&amp;" "&amp;TRIM(I1082),AND(NOT(ISBLANK(G1082)),ISBLANK(H1082),NOT(ISBLANK(I1082))),TRIM(G1082)&amp;" "&amp;TRIM(I1082),AND(ISBLANK(G1082),NOT(ISBLANK(H1082)),ISBLANK(I1082)),TRIM(H1082))</f>
        <v>Jozef Joust</v>
      </c>
      <c r="B1082" s="25" t="str" cm="1">
        <f t="array" ref="B1082">_xlfn.IFS(AND(ISBLANK(K1082),ISBLANK(L1082)),"",AND(NOT(ISBLANK(K1082)),NOT(ISBLANK(L1082))),TRIM(K1082)&amp;" "&amp;TRIM(L1082),AND(NOT(ISBLANK(K1082)),ISBLANK(L1082)),TRIM(K1082),AND(ISBLANK(K1082),NOT(ISBLANK(L1082))),TRIM(L1082))</f>
        <v>Fadeo</v>
      </c>
      <c r="C1082" s="31"/>
      <c r="D1082" s="2">
        <v>1080</v>
      </c>
      <c r="E1082" s="2" t="s">
        <v>24</v>
      </c>
      <c r="F1082" s="2" t="s">
        <v>7163</v>
      </c>
      <c r="G1082" s="2" t="s">
        <v>2282</v>
      </c>
      <c r="I1082" s="2" t="s">
        <v>7164</v>
      </c>
      <c r="J1082" s="2" t="s">
        <v>93</v>
      </c>
      <c r="K1082" s="2" t="s">
        <v>650</v>
      </c>
      <c r="M1082" s="2" t="s">
        <v>14795</v>
      </c>
      <c r="N1082" s="2" t="s">
        <v>7165</v>
      </c>
      <c r="O1082" s="2" t="s">
        <v>1412</v>
      </c>
      <c r="P1082" s="2" t="s">
        <v>130</v>
      </c>
      <c r="Q1082" s="2" t="s">
        <v>1985</v>
      </c>
      <c r="R1082" s="2">
        <v>24034</v>
      </c>
      <c r="S1082" s="2" t="s">
        <v>7166</v>
      </c>
      <c r="T1082" s="49" t="str" cm="1">
        <f t="array" ref="T1082">_xlfn.TEXTJOIN("",TRUE,IFERROR(MID(U1082,_xlfn.SEQUENCE(20),1)+0,""))</f>
        <v>5401867772</v>
      </c>
      <c r="U1082" s="2">
        <v>5401867772</v>
      </c>
      <c r="V1082" s="31"/>
    </row>
    <row r="1083" spans="1:22" x14ac:dyDescent="0.25">
      <c r="A1083" s="25" t="str" cm="1">
        <f t="array" ref="A1083">_xlfn.IFS(AND(ISBLANK(G1083),ISBLANK(H1083),ISBLANK(I1083)),"",AND(NOT(ISBLANK(G1083)),NOT(ISBLANK(H1083)),NOT(ISBLANK(I1083))),TRIM(G1083)&amp;" "&amp;TRIM(H1083)&amp;" "&amp;TRIM(I1083),AND(NOT(ISBLANK(G1083)),ISBLANK(H1083),ISBLANK(I1083)),TRIM(G1083),AND(ISBLANK(G1083),ISBLANK(H1083),NOT(ISBLANK(I1083))),TRIM(I1083),AND(NOT(ISBLANK(G1083)),NOT(ISBLANK(H1083)),ISBLANK(I1083)),TRIM(G1083)&amp;" "&amp;TRIM(H1083),AND(ISBLANK(G1083),NOT(ISBLANK(H1083)),NOT(ISBLANK(I1083))),TRIM(H1083)&amp;" "&amp;TRIM(I1083),AND(NOT(ISBLANK(G1083)),ISBLANK(H1083),NOT(ISBLANK(I1083))),TRIM(G1083)&amp;" "&amp;TRIM(I1083),AND(ISBLANK(G1083),NOT(ISBLANK(H1083)),ISBLANK(I1083)),TRIM(H1083))</f>
        <v>Kate O'Moylane</v>
      </c>
      <c r="B1083" s="25" t="str" cm="1">
        <f t="array" ref="B1083">_xlfn.IFS(AND(ISBLANK(K1083),ISBLANK(L1083)),"",AND(NOT(ISBLANK(K1083)),NOT(ISBLANK(L1083))),TRIM(K1083)&amp;" "&amp;TRIM(L1083),AND(NOT(ISBLANK(K1083)),ISBLANK(L1083)),TRIM(K1083),AND(ISBLANK(K1083),NOT(ISBLANK(L1083))),TRIM(L1083))</f>
        <v>Brightbean</v>
      </c>
      <c r="C1083" s="31"/>
      <c r="D1083" s="2">
        <v>1081</v>
      </c>
      <c r="E1083" s="2" t="s">
        <v>24</v>
      </c>
      <c r="F1083" s="2" t="s">
        <v>7167</v>
      </c>
      <c r="G1083" s="2" t="s">
        <v>5476</v>
      </c>
      <c r="I1083" s="2" t="s">
        <v>7168</v>
      </c>
      <c r="J1083" s="2" t="s">
        <v>590</v>
      </c>
      <c r="K1083" s="2" t="s">
        <v>6878</v>
      </c>
      <c r="M1083" s="2" t="s">
        <v>14795</v>
      </c>
      <c r="N1083" s="2" t="s">
        <v>7169</v>
      </c>
      <c r="O1083" s="2" t="s">
        <v>7170</v>
      </c>
      <c r="P1083" s="2" t="s">
        <v>5</v>
      </c>
      <c r="Q1083" s="2" t="s">
        <v>6</v>
      </c>
      <c r="R1083" s="2" t="s">
        <v>7171</v>
      </c>
      <c r="S1083" s="2" t="s">
        <v>7172</v>
      </c>
      <c r="T1083" s="49" t="str" cm="1">
        <f t="array" ref="T1083">_xlfn.TEXTJOIN("",TRUE,IFERROR(MID(U1083,_xlfn.SEQUENCE(20),1)+0,""))</f>
        <v>2158285599</v>
      </c>
      <c r="U1083" s="2">
        <v>2158285599</v>
      </c>
      <c r="V1083" s="31"/>
    </row>
    <row r="1084" spans="1:22" x14ac:dyDescent="0.25">
      <c r="A1084" s="25" t="str" cm="1">
        <f t="array" ref="A1084">_xlfn.IFS(AND(ISBLANK(G1084),ISBLANK(H1084),ISBLANK(I1084)),"",AND(NOT(ISBLANK(G1084)),NOT(ISBLANK(H1084)),NOT(ISBLANK(I1084))),TRIM(G1084)&amp;" "&amp;TRIM(H1084)&amp;" "&amp;TRIM(I1084),AND(NOT(ISBLANK(G1084)),ISBLANK(H1084),ISBLANK(I1084)),TRIM(G1084),AND(ISBLANK(G1084),ISBLANK(H1084),NOT(ISBLANK(I1084))),TRIM(I1084),AND(NOT(ISBLANK(G1084)),NOT(ISBLANK(H1084)),ISBLANK(I1084)),TRIM(G1084)&amp;" "&amp;TRIM(H1084),AND(ISBLANK(G1084),NOT(ISBLANK(H1084)),NOT(ISBLANK(I1084))),TRIM(H1084)&amp;" "&amp;TRIM(I1084),AND(NOT(ISBLANK(G1084)),ISBLANK(H1084),NOT(ISBLANK(I1084))),TRIM(G1084)&amp;" "&amp;TRIM(I1084),AND(ISBLANK(G1084),NOT(ISBLANK(H1084)),ISBLANK(I1084)),TRIM(H1084))</f>
        <v>Viv Odell</v>
      </c>
      <c r="B1084" s="25" t="str" cm="1">
        <f t="array" ref="B1084">_xlfn.IFS(AND(ISBLANK(K1084),ISBLANK(L1084)),"",AND(NOT(ISBLANK(K1084)),NOT(ISBLANK(L1084))),TRIM(K1084)&amp;" "&amp;TRIM(L1084),AND(NOT(ISBLANK(K1084)),ISBLANK(L1084)),TRIM(K1084),AND(ISBLANK(K1084),NOT(ISBLANK(L1084))),TRIM(L1084))</f>
        <v>Tagchat</v>
      </c>
      <c r="C1084" s="31"/>
      <c r="D1084" s="2">
        <v>1082</v>
      </c>
      <c r="E1084" s="2" t="s">
        <v>24</v>
      </c>
      <c r="F1084" s="2" t="s">
        <v>7173</v>
      </c>
      <c r="G1084" s="2" t="s">
        <v>4641</v>
      </c>
      <c r="I1084" s="2" t="s">
        <v>7174</v>
      </c>
      <c r="J1084" s="2" t="s">
        <v>1584</v>
      </c>
      <c r="K1084" s="2" t="s">
        <v>1706</v>
      </c>
      <c r="M1084" s="2" t="s">
        <v>14795</v>
      </c>
      <c r="N1084" s="2" t="s">
        <v>7175</v>
      </c>
      <c r="O1084" s="2" t="s">
        <v>519</v>
      </c>
      <c r="P1084" s="2" t="s">
        <v>336</v>
      </c>
      <c r="Q1084" s="2" t="s">
        <v>1985</v>
      </c>
      <c r="R1084" s="2">
        <v>32595</v>
      </c>
      <c r="S1084" s="2" t="s">
        <v>7176</v>
      </c>
      <c r="T1084" s="49" t="str" cm="1">
        <f t="array" ref="T1084">_xlfn.TEXTJOIN("",TRUE,IFERROR(MID(U1084,_xlfn.SEQUENCE(20),1)+0,""))</f>
        <v>4074433684</v>
      </c>
      <c r="U1084" s="2">
        <v>4074433684</v>
      </c>
      <c r="V1084" s="31"/>
    </row>
    <row r="1085" spans="1:22" x14ac:dyDescent="0.25">
      <c r="A1085" s="25" t="str" cm="1">
        <f t="array" ref="A1085">_xlfn.IFS(AND(ISBLANK(G1085),ISBLANK(H1085),ISBLANK(I1085)),"",AND(NOT(ISBLANK(G1085)),NOT(ISBLANK(H1085)),NOT(ISBLANK(I1085))),TRIM(G1085)&amp;" "&amp;TRIM(H1085)&amp;" "&amp;TRIM(I1085),AND(NOT(ISBLANK(G1085)),ISBLANK(H1085),ISBLANK(I1085)),TRIM(G1085),AND(ISBLANK(G1085),ISBLANK(H1085),NOT(ISBLANK(I1085))),TRIM(I1085),AND(NOT(ISBLANK(G1085)),NOT(ISBLANK(H1085)),ISBLANK(I1085)),TRIM(G1085)&amp;" "&amp;TRIM(H1085),AND(ISBLANK(G1085),NOT(ISBLANK(H1085)),NOT(ISBLANK(I1085))),TRIM(H1085)&amp;" "&amp;TRIM(I1085),AND(NOT(ISBLANK(G1085)),ISBLANK(H1085),NOT(ISBLANK(I1085))),TRIM(G1085)&amp;" "&amp;TRIM(I1085),AND(ISBLANK(G1085),NOT(ISBLANK(H1085)),ISBLANK(I1085)),TRIM(H1085))</f>
        <v>Lorrie Joselevitch</v>
      </c>
      <c r="B1085" s="25" t="str" cm="1">
        <f t="array" ref="B1085">_xlfn.IFS(AND(ISBLANK(K1085),ISBLANK(L1085)),"",AND(NOT(ISBLANK(K1085)),NOT(ISBLANK(L1085))),TRIM(K1085)&amp;" "&amp;TRIM(L1085),AND(NOT(ISBLANK(K1085)),ISBLANK(L1085)),TRIM(K1085),AND(ISBLANK(K1085),NOT(ISBLANK(L1085))),TRIM(L1085))</f>
        <v>Dabvine</v>
      </c>
      <c r="C1085" s="31"/>
      <c r="D1085" s="2">
        <v>1083</v>
      </c>
      <c r="E1085" s="2" t="s">
        <v>24</v>
      </c>
      <c r="F1085" s="2" t="s">
        <v>7177</v>
      </c>
      <c r="G1085" s="2" t="s">
        <v>7178</v>
      </c>
      <c r="I1085" s="2" t="s">
        <v>7179</v>
      </c>
      <c r="J1085" s="2" t="s">
        <v>6375</v>
      </c>
      <c r="K1085" s="2" t="s">
        <v>7182</v>
      </c>
      <c r="M1085" s="2" t="s">
        <v>14795</v>
      </c>
      <c r="N1085" s="2" t="s">
        <v>7180</v>
      </c>
      <c r="O1085" s="2" t="s">
        <v>58</v>
      </c>
      <c r="P1085" s="2" t="s">
        <v>39</v>
      </c>
      <c r="Q1085" s="2" t="s">
        <v>6</v>
      </c>
      <c r="R1085" s="2" t="s">
        <v>59</v>
      </c>
      <c r="S1085" s="2" t="s">
        <v>7181</v>
      </c>
      <c r="T1085" s="49" t="str" cm="1">
        <f t="array" ref="T1085">_xlfn.TEXTJOIN("",TRUE,IFERROR(MID(U1085,_xlfn.SEQUENCE(20),1)+0,""))</f>
        <v>7997864924</v>
      </c>
      <c r="U1085" s="2">
        <v>7997864924</v>
      </c>
      <c r="V1085" s="31"/>
    </row>
    <row r="1086" spans="1:22" x14ac:dyDescent="0.25">
      <c r="A1086" s="25" t="str" cm="1">
        <f t="array" ref="A1086">_xlfn.IFS(AND(ISBLANK(G1086),ISBLANK(H1086),ISBLANK(I1086)),"",AND(NOT(ISBLANK(G1086)),NOT(ISBLANK(H1086)),NOT(ISBLANK(I1086))),TRIM(G1086)&amp;" "&amp;TRIM(H1086)&amp;" "&amp;TRIM(I1086),AND(NOT(ISBLANK(G1086)),ISBLANK(H1086),ISBLANK(I1086)),TRIM(G1086),AND(ISBLANK(G1086),ISBLANK(H1086),NOT(ISBLANK(I1086))),TRIM(I1086),AND(NOT(ISBLANK(G1086)),NOT(ISBLANK(H1086)),ISBLANK(I1086)),TRIM(G1086)&amp;" "&amp;TRIM(H1086),AND(ISBLANK(G1086),NOT(ISBLANK(H1086)),NOT(ISBLANK(I1086))),TRIM(H1086)&amp;" "&amp;TRIM(I1086),AND(NOT(ISBLANK(G1086)),ISBLANK(H1086),NOT(ISBLANK(I1086))),TRIM(G1086)&amp;" "&amp;TRIM(I1086),AND(ISBLANK(G1086),NOT(ISBLANK(H1086)),ISBLANK(I1086)),TRIM(H1086))</f>
        <v>Jewelle Gounel</v>
      </c>
      <c r="B1086" s="25" t="str" cm="1">
        <f t="array" ref="B1086">_xlfn.IFS(AND(ISBLANK(K1086),ISBLANK(L1086)),"",AND(NOT(ISBLANK(K1086)),NOT(ISBLANK(L1086))),TRIM(K1086)&amp;" "&amp;TRIM(L1086),AND(NOT(ISBLANK(K1086)),ISBLANK(L1086)),TRIM(K1086),AND(ISBLANK(K1086),NOT(ISBLANK(L1086))),TRIM(L1086))</f>
        <v>Gabspot</v>
      </c>
      <c r="C1086" s="31"/>
      <c r="D1086" s="2">
        <v>1084</v>
      </c>
      <c r="E1086" s="2" t="s">
        <v>14795</v>
      </c>
      <c r="F1086" s="2" t="s">
        <v>7183</v>
      </c>
      <c r="G1086" s="2" t="s">
        <v>7184</v>
      </c>
      <c r="I1086" s="2" t="s">
        <v>7185</v>
      </c>
      <c r="J1086" s="2" t="s">
        <v>3462</v>
      </c>
      <c r="K1086" s="2" t="s">
        <v>7188</v>
      </c>
      <c r="M1086" s="2" t="s">
        <v>14795</v>
      </c>
      <c r="N1086" s="2" t="s">
        <v>7186</v>
      </c>
      <c r="O1086" s="2" t="s">
        <v>2985</v>
      </c>
      <c r="P1086" s="2" t="s">
        <v>870</v>
      </c>
      <c r="Q1086" s="2" t="s">
        <v>1985</v>
      </c>
      <c r="R1086" s="2">
        <v>87592</v>
      </c>
      <c r="S1086" s="2" t="s">
        <v>7187</v>
      </c>
      <c r="T1086" s="49" t="str" cm="1">
        <f t="array" ref="T1086">_xlfn.TEXTJOIN("",TRUE,IFERROR(MID(U1086,_xlfn.SEQUENCE(20),1)+0,""))</f>
        <v>5052583098</v>
      </c>
      <c r="U1086" s="2">
        <v>5052583098</v>
      </c>
      <c r="V1086" s="31"/>
    </row>
    <row r="1087" spans="1:22" x14ac:dyDescent="0.25">
      <c r="A1087" s="25" t="str" cm="1">
        <f t="array" ref="A1087">_xlfn.IFS(AND(ISBLANK(G1087),ISBLANK(H1087),ISBLANK(I1087)),"",AND(NOT(ISBLANK(G1087)),NOT(ISBLANK(H1087)),NOT(ISBLANK(I1087))),TRIM(G1087)&amp;" "&amp;TRIM(H1087)&amp;" "&amp;TRIM(I1087),AND(NOT(ISBLANK(G1087)),ISBLANK(H1087),ISBLANK(I1087)),TRIM(G1087),AND(ISBLANK(G1087),ISBLANK(H1087),NOT(ISBLANK(I1087))),TRIM(I1087),AND(NOT(ISBLANK(G1087)),NOT(ISBLANK(H1087)),ISBLANK(I1087)),TRIM(G1087)&amp;" "&amp;TRIM(H1087),AND(ISBLANK(G1087),NOT(ISBLANK(H1087)),NOT(ISBLANK(I1087))),TRIM(H1087)&amp;" "&amp;TRIM(I1087),AND(NOT(ISBLANK(G1087)),ISBLANK(H1087),NOT(ISBLANK(I1087))),TRIM(G1087)&amp;" "&amp;TRIM(I1087),AND(ISBLANK(G1087),NOT(ISBLANK(H1087)),ISBLANK(I1087)),TRIM(H1087))</f>
        <v>Huey Cisneros</v>
      </c>
      <c r="B1087" s="25" t="str" cm="1">
        <f t="array" ref="B1087">_xlfn.IFS(AND(ISBLANK(K1087),ISBLANK(L1087)),"",AND(NOT(ISBLANK(K1087)),NOT(ISBLANK(L1087))),TRIM(K1087)&amp;" "&amp;TRIM(L1087),AND(NOT(ISBLANK(K1087)),ISBLANK(L1087)),TRIM(K1087),AND(ISBLANK(K1087),NOT(ISBLANK(L1087))),TRIM(L1087))</f>
        <v>Thoughtstorm</v>
      </c>
      <c r="C1087" s="31"/>
      <c r="D1087" s="2">
        <v>1085</v>
      </c>
      <c r="E1087" s="2" t="s">
        <v>24</v>
      </c>
      <c r="F1087" s="2" t="s">
        <v>7189</v>
      </c>
      <c r="G1087" s="2" t="s">
        <v>7190</v>
      </c>
      <c r="I1087" s="2" t="s">
        <v>7191</v>
      </c>
      <c r="J1087" s="2" t="s">
        <v>882</v>
      </c>
      <c r="K1087" s="2" t="s">
        <v>4122</v>
      </c>
      <c r="M1087" s="2" t="s">
        <v>14795</v>
      </c>
      <c r="N1087" s="2" t="s">
        <v>7192</v>
      </c>
      <c r="O1087" s="2" t="s">
        <v>456</v>
      </c>
      <c r="P1087" s="2" t="s">
        <v>217</v>
      </c>
      <c r="Q1087" s="2" t="s">
        <v>1985</v>
      </c>
      <c r="R1087" s="2">
        <v>48217</v>
      </c>
      <c r="S1087" s="2" t="s">
        <v>7193</v>
      </c>
      <c r="T1087" s="49" t="str" cm="1">
        <f t="array" ref="T1087">_xlfn.TEXTJOIN("",TRUE,IFERROR(MID(U1087,_xlfn.SEQUENCE(20),1)+0,""))</f>
        <v>3133955933</v>
      </c>
      <c r="U1087" s="2">
        <v>3133955933</v>
      </c>
      <c r="V1087" s="31"/>
    </row>
    <row r="1088" spans="1:22" x14ac:dyDescent="0.25">
      <c r="A1088" s="25" t="str" cm="1">
        <f t="array" ref="A1088">_xlfn.IFS(AND(ISBLANK(G1088),ISBLANK(H1088),ISBLANK(I1088)),"",AND(NOT(ISBLANK(G1088)),NOT(ISBLANK(H1088)),NOT(ISBLANK(I1088))),TRIM(G1088)&amp;" "&amp;TRIM(H1088)&amp;" "&amp;TRIM(I1088),AND(NOT(ISBLANK(G1088)),ISBLANK(H1088),ISBLANK(I1088)),TRIM(G1088),AND(ISBLANK(G1088),ISBLANK(H1088),NOT(ISBLANK(I1088))),TRIM(I1088),AND(NOT(ISBLANK(G1088)),NOT(ISBLANK(H1088)),ISBLANK(I1088)),TRIM(G1088)&amp;" "&amp;TRIM(H1088),AND(ISBLANK(G1088),NOT(ISBLANK(H1088)),NOT(ISBLANK(I1088))),TRIM(H1088)&amp;" "&amp;TRIM(I1088),AND(NOT(ISBLANK(G1088)),ISBLANK(H1088),NOT(ISBLANK(I1088))),TRIM(G1088)&amp;" "&amp;TRIM(I1088),AND(ISBLANK(G1088),NOT(ISBLANK(H1088)),ISBLANK(I1088)),TRIM(H1088))</f>
        <v>Herta Fielders</v>
      </c>
      <c r="B1088" s="25" t="str" cm="1">
        <f t="array" ref="B1088">_xlfn.IFS(AND(ISBLANK(K1088),ISBLANK(L1088)),"",AND(NOT(ISBLANK(K1088)),NOT(ISBLANK(L1088))),TRIM(K1088)&amp;" "&amp;TRIM(L1088),AND(NOT(ISBLANK(K1088)),ISBLANK(L1088)),TRIM(K1088),AND(ISBLANK(K1088),NOT(ISBLANK(L1088))),TRIM(L1088))</f>
        <v>Twimbo</v>
      </c>
      <c r="C1088" s="31"/>
      <c r="D1088" s="2">
        <v>1086</v>
      </c>
      <c r="E1088" s="2" t="s">
        <v>24</v>
      </c>
      <c r="F1088" s="2" t="s">
        <v>7194</v>
      </c>
      <c r="G1088" s="2" t="s">
        <v>7195</v>
      </c>
      <c r="I1088" s="2" t="s">
        <v>7196</v>
      </c>
      <c r="J1088" s="2" t="s">
        <v>1799</v>
      </c>
      <c r="K1088" s="2" t="s">
        <v>2193</v>
      </c>
      <c r="M1088" s="2" t="s">
        <v>14795</v>
      </c>
      <c r="N1088" s="2" t="s">
        <v>7197</v>
      </c>
      <c r="O1088" s="2" t="s">
        <v>7198</v>
      </c>
      <c r="P1088" s="2" t="s">
        <v>5</v>
      </c>
      <c r="Q1088" s="2" t="s">
        <v>6</v>
      </c>
      <c r="R1088" s="2" t="s">
        <v>7199</v>
      </c>
      <c r="S1088" s="2" t="s">
        <v>7200</v>
      </c>
      <c r="T1088" s="49" t="str" cm="1">
        <f t="array" ref="T1088">_xlfn.TEXTJOIN("",TRUE,IFERROR(MID(U1088,_xlfn.SEQUENCE(20),1)+0,""))</f>
        <v>7589960746</v>
      </c>
      <c r="U1088" s="2">
        <v>7589960746</v>
      </c>
      <c r="V1088" s="31"/>
    </row>
    <row r="1089" spans="1:22" x14ac:dyDescent="0.25">
      <c r="A1089" s="25" t="str" cm="1">
        <f t="array" ref="A1089">_xlfn.IFS(AND(ISBLANK(G1089),ISBLANK(H1089),ISBLANK(I1089)),"",AND(NOT(ISBLANK(G1089)),NOT(ISBLANK(H1089)),NOT(ISBLANK(I1089))),TRIM(G1089)&amp;" "&amp;TRIM(H1089)&amp;" "&amp;TRIM(I1089),AND(NOT(ISBLANK(G1089)),ISBLANK(H1089),ISBLANK(I1089)),TRIM(G1089),AND(ISBLANK(G1089),ISBLANK(H1089),NOT(ISBLANK(I1089))),TRIM(I1089),AND(NOT(ISBLANK(G1089)),NOT(ISBLANK(H1089)),ISBLANK(I1089)),TRIM(G1089)&amp;" "&amp;TRIM(H1089),AND(ISBLANK(G1089),NOT(ISBLANK(H1089)),NOT(ISBLANK(I1089))),TRIM(H1089)&amp;" "&amp;TRIM(I1089),AND(NOT(ISBLANK(G1089)),ISBLANK(H1089),NOT(ISBLANK(I1089))),TRIM(G1089)&amp;" "&amp;TRIM(I1089),AND(ISBLANK(G1089),NOT(ISBLANK(H1089)),ISBLANK(I1089)),TRIM(H1089))</f>
        <v>Engracia Hought</v>
      </c>
      <c r="B1089" s="25" t="str" cm="1">
        <f t="array" ref="B1089">_xlfn.IFS(AND(ISBLANK(K1089),ISBLANK(L1089)),"",AND(NOT(ISBLANK(K1089)),NOT(ISBLANK(L1089))),TRIM(K1089)&amp;" "&amp;TRIM(L1089),AND(NOT(ISBLANK(K1089)),ISBLANK(L1089)),TRIM(K1089),AND(ISBLANK(K1089),NOT(ISBLANK(L1089))),TRIM(L1089))</f>
        <v>Fadeo</v>
      </c>
      <c r="C1089" s="31"/>
      <c r="D1089" s="2">
        <v>1087</v>
      </c>
      <c r="E1089" s="2" t="s">
        <v>14795</v>
      </c>
      <c r="F1089" s="2" t="s">
        <v>7201</v>
      </c>
      <c r="G1089" s="2" t="s">
        <v>7202</v>
      </c>
      <c r="I1089" s="2" t="s">
        <v>7203</v>
      </c>
      <c r="J1089" s="2" t="s">
        <v>783</v>
      </c>
      <c r="K1089" s="2" t="s">
        <v>650</v>
      </c>
      <c r="M1089" s="2" t="s">
        <v>14795</v>
      </c>
      <c r="N1089" s="2" t="s">
        <v>7204</v>
      </c>
      <c r="O1089" s="2" t="s">
        <v>6409</v>
      </c>
      <c r="P1089" s="2" t="s">
        <v>1125</v>
      </c>
      <c r="Q1089" s="2" t="s">
        <v>6</v>
      </c>
      <c r="R1089" s="2" t="s">
        <v>6410</v>
      </c>
      <c r="S1089" s="2" t="s">
        <v>7205</v>
      </c>
      <c r="T1089" s="49" t="str" cm="1">
        <f t="array" ref="T1089">_xlfn.TEXTJOIN("",TRUE,IFERROR(MID(U1089,_xlfn.SEQUENCE(20),1)+0,""))</f>
        <v>9304414100</v>
      </c>
      <c r="U1089" s="2">
        <v>9304414100</v>
      </c>
      <c r="V1089" s="31"/>
    </row>
    <row r="1090" spans="1:22" x14ac:dyDescent="0.25">
      <c r="A1090" s="25" t="str" cm="1">
        <f t="array" ref="A1090">_xlfn.IFS(AND(ISBLANK(G1090),ISBLANK(H1090),ISBLANK(I1090)),"",AND(NOT(ISBLANK(G1090)),NOT(ISBLANK(H1090)),NOT(ISBLANK(I1090))),TRIM(G1090)&amp;" "&amp;TRIM(H1090)&amp;" "&amp;TRIM(I1090),AND(NOT(ISBLANK(G1090)),ISBLANK(H1090),ISBLANK(I1090)),TRIM(G1090),AND(ISBLANK(G1090),ISBLANK(H1090),NOT(ISBLANK(I1090))),TRIM(I1090),AND(NOT(ISBLANK(G1090)),NOT(ISBLANK(H1090)),ISBLANK(I1090)),TRIM(G1090)&amp;" "&amp;TRIM(H1090),AND(ISBLANK(G1090),NOT(ISBLANK(H1090)),NOT(ISBLANK(I1090))),TRIM(H1090)&amp;" "&amp;TRIM(I1090),AND(NOT(ISBLANK(G1090)),ISBLANK(H1090),NOT(ISBLANK(I1090))),TRIM(G1090)&amp;" "&amp;TRIM(I1090),AND(ISBLANK(G1090),NOT(ISBLANK(H1090)),ISBLANK(I1090)),TRIM(H1090))</f>
        <v>Rozina Klulik</v>
      </c>
      <c r="B1090" s="25" t="str" cm="1">
        <f t="array" ref="B1090">_xlfn.IFS(AND(ISBLANK(K1090),ISBLANK(L1090)),"",AND(NOT(ISBLANK(K1090)),NOT(ISBLANK(L1090))),TRIM(K1090)&amp;" "&amp;TRIM(L1090),AND(NOT(ISBLANK(K1090)),ISBLANK(L1090)),TRIM(K1090),AND(ISBLANK(K1090),NOT(ISBLANK(L1090))),TRIM(L1090))</f>
        <v>Oodoo</v>
      </c>
      <c r="C1090" s="31"/>
      <c r="D1090" s="2">
        <v>1088</v>
      </c>
      <c r="E1090" s="2" t="s">
        <v>24</v>
      </c>
      <c r="F1090" s="2" t="s">
        <v>7206</v>
      </c>
      <c r="G1090" s="2" t="s">
        <v>7207</v>
      </c>
      <c r="I1090" s="2" t="s">
        <v>7208</v>
      </c>
      <c r="J1090" s="2" t="s">
        <v>1519</v>
      </c>
      <c r="K1090" s="2" t="s">
        <v>7211</v>
      </c>
      <c r="M1090" s="2" t="s">
        <v>14795</v>
      </c>
      <c r="N1090" s="2" t="s">
        <v>7209</v>
      </c>
      <c r="O1090" s="2" t="s">
        <v>2096</v>
      </c>
      <c r="P1090" s="2" t="s">
        <v>1193</v>
      </c>
      <c r="Q1090" s="2" t="s">
        <v>6</v>
      </c>
      <c r="R1090" s="2" t="s">
        <v>2097</v>
      </c>
      <c r="S1090" s="2" t="s">
        <v>7210</v>
      </c>
      <c r="T1090" s="49" t="str" cm="1">
        <f t="array" ref="T1090">_xlfn.TEXTJOIN("",TRUE,IFERROR(MID(U1090,_xlfn.SEQUENCE(20),1)+0,""))</f>
        <v>9572828026</v>
      </c>
      <c r="U1090" s="2">
        <v>9572828026</v>
      </c>
      <c r="V1090" s="31"/>
    </row>
    <row r="1091" spans="1:22" x14ac:dyDescent="0.25">
      <c r="A1091" s="25" t="str" cm="1">
        <f t="array" ref="A1091">_xlfn.IFS(AND(ISBLANK(G1091),ISBLANK(H1091),ISBLANK(I1091)),"",AND(NOT(ISBLANK(G1091)),NOT(ISBLANK(H1091)),NOT(ISBLANK(I1091))),TRIM(G1091)&amp;" "&amp;TRIM(H1091)&amp;" "&amp;TRIM(I1091),AND(NOT(ISBLANK(G1091)),ISBLANK(H1091),ISBLANK(I1091)),TRIM(G1091),AND(ISBLANK(G1091),ISBLANK(H1091),NOT(ISBLANK(I1091))),TRIM(I1091),AND(NOT(ISBLANK(G1091)),NOT(ISBLANK(H1091)),ISBLANK(I1091)),TRIM(G1091)&amp;" "&amp;TRIM(H1091),AND(ISBLANK(G1091),NOT(ISBLANK(H1091)),NOT(ISBLANK(I1091))),TRIM(H1091)&amp;" "&amp;TRIM(I1091),AND(NOT(ISBLANK(G1091)),ISBLANK(H1091),NOT(ISBLANK(I1091))),TRIM(G1091)&amp;" "&amp;TRIM(I1091),AND(ISBLANK(G1091),NOT(ISBLANK(H1091)),ISBLANK(I1091)),TRIM(H1091))</f>
        <v>Enos Cleverley</v>
      </c>
      <c r="B1091" s="25" t="str" cm="1">
        <f t="array" ref="B1091">_xlfn.IFS(AND(ISBLANK(K1091),ISBLANK(L1091)),"",AND(NOT(ISBLANK(K1091)),NOT(ISBLANK(L1091))),TRIM(K1091)&amp;" "&amp;TRIM(L1091),AND(NOT(ISBLANK(K1091)),ISBLANK(L1091)),TRIM(K1091),AND(ISBLANK(K1091),NOT(ISBLANK(L1091))),TRIM(L1091))</f>
        <v>Twitterwire</v>
      </c>
      <c r="C1091" s="31"/>
      <c r="D1091" s="2">
        <v>1089</v>
      </c>
      <c r="E1091" s="2" t="s">
        <v>24</v>
      </c>
      <c r="F1091" s="2" t="s">
        <v>7212</v>
      </c>
      <c r="G1091" s="2" t="s">
        <v>7213</v>
      </c>
      <c r="I1091" s="2" t="s">
        <v>7214</v>
      </c>
      <c r="J1091" s="2" t="s">
        <v>514</v>
      </c>
      <c r="K1091" s="2" t="s">
        <v>450</v>
      </c>
      <c r="M1091" s="2" t="s">
        <v>14795</v>
      </c>
      <c r="N1091" s="2" t="s">
        <v>7215</v>
      </c>
      <c r="O1091" s="2" t="s">
        <v>6776</v>
      </c>
      <c r="P1091" s="2" t="s">
        <v>5</v>
      </c>
      <c r="Q1091" s="2" t="s">
        <v>6</v>
      </c>
      <c r="R1091" s="2" t="s">
        <v>6777</v>
      </c>
      <c r="S1091" s="2" t="s">
        <v>7216</v>
      </c>
      <c r="T1091" s="49" t="str" cm="1">
        <f t="array" ref="T1091">_xlfn.TEXTJOIN("",TRUE,IFERROR(MID(U1091,_xlfn.SEQUENCE(20),1)+0,""))</f>
        <v>3259693871</v>
      </c>
      <c r="U1091" s="2">
        <v>3259693871</v>
      </c>
      <c r="V1091" s="31"/>
    </row>
    <row r="1092" spans="1:22" x14ac:dyDescent="0.25">
      <c r="A1092" s="25" t="str" cm="1">
        <f t="array" ref="A1092">_xlfn.IFS(AND(ISBLANK(G1092),ISBLANK(H1092),ISBLANK(I1092)),"",AND(NOT(ISBLANK(G1092)),NOT(ISBLANK(H1092)),NOT(ISBLANK(I1092))),TRIM(G1092)&amp;" "&amp;TRIM(H1092)&amp;" "&amp;TRIM(I1092),AND(NOT(ISBLANK(G1092)),ISBLANK(H1092),ISBLANK(I1092)),TRIM(G1092),AND(ISBLANK(G1092),ISBLANK(H1092),NOT(ISBLANK(I1092))),TRIM(I1092),AND(NOT(ISBLANK(G1092)),NOT(ISBLANK(H1092)),ISBLANK(I1092)),TRIM(G1092)&amp;" "&amp;TRIM(H1092),AND(ISBLANK(G1092),NOT(ISBLANK(H1092)),NOT(ISBLANK(I1092))),TRIM(H1092)&amp;" "&amp;TRIM(I1092),AND(NOT(ISBLANK(G1092)),ISBLANK(H1092),NOT(ISBLANK(I1092))),TRIM(G1092)&amp;" "&amp;TRIM(I1092),AND(ISBLANK(G1092),NOT(ISBLANK(H1092)),ISBLANK(I1092)),TRIM(H1092))</f>
        <v>Brade Cradick</v>
      </c>
      <c r="B1092" s="25" t="str" cm="1">
        <f t="array" ref="B1092">_xlfn.IFS(AND(ISBLANK(K1092),ISBLANK(L1092)),"",AND(NOT(ISBLANK(K1092)),NOT(ISBLANK(L1092))),TRIM(K1092)&amp;" "&amp;TRIM(L1092),AND(NOT(ISBLANK(K1092)),ISBLANK(L1092)),TRIM(K1092),AND(ISBLANK(K1092),NOT(ISBLANK(L1092))),TRIM(L1092))</f>
        <v>Innojam</v>
      </c>
      <c r="C1092" s="31"/>
      <c r="D1092" s="2">
        <v>1090</v>
      </c>
      <c r="E1092" s="2" t="s">
        <v>14795</v>
      </c>
      <c r="F1092" s="2" t="s">
        <v>7217</v>
      </c>
      <c r="G1092" s="2" t="s">
        <v>7218</v>
      </c>
      <c r="I1092" s="2" t="s">
        <v>7219</v>
      </c>
      <c r="J1092" s="2" t="s">
        <v>3146</v>
      </c>
      <c r="K1092" s="2" t="s">
        <v>3501</v>
      </c>
      <c r="M1092" s="2" t="s">
        <v>14795</v>
      </c>
      <c r="N1092" s="2" t="s">
        <v>7220</v>
      </c>
      <c r="O1092" s="2" t="s">
        <v>550</v>
      </c>
      <c r="P1092" s="2" t="s">
        <v>336</v>
      </c>
      <c r="Q1092" s="2" t="s">
        <v>1985</v>
      </c>
      <c r="R1092" s="2">
        <v>32255</v>
      </c>
      <c r="S1092" s="2" t="s">
        <v>7221</v>
      </c>
      <c r="T1092" s="49" t="str" cm="1">
        <f t="array" ref="T1092">_xlfn.TEXTJOIN("",TRUE,IFERROR(MID(U1092,_xlfn.SEQUENCE(20),1)+0,""))</f>
        <v>9042664506</v>
      </c>
      <c r="U1092" s="2">
        <v>9042664506</v>
      </c>
      <c r="V1092" s="31"/>
    </row>
    <row r="1093" spans="1:22" x14ac:dyDescent="0.25">
      <c r="A1093" s="25" t="str" cm="1">
        <f t="array" ref="A1093">_xlfn.IFS(AND(ISBLANK(G1093),ISBLANK(H1093),ISBLANK(I1093)),"",AND(NOT(ISBLANK(G1093)),NOT(ISBLANK(H1093)),NOT(ISBLANK(I1093))),TRIM(G1093)&amp;" "&amp;TRIM(H1093)&amp;" "&amp;TRIM(I1093),AND(NOT(ISBLANK(G1093)),ISBLANK(H1093),ISBLANK(I1093)),TRIM(G1093),AND(ISBLANK(G1093),ISBLANK(H1093),NOT(ISBLANK(I1093))),TRIM(I1093),AND(NOT(ISBLANK(G1093)),NOT(ISBLANK(H1093)),ISBLANK(I1093)),TRIM(G1093)&amp;" "&amp;TRIM(H1093),AND(ISBLANK(G1093),NOT(ISBLANK(H1093)),NOT(ISBLANK(I1093))),TRIM(H1093)&amp;" "&amp;TRIM(I1093),AND(NOT(ISBLANK(G1093)),ISBLANK(H1093),NOT(ISBLANK(I1093))),TRIM(G1093)&amp;" "&amp;TRIM(I1093),AND(ISBLANK(G1093),NOT(ISBLANK(H1093)),ISBLANK(I1093)),TRIM(H1093))</f>
        <v>Elva Pfeffle</v>
      </c>
      <c r="B1093" s="25" t="str" cm="1">
        <f t="array" ref="B1093">_xlfn.IFS(AND(ISBLANK(K1093),ISBLANK(L1093)),"",AND(NOT(ISBLANK(K1093)),NOT(ISBLANK(L1093))),TRIM(K1093)&amp;" "&amp;TRIM(L1093),AND(NOT(ISBLANK(K1093)),ISBLANK(L1093)),TRIM(K1093),AND(ISBLANK(K1093),NOT(ISBLANK(L1093))),TRIM(L1093))</f>
        <v>Linklinks</v>
      </c>
      <c r="C1093" s="31"/>
      <c r="D1093" s="2">
        <v>1091</v>
      </c>
      <c r="E1093" s="2" t="s">
        <v>14795</v>
      </c>
      <c r="F1093" s="2" t="s">
        <v>7222</v>
      </c>
      <c r="G1093" s="2" t="s">
        <v>4953</v>
      </c>
      <c r="I1093" s="2" t="s">
        <v>7223</v>
      </c>
      <c r="J1093" s="2" t="s">
        <v>405</v>
      </c>
      <c r="K1093" s="2" t="s">
        <v>2556</v>
      </c>
      <c r="M1093" s="2" t="s">
        <v>14795</v>
      </c>
      <c r="N1093" s="2" t="s">
        <v>7224</v>
      </c>
      <c r="O1093" s="2" t="s">
        <v>7225</v>
      </c>
      <c r="P1093" s="2" t="s">
        <v>161</v>
      </c>
      <c r="Q1093" s="2" t="s">
        <v>2916</v>
      </c>
      <c r="R1093" s="2" t="s">
        <v>7226</v>
      </c>
      <c r="S1093" s="2" t="s">
        <v>7227</v>
      </c>
      <c r="T1093" s="49" t="str" cm="1">
        <f t="array" ref="T1093">_xlfn.TEXTJOIN("",TRUE,IFERROR(MID(U1093,_xlfn.SEQUENCE(20),1)+0,""))</f>
        <v/>
      </c>
      <c r="V1093" s="31"/>
    </row>
    <row r="1094" spans="1:22" x14ac:dyDescent="0.25">
      <c r="A1094" s="25" t="str" cm="1">
        <f t="array" ref="A1094">_xlfn.IFS(AND(ISBLANK(G1094),ISBLANK(H1094),ISBLANK(I1094)),"",AND(NOT(ISBLANK(G1094)),NOT(ISBLANK(H1094)),NOT(ISBLANK(I1094))),TRIM(G1094)&amp;" "&amp;TRIM(H1094)&amp;" "&amp;TRIM(I1094),AND(NOT(ISBLANK(G1094)),ISBLANK(H1094),ISBLANK(I1094)),TRIM(G1094),AND(ISBLANK(G1094),ISBLANK(H1094),NOT(ISBLANK(I1094))),TRIM(I1094),AND(NOT(ISBLANK(G1094)),NOT(ISBLANK(H1094)),ISBLANK(I1094)),TRIM(G1094)&amp;" "&amp;TRIM(H1094),AND(ISBLANK(G1094),NOT(ISBLANK(H1094)),NOT(ISBLANK(I1094))),TRIM(H1094)&amp;" "&amp;TRIM(I1094),AND(NOT(ISBLANK(G1094)),ISBLANK(H1094),NOT(ISBLANK(I1094))),TRIM(G1094)&amp;" "&amp;TRIM(I1094),AND(ISBLANK(G1094),NOT(ISBLANK(H1094)),ISBLANK(I1094)),TRIM(H1094))</f>
        <v>Dru Markey</v>
      </c>
      <c r="B1094" s="25" t="str" cm="1">
        <f t="array" ref="B1094">_xlfn.IFS(AND(ISBLANK(K1094),ISBLANK(L1094)),"",AND(NOT(ISBLANK(K1094)),NOT(ISBLANK(L1094))),TRIM(K1094)&amp;" "&amp;TRIM(L1094),AND(NOT(ISBLANK(K1094)),ISBLANK(L1094)),TRIM(K1094),AND(ISBLANK(K1094),NOT(ISBLANK(L1094))),TRIM(L1094))</f>
        <v>Kazu</v>
      </c>
      <c r="C1094" s="31"/>
      <c r="D1094" s="2">
        <v>1092</v>
      </c>
      <c r="E1094" s="2" t="s">
        <v>24</v>
      </c>
      <c r="F1094" s="2" t="s">
        <v>7228</v>
      </c>
      <c r="G1094" s="2" t="s">
        <v>7229</v>
      </c>
      <c r="I1094" s="2" t="s">
        <v>7230</v>
      </c>
      <c r="J1094" s="2" t="s">
        <v>185</v>
      </c>
      <c r="K1094" s="2" t="s">
        <v>414</v>
      </c>
      <c r="M1094" s="2" t="s">
        <v>14795</v>
      </c>
      <c r="N1094" s="2" t="s">
        <v>7231</v>
      </c>
      <c r="O1094" s="2" t="s">
        <v>4696</v>
      </c>
      <c r="P1094" s="2" t="s">
        <v>109</v>
      </c>
      <c r="Q1094" s="2" t="s">
        <v>1985</v>
      </c>
      <c r="R1094" s="2">
        <v>98115</v>
      </c>
      <c r="S1094" s="2" t="s">
        <v>7232</v>
      </c>
      <c r="T1094" s="49" t="str" cm="1">
        <f t="array" ref="T1094">_xlfn.TEXTJOIN("",TRUE,IFERROR(MID(U1094,_xlfn.SEQUENCE(20),1)+0,""))</f>
        <v>2061298316</v>
      </c>
      <c r="U1094" s="2">
        <v>2061298316</v>
      </c>
      <c r="V1094" s="31"/>
    </row>
    <row r="1095" spans="1:22" x14ac:dyDescent="0.25">
      <c r="A1095" s="25" t="str" cm="1">
        <f t="array" ref="A1095">_xlfn.IFS(AND(ISBLANK(G1095),ISBLANK(H1095),ISBLANK(I1095)),"",AND(NOT(ISBLANK(G1095)),NOT(ISBLANK(H1095)),NOT(ISBLANK(I1095))),TRIM(G1095)&amp;" "&amp;TRIM(H1095)&amp;" "&amp;TRIM(I1095),AND(NOT(ISBLANK(G1095)),ISBLANK(H1095),ISBLANK(I1095)),TRIM(G1095),AND(ISBLANK(G1095),ISBLANK(H1095),NOT(ISBLANK(I1095))),TRIM(I1095),AND(NOT(ISBLANK(G1095)),NOT(ISBLANK(H1095)),ISBLANK(I1095)),TRIM(G1095)&amp;" "&amp;TRIM(H1095),AND(ISBLANK(G1095),NOT(ISBLANK(H1095)),NOT(ISBLANK(I1095))),TRIM(H1095)&amp;" "&amp;TRIM(I1095),AND(NOT(ISBLANK(G1095)),ISBLANK(H1095),NOT(ISBLANK(I1095))),TRIM(G1095)&amp;" "&amp;TRIM(I1095),AND(ISBLANK(G1095),NOT(ISBLANK(H1095)),ISBLANK(I1095)),TRIM(H1095))</f>
        <v>Ermanno Hallam</v>
      </c>
      <c r="B1095" s="25" t="str" cm="1">
        <f t="array" ref="B1095">_xlfn.IFS(AND(ISBLANK(K1095),ISBLANK(L1095)),"",AND(NOT(ISBLANK(K1095)),NOT(ISBLANK(L1095))),TRIM(K1095)&amp;" "&amp;TRIM(L1095),AND(NOT(ISBLANK(K1095)),ISBLANK(L1095)),TRIM(K1095),AND(ISBLANK(K1095),NOT(ISBLANK(L1095))),TRIM(L1095))</f>
        <v>Dynava</v>
      </c>
      <c r="C1095" s="31"/>
      <c r="D1095" s="2">
        <v>1093</v>
      </c>
      <c r="E1095" s="2" t="s">
        <v>24</v>
      </c>
      <c r="F1095" s="2" t="s">
        <v>7233</v>
      </c>
      <c r="G1095" s="2" t="s">
        <v>7234</v>
      </c>
      <c r="I1095" s="2" t="s">
        <v>7235</v>
      </c>
      <c r="J1095" s="2" t="s">
        <v>3266</v>
      </c>
      <c r="K1095" s="2" t="s">
        <v>901</v>
      </c>
      <c r="M1095" s="2" t="s">
        <v>14795</v>
      </c>
      <c r="N1095" s="2" t="s">
        <v>7236</v>
      </c>
      <c r="O1095" s="2" t="s">
        <v>6742</v>
      </c>
      <c r="P1095" s="2" t="s">
        <v>39</v>
      </c>
      <c r="Q1095" s="2" t="s">
        <v>6</v>
      </c>
      <c r="R1095" s="2" t="s">
        <v>6743</v>
      </c>
      <c r="S1095" s="2" t="s">
        <v>7237</v>
      </c>
      <c r="T1095" s="49" t="str" cm="1">
        <f t="array" ref="T1095">_xlfn.TEXTJOIN("",TRUE,IFERROR(MID(U1095,_xlfn.SEQUENCE(20),1)+0,""))</f>
        <v>2496909172</v>
      </c>
      <c r="U1095" s="2">
        <v>2496909172</v>
      </c>
      <c r="V1095" s="31"/>
    </row>
    <row r="1096" spans="1:22" x14ac:dyDescent="0.25">
      <c r="A1096" s="25" t="str" cm="1">
        <f t="array" ref="A1096">_xlfn.IFS(AND(ISBLANK(G1096),ISBLANK(H1096),ISBLANK(I1096)),"",AND(NOT(ISBLANK(G1096)),NOT(ISBLANK(H1096)),NOT(ISBLANK(I1096))),TRIM(G1096)&amp;" "&amp;TRIM(H1096)&amp;" "&amp;TRIM(I1096),AND(NOT(ISBLANK(G1096)),ISBLANK(H1096),ISBLANK(I1096)),TRIM(G1096),AND(ISBLANK(G1096),ISBLANK(H1096),NOT(ISBLANK(I1096))),TRIM(I1096),AND(NOT(ISBLANK(G1096)),NOT(ISBLANK(H1096)),ISBLANK(I1096)),TRIM(G1096)&amp;" "&amp;TRIM(H1096),AND(ISBLANK(G1096),NOT(ISBLANK(H1096)),NOT(ISBLANK(I1096))),TRIM(H1096)&amp;" "&amp;TRIM(I1096),AND(NOT(ISBLANK(G1096)),ISBLANK(H1096),NOT(ISBLANK(I1096))),TRIM(G1096)&amp;" "&amp;TRIM(I1096),AND(ISBLANK(G1096),NOT(ISBLANK(H1096)),ISBLANK(I1096)),TRIM(H1096))</f>
        <v>Burgess Candey</v>
      </c>
      <c r="B1096" s="25" t="str" cm="1">
        <f t="array" ref="B1096">_xlfn.IFS(AND(ISBLANK(K1096),ISBLANK(L1096)),"",AND(NOT(ISBLANK(K1096)),NOT(ISBLANK(L1096))),TRIM(K1096)&amp;" "&amp;TRIM(L1096),AND(NOT(ISBLANK(K1096)),ISBLANK(L1096)),TRIM(K1096),AND(ISBLANK(K1096),NOT(ISBLANK(L1096))),TRIM(L1096))</f>
        <v>Linklinks</v>
      </c>
      <c r="C1096" s="31"/>
      <c r="D1096" s="2">
        <v>1094</v>
      </c>
      <c r="E1096" s="2" t="s">
        <v>14795</v>
      </c>
      <c r="F1096" s="2" t="s">
        <v>7238</v>
      </c>
      <c r="G1096" s="2" t="s">
        <v>7239</v>
      </c>
      <c r="I1096" s="2" t="s">
        <v>7240</v>
      </c>
      <c r="J1096" s="2" t="s">
        <v>1858</v>
      </c>
      <c r="K1096" s="2" t="s">
        <v>2556</v>
      </c>
      <c r="M1096" s="2" t="s">
        <v>14795</v>
      </c>
      <c r="N1096" s="2" t="s">
        <v>7241</v>
      </c>
      <c r="O1096" s="2" t="s">
        <v>3370</v>
      </c>
      <c r="P1096" s="2" t="s">
        <v>336</v>
      </c>
      <c r="Q1096" s="2" t="s">
        <v>1985</v>
      </c>
      <c r="R1096" s="2">
        <v>33686</v>
      </c>
      <c r="S1096" s="2" t="s">
        <v>7242</v>
      </c>
      <c r="T1096" s="49" t="str" cm="1">
        <f t="array" ref="T1096">_xlfn.TEXTJOIN("",TRUE,IFERROR(MID(U1096,_xlfn.SEQUENCE(20),1)+0,""))</f>
        <v>8139019873</v>
      </c>
      <c r="U1096" s="2">
        <v>8139019873</v>
      </c>
      <c r="V1096" s="31"/>
    </row>
    <row r="1097" spans="1:22" x14ac:dyDescent="0.25">
      <c r="A1097" s="25" t="str" cm="1">
        <f t="array" ref="A1097">_xlfn.IFS(AND(ISBLANK(G1097),ISBLANK(H1097),ISBLANK(I1097)),"",AND(NOT(ISBLANK(G1097)),NOT(ISBLANK(H1097)),NOT(ISBLANK(I1097))),TRIM(G1097)&amp;" "&amp;TRIM(H1097)&amp;" "&amp;TRIM(I1097),AND(NOT(ISBLANK(G1097)),ISBLANK(H1097),ISBLANK(I1097)),TRIM(G1097),AND(ISBLANK(G1097),ISBLANK(H1097),NOT(ISBLANK(I1097))),TRIM(I1097),AND(NOT(ISBLANK(G1097)),NOT(ISBLANK(H1097)),ISBLANK(I1097)),TRIM(G1097)&amp;" "&amp;TRIM(H1097),AND(ISBLANK(G1097),NOT(ISBLANK(H1097)),NOT(ISBLANK(I1097))),TRIM(H1097)&amp;" "&amp;TRIM(I1097),AND(NOT(ISBLANK(G1097)),ISBLANK(H1097),NOT(ISBLANK(I1097))),TRIM(G1097)&amp;" "&amp;TRIM(I1097),AND(ISBLANK(G1097),NOT(ISBLANK(H1097)),ISBLANK(I1097)),TRIM(H1097))</f>
        <v>Heinrick Penning</v>
      </c>
      <c r="B1097" s="25" t="str" cm="1">
        <f t="array" ref="B1097">_xlfn.IFS(AND(ISBLANK(K1097),ISBLANK(L1097)),"",AND(NOT(ISBLANK(K1097)),NOT(ISBLANK(L1097))),TRIM(K1097)&amp;" "&amp;TRIM(L1097),AND(NOT(ISBLANK(K1097)),ISBLANK(L1097)),TRIM(K1097),AND(ISBLANK(K1097),NOT(ISBLANK(L1097))),TRIM(L1097))</f>
        <v>Roombo</v>
      </c>
      <c r="C1097" s="31"/>
      <c r="D1097" s="2">
        <v>1095</v>
      </c>
      <c r="E1097" s="2" t="s">
        <v>14795</v>
      </c>
      <c r="F1097" s="2" t="s">
        <v>7243</v>
      </c>
      <c r="G1097" s="2" t="s">
        <v>7244</v>
      </c>
      <c r="I1097" s="2" t="s">
        <v>333</v>
      </c>
      <c r="J1097" s="2" t="s">
        <v>281</v>
      </c>
      <c r="K1097" s="2" t="s">
        <v>2968</v>
      </c>
      <c r="M1097" s="2" t="s">
        <v>14795</v>
      </c>
      <c r="N1097" s="2" t="s">
        <v>7245</v>
      </c>
      <c r="O1097" s="2" t="s">
        <v>1276</v>
      </c>
      <c r="P1097" s="2" t="s">
        <v>297</v>
      </c>
      <c r="Q1097" s="2" t="s">
        <v>1985</v>
      </c>
      <c r="R1097" s="2">
        <v>78769</v>
      </c>
      <c r="S1097" s="2" t="s">
        <v>7246</v>
      </c>
      <c r="T1097" s="49" t="str" cm="1">
        <f t="array" ref="T1097">_xlfn.TEXTJOIN("",TRUE,IFERROR(MID(U1097,_xlfn.SEQUENCE(20),1)+0,""))</f>
        <v>5125731459</v>
      </c>
      <c r="U1097" s="2">
        <v>5125731459</v>
      </c>
      <c r="V1097" s="31"/>
    </row>
    <row r="1098" spans="1:22" x14ac:dyDescent="0.25">
      <c r="A1098" s="25" t="str" cm="1">
        <f t="array" ref="A1098">_xlfn.IFS(AND(ISBLANK(G1098),ISBLANK(H1098),ISBLANK(I1098)),"",AND(NOT(ISBLANK(G1098)),NOT(ISBLANK(H1098)),NOT(ISBLANK(I1098))),TRIM(G1098)&amp;" "&amp;TRIM(H1098)&amp;" "&amp;TRIM(I1098),AND(NOT(ISBLANK(G1098)),ISBLANK(H1098),ISBLANK(I1098)),TRIM(G1098),AND(ISBLANK(G1098),ISBLANK(H1098),NOT(ISBLANK(I1098))),TRIM(I1098),AND(NOT(ISBLANK(G1098)),NOT(ISBLANK(H1098)),ISBLANK(I1098)),TRIM(G1098)&amp;" "&amp;TRIM(H1098),AND(ISBLANK(G1098),NOT(ISBLANK(H1098)),NOT(ISBLANK(I1098))),TRIM(H1098)&amp;" "&amp;TRIM(I1098),AND(NOT(ISBLANK(G1098)),ISBLANK(H1098),NOT(ISBLANK(I1098))),TRIM(G1098)&amp;" "&amp;TRIM(I1098),AND(ISBLANK(G1098),NOT(ISBLANK(H1098)),ISBLANK(I1098)),TRIM(H1098))</f>
        <v>Husain Bodiam</v>
      </c>
      <c r="B1098" s="25" t="str" cm="1">
        <f t="array" ref="B1098">_xlfn.IFS(AND(ISBLANK(K1098),ISBLANK(L1098)),"",AND(NOT(ISBLANK(K1098)),NOT(ISBLANK(L1098))),TRIM(K1098)&amp;" "&amp;TRIM(L1098),AND(NOT(ISBLANK(K1098)),ISBLANK(L1098)),TRIM(K1098),AND(ISBLANK(K1098),NOT(ISBLANK(L1098))),TRIM(L1098))</f>
        <v>Zoombox</v>
      </c>
      <c r="C1098" s="31"/>
      <c r="D1098" s="2">
        <v>1096</v>
      </c>
      <c r="E1098" s="2" t="s">
        <v>24</v>
      </c>
      <c r="F1098" s="2" t="s">
        <v>7247</v>
      </c>
      <c r="G1098" s="2" t="s">
        <v>7248</v>
      </c>
      <c r="I1098" s="2" t="s">
        <v>7249</v>
      </c>
      <c r="J1098" s="2" t="s">
        <v>1648</v>
      </c>
      <c r="K1098" s="2" t="s">
        <v>7252</v>
      </c>
      <c r="M1098" s="2" t="s">
        <v>14795</v>
      </c>
      <c r="N1098" s="2" t="s">
        <v>7250</v>
      </c>
      <c r="O1098" s="2" t="s">
        <v>180</v>
      </c>
      <c r="P1098" s="2" t="s">
        <v>181</v>
      </c>
      <c r="Q1098" s="2" t="s">
        <v>1985</v>
      </c>
      <c r="R1098" s="2">
        <v>63121</v>
      </c>
      <c r="S1098" s="2" t="s">
        <v>7251</v>
      </c>
      <c r="T1098" s="49" t="str" cm="1">
        <f t="array" ref="T1098">_xlfn.TEXTJOIN("",TRUE,IFERROR(MID(U1098,_xlfn.SEQUENCE(20),1)+0,""))</f>
        <v>3145276015</v>
      </c>
      <c r="U1098" s="2">
        <v>3145276015</v>
      </c>
      <c r="V1098" s="31"/>
    </row>
    <row r="1099" spans="1:22" x14ac:dyDescent="0.25">
      <c r="A1099" s="25" t="str" cm="1">
        <f t="array" ref="A1099">_xlfn.IFS(AND(ISBLANK(G1099),ISBLANK(H1099),ISBLANK(I1099)),"",AND(NOT(ISBLANK(G1099)),NOT(ISBLANK(H1099)),NOT(ISBLANK(I1099))),TRIM(G1099)&amp;" "&amp;TRIM(H1099)&amp;" "&amp;TRIM(I1099),AND(NOT(ISBLANK(G1099)),ISBLANK(H1099),ISBLANK(I1099)),TRIM(G1099),AND(ISBLANK(G1099),ISBLANK(H1099),NOT(ISBLANK(I1099))),TRIM(I1099),AND(NOT(ISBLANK(G1099)),NOT(ISBLANK(H1099)),ISBLANK(I1099)),TRIM(G1099)&amp;" "&amp;TRIM(H1099),AND(ISBLANK(G1099),NOT(ISBLANK(H1099)),NOT(ISBLANK(I1099))),TRIM(H1099)&amp;" "&amp;TRIM(I1099),AND(NOT(ISBLANK(G1099)),ISBLANK(H1099),NOT(ISBLANK(I1099))),TRIM(G1099)&amp;" "&amp;TRIM(I1099),AND(ISBLANK(G1099),NOT(ISBLANK(H1099)),ISBLANK(I1099)),TRIM(H1099))</f>
        <v>Petey Bourke</v>
      </c>
      <c r="B1099" s="25" t="str" cm="1">
        <f t="array" ref="B1099">_xlfn.IFS(AND(ISBLANK(K1099),ISBLANK(L1099)),"",AND(NOT(ISBLANK(K1099)),NOT(ISBLANK(L1099))),TRIM(K1099)&amp;" "&amp;TRIM(L1099),AND(NOT(ISBLANK(K1099)),ISBLANK(L1099)),TRIM(K1099),AND(ISBLANK(K1099),NOT(ISBLANK(L1099))),TRIM(L1099))</f>
        <v>Youspan</v>
      </c>
      <c r="C1099" s="31"/>
      <c r="D1099" s="2">
        <v>1097</v>
      </c>
      <c r="E1099" s="2" t="s">
        <v>24</v>
      </c>
      <c r="F1099" s="2" t="s">
        <v>7253</v>
      </c>
      <c r="G1099" s="2" t="s">
        <v>7254</v>
      </c>
      <c r="I1099" s="2" t="s">
        <v>7255</v>
      </c>
      <c r="J1099" s="2" t="s">
        <v>954</v>
      </c>
      <c r="K1099" s="2" t="s">
        <v>4052</v>
      </c>
      <c r="M1099" s="2" t="s">
        <v>14795</v>
      </c>
      <c r="N1099" s="2" t="s">
        <v>7256</v>
      </c>
      <c r="O1099" s="2" t="s">
        <v>1855</v>
      </c>
      <c r="P1099" s="2" t="s">
        <v>1544</v>
      </c>
      <c r="Q1099" s="2" t="s">
        <v>1985</v>
      </c>
      <c r="R1099" s="2">
        <v>60078</v>
      </c>
      <c r="S1099" s="2" t="s">
        <v>7257</v>
      </c>
      <c r="T1099" s="49" t="str" cm="1">
        <f t="array" ref="T1099">_xlfn.TEXTJOIN("",TRUE,IFERROR(MID(U1099,_xlfn.SEQUENCE(20),1)+0,""))</f>
        <v>8475837487</v>
      </c>
      <c r="U1099" s="2">
        <v>8475837487</v>
      </c>
      <c r="V1099" s="31"/>
    </row>
    <row r="1100" spans="1:22" x14ac:dyDescent="0.25">
      <c r="A1100" s="25" t="str" cm="1">
        <f t="array" ref="A1100">_xlfn.IFS(AND(ISBLANK(G1100),ISBLANK(H1100),ISBLANK(I1100)),"",AND(NOT(ISBLANK(G1100)),NOT(ISBLANK(H1100)),NOT(ISBLANK(I1100))),TRIM(G1100)&amp;" "&amp;TRIM(H1100)&amp;" "&amp;TRIM(I1100),AND(NOT(ISBLANK(G1100)),ISBLANK(H1100),ISBLANK(I1100)),TRIM(G1100),AND(ISBLANK(G1100),ISBLANK(H1100),NOT(ISBLANK(I1100))),TRIM(I1100),AND(NOT(ISBLANK(G1100)),NOT(ISBLANK(H1100)),ISBLANK(I1100)),TRIM(G1100)&amp;" "&amp;TRIM(H1100),AND(ISBLANK(G1100),NOT(ISBLANK(H1100)),NOT(ISBLANK(I1100))),TRIM(H1100)&amp;" "&amp;TRIM(I1100),AND(NOT(ISBLANK(G1100)),ISBLANK(H1100),NOT(ISBLANK(I1100))),TRIM(G1100)&amp;" "&amp;TRIM(I1100),AND(ISBLANK(G1100),NOT(ISBLANK(H1100)),ISBLANK(I1100)),TRIM(H1100))</f>
        <v>Isiahi Paolino</v>
      </c>
      <c r="B1100" s="25" t="str" cm="1">
        <f t="array" ref="B1100">_xlfn.IFS(AND(ISBLANK(K1100),ISBLANK(L1100)),"",AND(NOT(ISBLANK(K1100)),NOT(ISBLANK(L1100))),TRIM(K1100)&amp;" "&amp;TRIM(L1100),AND(NOT(ISBLANK(K1100)),ISBLANK(L1100)),TRIM(K1100),AND(ISBLANK(K1100),NOT(ISBLANK(L1100))),TRIM(L1100))</f>
        <v>Gigazoom</v>
      </c>
      <c r="C1100" s="31"/>
      <c r="D1100" s="2">
        <v>1098</v>
      </c>
      <c r="E1100" s="2" t="s">
        <v>24</v>
      </c>
      <c r="F1100" s="2" t="s">
        <v>7258</v>
      </c>
      <c r="G1100" s="2" t="s">
        <v>7259</v>
      </c>
      <c r="I1100" s="2" t="s">
        <v>7260</v>
      </c>
      <c r="J1100" s="2" t="s">
        <v>1663</v>
      </c>
      <c r="K1100" s="2" t="s">
        <v>1591</v>
      </c>
      <c r="M1100" s="2" t="s">
        <v>14795</v>
      </c>
      <c r="N1100" s="2" t="s">
        <v>7261</v>
      </c>
      <c r="O1100" s="2" t="s">
        <v>6269</v>
      </c>
      <c r="P1100" s="2" t="s">
        <v>4418</v>
      </c>
      <c r="Q1100" s="2" t="s">
        <v>1985</v>
      </c>
      <c r="R1100" s="2">
        <v>72215</v>
      </c>
      <c r="S1100" s="2" t="s">
        <v>7262</v>
      </c>
      <c r="T1100" s="49" t="str" cm="1">
        <f t="array" ref="T1100">_xlfn.TEXTJOIN("",TRUE,IFERROR(MID(U1100,_xlfn.SEQUENCE(20),1)+0,""))</f>
        <v>5016495343</v>
      </c>
      <c r="U1100" s="2">
        <v>5016495343</v>
      </c>
      <c r="V1100" s="31"/>
    </row>
    <row r="1101" spans="1:22" x14ac:dyDescent="0.25">
      <c r="A1101" s="25" t="str" cm="1">
        <f t="array" ref="A1101">_xlfn.IFS(AND(ISBLANK(G1101),ISBLANK(H1101),ISBLANK(I1101)),"",AND(NOT(ISBLANK(G1101)),NOT(ISBLANK(H1101)),NOT(ISBLANK(I1101))),TRIM(G1101)&amp;" "&amp;TRIM(H1101)&amp;" "&amp;TRIM(I1101),AND(NOT(ISBLANK(G1101)),ISBLANK(H1101),ISBLANK(I1101)),TRIM(G1101),AND(ISBLANK(G1101),ISBLANK(H1101),NOT(ISBLANK(I1101))),TRIM(I1101),AND(NOT(ISBLANK(G1101)),NOT(ISBLANK(H1101)),ISBLANK(I1101)),TRIM(G1101)&amp;" "&amp;TRIM(H1101),AND(ISBLANK(G1101),NOT(ISBLANK(H1101)),NOT(ISBLANK(I1101))),TRIM(H1101)&amp;" "&amp;TRIM(I1101),AND(NOT(ISBLANK(G1101)),ISBLANK(H1101),NOT(ISBLANK(I1101))),TRIM(G1101)&amp;" "&amp;TRIM(I1101),AND(ISBLANK(G1101),NOT(ISBLANK(H1101)),ISBLANK(I1101)),TRIM(H1101))</f>
        <v>Mikol Smoughton</v>
      </c>
      <c r="B1101" s="25" t="str" cm="1">
        <f t="array" ref="B1101">_xlfn.IFS(AND(ISBLANK(K1101),ISBLANK(L1101)),"",AND(NOT(ISBLANK(K1101)),NOT(ISBLANK(L1101))),TRIM(K1101)&amp;" "&amp;TRIM(L1101),AND(NOT(ISBLANK(K1101)),ISBLANK(L1101)),TRIM(K1101),AND(ISBLANK(K1101),NOT(ISBLANK(L1101))),TRIM(L1101))</f>
        <v>Myworks</v>
      </c>
      <c r="C1101" s="31"/>
      <c r="D1101" s="2">
        <v>1099</v>
      </c>
      <c r="E1101" s="2" t="s">
        <v>14795</v>
      </c>
      <c r="F1101" s="2" t="s">
        <v>7263</v>
      </c>
      <c r="G1101" s="2" t="s">
        <v>7264</v>
      </c>
      <c r="I1101" s="2" t="s">
        <v>7265</v>
      </c>
      <c r="J1101" s="2" t="s">
        <v>1648</v>
      </c>
      <c r="K1101" s="2" t="s">
        <v>3121</v>
      </c>
      <c r="M1101" s="2" t="s">
        <v>14795</v>
      </c>
      <c r="N1101" s="2" t="s">
        <v>7266</v>
      </c>
      <c r="O1101" s="2" t="s">
        <v>7267</v>
      </c>
      <c r="P1101" s="2" t="s">
        <v>1193</v>
      </c>
      <c r="Q1101" s="2" t="s">
        <v>6</v>
      </c>
      <c r="R1101" s="2" t="s">
        <v>993</v>
      </c>
      <c r="S1101" s="2" t="s">
        <v>7268</v>
      </c>
      <c r="T1101" s="49" t="str" cm="1">
        <f t="array" ref="T1101">_xlfn.TEXTJOIN("",TRUE,IFERROR(MID(U1101,_xlfn.SEQUENCE(20),1)+0,""))</f>
        <v>3957585929</v>
      </c>
      <c r="U1101" s="2">
        <v>3957585929</v>
      </c>
      <c r="V1101" s="31"/>
    </row>
    <row r="1102" spans="1:22" x14ac:dyDescent="0.25">
      <c r="A1102" s="25" t="str" cm="1">
        <f t="array" ref="A1102">_xlfn.IFS(AND(ISBLANK(G1102),ISBLANK(H1102),ISBLANK(I1102)),"",AND(NOT(ISBLANK(G1102)),NOT(ISBLANK(H1102)),NOT(ISBLANK(I1102))),TRIM(G1102)&amp;" "&amp;TRIM(H1102)&amp;" "&amp;TRIM(I1102),AND(NOT(ISBLANK(G1102)),ISBLANK(H1102),ISBLANK(I1102)),TRIM(G1102),AND(ISBLANK(G1102),ISBLANK(H1102),NOT(ISBLANK(I1102))),TRIM(I1102),AND(NOT(ISBLANK(G1102)),NOT(ISBLANK(H1102)),ISBLANK(I1102)),TRIM(G1102)&amp;" "&amp;TRIM(H1102),AND(ISBLANK(G1102),NOT(ISBLANK(H1102)),NOT(ISBLANK(I1102))),TRIM(H1102)&amp;" "&amp;TRIM(I1102),AND(NOT(ISBLANK(G1102)),ISBLANK(H1102),NOT(ISBLANK(I1102))),TRIM(G1102)&amp;" "&amp;TRIM(I1102),AND(ISBLANK(G1102),NOT(ISBLANK(H1102)),ISBLANK(I1102)),TRIM(H1102))</f>
        <v>Bill Elie</v>
      </c>
      <c r="B1102" s="25" t="str" cm="1">
        <f t="array" ref="B1102">_xlfn.IFS(AND(ISBLANK(K1102),ISBLANK(L1102)),"",AND(NOT(ISBLANK(K1102)),NOT(ISBLANK(L1102))),TRIM(K1102)&amp;" "&amp;TRIM(L1102),AND(NOT(ISBLANK(K1102)),ISBLANK(L1102)),TRIM(K1102),AND(ISBLANK(K1102),NOT(ISBLANK(L1102))),TRIM(L1102))</f>
        <v>Quire</v>
      </c>
      <c r="C1102" s="31"/>
      <c r="D1102" s="2">
        <v>1100</v>
      </c>
      <c r="E1102" s="2" t="s">
        <v>14795</v>
      </c>
      <c r="F1102" s="2" t="s">
        <v>7269</v>
      </c>
      <c r="G1102" s="2" t="s">
        <v>7270</v>
      </c>
      <c r="I1102" s="2" t="s">
        <v>7271</v>
      </c>
      <c r="J1102" s="2" t="s">
        <v>405</v>
      </c>
      <c r="K1102" s="2" t="s">
        <v>6738</v>
      </c>
      <c r="M1102" s="2" t="s">
        <v>14795</v>
      </c>
      <c r="N1102" s="2" t="s">
        <v>7272</v>
      </c>
      <c r="O1102" s="2" t="s">
        <v>5597</v>
      </c>
      <c r="P1102" s="2" t="s">
        <v>5</v>
      </c>
      <c r="Q1102" s="2" t="s">
        <v>6</v>
      </c>
      <c r="R1102" s="2" t="s">
        <v>3819</v>
      </c>
      <c r="S1102" s="2" t="s">
        <v>7273</v>
      </c>
      <c r="T1102" s="49" t="str" cm="1">
        <f t="array" ref="T1102">_xlfn.TEXTJOIN("",TRUE,IFERROR(MID(U1102,_xlfn.SEQUENCE(20),1)+0,""))</f>
        <v>1511686207</v>
      </c>
      <c r="U1102" s="2">
        <v>1511686207</v>
      </c>
      <c r="V1102" s="31"/>
    </row>
    <row r="1103" spans="1:22" x14ac:dyDescent="0.25">
      <c r="A1103" s="25" t="str" cm="1">
        <f t="array" ref="A1103">_xlfn.IFS(AND(ISBLANK(G1103),ISBLANK(H1103),ISBLANK(I1103)),"",AND(NOT(ISBLANK(G1103)),NOT(ISBLANK(H1103)),NOT(ISBLANK(I1103))),TRIM(G1103)&amp;" "&amp;TRIM(H1103)&amp;" "&amp;TRIM(I1103),AND(NOT(ISBLANK(G1103)),ISBLANK(H1103),ISBLANK(I1103)),TRIM(G1103),AND(ISBLANK(G1103),ISBLANK(H1103),NOT(ISBLANK(I1103))),TRIM(I1103),AND(NOT(ISBLANK(G1103)),NOT(ISBLANK(H1103)),ISBLANK(I1103)),TRIM(G1103)&amp;" "&amp;TRIM(H1103),AND(ISBLANK(G1103),NOT(ISBLANK(H1103)),NOT(ISBLANK(I1103))),TRIM(H1103)&amp;" "&amp;TRIM(I1103),AND(NOT(ISBLANK(G1103)),ISBLANK(H1103),NOT(ISBLANK(I1103))),TRIM(G1103)&amp;" "&amp;TRIM(I1103),AND(ISBLANK(G1103),NOT(ISBLANK(H1103)),ISBLANK(I1103)),TRIM(H1103))</f>
        <v>Ceciley Scotfurth</v>
      </c>
      <c r="B1103" s="25" t="str" cm="1">
        <f t="array" ref="B1103">_xlfn.IFS(AND(ISBLANK(K1103),ISBLANK(L1103)),"",AND(NOT(ISBLANK(K1103)),NOT(ISBLANK(L1103))),TRIM(K1103)&amp;" "&amp;TRIM(L1103),AND(NOT(ISBLANK(K1103)),ISBLANK(L1103)),TRIM(K1103),AND(ISBLANK(K1103),NOT(ISBLANK(L1103))),TRIM(L1103))</f>
        <v>Midel</v>
      </c>
      <c r="C1103" s="31"/>
      <c r="D1103" s="2">
        <v>1101</v>
      </c>
      <c r="E1103" s="2" t="s">
        <v>14795</v>
      </c>
      <c r="F1103" s="2" t="s">
        <v>7274</v>
      </c>
      <c r="G1103" s="2" t="s">
        <v>7275</v>
      </c>
      <c r="I1103" s="2" t="s">
        <v>7276</v>
      </c>
      <c r="J1103" s="2" t="s">
        <v>3755</v>
      </c>
      <c r="K1103" s="2" t="s">
        <v>1102</v>
      </c>
      <c r="M1103" s="2" t="s">
        <v>14795</v>
      </c>
      <c r="N1103" s="2" t="s">
        <v>7277</v>
      </c>
      <c r="O1103" s="2" t="s">
        <v>2488</v>
      </c>
      <c r="P1103" s="2" t="s">
        <v>5</v>
      </c>
      <c r="Q1103" s="2" t="s">
        <v>6</v>
      </c>
      <c r="R1103" s="2" t="s">
        <v>2489</v>
      </c>
      <c r="S1103" s="2" t="s">
        <v>7278</v>
      </c>
      <c r="T1103" s="49" t="str" cm="1">
        <f t="array" ref="T1103">_xlfn.TEXTJOIN("",TRUE,IFERROR(MID(U1103,_xlfn.SEQUENCE(20),1)+0,""))</f>
        <v>7752202170</v>
      </c>
      <c r="U1103" s="2">
        <v>7752202170</v>
      </c>
      <c r="V1103" s="31"/>
    </row>
    <row r="1104" spans="1:22" x14ac:dyDescent="0.25">
      <c r="A1104" s="25" t="str" cm="1">
        <f t="array" ref="A1104">_xlfn.IFS(AND(ISBLANK(G1104),ISBLANK(H1104),ISBLANK(I1104)),"",AND(NOT(ISBLANK(G1104)),NOT(ISBLANK(H1104)),NOT(ISBLANK(I1104))),TRIM(G1104)&amp;" "&amp;TRIM(H1104)&amp;" "&amp;TRIM(I1104),AND(NOT(ISBLANK(G1104)),ISBLANK(H1104),ISBLANK(I1104)),TRIM(G1104),AND(ISBLANK(G1104),ISBLANK(H1104),NOT(ISBLANK(I1104))),TRIM(I1104),AND(NOT(ISBLANK(G1104)),NOT(ISBLANK(H1104)),ISBLANK(I1104)),TRIM(G1104)&amp;" "&amp;TRIM(H1104),AND(ISBLANK(G1104),NOT(ISBLANK(H1104)),NOT(ISBLANK(I1104))),TRIM(H1104)&amp;" "&amp;TRIM(I1104),AND(NOT(ISBLANK(G1104)),ISBLANK(H1104),NOT(ISBLANK(I1104))),TRIM(G1104)&amp;" "&amp;TRIM(I1104),AND(ISBLANK(G1104),NOT(ISBLANK(H1104)),ISBLANK(I1104)),TRIM(H1104))</f>
        <v>Timmi Frisel</v>
      </c>
      <c r="B1104" s="25" t="str" cm="1">
        <f t="array" ref="B1104">_xlfn.IFS(AND(ISBLANK(K1104),ISBLANK(L1104)),"",AND(NOT(ISBLANK(K1104)),NOT(ISBLANK(L1104))),TRIM(K1104)&amp;" "&amp;TRIM(L1104),AND(NOT(ISBLANK(K1104)),ISBLANK(L1104)),TRIM(K1104),AND(ISBLANK(K1104),NOT(ISBLANK(L1104))),TRIM(L1104))</f>
        <v>Skinder</v>
      </c>
      <c r="C1104" s="31"/>
      <c r="D1104" s="2">
        <v>1102</v>
      </c>
      <c r="E1104" s="2" t="s">
        <v>24</v>
      </c>
      <c r="F1104" s="2" t="s">
        <v>7279</v>
      </c>
      <c r="G1104" s="2" t="s">
        <v>7280</v>
      </c>
      <c r="I1104" s="2" t="s">
        <v>7281</v>
      </c>
      <c r="J1104" s="2" t="s">
        <v>3983</v>
      </c>
      <c r="K1104" s="2" t="s">
        <v>4901</v>
      </c>
      <c r="M1104" s="2" t="s">
        <v>14795</v>
      </c>
      <c r="N1104" s="2" t="s">
        <v>7282</v>
      </c>
      <c r="O1104" s="2" t="s">
        <v>5163</v>
      </c>
      <c r="P1104" s="2" t="s">
        <v>5</v>
      </c>
      <c r="Q1104" s="2" t="s">
        <v>6</v>
      </c>
      <c r="R1104" s="2" t="s">
        <v>5164</v>
      </c>
      <c r="S1104" s="2" t="s">
        <v>7283</v>
      </c>
      <c r="T1104" s="49" t="str" cm="1">
        <f t="array" ref="T1104">_xlfn.TEXTJOIN("",TRUE,IFERROR(MID(U1104,_xlfn.SEQUENCE(20),1)+0,""))</f>
        <v>4601592536</v>
      </c>
      <c r="U1104" s="2">
        <v>4601592536</v>
      </c>
      <c r="V1104" s="31"/>
    </row>
    <row r="1105" spans="1:22" x14ac:dyDescent="0.25">
      <c r="A1105" s="25" t="str" cm="1">
        <f t="array" ref="A1105">_xlfn.IFS(AND(ISBLANK(G1105),ISBLANK(H1105),ISBLANK(I1105)),"",AND(NOT(ISBLANK(G1105)),NOT(ISBLANK(H1105)),NOT(ISBLANK(I1105))),TRIM(G1105)&amp;" "&amp;TRIM(H1105)&amp;" "&amp;TRIM(I1105),AND(NOT(ISBLANK(G1105)),ISBLANK(H1105),ISBLANK(I1105)),TRIM(G1105),AND(ISBLANK(G1105),ISBLANK(H1105),NOT(ISBLANK(I1105))),TRIM(I1105),AND(NOT(ISBLANK(G1105)),NOT(ISBLANK(H1105)),ISBLANK(I1105)),TRIM(G1105)&amp;" "&amp;TRIM(H1105),AND(ISBLANK(G1105),NOT(ISBLANK(H1105)),NOT(ISBLANK(I1105))),TRIM(H1105)&amp;" "&amp;TRIM(I1105),AND(NOT(ISBLANK(G1105)),ISBLANK(H1105),NOT(ISBLANK(I1105))),TRIM(G1105)&amp;" "&amp;TRIM(I1105),AND(ISBLANK(G1105),NOT(ISBLANK(H1105)),ISBLANK(I1105)),TRIM(H1105))</f>
        <v>Colly Crowd</v>
      </c>
      <c r="B1105" s="25" t="str" cm="1">
        <f t="array" ref="B1105">_xlfn.IFS(AND(ISBLANK(K1105),ISBLANK(L1105)),"",AND(NOT(ISBLANK(K1105)),NOT(ISBLANK(L1105))),TRIM(K1105)&amp;" "&amp;TRIM(L1105),AND(NOT(ISBLANK(K1105)),ISBLANK(L1105)),TRIM(K1105),AND(ISBLANK(K1105),NOT(ISBLANK(L1105))),TRIM(L1105))</f>
        <v>Chatterbridge</v>
      </c>
      <c r="C1105" s="31"/>
      <c r="D1105" s="2">
        <v>1103</v>
      </c>
      <c r="E1105" s="2" t="s">
        <v>14795</v>
      </c>
      <c r="F1105" s="2" t="s">
        <v>7284</v>
      </c>
      <c r="G1105" s="2" t="s">
        <v>7285</v>
      </c>
      <c r="I1105" s="2" t="s">
        <v>7286</v>
      </c>
      <c r="J1105" s="2" t="s">
        <v>387</v>
      </c>
      <c r="K1105" s="2" t="s">
        <v>7289</v>
      </c>
      <c r="M1105" s="2" t="s">
        <v>14795</v>
      </c>
      <c r="N1105" s="2" t="s">
        <v>7287</v>
      </c>
      <c r="O1105" s="2" t="s">
        <v>1298</v>
      </c>
      <c r="P1105" s="2" t="s">
        <v>276</v>
      </c>
      <c r="Q1105" s="2" t="s">
        <v>6</v>
      </c>
      <c r="R1105" s="2" t="s">
        <v>1299</v>
      </c>
      <c r="S1105" s="2" t="s">
        <v>7288</v>
      </c>
      <c r="T1105" s="49" t="str" cm="1">
        <f t="array" ref="T1105">_xlfn.TEXTJOIN("",TRUE,IFERROR(MID(U1105,_xlfn.SEQUENCE(20),1)+0,""))</f>
        <v>6755670184</v>
      </c>
      <c r="U1105" s="2">
        <v>6755670184</v>
      </c>
      <c r="V1105" s="31"/>
    </row>
    <row r="1106" spans="1:22" x14ac:dyDescent="0.25">
      <c r="A1106" s="25" t="str" cm="1">
        <f t="array" ref="A1106">_xlfn.IFS(AND(ISBLANK(G1106),ISBLANK(H1106),ISBLANK(I1106)),"",AND(NOT(ISBLANK(G1106)),NOT(ISBLANK(H1106)),NOT(ISBLANK(I1106))),TRIM(G1106)&amp;" "&amp;TRIM(H1106)&amp;" "&amp;TRIM(I1106),AND(NOT(ISBLANK(G1106)),ISBLANK(H1106),ISBLANK(I1106)),TRIM(G1106),AND(ISBLANK(G1106),ISBLANK(H1106),NOT(ISBLANK(I1106))),TRIM(I1106),AND(NOT(ISBLANK(G1106)),NOT(ISBLANK(H1106)),ISBLANK(I1106)),TRIM(G1106)&amp;" "&amp;TRIM(H1106),AND(ISBLANK(G1106),NOT(ISBLANK(H1106)),NOT(ISBLANK(I1106))),TRIM(H1106)&amp;" "&amp;TRIM(I1106),AND(NOT(ISBLANK(G1106)),ISBLANK(H1106),NOT(ISBLANK(I1106))),TRIM(G1106)&amp;" "&amp;TRIM(I1106),AND(ISBLANK(G1106),NOT(ISBLANK(H1106)),ISBLANK(I1106)),TRIM(H1106))</f>
        <v>Mollee Roselli</v>
      </c>
      <c r="B1106" s="25" t="str" cm="1">
        <f t="array" ref="B1106">_xlfn.IFS(AND(ISBLANK(K1106),ISBLANK(L1106)),"",AND(NOT(ISBLANK(K1106)),NOT(ISBLANK(L1106))),TRIM(K1106)&amp;" "&amp;TRIM(L1106),AND(NOT(ISBLANK(K1106)),ISBLANK(L1106)),TRIM(K1106),AND(ISBLANK(K1106),NOT(ISBLANK(L1106))),TRIM(L1106))</f>
        <v>Yakitri</v>
      </c>
      <c r="C1106" s="31"/>
      <c r="D1106" s="2">
        <v>1104</v>
      </c>
      <c r="E1106" s="2" t="s">
        <v>24</v>
      </c>
      <c r="F1106" s="2" t="s">
        <v>7290</v>
      </c>
      <c r="G1106" s="2" t="s">
        <v>1699</v>
      </c>
      <c r="I1106" s="2" t="s">
        <v>7291</v>
      </c>
      <c r="J1106" s="2" t="s">
        <v>1663</v>
      </c>
      <c r="K1106" s="2" t="s">
        <v>358</v>
      </c>
      <c r="M1106" s="2" t="s">
        <v>14795</v>
      </c>
      <c r="N1106" s="2" t="s">
        <v>7292</v>
      </c>
      <c r="O1106" s="2" t="s">
        <v>4691</v>
      </c>
      <c r="P1106" s="2" t="s">
        <v>151</v>
      </c>
      <c r="Q1106" s="2" t="s">
        <v>1985</v>
      </c>
      <c r="R1106" s="2">
        <v>92725</v>
      </c>
      <c r="S1106" s="2" t="s">
        <v>7293</v>
      </c>
      <c r="T1106" s="49" t="str" cm="1">
        <f t="array" ref="T1106">_xlfn.TEXTJOIN("",TRUE,IFERROR(MID(U1106,_xlfn.SEQUENCE(20),1)+0,""))</f>
        <v>7141591212</v>
      </c>
      <c r="U1106" s="2">
        <v>7141591212</v>
      </c>
      <c r="V1106" s="31"/>
    </row>
    <row r="1107" spans="1:22" x14ac:dyDescent="0.25">
      <c r="A1107" s="25" t="str" cm="1">
        <f t="array" ref="A1107">_xlfn.IFS(AND(ISBLANK(G1107),ISBLANK(H1107),ISBLANK(I1107)),"",AND(NOT(ISBLANK(G1107)),NOT(ISBLANK(H1107)),NOT(ISBLANK(I1107))),TRIM(G1107)&amp;" "&amp;TRIM(H1107)&amp;" "&amp;TRIM(I1107),AND(NOT(ISBLANK(G1107)),ISBLANK(H1107),ISBLANK(I1107)),TRIM(G1107),AND(ISBLANK(G1107),ISBLANK(H1107),NOT(ISBLANK(I1107))),TRIM(I1107),AND(NOT(ISBLANK(G1107)),NOT(ISBLANK(H1107)),ISBLANK(I1107)),TRIM(G1107)&amp;" "&amp;TRIM(H1107),AND(ISBLANK(G1107),NOT(ISBLANK(H1107)),NOT(ISBLANK(I1107))),TRIM(H1107)&amp;" "&amp;TRIM(I1107),AND(NOT(ISBLANK(G1107)),ISBLANK(H1107),NOT(ISBLANK(I1107))),TRIM(G1107)&amp;" "&amp;TRIM(I1107),AND(ISBLANK(G1107),NOT(ISBLANK(H1107)),ISBLANK(I1107)),TRIM(H1107))</f>
        <v>Claresta Elcum</v>
      </c>
      <c r="B1107" s="25" t="str" cm="1">
        <f t="array" ref="B1107">_xlfn.IFS(AND(ISBLANK(K1107),ISBLANK(L1107)),"",AND(NOT(ISBLANK(K1107)),NOT(ISBLANK(L1107))),TRIM(K1107)&amp;" "&amp;TRIM(L1107),AND(NOT(ISBLANK(K1107)),ISBLANK(L1107)),TRIM(K1107),AND(ISBLANK(K1107),NOT(ISBLANK(L1107))),TRIM(L1107))</f>
        <v>Brainverse</v>
      </c>
      <c r="C1107" s="31"/>
      <c r="D1107" s="2">
        <v>1105</v>
      </c>
      <c r="E1107" s="2" t="s">
        <v>24</v>
      </c>
      <c r="F1107" s="2" t="s">
        <v>7294</v>
      </c>
      <c r="G1107" s="2" t="s">
        <v>7295</v>
      </c>
      <c r="I1107" s="2" t="s">
        <v>7296</v>
      </c>
      <c r="J1107" s="2" t="s">
        <v>514</v>
      </c>
      <c r="K1107" s="2" t="s">
        <v>5017</v>
      </c>
      <c r="M1107" s="2" t="s">
        <v>14795</v>
      </c>
      <c r="N1107" s="2" t="s">
        <v>7297</v>
      </c>
      <c r="O1107" s="2" t="s">
        <v>1276</v>
      </c>
      <c r="P1107" s="2" t="s">
        <v>297</v>
      </c>
      <c r="Q1107" s="2" t="s">
        <v>1985</v>
      </c>
      <c r="R1107" s="2">
        <v>78769</v>
      </c>
      <c r="S1107" s="2" t="s">
        <v>7298</v>
      </c>
      <c r="T1107" s="49" t="str" cm="1">
        <f t="array" ref="T1107">_xlfn.TEXTJOIN("",TRUE,IFERROR(MID(U1107,_xlfn.SEQUENCE(20),1)+0,""))</f>
        <v>5122422687</v>
      </c>
      <c r="U1107" s="2">
        <v>5122422687</v>
      </c>
      <c r="V1107" s="31"/>
    </row>
    <row r="1108" spans="1:22" x14ac:dyDescent="0.25">
      <c r="A1108" s="25" t="str" cm="1">
        <f t="array" ref="A1108">_xlfn.IFS(AND(ISBLANK(G1108),ISBLANK(H1108),ISBLANK(I1108)),"",AND(NOT(ISBLANK(G1108)),NOT(ISBLANK(H1108)),NOT(ISBLANK(I1108))),TRIM(G1108)&amp;" "&amp;TRIM(H1108)&amp;" "&amp;TRIM(I1108),AND(NOT(ISBLANK(G1108)),ISBLANK(H1108),ISBLANK(I1108)),TRIM(G1108),AND(ISBLANK(G1108),ISBLANK(H1108),NOT(ISBLANK(I1108))),TRIM(I1108),AND(NOT(ISBLANK(G1108)),NOT(ISBLANK(H1108)),ISBLANK(I1108)),TRIM(G1108)&amp;" "&amp;TRIM(H1108),AND(ISBLANK(G1108),NOT(ISBLANK(H1108)),NOT(ISBLANK(I1108))),TRIM(H1108)&amp;" "&amp;TRIM(I1108),AND(NOT(ISBLANK(G1108)),ISBLANK(H1108),NOT(ISBLANK(I1108))),TRIM(G1108)&amp;" "&amp;TRIM(I1108),AND(ISBLANK(G1108),NOT(ISBLANK(H1108)),ISBLANK(I1108)),TRIM(H1108))</f>
        <v>Garrick Gawith</v>
      </c>
      <c r="B1108" s="25" t="str" cm="1">
        <f t="array" ref="B1108">_xlfn.IFS(AND(ISBLANK(K1108),ISBLANK(L1108)),"",AND(NOT(ISBLANK(K1108)),NOT(ISBLANK(L1108))),TRIM(K1108)&amp;" "&amp;TRIM(L1108),AND(NOT(ISBLANK(K1108)),ISBLANK(L1108)),TRIM(K1108),AND(ISBLANK(K1108),NOT(ISBLANK(L1108))),TRIM(L1108))</f>
        <v>Kaymbo</v>
      </c>
      <c r="C1108" s="31"/>
      <c r="D1108" s="2">
        <v>1106</v>
      </c>
      <c r="E1108" s="2" t="s">
        <v>24</v>
      </c>
      <c r="F1108" s="2" t="s">
        <v>7299</v>
      </c>
      <c r="G1108" s="2" t="s">
        <v>7300</v>
      </c>
      <c r="I1108" s="2" t="s">
        <v>7301</v>
      </c>
      <c r="J1108" s="2" t="s">
        <v>979</v>
      </c>
      <c r="K1108" s="2" t="s">
        <v>3077</v>
      </c>
      <c r="M1108" s="2" t="s">
        <v>14795</v>
      </c>
      <c r="N1108" s="2" t="s">
        <v>7302</v>
      </c>
      <c r="O1108" s="2" t="s">
        <v>447</v>
      </c>
      <c r="P1108" s="2" t="s">
        <v>89</v>
      </c>
      <c r="Q1108" s="2" t="s">
        <v>1985</v>
      </c>
      <c r="R1108" s="2">
        <v>80126</v>
      </c>
      <c r="S1108" s="2" t="s">
        <v>7303</v>
      </c>
      <c r="T1108" s="49" t="str" cm="1">
        <f t="array" ref="T1108">_xlfn.TEXTJOIN("",TRUE,IFERROR(MID(U1108,_xlfn.SEQUENCE(20),1)+0,""))</f>
        <v>3035274369</v>
      </c>
      <c r="U1108" s="2">
        <v>3035274369</v>
      </c>
      <c r="V1108" s="31"/>
    </row>
    <row r="1109" spans="1:22" x14ac:dyDescent="0.25">
      <c r="A1109" s="25" t="str" cm="1">
        <f t="array" ref="A1109">_xlfn.IFS(AND(ISBLANK(G1109),ISBLANK(H1109),ISBLANK(I1109)),"",AND(NOT(ISBLANK(G1109)),NOT(ISBLANK(H1109)),NOT(ISBLANK(I1109))),TRIM(G1109)&amp;" "&amp;TRIM(H1109)&amp;" "&amp;TRIM(I1109),AND(NOT(ISBLANK(G1109)),ISBLANK(H1109),ISBLANK(I1109)),TRIM(G1109),AND(ISBLANK(G1109),ISBLANK(H1109),NOT(ISBLANK(I1109))),TRIM(I1109),AND(NOT(ISBLANK(G1109)),NOT(ISBLANK(H1109)),ISBLANK(I1109)),TRIM(G1109)&amp;" "&amp;TRIM(H1109),AND(ISBLANK(G1109),NOT(ISBLANK(H1109)),NOT(ISBLANK(I1109))),TRIM(H1109)&amp;" "&amp;TRIM(I1109),AND(NOT(ISBLANK(G1109)),ISBLANK(H1109),NOT(ISBLANK(I1109))),TRIM(G1109)&amp;" "&amp;TRIM(I1109),AND(ISBLANK(G1109),NOT(ISBLANK(H1109)),ISBLANK(I1109)),TRIM(H1109))</f>
        <v>Trina MacGillivray</v>
      </c>
      <c r="B1109" s="25" t="str" cm="1">
        <f t="array" ref="B1109">_xlfn.IFS(AND(ISBLANK(K1109),ISBLANK(L1109)),"",AND(NOT(ISBLANK(K1109)),NOT(ISBLANK(L1109))),TRIM(K1109)&amp;" "&amp;TRIM(L1109),AND(NOT(ISBLANK(K1109)),ISBLANK(L1109)),TRIM(K1109),AND(ISBLANK(K1109),NOT(ISBLANK(L1109))),TRIM(L1109))</f>
        <v>Jazzy</v>
      </c>
      <c r="C1109" s="31"/>
      <c r="D1109" s="2">
        <v>1107</v>
      </c>
      <c r="E1109" s="2" t="s">
        <v>14795</v>
      </c>
      <c r="F1109" s="2" t="s">
        <v>7304</v>
      </c>
      <c r="G1109" s="2" t="s">
        <v>7305</v>
      </c>
      <c r="I1109" s="2" t="s">
        <v>7306</v>
      </c>
      <c r="J1109" s="2" t="s">
        <v>590</v>
      </c>
      <c r="K1109" s="2" t="s">
        <v>3042</v>
      </c>
      <c r="M1109" s="2" t="s">
        <v>14795</v>
      </c>
      <c r="N1109" s="2" t="s">
        <v>7307</v>
      </c>
      <c r="O1109" s="2" t="s">
        <v>4616</v>
      </c>
      <c r="P1109" s="2" t="s">
        <v>935</v>
      </c>
      <c r="Q1109" s="2" t="s">
        <v>1985</v>
      </c>
      <c r="R1109" s="2">
        <v>28210</v>
      </c>
      <c r="S1109" s="2" t="s">
        <v>7308</v>
      </c>
      <c r="T1109" s="49" t="str" cm="1">
        <f t="array" ref="T1109">_xlfn.TEXTJOIN("",TRUE,IFERROR(MID(U1109,_xlfn.SEQUENCE(20),1)+0,""))</f>
        <v>7045206661</v>
      </c>
      <c r="U1109" s="2">
        <v>7045206661</v>
      </c>
      <c r="V1109" s="31"/>
    </row>
    <row r="1110" spans="1:22" x14ac:dyDescent="0.25">
      <c r="A1110" s="25" t="str" cm="1">
        <f t="array" ref="A1110">_xlfn.IFS(AND(ISBLANK(G1110),ISBLANK(H1110),ISBLANK(I1110)),"",AND(NOT(ISBLANK(G1110)),NOT(ISBLANK(H1110)),NOT(ISBLANK(I1110))),TRIM(G1110)&amp;" "&amp;TRIM(H1110)&amp;" "&amp;TRIM(I1110),AND(NOT(ISBLANK(G1110)),ISBLANK(H1110),ISBLANK(I1110)),TRIM(G1110),AND(ISBLANK(G1110),ISBLANK(H1110),NOT(ISBLANK(I1110))),TRIM(I1110),AND(NOT(ISBLANK(G1110)),NOT(ISBLANK(H1110)),ISBLANK(I1110)),TRIM(G1110)&amp;" "&amp;TRIM(H1110),AND(ISBLANK(G1110),NOT(ISBLANK(H1110)),NOT(ISBLANK(I1110))),TRIM(H1110)&amp;" "&amp;TRIM(I1110),AND(NOT(ISBLANK(G1110)),ISBLANK(H1110),NOT(ISBLANK(I1110))),TRIM(G1110)&amp;" "&amp;TRIM(I1110),AND(ISBLANK(G1110),NOT(ISBLANK(H1110)),ISBLANK(I1110)),TRIM(H1110))</f>
        <v>Lenard McPhaden</v>
      </c>
      <c r="B1110" s="25" t="str" cm="1">
        <f t="array" ref="B1110">_xlfn.IFS(AND(ISBLANK(K1110),ISBLANK(L1110)),"",AND(NOT(ISBLANK(K1110)),NOT(ISBLANK(L1110))),TRIM(K1110)&amp;" "&amp;TRIM(L1110),AND(NOT(ISBLANK(K1110)),ISBLANK(L1110)),TRIM(K1110),AND(ISBLANK(K1110),NOT(ISBLANK(L1110))),TRIM(L1110))</f>
        <v>Dynazzy</v>
      </c>
      <c r="C1110" s="31"/>
      <c r="D1110" s="2">
        <v>1108</v>
      </c>
      <c r="E1110" s="2" t="s">
        <v>24</v>
      </c>
      <c r="F1110" s="2" t="s">
        <v>7309</v>
      </c>
      <c r="G1110" s="2" t="s">
        <v>7310</v>
      </c>
      <c r="I1110" s="2" t="s">
        <v>7311</v>
      </c>
      <c r="J1110" s="2" t="s">
        <v>340</v>
      </c>
      <c r="K1110" s="2" t="s">
        <v>2673</v>
      </c>
      <c r="M1110" s="2" t="s">
        <v>14795</v>
      </c>
      <c r="N1110" s="2" t="s">
        <v>7312</v>
      </c>
      <c r="O1110" s="2" t="s">
        <v>7313</v>
      </c>
      <c r="P1110" s="2" t="s">
        <v>673</v>
      </c>
      <c r="Q1110" s="2" t="s">
        <v>6</v>
      </c>
      <c r="R1110" s="2" t="s">
        <v>7314</v>
      </c>
      <c r="S1110" s="2" t="s">
        <v>7315</v>
      </c>
      <c r="T1110" s="49" t="str" cm="1">
        <f t="array" ref="T1110">_xlfn.TEXTJOIN("",TRUE,IFERROR(MID(U1110,_xlfn.SEQUENCE(20),1)+0,""))</f>
        <v>9917083059</v>
      </c>
      <c r="U1110" s="2">
        <v>9917083059</v>
      </c>
      <c r="V1110" s="31"/>
    </row>
    <row r="1111" spans="1:22" x14ac:dyDescent="0.25">
      <c r="A1111" s="25" t="str" cm="1">
        <f t="array" ref="A1111">_xlfn.IFS(AND(ISBLANK(G1111),ISBLANK(H1111),ISBLANK(I1111)),"",AND(NOT(ISBLANK(G1111)),NOT(ISBLANK(H1111)),NOT(ISBLANK(I1111))),TRIM(G1111)&amp;" "&amp;TRIM(H1111)&amp;" "&amp;TRIM(I1111),AND(NOT(ISBLANK(G1111)),ISBLANK(H1111),ISBLANK(I1111)),TRIM(G1111),AND(ISBLANK(G1111),ISBLANK(H1111),NOT(ISBLANK(I1111))),TRIM(I1111),AND(NOT(ISBLANK(G1111)),NOT(ISBLANK(H1111)),ISBLANK(I1111)),TRIM(G1111)&amp;" "&amp;TRIM(H1111),AND(ISBLANK(G1111),NOT(ISBLANK(H1111)),NOT(ISBLANK(I1111))),TRIM(H1111)&amp;" "&amp;TRIM(I1111),AND(NOT(ISBLANK(G1111)),ISBLANK(H1111),NOT(ISBLANK(I1111))),TRIM(G1111)&amp;" "&amp;TRIM(I1111),AND(ISBLANK(G1111),NOT(ISBLANK(H1111)),ISBLANK(I1111)),TRIM(H1111))</f>
        <v>Yolande Hutchison</v>
      </c>
      <c r="B1111" s="25" t="str" cm="1">
        <f t="array" ref="B1111">_xlfn.IFS(AND(ISBLANK(K1111),ISBLANK(L1111)),"",AND(NOT(ISBLANK(K1111)),NOT(ISBLANK(L1111))),TRIM(K1111)&amp;" "&amp;TRIM(L1111),AND(NOT(ISBLANK(K1111)),ISBLANK(L1111)),TRIM(K1111),AND(ISBLANK(K1111),NOT(ISBLANK(L1111))),TRIM(L1111))</f>
        <v>Eadel</v>
      </c>
      <c r="C1111" s="31"/>
      <c r="D1111" s="2">
        <v>1109</v>
      </c>
      <c r="E1111" s="2" t="s">
        <v>14795</v>
      </c>
      <c r="F1111" s="2" t="s">
        <v>7316</v>
      </c>
      <c r="G1111" s="2" t="s">
        <v>7317</v>
      </c>
      <c r="I1111" s="2" t="s">
        <v>7318</v>
      </c>
      <c r="J1111" s="2" t="s">
        <v>581</v>
      </c>
      <c r="K1111" s="2" t="s">
        <v>7321</v>
      </c>
      <c r="M1111" s="2" t="s">
        <v>14795</v>
      </c>
      <c r="N1111" s="2" t="s">
        <v>7319</v>
      </c>
      <c r="O1111" s="2" t="s">
        <v>5284</v>
      </c>
      <c r="P1111" s="2" t="s">
        <v>1125</v>
      </c>
      <c r="Q1111" s="2" t="s">
        <v>6</v>
      </c>
      <c r="R1111" s="2" t="s">
        <v>5285</v>
      </c>
      <c r="S1111" s="2" t="s">
        <v>7320</v>
      </c>
      <c r="T1111" s="49" t="str" cm="1">
        <f t="array" ref="T1111">_xlfn.TEXTJOIN("",TRUE,IFERROR(MID(U1111,_xlfn.SEQUENCE(20),1)+0,""))</f>
        <v>7072729602</v>
      </c>
      <c r="U1111" s="2">
        <v>7072729602</v>
      </c>
      <c r="V1111" s="31"/>
    </row>
    <row r="1112" spans="1:22" x14ac:dyDescent="0.25">
      <c r="A1112" s="25" t="str" cm="1">
        <f t="array" ref="A1112">_xlfn.IFS(AND(ISBLANK(G1112),ISBLANK(H1112),ISBLANK(I1112)),"",AND(NOT(ISBLANK(G1112)),NOT(ISBLANK(H1112)),NOT(ISBLANK(I1112))),TRIM(G1112)&amp;" "&amp;TRIM(H1112)&amp;" "&amp;TRIM(I1112),AND(NOT(ISBLANK(G1112)),ISBLANK(H1112),ISBLANK(I1112)),TRIM(G1112),AND(ISBLANK(G1112),ISBLANK(H1112),NOT(ISBLANK(I1112))),TRIM(I1112),AND(NOT(ISBLANK(G1112)),NOT(ISBLANK(H1112)),ISBLANK(I1112)),TRIM(G1112)&amp;" "&amp;TRIM(H1112),AND(ISBLANK(G1112),NOT(ISBLANK(H1112)),NOT(ISBLANK(I1112))),TRIM(H1112)&amp;" "&amp;TRIM(I1112),AND(NOT(ISBLANK(G1112)),ISBLANK(H1112),NOT(ISBLANK(I1112))),TRIM(G1112)&amp;" "&amp;TRIM(I1112),AND(ISBLANK(G1112),NOT(ISBLANK(H1112)),ISBLANK(I1112)),TRIM(H1112))</f>
        <v>Keane Handslip</v>
      </c>
      <c r="B1112" s="25" t="str" cm="1">
        <f t="array" ref="B1112">_xlfn.IFS(AND(ISBLANK(K1112),ISBLANK(L1112)),"",AND(NOT(ISBLANK(K1112)),NOT(ISBLANK(L1112))),TRIM(K1112)&amp;" "&amp;TRIM(L1112),AND(NOT(ISBLANK(K1112)),ISBLANK(L1112)),TRIM(K1112),AND(ISBLANK(K1112),NOT(ISBLANK(L1112))),TRIM(L1112))</f>
        <v>Edgewire</v>
      </c>
      <c r="C1112" s="31"/>
      <c r="D1112" s="2">
        <v>1110</v>
      </c>
      <c r="E1112" s="2" t="s">
        <v>24</v>
      </c>
      <c r="F1112" s="2" t="s">
        <v>7322</v>
      </c>
      <c r="G1112" s="2" t="s">
        <v>7323</v>
      </c>
      <c r="I1112" s="2" t="s">
        <v>7324</v>
      </c>
      <c r="J1112" s="2" t="s">
        <v>1942</v>
      </c>
      <c r="K1112" s="2" t="s">
        <v>6446</v>
      </c>
      <c r="M1112" s="2" t="s">
        <v>14795</v>
      </c>
      <c r="N1112" s="2" t="s">
        <v>7325</v>
      </c>
      <c r="O1112" s="2" t="s">
        <v>1192</v>
      </c>
      <c r="P1112" s="2" t="s">
        <v>1193</v>
      </c>
      <c r="Q1112" s="2" t="s">
        <v>6</v>
      </c>
      <c r="R1112" s="2" t="s">
        <v>1194</v>
      </c>
      <c r="S1112" s="2" t="s">
        <v>7326</v>
      </c>
      <c r="T1112" s="49" t="str" cm="1">
        <f t="array" ref="T1112">_xlfn.TEXTJOIN("",TRUE,IFERROR(MID(U1112,_xlfn.SEQUENCE(20),1)+0,""))</f>
        <v>6226245545</v>
      </c>
      <c r="U1112" s="2">
        <v>6226245545</v>
      </c>
      <c r="V1112" s="31"/>
    </row>
    <row r="1113" spans="1:22" x14ac:dyDescent="0.25">
      <c r="A1113" s="25" t="str" cm="1">
        <f t="array" ref="A1113">_xlfn.IFS(AND(ISBLANK(G1113),ISBLANK(H1113),ISBLANK(I1113)),"",AND(NOT(ISBLANK(G1113)),NOT(ISBLANK(H1113)),NOT(ISBLANK(I1113))),TRIM(G1113)&amp;" "&amp;TRIM(H1113)&amp;" "&amp;TRIM(I1113),AND(NOT(ISBLANK(G1113)),ISBLANK(H1113),ISBLANK(I1113)),TRIM(G1113),AND(ISBLANK(G1113),ISBLANK(H1113),NOT(ISBLANK(I1113))),TRIM(I1113),AND(NOT(ISBLANK(G1113)),NOT(ISBLANK(H1113)),ISBLANK(I1113)),TRIM(G1113)&amp;" "&amp;TRIM(H1113),AND(ISBLANK(G1113),NOT(ISBLANK(H1113)),NOT(ISBLANK(I1113))),TRIM(H1113)&amp;" "&amp;TRIM(I1113),AND(NOT(ISBLANK(G1113)),ISBLANK(H1113),NOT(ISBLANK(I1113))),TRIM(G1113)&amp;" "&amp;TRIM(I1113),AND(ISBLANK(G1113),NOT(ISBLANK(H1113)),ISBLANK(I1113)),TRIM(H1113))</f>
        <v>Callie Clever</v>
      </c>
      <c r="B1113" s="25" t="str" cm="1">
        <f t="array" ref="B1113">_xlfn.IFS(AND(ISBLANK(K1113),ISBLANK(L1113)),"",AND(NOT(ISBLANK(K1113)),NOT(ISBLANK(L1113))),TRIM(K1113)&amp;" "&amp;TRIM(L1113),AND(NOT(ISBLANK(K1113)),ISBLANK(L1113)),TRIM(K1113),AND(ISBLANK(K1113),NOT(ISBLANK(L1113))),TRIM(L1113))</f>
        <v>Camimbo</v>
      </c>
      <c r="C1113" s="31"/>
      <c r="D1113" s="2">
        <v>1111</v>
      </c>
      <c r="E1113" s="2" t="s">
        <v>24</v>
      </c>
      <c r="F1113" s="2" t="s">
        <v>7327</v>
      </c>
      <c r="G1113" s="2" t="s">
        <v>7328</v>
      </c>
      <c r="I1113" s="2" t="s">
        <v>7329</v>
      </c>
      <c r="J1113" s="2" t="s">
        <v>7333</v>
      </c>
      <c r="K1113" s="2" t="s">
        <v>7332</v>
      </c>
      <c r="M1113" s="2" t="s">
        <v>14795</v>
      </c>
      <c r="N1113" s="2" t="s">
        <v>7330</v>
      </c>
      <c r="O1113" s="2" t="s">
        <v>862</v>
      </c>
      <c r="P1113" s="2" t="s">
        <v>503</v>
      </c>
      <c r="Q1113" s="2" t="s">
        <v>1985</v>
      </c>
      <c r="R1113" s="2">
        <v>1114</v>
      </c>
      <c r="S1113" s="2" t="s">
        <v>7331</v>
      </c>
      <c r="T1113" s="49" t="str" cm="1">
        <f t="array" ref="T1113">_xlfn.TEXTJOIN("",TRUE,IFERROR(MID(U1113,_xlfn.SEQUENCE(20),1)+0,""))</f>
        <v>7811431598</v>
      </c>
      <c r="U1113" s="2">
        <v>7811431598</v>
      </c>
      <c r="V1113" s="31"/>
    </row>
    <row r="1114" spans="1:22" x14ac:dyDescent="0.25">
      <c r="A1114" s="25" t="str" cm="1">
        <f t="array" ref="A1114">_xlfn.IFS(AND(ISBLANK(G1114),ISBLANK(H1114),ISBLANK(I1114)),"",AND(NOT(ISBLANK(G1114)),NOT(ISBLANK(H1114)),NOT(ISBLANK(I1114))),TRIM(G1114)&amp;" "&amp;TRIM(H1114)&amp;" "&amp;TRIM(I1114),AND(NOT(ISBLANK(G1114)),ISBLANK(H1114),ISBLANK(I1114)),TRIM(G1114),AND(ISBLANK(G1114),ISBLANK(H1114),NOT(ISBLANK(I1114))),TRIM(I1114),AND(NOT(ISBLANK(G1114)),NOT(ISBLANK(H1114)),ISBLANK(I1114)),TRIM(G1114)&amp;" "&amp;TRIM(H1114),AND(ISBLANK(G1114),NOT(ISBLANK(H1114)),NOT(ISBLANK(I1114))),TRIM(H1114)&amp;" "&amp;TRIM(I1114),AND(NOT(ISBLANK(G1114)),ISBLANK(H1114),NOT(ISBLANK(I1114))),TRIM(G1114)&amp;" "&amp;TRIM(I1114),AND(ISBLANK(G1114),NOT(ISBLANK(H1114)),ISBLANK(I1114)),TRIM(H1114))</f>
        <v>Spenser Skellen</v>
      </c>
      <c r="B1114" s="25" t="str" cm="1">
        <f t="array" ref="B1114">_xlfn.IFS(AND(ISBLANK(K1114),ISBLANK(L1114)),"",AND(NOT(ISBLANK(K1114)),NOT(ISBLANK(L1114))),TRIM(K1114)&amp;" "&amp;TRIM(L1114),AND(NOT(ISBLANK(K1114)),ISBLANK(L1114)),TRIM(K1114),AND(ISBLANK(K1114),NOT(ISBLANK(L1114))),TRIM(L1114))</f>
        <v>Gabspot</v>
      </c>
      <c r="C1114" s="31"/>
      <c r="D1114" s="2">
        <v>1112</v>
      </c>
      <c r="E1114" s="2" t="s">
        <v>14795</v>
      </c>
      <c r="F1114" s="2" t="s">
        <v>7334</v>
      </c>
      <c r="G1114" s="2" t="s">
        <v>7335</v>
      </c>
      <c r="I1114" s="2" t="s">
        <v>7336</v>
      </c>
      <c r="J1114" s="2" t="s">
        <v>6457</v>
      </c>
      <c r="K1114" s="2" t="s">
        <v>7188</v>
      </c>
      <c r="M1114" s="2" t="s">
        <v>14795</v>
      </c>
      <c r="N1114" s="2" t="s">
        <v>7337</v>
      </c>
      <c r="O1114" s="2" t="s">
        <v>4321</v>
      </c>
      <c r="P1114" s="2" t="s">
        <v>17</v>
      </c>
      <c r="Q1114" s="2" t="s">
        <v>1985</v>
      </c>
      <c r="R1114" s="2">
        <v>66286</v>
      </c>
      <c r="S1114" s="2" t="s">
        <v>7338</v>
      </c>
      <c r="T1114" s="49" t="str" cm="1">
        <f t="array" ref="T1114">_xlfn.TEXTJOIN("",TRUE,IFERROR(MID(U1114,_xlfn.SEQUENCE(20),1)+0,""))</f>
        <v>9139082465</v>
      </c>
      <c r="U1114" s="2">
        <v>9139082465</v>
      </c>
      <c r="V1114" s="31"/>
    </row>
    <row r="1115" spans="1:22" x14ac:dyDescent="0.25">
      <c r="A1115" s="25" t="str" cm="1">
        <f t="array" ref="A1115">_xlfn.IFS(AND(ISBLANK(G1115),ISBLANK(H1115),ISBLANK(I1115)),"",AND(NOT(ISBLANK(G1115)),NOT(ISBLANK(H1115)),NOT(ISBLANK(I1115))),TRIM(G1115)&amp;" "&amp;TRIM(H1115)&amp;" "&amp;TRIM(I1115),AND(NOT(ISBLANK(G1115)),ISBLANK(H1115),ISBLANK(I1115)),TRIM(G1115),AND(ISBLANK(G1115),ISBLANK(H1115),NOT(ISBLANK(I1115))),TRIM(I1115),AND(NOT(ISBLANK(G1115)),NOT(ISBLANK(H1115)),ISBLANK(I1115)),TRIM(G1115)&amp;" "&amp;TRIM(H1115),AND(ISBLANK(G1115),NOT(ISBLANK(H1115)),NOT(ISBLANK(I1115))),TRIM(H1115)&amp;" "&amp;TRIM(I1115),AND(NOT(ISBLANK(G1115)),ISBLANK(H1115),NOT(ISBLANK(I1115))),TRIM(G1115)&amp;" "&amp;TRIM(I1115),AND(ISBLANK(G1115),NOT(ISBLANK(H1115)),ISBLANK(I1115)),TRIM(H1115))</f>
        <v>Elene Batchelour</v>
      </c>
      <c r="B1115" s="25" t="str" cm="1">
        <f t="array" ref="B1115">_xlfn.IFS(AND(ISBLANK(K1115),ISBLANK(L1115)),"",AND(NOT(ISBLANK(K1115)),NOT(ISBLANK(L1115))),TRIM(K1115)&amp;" "&amp;TRIM(L1115),AND(NOT(ISBLANK(K1115)),ISBLANK(L1115)),TRIM(K1115),AND(ISBLANK(K1115),NOT(ISBLANK(L1115))),TRIM(L1115))</f>
        <v>Cogibox</v>
      </c>
      <c r="C1115" s="31"/>
      <c r="D1115" s="2">
        <v>1113</v>
      </c>
      <c r="E1115" s="2" t="s">
        <v>24</v>
      </c>
      <c r="F1115" s="2" t="s">
        <v>7339</v>
      </c>
      <c r="G1115" s="2" t="s">
        <v>7340</v>
      </c>
      <c r="I1115" s="2" t="s">
        <v>7341</v>
      </c>
      <c r="J1115" s="2" t="s">
        <v>659</v>
      </c>
      <c r="K1115" s="2" t="s">
        <v>2849</v>
      </c>
      <c r="M1115" s="2" t="s">
        <v>14795</v>
      </c>
      <c r="N1115" s="2" t="s">
        <v>7342</v>
      </c>
      <c r="O1115" s="2" t="s">
        <v>4841</v>
      </c>
      <c r="P1115" s="2" t="s">
        <v>401</v>
      </c>
      <c r="Q1115" s="2" t="s">
        <v>1985</v>
      </c>
      <c r="R1115" s="2">
        <v>46202</v>
      </c>
      <c r="S1115" s="2" t="s">
        <v>7343</v>
      </c>
      <c r="T1115" s="49" t="str" cm="1">
        <f t="array" ref="T1115">_xlfn.TEXTJOIN("",TRUE,IFERROR(MID(U1115,_xlfn.SEQUENCE(20),1)+0,""))</f>
        <v>7658151588</v>
      </c>
      <c r="U1115" s="2">
        <v>7658151588</v>
      </c>
      <c r="V1115" s="31"/>
    </row>
    <row r="1116" spans="1:22" x14ac:dyDescent="0.25">
      <c r="A1116" s="25" t="str" cm="1">
        <f t="array" ref="A1116">_xlfn.IFS(AND(ISBLANK(G1116),ISBLANK(H1116),ISBLANK(I1116)),"",AND(NOT(ISBLANK(G1116)),NOT(ISBLANK(H1116)),NOT(ISBLANK(I1116))),TRIM(G1116)&amp;" "&amp;TRIM(H1116)&amp;" "&amp;TRIM(I1116),AND(NOT(ISBLANK(G1116)),ISBLANK(H1116),ISBLANK(I1116)),TRIM(G1116),AND(ISBLANK(G1116),ISBLANK(H1116),NOT(ISBLANK(I1116))),TRIM(I1116),AND(NOT(ISBLANK(G1116)),NOT(ISBLANK(H1116)),ISBLANK(I1116)),TRIM(G1116)&amp;" "&amp;TRIM(H1116),AND(ISBLANK(G1116),NOT(ISBLANK(H1116)),NOT(ISBLANK(I1116))),TRIM(H1116)&amp;" "&amp;TRIM(I1116),AND(NOT(ISBLANK(G1116)),ISBLANK(H1116),NOT(ISBLANK(I1116))),TRIM(G1116)&amp;" "&amp;TRIM(I1116),AND(ISBLANK(G1116),NOT(ISBLANK(H1116)),ISBLANK(I1116)),TRIM(H1116))</f>
        <v>Neill Thewlis</v>
      </c>
      <c r="B1116" s="25" t="str" cm="1">
        <f t="array" ref="B1116">_xlfn.IFS(AND(ISBLANK(K1116),ISBLANK(L1116)),"",AND(NOT(ISBLANK(K1116)),NOT(ISBLANK(L1116))),TRIM(K1116)&amp;" "&amp;TRIM(L1116),AND(NOT(ISBLANK(K1116)),ISBLANK(L1116)),TRIM(K1116),AND(ISBLANK(K1116),NOT(ISBLANK(L1116))),TRIM(L1116))</f>
        <v>Photobug</v>
      </c>
      <c r="C1116" s="31"/>
      <c r="D1116" s="2">
        <v>1114</v>
      </c>
      <c r="E1116" s="2" t="s">
        <v>14795</v>
      </c>
      <c r="F1116" s="2" t="s">
        <v>7344</v>
      </c>
      <c r="G1116" s="2" t="s">
        <v>7345</v>
      </c>
      <c r="I1116" s="2" t="s">
        <v>7346</v>
      </c>
      <c r="J1116" s="2" t="s">
        <v>783</v>
      </c>
      <c r="K1116" s="2" t="s">
        <v>2702</v>
      </c>
      <c r="M1116" s="2" t="s">
        <v>14795</v>
      </c>
      <c r="N1116" s="2" t="s">
        <v>7347</v>
      </c>
      <c r="O1116" s="2" t="s">
        <v>296</v>
      </c>
      <c r="P1116" s="2" t="s">
        <v>297</v>
      </c>
      <c r="Q1116" s="2" t="s">
        <v>1985</v>
      </c>
      <c r="R1116" s="2">
        <v>75323</v>
      </c>
      <c r="S1116" s="2" t="s">
        <v>7348</v>
      </c>
      <c r="T1116" s="49" t="str" cm="1">
        <f t="array" ref="T1116">_xlfn.TEXTJOIN("",TRUE,IFERROR(MID(U1116,_xlfn.SEQUENCE(20),1)+0,""))</f>
        <v>2142166705</v>
      </c>
      <c r="U1116" s="2">
        <v>2142166705</v>
      </c>
      <c r="V1116" s="31"/>
    </row>
    <row r="1117" spans="1:22" x14ac:dyDescent="0.25">
      <c r="A1117" s="25" t="str" cm="1">
        <f t="array" ref="A1117">_xlfn.IFS(AND(ISBLANK(G1117),ISBLANK(H1117),ISBLANK(I1117)),"",AND(NOT(ISBLANK(G1117)),NOT(ISBLANK(H1117)),NOT(ISBLANK(I1117))),TRIM(G1117)&amp;" "&amp;TRIM(H1117)&amp;" "&amp;TRIM(I1117),AND(NOT(ISBLANK(G1117)),ISBLANK(H1117),ISBLANK(I1117)),TRIM(G1117),AND(ISBLANK(G1117),ISBLANK(H1117),NOT(ISBLANK(I1117))),TRIM(I1117),AND(NOT(ISBLANK(G1117)),NOT(ISBLANK(H1117)),ISBLANK(I1117)),TRIM(G1117)&amp;" "&amp;TRIM(H1117),AND(ISBLANK(G1117),NOT(ISBLANK(H1117)),NOT(ISBLANK(I1117))),TRIM(H1117)&amp;" "&amp;TRIM(I1117),AND(NOT(ISBLANK(G1117)),ISBLANK(H1117),NOT(ISBLANK(I1117))),TRIM(G1117)&amp;" "&amp;TRIM(I1117),AND(ISBLANK(G1117),NOT(ISBLANK(H1117)),ISBLANK(I1117)),TRIM(H1117))</f>
        <v>Ad Wynrahame</v>
      </c>
      <c r="B1117" s="25" t="str" cm="1">
        <f t="array" ref="B1117">_xlfn.IFS(AND(ISBLANK(K1117),ISBLANK(L1117)),"",AND(NOT(ISBLANK(K1117)),NOT(ISBLANK(L1117))),TRIM(K1117)&amp;" "&amp;TRIM(L1117),AND(NOT(ISBLANK(K1117)),ISBLANK(L1117)),TRIM(K1117),AND(ISBLANK(K1117),NOT(ISBLANK(L1117))),TRIM(L1117))</f>
        <v>Roodel</v>
      </c>
      <c r="C1117" s="31"/>
      <c r="D1117" s="2">
        <v>1115</v>
      </c>
      <c r="E1117" s="2" t="s">
        <v>24</v>
      </c>
      <c r="F1117" s="2" t="s">
        <v>7349</v>
      </c>
      <c r="G1117" s="2" t="s">
        <v>7350</v>
      </c>
      <c r="I1117" s="2" t="s">
        <v>7351</v>
      </c>
      <c r="J1117" s="2" t="s">
        <v>451</v>
      </c>
      <c r="K1117" s="2" t="s">
        <v>911</v>
      </c>
      <c r="M1117" s="2" t="s">
        <v>14795</v>
      </c>
      <c r="N1117" s="2" t="s">
        <v>7352</v>
      </c>
      <c r="O1117" s="2" t="s">
        <v>1924</v>
      </c>
      <c r="P1117" s="2" t="s">
        <v>297</v>
      </c>
      <c r="Q1117" s="2" t="s">
        <v>1985</v>
      </c>
      <c r="R1117" s="2">
        <v>79405</v>
      </c>
      <c r="S1117" s="2" t="s">
        <v>7353</v>
      </c>
      <c r="T1117" s="49" t="str" cm="1">
        <f t="array" ref="T1117">_xlfn.TEXTJOIN("",TRUE,IFERROR(MID(U1117,_xlfn.SEQUENCE(20),1)+0,""))</f>
        <v>8068089444</v>
      </c>
      <c r="U1117" s="2">
        <v>8068089444</v>
      </c>
      <c r="V1117" s="31"/>
    </row>
    <row r="1118" spans="1:22" x14ac:dyDescent="0.25">
      <c r="A1118" s="25" t="str" cm="1">
        <f t="array" ref="A1118">_xlfn.IFS(AND(ISBLANK(G1118),ISBLANK(H1118),ISBLANK(I1118)),"",AND(NOT(ISBLANK(G1118)),NOT(ISBLANK(H1118)),NOT(ISBLANK(I1118))),TRIM(G1118)&amp;" "&amp;TRIM(H1118)&amp;" "&amp;TRIM(I1118),AND(NOT(ISBLANK(G1118)),ISBLANK(H1118),ISBLANK(I1118)),TRIM(G1118),AND(ISBLANK(G1118),ISBLANK(H1118),NOT(ISBLANK(I1118))),TRIM(I1118),AND(NOT(ISBLANK(G1118)),NOT(ISBLANK(H1118)),ISBLANK(I1118)),TRIM(G1118)&amp;" "&amp;TRIM(H1118),AND(ISBLANK(G1118),NOT(ISBLANK(H1118)),NOT(ISBLANK(I1118))),TRIM(H1118)&amp;" "&amp;TRIM(I1118),AND(NOT(ISBLANK(G1118)),ISBLANK(H1118),NOT(ISBLANK(I1118))),TRIM(G1118)&amp;" "&amp;TRIM(I1118),AND(ISBLANK(G1118),NOT(ISBLANK(H1118)),ISBLANK(I1118)),TRIM(H1118))</f>
        <v>Samantha Dufore</v>
      </c>
      <c r="B1118" s="25" t="str" cm="1">
        <f t="array" ref="B1118">_xlfn.IFS(AND(ISBLANK(K1118),ISBLANK(L1118)),"",AND(NOT(ISBLANK(K1118)),NOT(ISBLANK(L1118))),TRIM(K1118)&amp;" "&amp;TRIM(L1118),AND(NOT(ISBLANK(K1118)),ISBLANK(L1118)),TRIM(K1118),AND(ISBLANK(K1118),NOT(ISBLANK(L1118))),TRIM(L1118))</f>
        <v>Photojam</v>
      </c>
      <c r="C1118" s="31"/>
      <c r="D1118" s="2">
        <v>1116</v>
      </c>
      <c r="E1118" s="2" t="s">
        <v>24</v>
      </c>
      <c r="F1118" s="2" t="s">
        <v>7354</v>
      </c>
      <c r="G1118" s="2" t="s">
        <v>7355</v>
      </c>
      <c r="I1118" s="2" t="s">
        <v>7356</v>
      </c>
      <c r="J1118" s="2" t="s">
        <v>996</v>
      </c>
      <c r="K1118" s="2" t="s">
        <v>6820</v>
      </c>
      <c r="M1118" s="2" t="s">
        <v>14795</v>
      </c>
      <c r="N1118" s="2" t="s">
        <v>7357</v>
      </c>
      <c r="O1118" s="2" t="s">
        <v>1349</v>
      </c>
      <c r="P1118" s="2" t="s">
        <v>542</v>
      </c>
      <c r="Q1118" s="2" t="s">
        <v>1985</v>
      </c>
      <c r="R1118" s="2">
        <v>11215</v>
      </c>
      <c r="S1118" s="2" t="s">
        <v>7358</v>
      </c>
      <c r="T1118" s="49" t="str" cm="1">
        <f t="array" ref="T1118">_xlfn.TEXTJOIN("",TRUE,IFERROR(MID(U1118,_xlfn.SEQUENCE(20),1)+0,""))</f>
        <v>7186759401</v>
      </c>
      <c r="U1118" s="2">
        <v>7186759401</v>
      </c>
      <c r="V1118" s="31"/>
    </row>
    <row r="1119" spans="1:22" x14ac:dyDescent="0.25">
      <c r="A1119" s="25" t="str" cm="1">
        <f t="array" ref="A1119">_xlfn.IFS(AND(ISBLANK(G1119),ISBLANK(H1119),ISBLANK(I1119)),"",AND(NOT(ISBLANK(G1119)),NOT(ISBLANK(H1119)),NOT(ISBLANK(I1119))),TRIM(G1119)&amp;" "&amp;TRIM(H1119)&amp;" "&amp;TRIM(I1119),AND(NOT(ISBLANK(G1119)),ISBLANK(H1119),ISBLANK(I1119)),TRIM(G1119),AND(ISBLANK(G1119),ISBLANK(H1119),NOT(ISBLANK(I1119))),TRIM(I1119),AND(NOT(ISBLANK(G1119)),NOT(ISBLANK(H1119)),ISBLANK(I1119)),TRIM(G1119)&amp;" "&amp;TRIM(H1119),AND(ISBLANK(G1119),NOT(ISBLANK(H1119)),NOT(ISBLANK(I1119))),TRIM(H1119)&amp;" "&amp;TRIM(I1119),AND(NOT(ISBLANK(G1119)),ISBLANK(H1119),NOT(ISBLANK(I1119))),TRIM(G1119)&amp;" "&amp;TRIM(I1119),AND(ISBLANK(G1119),NOT(ISBLANK(H1119)),ISBLANK(I1119)),TRIM(H1119))</f>
        <v>Kevina Skillanders</v>
      </c>
      <c r="B1119" s="25" t="str" cm="1">
        <f t="array" ref="B1119">_xlfn.IFS(AND(ISBLANK(K1119),ISBLANK(L1119)),"",AND(NOT(ISBLANK(K1119)),NOT(ISBLANK(L1119))),TRIM(K1119)&amp;" "&amp;TRIM(L1119),AND(NOT(ISBLANK(K1119)),ISBLANK(L1119)),TRIM(K1119),AND(ISBLANK(K1119),NOT(ISBLANK(L1119))),TRIM(L1119))</f>
        <v>Flashset</v>
      </c>
      <c r="C1119" s="31"/>
      <c r="D1119" s="2">
        <v>1117</v>
      </c>
      <c r="E1119" s="2" t="s">
        <v>14795</v>
      </c>
      <c r="F1119" s="2" t="s">
        <v>7359</v>
      </c>
      <c r="G1119" s="2" t="s">
        <v>7360</v>
      </c>
      <c r="I1119" s="2" t="s">
        <v>7361</v>
      </c>
      <c r="J1119" s="2" t="s">
        <v>442</v>
      </c>
      <c r="K1119" s="2" t="s">
        <v>4639</v>
      </c>
      <c r="M1119" s="2" t="s">
        <v>14795</v>
      </c>
      <c r="N1119" s="2" t="s">
        <v>7362</v>
      </c>
      <c r="O1119" s="2" t="s">
        <v>1811</v>
      </c>
      <c r="P1119" s="2" t="s">
        <v>29</v>
      </c>
      <c r="Q1119" s="2" t="s">
        <v>1985</v>
      </c>
      <c r="R1119" s="2">
        <v>44505</v>
      </c>
      <c r="S1119" s="2" t="s">
        <v>7363</v>
      </c>
      <c r="T1119" s="49" t="str" cm="1">
        <f t="array" ref="T1119">_xlfn.TEXTJOIN("",TRUE,IFERROR(MID(U1119,_xlfn.SEQUENCE(20),1)+0,""))</f>
        <v>3309244765</v>
      </c>
      <c r="U1119" s="2">
        <v>3309244765</v>
      </c>
      <c r="V1119" s="31"/>
    </row>
    <row r="1120" spans="1:22" x14ac:dyDescent="0.25">
      <c r="A1120" s="25" t="str" cm="1">
        <f t="array" ref="A1120">_xlfn.IFS(AND(ISBLANK(G1120),ISBLANK(H1120),ISBLANK(I1120)),"",AND(NOT(ISBLANK(G1120)),NOT(ISBLANK(H1120)),NOT(ISBLANK(I1120))),TRIM(G1120)&amp;" "&amp;TRIM(H1120)&amp;" "&amp;TRIM(I1120),AND(NOT(ISBLANK(G1120)),ISBLANK(H1120),ISBLANK(I1120)),TRIM(G1120),AND(ISBLANK(G1120),ISBLANK(H1120),NOT(ISBLANK(I1120))),TRIM(I1120),AND(NOT(ISBLANK(G1120)),NOT(ISBLANK(H1120)),ISBLANK(I1120)),TRIM(G1120)&amp;" "&amp;TRIM(H1120),AND(ISBLANK(G1120),NOT(ISBLANK(H1120)),NOT(ISBLANK(I1120))),TRIM(H1120)&amp;" "&amp;TRIM(I1120),AND(NOT(ISBLANK(G1120)),ISBLANK(H1120),NOT(ISBLANK(I1120))),TRIM(G1120)&amp;" "&amp;TRIM(I1120),AND(ISBLANK(G1120),NOT(ISBLANK(H1120)),ISBLANK(I1120)),TRIM(H1120))</f>
        <v>Elijah Gratten</v>
      </c>
      <c r="B1120" s="25" t="str" cm="1">
        <f t="array" ref="B1120">_xlfn.IFS(AND(ISBLANK(K1120),ISBLANK(L1120)),"",AND(NOT(ISBLANK(K1120)),NOT(ISBLANK(L1120))),TRIM(K1120)&amp;" "&amp;TRIM(L1120),AND(NOT(ISBLANK(K1120)),ISBLANK(L1120)),TRIM(K1120),AND(ISBLANK(K1120),NOT(ISBLANK(L1120))),TRIM(L1120))</f>
        <v>Blogpad</v>
      </c>
      <c r="C1120" s="31"/>
      <c r="D1120" s="2">
        <v>1118</v>
      </c>
      <c r="E1120" s="2" t="s">
        <v>14795</v>
      </c>
      <c r="F1120" s="2" t="s">
        <v>7364</v>
      </c>
      <c r="G1120" s="2" t="s">
        <v>7365</v>
      </c>
      <c r="I1120" s="2" t="s">
        <v>7366</v>
      </c>
      <c r="J1120" s="2" t="s">
        <v>1407</v>
      </c>
      <c r="K1120" s="2" t="s">
        <v>2910</v>
      </c>
      <c r="M1120" s="2" t="s">
        <v>14795</v>
      </c>
      <c r="N1120" s="2" t="s">
        <v>7367</v>
      </c>
      <c r="O1120" s="2" t="s">
        <v>942</v>
      </c>
      <c r="P1120" s="2" t="s">
        <v>297</v>
      </c>
      <c r="Q1120" s="2" t="s">
        <v>1985</v>
      </c>
      <c r="R1120" s="2">
        <v>88541</v>
      </c>
      <c r="S1120" s="2" t="s">
        <v>7368</v>
      </c>
      <c r="T1120" s="49" t="str" cm="1">
        <f t="array" ref="T1120">_xlfn.TEXTJOIN("",TRUE,IFERROR(MID(U1120,_xlfn.SEQUENCE(20),1)+0,""))</f>
        <v>9151513837</v>
      </c>
      <c r="U1120" s="2">
        <v>9151513837</v>
      </c>
      <c r="V1120" s="31"/>
    </row>
    <row r="1121" spans="1:22" x14ac:dyDescent="0.25">
      <c r="A1121" s="25" t="str" cm="1">
        <f t="array" ref="A1121">_xlfn.IFS(AND(ISBLANK(G1121),ISBLANK(H1121),ISBLANK(I1121)),"",AND(NOT(ISBLANK(G1121)),NOT(ISBLANK(H1121)),NOT(ISBLANK(I1121))),TRIM(G1121)&amp;" "&amp;TRIM(H1121)&amp;" "&amp;TRIM(I1121),AND(NOT(ISBLANK(G1121)),ISBLANK(H1121),ISBLANK(I1121)),TRIM(G1121),AND(ISBLANK(G1121),ISBLANK(H1121),NOT(ISBLANK(I1121))),TRIM(I1121),AND(NOT(ISBLANK(G1121)),NOT(ISBLANK(H1121)),ISBLANK(I1121)),TRIM(G1121)&amp;" "&amp;TRIM(H1121),AND(ISBLANK(G1121),NOT(ISBLANK(H1121)),NOT(ISBLANK(I1121))),TRIM(H1121)&amp;" "&amp;TRIM(I1121),AND(NOT(ISBLANK(G1121)),ISBLANK(H1121),NOT(ISBLANK(I1121))),TRIM(G1121)&amp;" "&amp;TRIM(I1121),AND(ISBLANK(G1121),NOT(ISBLANK(H1121)),ISBLANK(I1121)),TRIM(H1121))</f>
        <v>Roxanna Landal</v>
      </c>
      <c r="B1121" s="25" t="str" cm="1">
        <f t="array" ref="B1121">_xlfn.IFS(AND(ISBLANK(K1121),ISBLANK(L1121)),"",AND(NOT(ISBLANK(K1121)),NOT(ISBLANK(L1121))),TRIM(K1121)&amp;" "&amp;TRIM(L1121),AND(NOT(ISBLANK(K1121)),ISBLANK(L1121)),TRIM(K1121),AND(ISBLANK(K1121),NOT(ISBLANK(L1121))),TRIM(L1121))</f>
        <v>LiveZ</v>
      </c>
      <c r="C1121" s="31"/>
      <c r="D1121" s="2">
        <v>1119</v>
      </c>
      <c r="E1121" s="2" t="s">
        <v>24</v>
      </c>
      <c r="F1121" s="2" t="s">
        <v>7369</v>
      </c>
      <c r="G1121" s="2" t="s">
        <v>7370</v>
      </c>
      <c r="I1121" s="2" t="s">
        <v>7371</v>
      </c>
      <c r="J1121" s="2" t="s">
        <v>83</v>
      </c>
      <c r="K1121" s="2" t="s">
        <v>7374</v>
      </c>
      <c r="M1121" s="2" t="s">
        <v>14795</v>
      </c>
      <c r="N1121" s="2" t="s">
        <v>7372</v>
      </c>
      <c r="O1121" s="2" t="s">
        <v>68</v>
      </c>
      <c r="P1121" s="2" t="s">
        <v>69</v>
      </c>
      <c r="Q1121" s="2" t="s">
        <v>1985</v>
      </c>
      <c r="R1121" s="2">
        <v>20051</v>
      </c>
      <c r="S1121" s="2" t="s">
        <v>7373</v>
      </c>
      <c r="T1121" s="49" t="str" cm="1">
        <f t="array" ref="T1121">_xlfn.TEXTJOIN("",TRUE,IFERROR(MID(U1121,_xlfn.SEQUENCE(20),1)+0,""))</f>
        <v>2026906787</v>
      </c>
      <c r="U1121" s="2">
        <v>2026906787</v>
      </c>
      <c r="V1121" s="31"/>
    </row>
    <row r="1122" spans="1:22" x14ac:dyDescent="0.25">
      <c r="A1122" s="25" t="str" cm="1">
        <f t="array" ref="A1122">_xlfn.IFS(AND(ISBLANK(G1122),ISBLANK(H1122),ISBLANK(I1122)),"",AND(NOT(ISBLANK(G1122)),NOT(ISBLANK(H1122)),NOT(ISBLANK(I1122))),TRIM(G1122)&amp;" "&amp;TRIM(H1122)&amp;" "&amp;TRIM(I1122),AND(NOT(ISBLANK(G1122)),ISBLANK(H1122),ISBLANK(I1122)),TRIM(G1122),AND(ISBLANK(G1122),ISBLANK(H1122),NOT(ISBLANK(I1122))),TRIM(I1122),AND(NOT(ISBLANK(G1122)),NOT(ISBLANK(H1122)),ISBLANK(I1122)),TRIM(G1122)&amp;" "&amp;TRIM(H1122),AND(ISBLANK(G1122),NOT(ISBLANK(H1122)),NOT(ISBLANK(I1122))),TRIM(H1122)&amp;" "&amp;TRIM(I1122),AND(NOT(ISBLANK(G1122)),ISBLANK(H1122),NOT(ISBLANK(I1122))),TRIM(G1122)&amp;" "&amp;TRIM(I1122),AND(ISBLANK(G1122),NOT(ISBLANK(H1122)),ISBLANK(I1122)),TRIM(H1122))</f>
        <v>Durant Houtbie</v>
      </c>
      <c r="B1122" s="25" t="str" cm="1">
        <f t="array" ref="B1122">_xlfn.IFS(AND(ISBLANK(K1122),ISBLANK(L1122)),"",AND(NOT(ISBLANK(K1122)),NOT(ISBLANK(L1122))),TRIM(K1122)&amp;" "&amp;TRIM(L1122),AND(NOT(ISBLANK(K1122)),ISBLANK(L1122)),TRIM(K1122),AND(ISBLANK(K1122),NOT(ISBLANK(L1122))),TRIM(L1122))</f>
        <v>Demivee</v>
      </c>
      <c r="C1122" s="31"/>
      <c r="D1122" s="2">
        <v>1120</v>
      </c>
      <c r="E1122" s="2" t="s">
        <v>24</v>
      </c>
      <c r="F1122" s="2" t="s">
        <v>7375</v>
      </c>
      <c r="G1122" s="2" t="s">
        <v>7376</v>
      </c>
      <c r="I1122" s="2" t="s">
        <v>7377</v>
      </c>
      <c r="J1122" s="2" t="s">
        <v>741</v>
      </c>
      <c r="K1122" s="2" t="s">
        <v>5529</v>
      </c>
      <c r="M1122" s="2" t="s">
        <v>14795</v>
      </c>
      <c r="N1122" s="2" t="s">
        <v>7378</v>
      </c>
      <c r="O1122" s="2" t="s">
        <v>6437</v>
      </c>
      <c r="P1122" s="2" t="s">
        <v>29</v>
      </c>
      <c r="Q1122" s="2" t="s">
        <v>1985</v>
      </c>
      <c r="R1122" s="2">
        <v>45440</v>
      </c>
      <c r="S1122" s="2" t="s">
        <v>7379</v>
      </c>
      <c r="T1122" s="49" t="str" cm="1">
        <f t="array" ref="T1122">_xlfn.TEXTJOIN("",TRUE,IFERROR(MID(U1122,_xlfn.SEQUENCE(20),1)+0,""))</f>
        <v>9371756323</v>
      </c>
      <c r="U1122" s="2">
        <v>9371756323</v>
      </c>
      <c r="V1122" s="31"/>
    </row>
    <row r="1123" spans="1:22" x14ac:dyDescent="0.25">
      <c r="A1123" s="25" t="str" cm="1">
        <f t="array" ref="A1123">_xlfn.IFS(AND(ISBLANK(G1123),ISBLANK(H1123),ISBLANK(I1123)),"",AND(NOT(ISBLANK(G1123)),NOT(ISBLANK(H1123)),NOT(ISBLANK(I1123))),TRIM(G1123)&amp;" "&amp;TRIM(H1123)&amp;" "&amp;TRIM(I1123),AND(NOT(ISBLANK(G1123)),ISBLANK(H1123),ISBLANK(I1123)),TRIM(G1123),AND(ISBLANK(G1123),ISBLANK(H1123),NOT(ISBLANK(I1123))),TRIM(I1123),AND(NOT(ISBLANK(G1123)),NOT(ISBLANK(H1123)),ISBLANK(I1123)),TRIM(G1123)&amp;" "&amp;TRIM(H1123),AND(ISBLANK(G1123),NOT(ISBLANK(H1123)),NOT(ISBLANK(I1123))),TRIM(H1123)&amp;" "&amp;TRIM(I1123),AND(NOT(ISBLANK(G1123)),ISBLANK(H1123),NOT(ISBLANK(I1123))),TRIM(G1123)&amp;" "&amp;TRIM(I1123),AND(ISBLANK(G1123),NOT(ISBLANK(H1123)),ISBLANK(I1123)),TRIM(H1123))</f>
        <v>Eloise Knightly</v>
      </c>
      <c r="B1123" s="25" t="str" cm="1">
        <f t="array" ref="B1123">_xlfn.IFS(AND(ISBLANK(K1123),ISBLANK(L1123)),"",AND(NOT(ISBLANK(K1123)),NOT(ISBLANK(L1123))),TRIM(K1123)&amp;" "&amp;TRIM(L1123),AND(NOT(ISBLANK(K1123)),ISBLANK(L1123)),TRIM(K1123),AND(ISBLANK(K1123),NOT(ISBLANK(L1123))),TRIM(L1123))</f>
        <v>Blogtags</v>
      </c>
      <c r="C1123" s="31"/>
      <c r="D1123" s="2">
        <v>1121</v>
      </c>
      <c r="E1123" s="2" t="s">
        <v>14795</v>
      </c>
      <c r="F1123" s="2" t="s">
        <v>7380</v>
      </c>
      <c r="G1123" s="2" t="s">
        <v>7381</v>
      </c>
      <c r="I1123" s="2" t="s">
        <v>7382</v>
      </c>
      <c r="J1123" s="2" t="s">
        <v>828</v>
      </c>
      <c r="K1123" s="2" t="s">
        <v>7385</v>
      </c>
      <c r="M1123" s="2" t="s">
        <v>14795</v>
      </c>
      <c r="N1123" s="2" t="s">
        <v>7383</v>
      </c>
      <c r="O1123" s="2" t="s">
        <v>237</v>
      </c>
      <c r="P1123" s="2" t="s">
        <v>238</v>
      </c>
      <c r="Q1123" s="2" t="s">
        <v>1985</v>
      </c>
      <c r="R1123" s="2">
        <v>74184</v>
      </c>
      <c r="S1123" s="2" t="s">
        <v>7384</v>
      </c>
      <c r="T1123" s="49" t="str" cm="1">
        <f t="array" ref="T1123">_xlfn.TEXTJOIN("",TRUE,IFERROR(MID(U1123,_xlfn.SEQUENCE(20),1)+0,""))</f>
        <v>9186684865</v>
      </c>
      <c r="U1123" s="2">
        <v>9186684865</v>
      </c>
      <c r="V1123" s="31"/>
    </row>
    <row r="1124" spans="1:22" x14ac:dyDescent="0.25">
      <c r="A1124" s="25" t="str" cm="1">
        <f t="array" ref="A1124">_xlfn.IFS(AND(ISBLANK(G1124),ISBLANK(H1124),ISBLANK(I1124)),"",AND(NOT(ISBLANK(G1124)),NOT(ISBLANK(H1124)),NOT(ISBLANK(I1124))),TRIM(G1124)&amp;" "&amp;TRIM(H1124)&amp;" "&amp;TRIM(I1124),AND(NOT(ISBLANK(G1124)),ISBLANK(H1124),ISBLANK(I1124)),TRIM(G1124),AND(ISBLANK(G1124),ISBLANK(H1124),NOT(ISBLANK(I1124))),TRIM(I1124),AND(NOT(ISBLANK(G1124)),NOT(ISBLANK(H1124)),ISBLANK(I1124)),TRIM(G1124)&amp;" "&amp;TRIM(H1124),AND(ISBLANK(G1124),NOT(ISBLANK(H1124)),NOT(ISBLANK(I1124))),TRIM(H1124)&amp;" "&amp;TRIM(I1124),AND(NOT(ISBLANK(G1124)),ISBLANK(H1124),NOT(ISBLANK(I1124))),TRIM(G1124)&amp;" "&amp;TRIM(I1124),AND(ISBLANK(G1124),NOT(ISBLANK(H1124)),ISBLANK(I1124)),TRIM(H1124))</f>
        <v>Pet Pittet</v>
      </c>
      <c r="B1124" s="25" t="str" cm="1">
        <f t="array" ref="B1124">_xlfn.IFS(AND(ISBLANK(K1124),ISBLANK(L1124)),"",AND(NOT(ISBLANK(K1124)),NOT(ISBLANK(L1124))),TRIM(K1124)&amp;" "&amp;TRIM(L1124),AND(NOT(ISBLANK(K1124)),ISBLANK(L1124)),TRIM(K1124),AND(ISBLANK(K1124),NOT(ISBLANK(L1124))),TRIM(L1124))</f>
        <v>Yabox</v>
      </c>
      <c r="C1124" s="31"/>
      <c r="D1124" s="2">
        <v>1122</v>
      </c>
      <c r="E1124" s="2" t="s">
        <v>14795</v>
      </c>
      <c r="F1124" s="2" t="s">
        <v>7386</v>
      </c>
      <c r="G1124" s="2" t="s">
        <v>7387</v>
      </c>
      <c r="I1124" s="2" t="s">
        <v>7388</v>
      </c>
      <c r="J1124" s="2" t="s">
        <v>415</v>
      </c>
      <c r="K1124" s="2" t="s">
        <v>1996</v>
      </c>
      <c r="M1124" s="2" t="s">
        <v>14795</v>
      </c>
      <c r="N1124" s="2" t="s">
        <v>7389</v>
      </c>
      <c r="O1124" s="2" t="s">
        <v>7390</v>
      </c>
      <c r="P1124" s="2" t="s">
        <v>130</v>
      </c>
      <c r="Q1124" s="2" t="s">
        <v>1985</v>
      </c>
      <c r="R1124" s="2">
        <v>20189</v>
      </c>
      <c r="S1124" s="2" t="s">
        <v>7391</v>
      </c>
      <c r="T1124" s="49" t="str" cm="1">
        <f t="array" ref="T1124">_xlfn.TEXTJOIN("",TRUE,IFERROR(MID(U1124,_xlfn.SEQUENCE(20),1)+0,""))</f>
        <v>5716396395</v>
      </c>
      <c r="U1124" s="2">
        <v>5716396395</v>
      </c>
      <c r="V1124" s="31"/>
    </row>
    <row r="1125" spans="1:22" x14ac:dyDescent="0.25">
      <c r="A1125" s="25" t="str" cm="1">
        <f t="array" ref="A1125">_xlfn.IFS(AND(ISBLANK(G1125),ISBLANK(H1125),ISBLANK(I1125)),"",AND(NOT(ISBLANK(G1125)),NOT(ISBLANK(H1125)),NOT(ISBLANK(I1125))),TRIM(G1125)&amp;" "&amp;TRIM(H1125)&amp;" "&amp;TRIM(I1125),AND(NOT(ISBLANK(G1125)),ISBLANK(H1125),ISBLANK(I1125)),TRIM(G1125),AND(ISBLANK(G1125),ISBLANK(H1125),NOT(ISBLANK(I1125))),TRIM(I1125),AND(NOT(ISBLANK(G1125)),NOT(ISBLANK(H1125)),ISBLANK(I1125)),TRIM(G1125)&amp;" "&amp;TRIM(H1125),AND(ISBLANK(G1125),NOT(ISBLANK(H1125)),NOT(ISBLANK(I1125))),TRIM(H1125)&amp;" "&amp;TRIM(I1125),AND(NOT(ISBLANK(G1125)),ISBLANK(H1125),NOT(ISBLANK(I1125))),TRIM(G1125)&amp;" "&amp;TRIM(I1125),AND(ISBLANK(G1125),NOT(ISBLANK(H1125)),ISBLANK(I1125)),TRIM(H1125))</f>
        <v>Karita Reymers</v>
      </c>
      <c r="B1125" s="25" t="str" cm="1">
        <f t="array" ref="B1125">_xlfn.IFS(AND(ISBLANK(K1125),ISBLANK(L1125)),"",AND(NOT(ISBLANK(K1125)),NOT(ISBLANK(L1125))),TRIM(K1125)&amp;" "&amp;TRIM(L1125),AND(NOT(ISBLANK(K1125)),ISBLANK(L1125)),TRIM(K1125),AND(ISBLANK(K1125),NOT(ISBLANK(L1125))),TRIM(L1125))</f>
        <v>Ntags</v>
      </c>
      <c r="C1125" s="31"/>
      <c r="D1125" s="2">
        <v>1123</v>
      </c>
      <c r="E1125" s="2" t="s">
        <v>14795</v>
      </c>
      <c r="F1125" s="2" t="s">
        <v>7392</v>
      </c>
      <c r="G1125" s="2" t="s">
        <v>7393</v>
      </c>
      <c r="I1125" s="2" t="s">
        <v>7394</v>
      </c>
      <c r="J1125" s="2" t="s">
        <v>387</v>
      </c>
      <c r="K1125" s="2" t="s">
        <v>2043</v>
      </c>
      <c r="M1125" s="2" t="s">
        <v>14795</v>
      </c>
      <c r="N1125" s="2" t="s">
        <v>7395</v>
      </c>
      <c r="O1125" s="2" t="s">
        <v>4944</v>
      </c>
      <c r="P1125" s="2" t="s">
        <v>5</v>
      </c>
      <c r="Q1125" s="2" t="s">
        <v>6</v>
      </c>
      <c r="R1125" s="2" t="s">
        <v>596</v>
      </c>
      <c r="S1125" s="2" t="s">
        <v>7396</v>
      </c>
      <c r="T1125" s="49" t="str" cm="1">
        <f t="array" ref="T1125">_xlfn.TEXTJOIN("",TRUE,IFERROR(MID(U1125,_xlfn.SEQUENCE(20),1)+0,""))</f>
        <v>5441579916</v>
      </c>
      <c r="U1125" s="2">
        <v>5441579916</v>
      </c>
      <c r="V1125" s="31"/>
    </row>
    <row r="1126" spans="1:22" x14ac:dyDescent="0.25">
      <c r="A1126" s="25" t="str" cm="1">
        <f t="array" ref="A1126">_xlfn.IFS(AND(ISBLANK(G1126),ISBLANK(H1126),ISBLANK(I1126)),"",AND(NOT(ISBLANK(G1126)),NOT(ISBLANK(H1126)),NOT(ISBLANK(I1126))),TRIM(G1126)&amp;" "&amp;TRIM(H1126)&amp;" "&amp;TRIM(I1126),AND(NOT(ISBLANK(G1126)),ISBLANK(H1126),ISBLANK(I1126)),TRIM(G1126),AND(ISBLANK(G1126),ISBLANK(H1126),NOT(ISBLANK(I1126))),TRIM(I1126),AND(NOT(ISBLANK(G1126)),NOT(ISBLANK(H1126)),ISBLANK(I1126)),TRIM(G1126)&amp;" "&amp;TRIM(H1126),AND(ISBLANK(G1126),NOT(ISBLANK(H1126)),NOT(ISBLANK(I1126))),TRIM(H1126)&amp;" "&amp;TRIM(I1126),AND(NOT(ISBLANK(G1126)),ISBLANK(H1126),NOT(ISBLANK(I1126))),TRIM(G1126)&amp;" "&amp;TRIM(I1126),AND(ISBLANK(G1126),NOT(ISBLANK(H1126)),ISBLANK(I1126)),TRIM(H1126))</f>
        <v>D'arcy Messruther</v>
      </c>
      <c r="B1126" s="25" t="str" cm="1">
        <f t="array" ref="B1126">_xlfn.IFS(AND(ISBLANK(K1126),ISBLANK(L1126)),"",AND(NOT(ISBLANK(K1126)),NOT(ISBLANK(L1126))),TRIM(K1126)&amp;" "&amp;TRIM(L1126),AND(NOT(ISBLANK(K1126)),ISBLANK(L1126)),TRIM(K1126),AND(ISBLANK(K1126),NOT(ISBLANK(L1126))),TRIM(L1126))</f>
        <v>Gabvine</v>
      </c>
      <c r="C1126" s="31"/>
      <c r="D1126" s="2">
        <v>1124</v>
      </c>
      <c r="E1126" s="2" t="s">
        <v>14795</v>
      </c>
      <c r="F1126" s="2" t="s">
        <v>7397</v>
      </c>
      <c r="G1126" s="2" t="s">
        <v>7398</v>
      </c>
      <c r="I1126" s="2" t="s">
        <v>7399</v>
      </c>
      <c r="J1126" s="2" t="s">
        <v>83</v>
      </c>
      <c r="K1126" s="2" t="s">
        <v>7402</v>
      </c>
      <c r="M1126" s="2" t="s">
        <v>14795</v>
      </c>
      <c r="N1126" s="2" t="s">
        <v>7400</v>
      </c>
      <c r="O1126" s="2" t="s">
        <v>6700</v>
      </c>
      <c r="P1126" s="2" t="s">
        <v>276</v>
      </c>
      <c r="Q1126" s="2" t="s">
        <v>6</v>
      </c>
      <c r="R1126" s="2" t="s">
        <v>6701</v>
      </c>
      <c r="S1126" s="2" t="s">
        <v>7401</v>
      </c>
      <c r="T1126" s="49" t="str" cm="1">
        <f t="array" ref="T1126">_xlfn.TEXTJOIN("",TRUE,IFERROR(MID(U1126,_xlfn.SEQUENCE(20),1)+0,""))</f>
        <v>9146802405</v>
      </c>
      <c r="U1126" s="2">
        <v>9146802405</v>
      </c>
      <c r="V1126" s="31"/>
    </row>
    <row r="1127" spans="1:22" x14ac:dyDescent="0.25">
      <c r="A1127" s="25" t="str" cm="1">
        <f t="array" ref="A1127">_xlfn.IFS(AND(ISBLANK(G1127),ISBLANK(H1127),ISBLANK(I1127)),"",AND(NOT(ISBLANK(G1127)),NOT(ISBLANK(H1127)),NOT(ISBLANK(I1127))),TRIM(G1127)&amp;" "&amp;TRIM(H1127)&amp;" "&amp;TRIM(I1127),AND(NOT(ISBLANK(G1127)),ISBLANK(H1127),ISBLANK(I1127)),TRIM(G1127),AND(ISBLANK(G1127),ISBLANK(H1127),NOT(ISBLANK(I1127))),TRIM(I1127),AND(NOT(ISBLANK(G1127)),NOT(ISBLANK(H1127)),ISBLANK(I1127)),TRIM(G1127)&amp;" "&amp;TRIM(H1127),AND(ISBLANK(G1127),NOT(ISBLANK(H1127)),NOT(ISBLANK(I1127))),TRIM(H1127)&amp;" "&amp;TRIM(I1127),AND(NOT(ISBLANK(G1127)),ISBLANK(H1127),NOT(ISBLANK(I1127))),TRIM(G1127)&amp;" "&amp;TRIM(I1127),AND(ISBLANK(G1127),NOT(ISBLANK(H1127)),ISBLANK(I1127)),TRIM(H1127))</f>
        <v>Darnell Killingbeck</v>
      </c>
      <c r="B1127" s="25" t="str" cm="1">
        <f t="array" ref="B1127">_xlfn.IFS(AND(ISBLANK(K1127),ISBLANK(L1127)),"",AND(NOT(ISBLANK(K1127)),NOT(ISBLANK(L1127))),TRIM(K1127)&amp;" "&amp;TRIM(L1127),AND(NOT(ISBLANK(K1127)),ISBLANK(L1127)),TRIM(K1127),AND(ISBLANK(K1127),NOT(ISBLANK(L1127))),TRIM(L1127))</f>
        <v>Midel</v>
      </c>
      <c r="C1127" s="31"/>
      <c r="D1127" s="2">
        <v>1125</v>
      </c>
      <c r="E1127" s="2" t="s">
        <v>24</v>
      </c>
      <c r="F1127" s="2" t="s">
        <v>7403</v>
      </c>
      <c r="G1127" s="2" t="s">
        <v>7404</v>
      </c>
      <c r="I1127" s="2" t="s">
        <v>7405</v>
      </c>
      <c r="J1127" s="2" t="s">
        <v>395</v>
      </c>
      <c r="K1127" s="2" t="s">
        <v>1102</v>
      </c>
      <c r="M1127" s="2" t="s">
        <v>14795</v>
      </c>
      <c r="N1127" s="2" t="s">
        <v>7406</v>
      </c>
      <c r="O1127" s="2" t="s">
        <v>7407</v>
      </c>
      <c r="P1127" s="2" t="s">
        <v>1002</v>
      </c>
      <c r="Q1127" s="2" t="s">
        <v>1985</v>
      </c>
      <c r="R1127" s="2">
        <v>6912</v>
      </c>
      <c r="S1127" s="2" t="s">
        <v>7408</v>
      </c>
      <c r="T1127" s="49" t="str" cm="1">
        <f t="array" ref="T1127">_xlfn.TEXTJOIN("",TRUE,IFERROR(MID(U1127,_xlfn.SEQUENCE(20),1)+0,""))</f>
        <v>2035855415</v>
      </c>
      <c r="U1127" s="2">
        <v>2035855415</v>
      </c>
      <c r="V1127" s="31"/>
    </row>
    <row r="1128" spans="1:22" x14ac:dyDescent="0.25">
      <c r="A1128" s="25" t="str" cm="1">
        <f t="array" ref="A1128">_xlfn.IFS(AND(ISBLANK(G1128),ISBLANK(H1128),ISBLANK(I1128)),"",AND(NOT(ISBLANK(G1128)),NOT(ISBLANK(H1128)),NOT(ISBLANK(I1128))),TRIM(G1128)&amp;" "&amp;TRIM(H1128)&amp;" "&amp;TRIM(I1128),AND(NOT(ISBLANK(G1128)),ISBLANK(H1128),ISBLANK(I1128)),TRIM(G1128),AND(ISBLANK(G1128),ISBLANK(H1128),NOT(ISBLANK(I1128))),TRIM(I1128),AND(NOT(ISBLANK(G1128)),NOT(ISBLANK(H1128)),ISBLANK(I1128)),TRIM(G1128)&amp;" "&amp;TRIM(H1128),AND(ISBLANK(G1128),NOT(ISBLANK(H1128)),NOT(ISBLANK(I1128))),TRIM(H1128)&amp;" "&amp;TRIM(I1128),AND(NOT(ISBLANK(G1128)),ISBLANK(H1128),NOT(ISBLANK(I1128))),TRIM(G1128)&amp;" "&amp;TRIM(I1128),AND(ISBLANK(G1128),NOT(ISBLANK(H1128)),ISBLANK(I1128)),TRIM(H1128))</f>
        <v>Philippa Canas</v>
      </c>
      <c r="B1128" s="25" t="str" cm="1">
        <f t="array" ref="B1128">_xlfn.IFS(AND(ISBLANK(K1128),ISBLANK(L1128)),"",AND(NOT(ISBLANK(K1128)),NOT(ISBLANK(L1128))),TRIM(K1128)&amp;" "&amp;TRIM(L1128),AND(NOT(ISBLANK(K1128)),ISBLANK(L1128)),TRIM(K1128),AND(ISBLANK(K1128),NOT(ISBLANK(L1128))),TRIM(L1128))</f>
        <v>Dynazzy</v>
      </c>
      <c r="C1128" s="31"/>
      <c r="D1128" s="2">
        <v>1126</v>
      </c>
      <c r="E1128" s="2" t="s">
        <v>14795</v>
      </c>
      <c r="F1128" s="2" t="s">
        <v>7409</v>
      </c>
      <c r="G1128" s="2" t="s">
        <v>3374</v>
      </c>
      <c r="I1128" s="2" t="s">
        <v>7410</v>
      </c>
      <c r="J1128" s="2" t="s">
        <v>2809</v>
      </c>
      <c r="K1128" s="2" t="s">
        <v>2673</v>
      </c>
      <c r="M1128" s="2" t="s">
        <v>14795</v>
      </c>
      <c r="N1128" s="2" t="s">
        <v>7411</v>
      </c>
      <c r="O1128" s="2" t="s">
        <v>541</v>
      </c>
      <c r="P1128" s="2" t="s">
        <v>542</v>
      </c>
      <c r="Q1128" s="2" t="s">
        <v>1985</v>
      </c>
      <c r="R1128" s="2">
        <v>10160</v>
      </c>
      <c r="S1128" s="2" t="s">
        <v>7412</v>
      </c>
      <c r="T1128" s="49" t="str" cm="1">
        <f t="array" ref="T1128">_xlfn.TEXTJOIN("",TRUE,IFERROR(MID(U1128,_xlfn.SEQUENCE(20),1)+0,""))</f>
        <v>2127259229</v>
      </c>
      <c r="U1128" s="2">
        <v>2127259229</v>
      </c>
      <c r="V1128" s="31"/>
    </row>
    <row r="1129" spans="1:22" x14ac:dyDescent="0.25">
      <c r="A1129" s="25" t="str" cm="1">
        <f t="array" ref="A1129">_xlfn.IFS(AND(ISBLANK(G1129),ISBLANK(H1129),ISBLANK(I1129)),"",AND(NOT(ISBLANK(G1129)),NOT(ISBLANK(H1129)),NOT(ISBLANK(I1129))),TRIM(G1129)&amp;" "&amp;TRIM(H1129)&amp;" "&amp;TRIM(I1129),AND(NOT(ISBLANK(G1129)),ISBLANK(H1129),ISBLANK(I1129)),TRIM(G1129),AND(ISBLANK(G1129),ISBLANK(H1129),NOT(ISBLANK(I1129))),TRIM(I1129),AND(NOT(ISBLANK(G1129)),NOT(ISBLANK(H1129)),ISBLANK(I1129)),TRIM(G1129)&amp;" "&amp;TRIM(H1129),AND(ISBLANK(G1129),NOT(ISBLANK(H1129)),NOT(ISBLANK(I1129))),TRIM(H1129)&amp;" "&amp;TRIM(I1129),AND(NOT(ISBLANK(G1129)),ISBLANK(H1129),NOT(ISBLANK(I1129))),TRIM(G1129)&amp;" "&amp;TRIM(I1129),AND(ISBLANK(G1129),NOT(ISBLANK(H1129)),ISBLANK(I1129)),TRIM(H1129))</f>
        <v>Malissa Ickeringill</v>
      </c>
      <c r="B1129" s="25" t="str" cm="1">
        <f t="array" ref="B1129">_xlfn.IFS(AND(ISBLANK(K1129),ISBLANK(L1129)),"",AND(NOT(ISBLANK(K1129)),NOT(ISBLANK(L1129))),TRIM(K1129)&amp;" "&amp;TRIM(L1129),AND(NOT(ISBLANK(K1129)),ISBLANK(L1129)),TRIM(K1129),AND(ISBLANK(K1129),NOT(ISBLANK(L1129))),TRIM(L1129))</f>
        <v>Buzzbean</v>
      </c>
      <c r="C1129" s="31"/>
      <c r="D1129" s="2">
        <v>1127</v>
      </c>
      <c r="E1129" s="2" t="s">
        <v>24</v>
      </c>
      <c r="F1129" s="2" t="s">
        <v>7413</v>
      </c>
      <c r="G1129" s="2" t="s">
        <v>7414</v>
      </c>
      <c r="I1129" s="2" t="s">
        <v>7415</v>
      </c>
      <c r="J1129" s="2" t="s">
        <v>2563</v>
      </c>
      <c r="K1129" s="2" t="s">
        <v>112</v>
      </c>
      <c r="M1129" s="2" t="s">
        <v>14795</v>
      </c>
      <c r="N1129" s="2" t="s">
        <v>7416</v>
      </c>
      <c r="O1129" s="2" t="s">
        <v>150</v>
      </c>
      <c r="P1129" s="2" t="s">
        <v>151</v>
      </c>
      <c r="Q1129" s="2" t="s">
        <v>1985</v>
      </c>
      <c r="R1129" s="2">
        <v>93106</v>
      </c>
      <c r="S1129" s="2" t="s">
        <v>7417</v>
      </c>
      <c r="T1129" s="49" t="str" cm="1">
        <f t="array" ref="T1129">_xlfn.TEXTJOIN("",TRUE,IFERROR(MID(U1129,_xlfn.SEQUENCE(20),1)+0,""))</f>
        <v>8051497856</v>
      </c>
      <c r="U1129" s="2">
        <v>8051497856</v>
      </c>
      <c r="V1129" s="31"/>
    </row>
    <row r="1130" spans="1:22" x14ac:dyDescent="0.25">
      <c r="A1130" s="25" t="str" cm="1">
        <f t="array" ref="A1130">_xlfn.IFS(AND(ISBLANK(G1130),ISBLANK(H1130),ISBLANK(I1130)),"",AND(NOT(ISBLANK(G1130)),NOT(ISBLANK(H1130)),NOT(ISBLANK(I1130))),TRIM(G1130)&amp;" "&amp;TRIM(H1130)&amp;" "&amp;TRIM(I1130),AND(NOT(ISBLANK(G1130)),ISBLANK(H1130),ISBLANK(I1130)),TRIM(G1130),AND(ISBLANK(G1130),ISBLANK(H1130),NOT(ISBLANK(I1130))),TRIM(I1130),AND(NOT(ISBLANK(G1130)),NOT(ISBLANK(H1130)),ISBLANK(I1130)),TRIM(G1130)&amp;" "&amp;TRIM(H1130),AND(ISBLANK(G1130),NOT(ISBLANK(H1130)),NOT(ISBLANK(I1130))),TRIM(H1130)&amp;" "&amp;TRIM(I1130),AND(NOT(ISBLANK(G1130)),ISBLANK(H1130),NOT(ISBLANK(I1130))),TRIM(G1130)&amp;" "&amp;TRIM(I1130),AND(ISBLANK(G1130),NOT(ISBLANK(H1130)),ISBLANK(I1130)),TRIM(H1130))</f>
        <v>Sonnie Garz</v>
      </c>
      <c r="B1130" s="25" t="str" cm="1">
        <f t="array" ref="B1130">_xlfn.IFS(AND(ISBLANK(K1130),ISBLANK(L1130)),"",AND(NOT(ISBLANK(K1130)),NOT(ISBLANK(L1130))),TRIM(K1130)&amp;" "&amp;TRIM(L1130),AND(NOT(ISBLANK(K1130)),ISBLANK(L1130)),TRIM(K1130),AND(ISBLANK(K1130),NOT(ISBLANK(L1130))),TRIM(L1130))</f>
        <v>Quimm</v>
      </c>
      <c r="C1130" s="31"/>
      <c r="D1130" s="2">
        <v>1128</v>
      </c>
      <c r="E1130" s="2" t="s">
        <v>24</v>
      </c>
      <c r="F1130" s="2" t="s">
        <v>7418</v>
      </c>
      <c r="G1130" s="2" t="s">
        <v>7419</v>
      </c>
      <c r="I1130" s="2" t="s">
        <v>7420</v>
      </c>
      <c r="J1130" s="2" t="s">
        <v>1229</v>
      </c>
      <c r="K1130" s="2" t="s">
        <v>2572</v>
      </c>
      <c r="M1130" s="2" t="s">
        <v>14795</v>
      </c>
      <c r="N1130" s="2" t="s">
        <v>7421</v>
      </c>
      <c r="O1130" s="2" t="s">
        <v>7422</v>
      </c>
      <c r="P1130" s="2" t="s">
        <v>5</v>
      </c>
      <c r="Q1130" s="2" t="s">
        <v>6</v>
      </c>
      <c r="R1130" s="2" t="s">
        <v>7423</v>
      </c>
      <c r="S1130" s="2" t="s">
        <v>7424</v>
      </c>
      <c r="T1130" s="49" t="str" cm="1">
        <f t="array" ref="T1130">_xlfn.TEXTJOIN("",TRUE,IFERROR(MID(U1130,_xlfn.SEQUENCE(20),1)+0,""))</f>
        <v>9326953469</v>
      </c>
      <c r="U1130" s="2">
        <v>9326953469</v>
      </c>
      <c r="V1130" s="31"/>
    </row>
    <row r="1131" spans="1:22" x14ac:dyDescent="0.25">
      <c r="A1131" s="25" t="str" cm="1">
        <f t="array" ref="A1131">_xlfn.IFS(AND(ISBLANK(G1131),ISBLANK(H1131),ISBLANK(I1131)),"",AND(NOT(ISBLANK(G1131)),NOT(ISBLANK(H1131)),NOT(ISBLANK(I1131))),TRIM(G1131)&amp;" "&amp;TRIM(H1131)&amp;" "&amp;TRIM(I1131),AND(NOT(ISBLANK(G1131)),ISBLANK(H1131),ISBLANK(I1131)),TRIM(G1131),AND(ISBLANK(G1131),ISBLANK(H1131),NOT(ISBLANK(I1131))),TRIM(I1131),AND(NOT(ISBLANK(G1131)),NOT(ISBLANK(H1131)),ISBLANK(I1131)),TRIM(G1131)&amp;" "&amp;TRIM(H1131),AND(ISBLANK(G1131),NOT(ISBLANK(H1131)),NOT(ISBLANK(I1131))),TRIM(H1131)&amp;" "&amp;TRIM(I1131),AND(NOT(ISBLANK(G1131)),ISBLANK(H1131),NOT(ISBLANK(I1131))),TRIM(G1131)&amp;" "&amp;TRIM(I1131),AND(ISBLANK(G1131),NOT(ISBLANK(H1131)),ISBLANK(I1131)),TRIM(H1131))</f>
        <v>Clarissa Dobrovolski</v>
      </c>
      <c r="B1131" s="25" t="str" cm="1">
        <f t="array" ref="B1131">_xlfn.IFS(AND(ISBLANK(K1131),ISBLANK(L1131)),"",AND(NOT(ISBLANK(K1131)),NOT(ISBLANK(L1131))),TRIM(K1131)&amp;" "&amp;TRIM(L1131),AND(NOT(ISBLANK(K1131)),ISBLANK(L1131)),TRIM(K1131),AND(ISBLANK(K1131),NOT(ISBLANK(L1131))),TRIM(L1131))</f>
        <v>Blogtag</v>
      </c>
      <c r="C1131" s="31"/>
      <c r="D1131" s="2">
        <v>1129</v>
      </c>
      <c r="E1131" s="2" t="s">
        <v>14795</v>
      </c>
      <c r="F1131" s="2" t="s">
        <v>7425</v>
      </c>
      <c r="G1131" s="2" t="s">
        <v>7426</v>
      </c>
      <c r="I1131" s="2" t="s">
        <v>7427</v>
      </c>
      <c r="J1131" s="2" t="s">
        <v>1421</v>
      </c>
      <c r="K1131" s="2" t="s">
        <v>2029</v>
      </c>
      <c r="M1131" s="2" t="s">
        <v>14795</v>
      </c>
      <c r="N1131" s="2" t="s">
        <v>7428</v>
      </c>
      <c r="O1131" s="2" t="s">
        <v>3947</v>
      </c>
      <c r="P1131" s="2" t="s">
        <v>1871</v>
      </c>
      <c r="Q1131" s="2" t="s">
        <v>1985</v>
      </c>
      <c r="R1131" s="2">
        <v>89510</v>
      </c>
      <c r="S1131" s="2" t="s">
        <v>7429</v>
      </c>
      <c r="T1131" s="49" t="str" cm="1">
        <f t="array" ref="T1131">_xlfn.TEXTJOIN("",TRUE,IFERROR(MID(U1131,_xlfn.SEQUENCE(20),1)+0,""))</f>
        <v>7755422013</v>
      </c>
      <c r="U1131" s="2">
        <v>7755422013</v>
      </c>
      <c r="V1131" s="31"/>
    </row>
    <row r="1132" spans="1:22" x14ac:dyDescent="0.25">
      <c r="A1132" s="25" t="str" cm="1">
        <f t="array" ref="A1132">_xlfn.IFS(AND(ISBLANK(G1132),ISBLANK(H1132),ISBLANK(I1132)),"",AND(NOT(ISBLANK(G1132)),NOT(ISBLANK(H1132)),NOT(ISBLANK(I1132))),TRIM(G1132)&amp;" "&amp;TRIM(H1132)&amp;" "&amp;TRIM(I1132),AND(NOT(ISBLANK(G1132)),ISBLANK(H1132),ISBLANK(I1132)),TRIM(G1132),AND(ISBLANK(G1132),ISBLANK(H1132),NOT(ISBLANK(I1132))),TRIM(I1132),AND(NOT(ISBLANK(G1132)),NOT(ISBLANK(H1132)),ISBLANK(I1132)),TRIM(G1132)&amp;" "&amp;TRIM(H1132),AND(ISBLANK(G1132),NOT(ISBLANK(H1132)),NOT(ISBLANK(I1132))),TRIM(H1132)&amp;" "&amp;TRIM(I1132),AND(NOT(ISBLANK(G1132)),ISBLANK(H1132),NOT(ISBLANK(I1132))),TRIM(G1132)&amp;" "&amp;TRIM(I1132),AND(ISBLANK(G1132),NOT(ISBLANK(H1132)),ISBLANK(I1132)),TRIM(H1132))</f>
        <v>Elaina Coen</v>
      </c>
      <c r="B1132" s="25" t="str" cm="1">
        <f t="array" ref="B1132">_xlfn.IFS(AND(ISBLANK(K1132),ISBLANK(L1132)),"",AND(NOT(ISBLANK(K1132)),NOT(ISBLANK(L1132))),TRIM(K1132)&amp;" "&amp;TRIM(L1132),AND(NOT(ISBLANK(K1132)),ISBLANK(L1132)),TRIM(K1132),AND(ISBLANK(K1132),NOT(ISBLANK(L1132))),TRIM(L1132))</f>
        <v>Brainbox</v>
      </c>
      <c r="C1132" s="31"/>
      <c r="D1132" s="2">
        <v>1130</v>
      </c>
      <c r="E1132" s="2" t="s">
        <v>14795</v>
      </c>
      <c r="F1132" s="2" t="s">
        <v>7430</v>
      </c>
      <c r="G1132" s="2" t="s">
        <v>7431</v>
      </c>
      <c r="I1132" s="2" t="s">
        <v>7432</v>
      </c>
      <c r="J1132" s="2" t="s">
        <v>581</v>
      </c>
      <c r="K1132" s="2" t="s">
        <v>7435</v>
      </c>
      <c r="M1132" s="2" t="s">
        <v>14795</v>
      </c>
      <c r="N1132" s="2" t="s">
        <v>7433</v>
      </c>
      <c r="O1132" s="2" t="s">
        <v>967</v>
      </c>
      <c r="P1132" s="2" t="s">
        <v>542</v>
      </c>
      <c r="Q1132" s="2" t="s">
        <v>1985</v>
      </c>
      <c r="R1132" s="2">
        <v>12247</v>
      </c>
      <c r="S1132" s="2" t="s">
        <v>7434</v>
      </c>
      <c r="T1132" s="49" t="str" cm="1">
        <f t="array" ref="T1132">_xlfn.TEXTJOIN("",TRUE,IFERROR(MID(U1132,_xlfn.SEQUENCE(20),1)+0,""))</f>
        <v>5185770967</v>
      </c>
      <c r="U1132" s="2">
        <v>5185770967</v>
      </c>
      <c r="V1132" s="31"/>
    </row>
    <row r="1133" spans="1:22" x14ac:dyDescent="0.25">
      <c r="A1133" s="25" t="str" cm="1">
        <f t="array" ref="A1133">_xlfn.IFS(AND(ISBLANK(G1133),ISBLANK(H1133),ISBLANK(I1133)),"",AND(NOT(ISBLANK(G1133)),NOT(ISBLANK(H1133)),NOT(ISBLANK(I1133))),TRIM(G1133)&amp;" "&amp;TRIM(H1133)&amp;" "&amp;TRIM(I1133),AND(NOT(ISBLANK(G1133)),ISBLANK(H1133),ISBLANK(I1133)),TRIM(G1133),AND(ISBLANK(G1133),ISBLANK(H1133),NOT(ISBLANK(I1133))),TRIM(I1133),AND(NOT(ISBLANK(G1133)),NOT(ISBLANK(H1133)),ISBLANK(I1133)),TRIM(G1133)&amp;" "&amp;TRIM(H1133),AND(ISBLANK(G1133),NOT(ISBLANK(H1133)),NOT(ISBLANK(I1133))),TRIM(H1133)&amp;" "&amp;TRIM(I1133),AND(NOT(ISBLANK(G1133)),ISBLANK(H1133),NOT(ISBLANK(I1133))),TRIM(G1133)&amp;" "&amp;TRIM(I1133),AND(ISBLANK(G1133),NOT(ISBLANK(H1133)),ISBLANK(I1133)),TRIM(H1133))</f>
        <v>Justinn Jerson</v>
      </c>
      <c r="B1133" s="25" t="str" cm="1">
        <f t="array" ref="B1133">_xlfn.IFS(AND(ISBLANK(K1133),ISBLANK(L1133)),"",AND(NOT(ISBLANK(K1133)),NOT(ISBLANK(L1133))),TRIM(K1133)&amp;" "&amp;TRIM(L1133),AND(NOT(ISBLANK(K1133)),ISBLANK(L1133)),TRIM(K1133),AND(ISBLANK(K1133),NOT(ISBLANK(L1133))),TRIM(L1133))</f>
        <v>Meembee</v>
      </c>
      <c r="C1133" s="31"/>
      <c r="D1133" s="2">
        <v>1131</v>
      </c>
      <c r="E1133" s="2" t="s">
        <v>24</v>
      </c>
      <c r="F1133" s="2" t="s">
        <v>7436</v>
      </c>
      <c r="G1133" s="2" t="s">
        <v>7437</v>
      </c>
      <c r="I1133" s="2" t="s">
        <v>7438</v>
      </c>
      <c r="J1133" s="2" t="s">
        <v>970</v>
      </c>
      <c r="K1133" s="2" t="s">
        <v>4698</v>
      </c>
      <c r="M1133" s="2" t="s">
        <v>14795</v>
      </c>
      <c r="N1133" s="2" t="s">
        <v>7439</v>
      </c>
      <c r="O1133" s="2" t="s">
        <v>3166</v>
      </c>
      <c r="P1133" s="2" t="s">
        <v>374</v>
      </c>
      <c r="Q1133" s="2" t="s">
        <v>1985</v>
      </c>
      <c r="R1133" s="2">
        <v>36205</v>
      </c>
      <c r="S1133" s="2" t="s">
        <v>7440</v>
      </c>
      <c r="T1133" s="49" t="str" cm="1">
        <f t="array" ref="T1133">_xlfn.TEXTJOIN("",TRUE,IFERROR(MID(U1133,_xlfn.SEQUENCE(20),1)+0,""))</f>
        <v>2568327436</v>
      </c>
      <c r="U1133" s="2">
        <v>2568327436</v>
      </c>
      <c r="V1133" s="31"/>
    </row>
    <row r="1134" spans="1:22" x14ac:dyDescent="0.25">
      <c r="A1134" s="25" t="str" cm="1">
        <f t="array" ref="A1134">_xlfn.IFS(AND(ISBLANK(G1134),ISBLANK(H1134),ISBLANK(I1134)),"",AND(NOT(ISBLANK(G1134)),NOT(ISBLANK(H1134)),NOT(ISBLANK(I1134))),TRIM(G1134)&amp;" "&amp;TRIM(H1134)&amp;" "&amp;TRIM(I1134),AND(NOT(ISBLANK(G1134)),ISBLANK(H1134),ISBLANK(I1134)),TRIM(G1134),AND(ISBLANK(G1134),ISBLANK(H1134),NOT(ISBLANK(I1134))),TRIM(I1134),AND(NOT(ISBLANK(G1134)),NOT(ISBLANK(H1134)),ISBLANK(I1134)),TRIM(G1134)&amp;" "&amp;TRIM(H1134),AND(ISBLANK(G1134),NOT(ISBLANK(H1134)),NOT(ISBLANK(I1134))),TRIM(H1134)&amp;" "&amp;TRIM(I1134),AND(NOT(ISBLANK(G1134)),ISBLANK(H1134),NOT(ISBLANK(I1134))),TRIM(G1134)&amp;" "&amp;TRIM(I1134),AND(ISBLANK(G1134),NOT(ISBLANK(H1134)),ISBLANK(I1134)),TRIM(H1134))</f>
        <v>Pearla Winfindale</v>
      </c>
      <c r="B1134" s="25" t="str" cm="1">
        <f t="array" ref="B1134">_xlfn.IFS(AND(ISBLANK(K1134),ISBLANK(L1134)),"",AND(NOT(ISBLANK(K1134)),NOT(ISBLANK(L1134))),TRIM(K1134)&amp;" "&amp;TRIM(L1134),AND(NOT(ISBLANK(K1134)),ISBLANK(L1134)),TRIM(K1134),AND(ISBLANK(K1134),NOT(ISBLANK(L1134))),TRIM(L1134))</f>
        <v>Jamia</v>
      </c>
      <c r="C1134" s="31"/>
      <c r="D1134" s="2">
        <v>1132</v>
      </c>
      <c r="E1134" s="2" t="s">
        <v>24</v>
      </c>
      <c r="F1134" s="2" t="s">
        <v>7441</v>
      </c>
      <c r="G1134" s="2" t="s">
        <v>7442</v>
      </c>
      <c r="I1134" s="2" t="s">
        <v>7443</v>
      </c>
      <c r="J1134" s="2" t="s">
        <v>242</v>
      </c>
      <c r="K1134" s="2" t="s">
        <v>685</v>
      </c>
      <c r="M1134" s="2" t="s">
        <v>14795</v>
      </c>
      <c r="N1134" s="2" t="s">
        <v>7444</v>
      </c>
      <c r="O1134" s="2" t="s">
        <v>7445</v>
      </c>
      <c r="P1134" s="2" t="s">
        <v>161</v>
      </c>
      <c r="Q1134" s="2" t="s">
        <v>2916</v>
      </c>
      <c r="R1134" s="2" t="s">
        <v>7446</v>
      </c>
      <c r="S1134" s="2" t="s">
        <v>7447</v>
      </c>
      <c r="T1134" s="49" t="str" cm="1">
        <f t="array" ref="T1134">_xlfn.TEXTJOIN("",TRUE,IFERROR(MID(U1134,_xlfn.SEQUENCE(20),1)+0,""))</f>
        <v/>
      </c>
      <c r="V1134" s="31"/>
    </row>
    <row r="1135" spans="1:22" x14ac:dyDescent="0.25">
      <c r="A1135" s="25" t="str" cm="1">
        <f t="array" ref="A1135">_xlfn.IFS(AND(ISBLANK(G1135),ISBLANK(H1135),ISBLANK(I1135)),"",AND(NOT(ISBLANK(G1135)),NOT(ISBLANK(H1135)),NOT(ISBLANK(I1135))),TRIM(G1135)&amp;" "&amp;TRIM(H1135)&amp;" "&amp;TRIM(I1135),AND(NOT(ISBLANK(G1135)),ISBLANK(H1135),ISBLANK(I1135)),TRIM(G1135),AND(ISBLANK(G1135),ISBLANK(H1135),NOT(ISBLANK(I1135))),TRIM(I1135),AND(NOT(ISBLANK(G1135)),NOT(ISBLANK(H1135)),ISBLANK(I1135)),TRIM(G1135)&amp;" "&amp;TRIM(H1135),AND(ISBLANK(G1135),NOT(ISBLANK(H1135)),NOT(ISBLANK(I1135))),TRIM(H1135)&amp;" "&amp;TRIM(I1135),AND(NOT(ISBLANK(G1135)),ISBLANK(H1135),NOT(ISBLANK(I1135))),TRIM(G1135)&amp;" "&amp;TRIM(I1135),AND(ISBLANK(G1135),NOT(ISBLANK(H1135)),ISBLANK(I1135)),TRIM(H1135))</f>
        <v>Glenn Rochelle</v>
      </c>
      <c r="B1135" s="25" t="str" cm="1">
        <f t="array" ref="B1135">_xlfn.IFS(AND(ISBLANK(K1135),ISBLANK(L1135)),"",AND(NOT(ISBLANK(K1135)),NOT(ISBLANK(L1135))),TRIM(K1135)&amp;" "&amp;TRIM(L1135),AND(NOT(ISBLANK(K1135)),ISBLANK(L1135)),TRIM(K1135),AND(ISBLANK(K1135),NOT(ISBLANK(L1135))),TRIM(L1135))</f>
        <v>Jaxworks</v>
      </c>
      <c r="C1135" s="31"/>
      <c r="D1135" s="2">
        <v>1133</v>
      </c>
      <c r="E1135" s="2" t="s">
        <v>24</v>
      </c>
      <c r="F1135" s="2" t="s">
        <v>7448</v>
      </c>
      <c r="G1135" s="2" t="s">
        <v>7002</v>
      </c>
      <c r="I1135" s="2" t="s">
        <v>7449</v>
      </c>
      <c r="J1135" s="2" t="s">
        <v>633</v>
      </c>
      <c r="K1135" s="2" t="s">
        <v>1575</v>
      </c>
      <c r="M1135" s="2" t="s">
        <v>14795</v>
      </c>
      <c r="N1135" s="2" t="s">
        <v>7450</v>
      </c>
      <c r="O1135" s="2" t="s">
        <v>541</v>
      </c>
      <c r="P1135" s="2" t="s">
        <v>542</v>
      </c>
      <c r="Q1135" s="2" t="s">
        <v>1985</v>
      </c>
      <c r="R1135" s="2">
        <v>10184</v>
      </c>
      <c r="S1135" s="2" t="s">
        <v>7451</v>
      </c>
      <c r="T1135" s="49" t="str" cm="1">
        <f t="array" ref="T1135">_xlfn.TEXTJOIN("",TRUE,IFERROR(MID(U1135,_xlfn.SEQUENCE(20),1)+0,""))</f>
        <v>2122481183</v>
      </c>
      <c r="U1135" s="2">
        <v>2122481183</v>
      </c>
      <c r="V1135" s="31"/>
    </row>
    <row r="1136" spans="1:22" x14ac:dyDescent="0.25">
      <c r="A1136" s="25" t="str" cm="1">
        <f t="array" ref="A1136">_xlfn.IFS(AND(ISBLANK(G1136),ISBLANK(H1136),ISBLANK(I1136)),"",AND(NOT(ISBLANK(G1136)),NOT(ISBLANK(H1136)),NOT(ISBLANK(I1136))),TRIM(G1136)&amp;" "&amp;TRIM(H1136)&amp;" "&amp;TRIM(I1136),AND(NOT(ISBLANK(G1136)),ISBLANK(H1136),ISBLANK(I1136)),TRIM(G1136),AND(ISBLANK(G1136),ISBLANK(H1136),NOT(ISBLANK(I1136))),TRIM(I1136),AND(NOT(ISBLANK(G1136)),NOT(ISBLANK(H1136)),ISBLANK(I1136)),TRIM(G1136)&amp;" "&amp;TRIM(H1136),AND(ISBLANK(G1136),NOT(ISBLANK(H1136)),NOT(ISBLANK(I1136))),TRIM(H1136)&amp;" "&amp;TRIM(I1136),AND(NOT(ISBLANK(G1136)),ISBLANK(H1136),NOT(ISBLANK(I1136))),TRIM(G1136)&amp;" "&amp;TRIM(I1136),AND(ISBLANK(G1136),NOT(ISBLANK(H1136)),ISBLANK(I1136)),TRIM(H1136))</f>
        <v>Dorine Bye</v>
      </c>
      <c r="B1136" s="25" t="str" cm="1">
        <f t="array" ref="B1136">_xlfn.IFS(AND(ISBLANK(K1136),ISBLANK(L1136)),"",AND(NOT(ISBLANK(K1136)),NOT(ISBLANK(L1136))),TRIM(K1136)&amp;" "&amp;TRIM(L1136),AND(NOT(ISBLANK(K1136)),ISBLANK(L1136)),TRIM(K1136),AND(ISBLANK(K1136),NOT(ISBLANK(L1136))),TRIM(L1136))</f>
        <v>BlogXS</v>
      </c>
      <c r="C1136" s="31"/>
      <c r="D1136" s="2">
        <v>1134</v>
      </c>
      <c r="E1136" s="2" t="s">
        <v>24</v>
      </c>
      <c r="F1136" s="2" t="s">
        <v>7452</v>
      </c>
      <c r="G1136" s="2" t="s">
        <v>7453</v>
      </c>
      <c r="I1136" s="2" t="s">
        <v>7454</v>
      </c>
      <c r="J1136" s="2" t="s">
        <v>902</v>
      </c>
      <c r="K1136" s="2" t="s">
        <v>7457</v>
      </c>
      <c r="M1136" s="2" t="s">
        <v>14795</v>
      </c>
      <c r="N1136" s="2" t="s">
        <v>7455</v>
      </c>
      <c r="O1136" s="2" t="s">
        <v>2647</v>
      </c>
      <c r="P1136" s="2" t="s">
        <v>699</v>
      </c>
      <c r="Q1136" s="2" t="s">
        <v>1985</v>
      </c>
      <c r="R1136" s="2">
        <v>85715</v>
      </c>
      <c r="S1136" s="2" t="s">
        <v>7456</v>
      </c>
      <c r="T1136" s="49" t="str" cm="1">
        <f t="array" ref="T1136">_xlfn.TEXTJOIN("",TRUE,IFERROR(MID(U1136,_xlfn.SEQUENCE(20),1)+0,""))</f>
        <v>5203519261</v>
      </c>
      <c r="U1136" s="2">
        <v>5203519261</v>
      </c>
      <c r="V1136" s="31"/>
    </row>
    <row r="1137" spans="1:22" x14ac:dyDescent="0.25">
      <c r="A1137" s="25" t="str" cm="1">
        <f t="array" ref="A1137">_xlfn.IFS(AND(ISBLANK(G1137),ISBLANK(H1137),ISBLANK(I1137)),"",AND(NOT(ISBLANK(G1137)),NOT(ISBLANK(H1137)),NOT(ISBLANK(I1137))),TRIM(G1137)&amp;" "&amp;TRIM(H1137)&amp;" "&amp;TRIM(I1137),AND(NOT(ISBLANK(G1137)),ISBLANK(H1137),ISBLANK(I1137)),TRIM(G1137),AND(ISBLANK(G1137),ISBLANK(H1137),NOT(ISBLANK(I1137))),TRIM(I1137),AND(NOT(ISBLANK(G1137)),NOT(ISBLANK(H1137)),ISBLANK(I1137)),TRIM(G1137)&amp;" "&amp;TRIM(H1137),AND(ISBLANK(G1137),NOT(ISBLANK(H1137)),NOT(ISBLANK(I1137))),TRIM(H1137)&amp;" "&amp;TRIM(I1137),AND(NOT(ISBLANK(G1137)),ISBLANK(H1137),NOT(ISBLANK(I1137))),TRIM(G1137)&amp;" "&amp;TRIM(I1137),AND(ISBLANK(G1137),NOT(ISBLANK(H1137)),ISBLANK(I1137)),TRIM(H1137))</f>
        <v>Loni Luther</v>
      </c>
      <c r="B1137" s="25" t="str" cm="1">
        <f t="array" ref="B1137">_xlfn.IFS(AND(ISBLANK(K1137),ISBLANK(L1137)),"",AND(NOT(ISBLANK(K1137)),NOT(ISBLANK(L1137))),TRIM(K1137)&amp;" "&amp;TRIM(L1137),AND(NOT(ISBLANK(K1137)),ISBLANK(L1137)),TRIM(K1137),AND(ISBLANK(K1137),NOT(ISBLANK(L1137))),TRIM(L1137))</f>
        <v>Skyba</v>
      </c>
      <c r="C1137" s="31"/>
      <c r="D1137" s="2">
        <v>1135</v>
      </c>
      <c r="E1137" s="2" t="s">
        <v>14795</v>
      </c>
      <c r="F1137" s="2" t="s">
        <v>7458</v>
      </c>
      <c r="G1137" s="2" t="s">
        <v>7459</v>
      </c>
      <c r="I1137" s="2" t="s">
        <v>7460</v>
      </c>
      <c r="J1137" s="2" t="s">
        <v>415</v>
      </c>
      <c r="K1137" s="2" t="s">
        <v>1843</v>
      </c>
      <c r="M1137" s="2" t="s">
        <v>14795</v>
      </c>
      <c r="N1137" s="2" t="s">
        <v>7461</v>
      </c>
      <c r="O1137" s="2" t="s">
        <v>1748</v>
      </c>
      <c r="P1137" s="2" t="s">
        <v>238</v>
      </c>
      <c r="Q1137" s="2" t="s">
        <v>1985</v>
      </c>
      <c r="R1137" s="2">
        <v>73173</v>
      </c>
      <c r="S1137" s="2" t="s">
        <v>7462</v>
      </c>
      <c r="T1137" s="49" t="str" cm="1">
        <f t="array" ref="T1137">_xlfn.TEXTJOIN("",TRUE,IFERROR(MID(U1137,_xlfn.SEQUENCE(20),1)+0,""))</f>
        <v>4059566755</v>
      </c>
      <c r="U1137" s="2">
        <v>4059566755</v>
      </c>
      <c r="V1137" s="31"/>
    </row>
    <row r="1138" spans="1:22" x14ac:dyDescent="0.25">
      <c r="A1138" s="25" t="str" cm="1">
        <f t="array" ref="A1138">_xlfn.IFS(AND(ISBLANK(G1138),ISBLANK(H1138),ISBLANK(I1138)),"",AND(NOT(ISBLANK(G1138)),NOT(ISBLANK(H1138)),NOT(ISBLANK(I1138))),TRIM(G1138)&amp;" "&amp;TRIM(H1138)&amp;" "&amp;TRIM(I1138),AND(NOT(ISBLANK(G1138)),ISBLANK(H1138),ISBLANK(I1138)),TRIM(G1138),AND(ISBLANK(G1138),ISBLANK(H1138),NOT(ISBLANK(I1138))),TRIM(I1138),AND(NOT(ISBLANK(G1138)),NOT(ISBLANK(H1138)),ISBLANK(I1138)),TRIM(G1138)&amp;" "&amp;TRIM(H1138),AND(ISBLANK(G1138),NOT(ISBLANK(H1138)),NOT(ISBLANK(I1138))),TRIM(H1138)&amp;" "&amp;TRIM(I1138),AND(NOT(ISBLANK(G1138)),ISBLANK(H1138),NOT(ISBLANK(I1138))),TRIM(G1138)&amp;" "&amp;TRIM(I1138),AND(ISBLANK(G1138),NOT(ISBLANK(H1138)),ISBLANK(I1138)),TRIM(H1138))</f>
        <v>Barthel Barizeret</v>
      </c>
      <c r="B1138" s="25" t="str" cm="1">
        <f t="array" ref="B1138">_xlfn.IFS(AND(ISBLANK(K1138),ISBLANK(L1138)),"",AND(NOT(ISBLANK(K1138)),NOT(ISBLANK(L1138))),TRIM(K1138)&amp;" "&amp;TRIM(L1138),AND(NOT(ISBLANK(K1138)),ISBLANK(L1138)),TRIM(K1138),AND(ISBLANK(K1138),NOT(ISBLANK(L1138))),TRIM(L1138))</f>
        <v>Browsezoom</v>
      </c>
      <c r="C1138" s="31"/>
      <c r="D1138" s="2">
        <v>1136</v>
      </c>
      <c r="E1138" s="2" t="s">
        <v>24</v>
      </c>
      <c r="F1138" s="2" t="s">
        <v>7463</v>
      </c>
      <c r="G1138" s="2" t="s">
        <v>5430</v>
      </c>
      <c r="I1138" s="2" t="s">
        <v>7464</v>
      </c>
      <c r="J1138" s="2" t="s">
        <v>176</v>
      </c>
      <c r="K1138" s="2" t="s">
        <v>3935</v>
      </c>
      <c r="M1138" s="2" t="s">
        <v>14795</v>
      </c>
      <c r="N1138" s="2" t="s">
        <v>7465</v>
      </c>
      <c r="O1138" s="2" t="s">
        <v>7466</v>
      </c>
      <c r="P1138" s="2" t="s">
        <v>5</v>
      </c>
      <c r="Q1138" s="2" t="s">
        <v>6</v>
      </c>
      <c r="R1138" s="2" t="s">
        <v>3321</v>
      </c>
      <c r="S1138" s="2" t="s">
        <v>7467</v>
      </c>
      <c r="T1138" s="49" t="str" cm="1">
        <f t="array" ref="T1138">_xlfn.TEXTJOIN("",TRUE,IFERROR(MID(U1138,_xlfn.SEQUENCE(20),1)+0,""))</f>
        <v>2655339221</v>
      </c>
      <c r="U1138" s="2">
        <v>2655339221</v>
      </c>
      <c r="V1138" s="31"/>
    </row>
    <row r="1139" spans="1:22" x14ac:dyDescent="0.25">
      <c r="A1139" s="25" t="str" cm="1">
        <f t="array" ref="A1139">_xlfn.IFS(AND(ISBLANK(G1139),ISBLANK(H1139),ISBLANK(I1139)),"",AND(NOT(ISBLANK(G1139)),NOT(ISBLANK(H1139)),NOT(ISBLANK(I1139))),TRIM(G1139)&amp;" "&amp;TRIM(H1139)&amp;" "&amp;TRIM(I1139),AND(NOT(ISBLANK(G1139)),ISBLANK(H1139),ISBLANK(I1139)),TRIM(G1139),AND(ISBLANK(G1139),ISBLANK(H1139),NOT(ISBLANK(I1139))),TRIM(I1139),AND(NOT(ISBLANK(G1139)),NOT(ISBLANK(H1139)),ISBLANK(I1139)),TRIM(G1139)&amp;" "&amp;TRIM(H1139),AND(ISBLANK(G1139),NOT(ISBLANK(H1139)),NOT(ISBLANK(I1139))),TRIM(H1139)&amp;" "&amp;TRIM(I1139),AND(NOT(ISBLANK(G1139)),ISBLANK(H1139),NOT(ISBLANK(I1139))),TRIM(G1139)&amp;" "&amp;TRIM(I1139),AND(ISBLANK(G1139),NOT(ISBLANK(H1139)),ISBLANK(I1139)),TRIM(H1139))</f>
        <v>Oralee Sharma</v>
      </c>
      <c r="B1139" s="25" t="str" cm="1">
        <f t="array" ref="B1139">_xlfn.IFS(AND(ISBLANK(K1139),ISBLANK(L1139)),"",AND(NOT(ISBLANK(K1139)),NOT(ISBLANK(L1139))),TRIM(K1139)&amp;" "&amp;TRIM(L1139),AND(NOT(ISBLANK(K1139)),ISBLANK(L1139)),TRIM(K1139),AND(ISBLANK(K1139),NOT(ISBLANK(L1139))),TRIM(L1139))</f>
        <v>Fatz</v>
      </c>
      <c r="C1139" s="31"/>
      <c r="D1139" s="2">
        <v>1137</v>
      </c>
      <c r="E1139" s="2" t="s">
        <v>24</v>
      </c>
      <c r="F1139" s="2" t="s">
        <v>7468</v>
      </c>
      <c r="G1139" s="2" t="s">
        <v>7469</v>
      </c>
      <c r="I1139" s="2" t="s">
        <v>7470</v>
      </c>
      <c r="J1139" s="2" t="s">
        <v>1680</v>
      </c>
      <c r="K1139" s="2" t="s">
        <v>3461</v>
      </c>
      <c r="M1139" s="2" t="s">
        <v>14795</v>
      </c>
      <c r="N1139" s="2" t="s">
        <v>7471</v>
      </c>
      <c r="O1139" s="2" t="s">
        <v>2190</v>
      </c>
      <c r="P1139" s="2" t="s">
        <v>5</v>
      </c>
      <c r="Q1139" s="2" t="s">
        <v>6</v>
      </c>
      <c r="R1139" s="2" t="s">
        <v>2145</v>
      </c>
      <c r="S1139" s="2" t="s">
        <v>7472</v>
      </c>
      <c r="T1139" s="49" t="str" cm="1">
        <f t="array" ref="T1139">_xlfn.TEXTJOIN("",TRUE,IFERROR(MID(U1139,_xlfn.SEQUENCE(20),1)+0,""))</f>
        <v>6702108668</v>
      </c>
      <c r="U1139" s="2">
        <v>6702108668</v>
      </c>
      <c r="V1139" s="31"/>
    </row>
    <row r="1140" spans="1:22" x14ac:dyDescent="0.25">
      <c r="A1140" s="25" t="str" cm="1">
        <f t="array" ref="A1140">_xlfn.IFS(AND(ISBLANK(G1140),ISBLANK(H1140),ISBLANK(I1140)),"",AND(NOT(ISBLANK(G1140)),NOT(ISBLANK(H1140)),NOT(ISBLANK(I1140))),TRIM(G1140)&amp;" "&amp;TRIM(H1140)&amp;" "&amp;TRIM(I1140),AND(NOT(ISBLANK(G1140)),ISBLANK(H1140),ISBLANK(I1140)),TRIM(G1140),AND(ISBLANK(G1140),ISBLANK(H1140),NOT(ISBLANK(I1140))),TRIM(I1140),AND(NOT(ISBLANK(G1140)),NOT(ISBLANK(H1140)),ISBLANK(I1140)),TRIM(G1140)&amp;" "&amp;TRIM(H1140),AND(ISBLANK(G1140),NOT(ISBLANK(H1140)),NOT(ISBLANK(I1140))),TRIM(H1140)&amp;" "&amp;TRIM(I1140),AND(NOT(ISBLANK(G1140)),ISBLANK(H1140),NOT(ISBLANK(I1140))),TRIM(G1140)&amp;" "&amp;TRIM(I1140),AND(ISBLANK(G1140),NOT(ISBLANK(H1140)),ISBLANK(I1140)),TRIM(H1140))</f>
        <v>Tammara Bilsborrow</v>
      </c>
      <c r="B1140" s="25" t="str" cm="1">
        <f t="array" ref="B1140">_xlfn.IFS(AND(ISBLANK(K1140),ISBLANK(L1140)),"",AND(NOT(ISBLANK(K1140)),NOT(ISBLANK(L1140))),TRIM(K1140)&amp;" "&amp;TRIM(L1140),AND(NOT(ISBLANK(K1140)),ISBLANK(L1140)),TRIM(K1140),AND(ISBLANK(K1140),NOT(ISBLANK(L1140))),TRIM(L1140))</f>
        <v>Oyonder</v>
      </c>
      <c r="C1140" s="31"/>
      <c r="D1140" s="2">
        <v>1138</v>
      </c>
      <c r="E1140" s="2" t="s">
        <v>14795</v>
      </c>
      <c r="F1140" s="2" t="s">
        <v>7473</v>
      </c>
      <c r="G1140" s="2" t="s">
        <v>7474</v>
      </c>
      <c r="I1140" s="2" t="s">
        <v>7475</v>
      </c>
      <c r="J1140" s="2" t="s">
        <v>270</v>
      </c>
      <c r="K1140" s="2" t="s">
        <v>1632</v>
      </c>
      <c r="M1140" s="2" t="s">
        <v>14795</v>
      </c>
      <c r="N1140" s="2" t="s">
        <v>7476</v>
      </c>
      <c r="O1140" s="2" t="s">
        <v>7477</v>
      </c>
      <c r="P1140" s="2" t="s">
        <v>161</v>
      </c>
      <c r="Q1140" s="2" t="s">
        <v>2916</v>
      </c>
      <c r="R1140" s="2" t="s">
        <v>7478</v>
      </c>
      <c r="S1140" s="2" t="s">
        <v>7479</v>
      </c>
      <c r="T1140" s="49" t="str" cm="1">
        <f t="array" ref="T1140">_xlfn.TEXTJOIN("",TRUE,IFERROR(MID(U1140,_xlfn.SEQUENCE(20),1)+0,""))</f>
        <v/>
      </c>
      <c r="V1140" s="31"/>
    </row>
    <row r="1141" spans="1:22" x14ac:dyDescent="0.25">
      <c r="A1141" s="25" t="str" cm="1">
        <f t="array" ref="A1141">_xlfn.IFS(AND(ISBLANK(G1141),ISBLANK(H1141),ISBLANK(I1141)),"",AND(NOT(ISBLANK(G1141)),NOT(ISBLANK(H1141)),NOT(ISBLANK(I1141))),TRIM(G1141)&amp;" "&amp;TRIM(H1141)&amp;" "&amp;TRIM(I1141),AND(NOT(ISBLANK(G1141)),ISBLANK(H1141),ISBLANK(I1141)),TRIM(G1141),AND(ISBLANK(G1141),ISBLANK(H1141),NOT(ISBLANK(I1141))),TRIM(I1141),AND(NOT(ISBLANK(G1141)),NOT(ISBLANK(H1141)),ISBLANK(I1141)),TRIM(G1141)&amp;" "&amp;TRIM(H1141),AND(ISBLANK(G1141),NOT(ISBLANK(H1141)),NOT(ISBLANK(I1141))),TRIM(H1141)&amp;" "&amp;TRIM(I1141),AND(NOT(ISBLANK(G1141)),ISBLANK(H1141),NOT(ISBLANK(I1141))),TRIM(G1141)&amp;" "&amp;TRIM(I1141),AND(ISBLANK(G1141),NOT(ISBLANK(H1141)),ISBLANK(I1141)),TRIM(H1141))</f>
        <v>Cheston Sidle</v>
      </c>
      <c r="B1141" s="25" t="str" cm="1">
        <f t="array" ref="B1141">_xlfn.IFS(AND(ISBLANK(K1141),ISBLANK(L1141)),"",AND(NOT(ISBLANK(K1141)),NOT(ISBLANK(L1141))),TRIM(K1141)&amp;" "&amp;TRIM(L1141),AND(NOT(ISBLANK(K1141)),ISBLANK(L1141)),TRIM(K1141),AND(ISBLANK(K1141),NOT(ISBLANK(L1141))),TRIM(L1141))</f>
        <v>Mynte</v>
      </c>
      <c r="C1141" s="31"/>
      <c r="D1141" s="2">
        <v>1139</v>
      </c>
      <c r="E1141" s="2" t="s">
        <v>24</v>
      </c>
      <c r="F1141" s="2" t="s">
        <v>7480</v>
      </c>
      <c r="G1141" s="2" t="s">
        <v>7481</v>
      </c>
      <c r="I1141" s="2" t="s">
        <v>7482</v>
      </c>
      <c r="J1141" s="2" t="s">
        <v>804</v>
      </c>
      <c r="K1141" s="2" t="s">
        <v>2003</v>
      </c>
      <c r="M1141" s="2" t="s">
        <v>14795</v>
      </c>
      <c r="N1141" s="2" t="s">
        <v>7483</v>
      </c>
      <c r="O1141" s="2" t="s">
        <v>7466</v>
      </c>
      <c r="P1141" s="2" t="s">
        <v>5</v>
      </c>
      <c r="Q1141" s="2" t="s">
        <v>6</v>
      </c>
      <c r="R1141" s="2" t="s">
        <v>3321</v>
      </c>
      <c r="S1141" s="2" t="s">
        <v>7484</v>
      </c>
      <c r="T1141" s="49" t="str" cm="1">
        <f t="array" ref="T1141">_xlfn.TEXTJOIN("",TRUE,IFERROR(MID(U1141,_xlfn.SEQUENCE(20),1)+0,""))</f>
        <v>6912483943</v>
      </c>
      <c r="U1141" s="2">
        <v>6912483943</v>
      </c>
      <c r="V1141" s="31"/>
    </row>
    <row r="1142" spans="1:22" x14ac:dyDescent="0.25">
      <c r="A1142" s="25" t="str" cm="1">
        <f t="array" ref="A1142">_xlfn.IFS(AND(ISBLANK(G1142),ISBLANK(H1142),ISBLANK(I1142)),"",AND(NOT(ISBLANK(G1142)),NOT(ISBLANK(H1142)),NOT(ISBLANK(I1142))),TRIM(G1142)&amp;" "&amp;TRIM(H1142)&amp;" "&amp;TRIM(I1142),AND(NOT(ISBLANK(G1142)),ISBLANK(H1142),ISBLANK(I1142)),TRIM(G1142),AND(ISBLANK(G1142),ISBLANK(H1142),NOT(ISBLANK(I1142))),TRIM(I1142),AND(NOT(ISBLANK(G1142)),NOT(ISBLANK(H1142)),ISBLANK(I1142)),TRIM(G1142)&amp;" "&amp;TRIM(H1142),AND(ISBLANK(G1142),NOT(ISBLANK(H1142)),NOT(ISBLANK(I1142))),TRIM(H1142)&amp;" "&amp;TRIM(I1142),AND(NOT(ISBLANK(G1142)),ISBLANK(H1142),NOT(ISBLANK(I1142))),TRIM(G1142)&amp;" "&amp;TRIM(I1142),AND(ISBLANK(G1142),NOT(ISBLANK(H1142)),ISBLANK(I1142)),TRIM(H1142))</f>
        <v>Valery Abercromby</v>
      </c>
      <c r="B1142" s="25" t="str" cm="1">
        <f t="array" ref="B1142">_xlfn.IFS(AND(ISBLANK(K1142),ISBLANK(L1142)),"",AND(NOT(ISBLANK(K1142)),NOT(ISBLANK(L1142))),TRIM(K1142)&amp;" "&amp;TRIM(L1142),AND(NOT(ISBLANK(K1142)),ISBLANK(L1142)),TRIM(K1142),AND(ISBLANK(K1142),NOT(ISBLANK(L1142))),TRIM(L1142))</f>
        <v>Abatz</v>
      </c>
      <c r="C1142" s="31"/>
      <c r="D1142" s="2">
        <v>1140</v>
      </c>
      <c r="E1142" s="2" t="s">
        <v>24</v>
      </c>
      <c r="F1142" s="2" t="s">
        <v>7485</v>
      </c>
      <c r="G1142" s="2" t="s">
        <v>5554</v>
      </c>
      <c r="I1142" s="2" t="s">
        <v>7486</v>
      </c>
      <c r="J1142" s="2" t="s">
        <v>1407</v>
      </c>
      <c r="K1142" s="2" t="s">
        <v>133</v>
      </c>
      <c r="M1142" s="2" t="s">
        <v>14795</v>
      </c>
      <c r="N1142" s="2" t="s">
        <v>7487</v>
      </c>
      <c r="O1142" s="2" t="s">
        <v>98</v>
      </c>
      <c r="P1142" s="2" t="s">
        <v>99</v>
      </c>
      <c r="Q1142" s="2" t="s">
        <v>1985</v>
      </c>
      <c r="R1142" s="2">
        <v>83722</v>
      </c>
      <c r="S1142" s="2" t="s">
        <v>7488</v>
      </c>
      <c r="T1142" s="49" t="str" cm="1">
        <f t="array" ref="T1142">_xlfn.TEXTJOIN("",TRUE,IFERROR(MID(U1142,_xlfn.SEQUENCE(20),1)+0,""))</f>
        <v>2085873835</v>
      </c>
      <c r="U1142" s="2">
        <v>2085873835</v>
      </c>
      <c r="V1142" s="31"/>
    </row>
    <row r="1143" spans="1:22" x14ac:dyDescent="0.25">
      <c r="A1143" s="25" t="str" cm="1">
        <f t="array" ref="A1143">_xlfn.IFS(AND(ISBLANK(G1143),ISBLANK(H1143),ISBLANK(I1143)),"",AND(NOT(ISBLANK(G1143)),NOT(ISBLANK(H1143)),NOT(ISBLANK(I1143))),TRIM(G1143)&amp;" "&amp;TRIM(H1143)&amp;" "&amp;TRIM(I1143),AND(NOT(ISBLANK(G1143)),ISBLANK(H1143),ISBLANK(I1143)),TRIM(G1143),AND(ISBLANK(G1143),ISBLANK(H1143),NOT(ISBLANK(I1143))),TRIM(I1143),AND(NOT(ISBLANK(G1143)),NOT(ISBLANK(H1143)),ISBLANK(I1143)),TRIM(G1143)&amp;" "&amp;TRIM(H1143),AND(ISBLANK(G1143),NOT(ISBLANK(H1143)),NOT(ISBLANK(I1143))),TRIM(H1143)&amp;" "&amp;TRIM(I1143),AND(NOT(ISBLANK(G1143)),ISBLANK(H1143),NOT(ISBLANK(I1143))),TRIM(G1143)&amp;" "&amp;TRIM(I1143),AND(ISBLANK(G1143),NOT(ISBLANK(H1143)),ISBLANK(I1143)),TRIM(H1143))</f>
        <v>Alberta Gethin</v>
      </c>
      <c r="B1143" s="25" t="str" cm="1">
        <f t="array" ref="B1143">_xlfn.IFS(AND(ISBLANK(K1143),ISBLANK(L1143)),"",AND(NOT(ISBLANK(K1143)),NOT(ISBLANK(L1143))),TRIM(K1143)&amp;" "&amp;TRIM(L1143),AND(NOT(ISBLANK(K1143)),ISBLANK(L1143)),TRIM(K1143),AND(ISBLANK(K1143),NOT(ISBLANK(L1143))),TRIM(L1143))</f>
        <v>Kaymbo</v>
      </c>
      <c r="C1143" s="31"/>
      <c r="D1143" s="2">
        <v>1141</v>
      </c>
      <c r="E1143" s="2" t="s">
        <v>14795</v>
      </c>
      <c r="F1143" s="2" t="s">
        <v>7489</v>
      </c>
      <c r="G1143" s="2" t="s">
        <v>7490</v>
      </c>
      <c r="I1143" s="2" t="s">
        <v>7491</v>
      </c>
      <c r="J1143" s="2" t="s">
        <v>774</v>
      </c>
      <c r="K1143" s="2" t="s">
        <v>3077</v>
      </c>
      <c r="M1143" s="2" t="s">
        <v>14795</v>
      </c>
      <c r="N1143" s="2" t="s">
        <v>7492</v>
      </c>
      <c r="O1143" s="2" t="s">
        <v>975</v>
      </c>
      <c r="P1143" s="2" t="s">
        <v>976</v>
      </c>
      <c r="Q1143" s="2" t="s">
        <v>1985</v>
      </c>
      <c r="R1143" s="2">
        <v>96805</v>
      </c>
      <c r="S1143" s="2" t="s">
        <v>7493</v>
      </c>
      <c r="T1143" s="49" t="str" cm="1">
        <f t="array" ref="T1143">_xlfn.TEXTJOIN("",TRUE,IFERROR(MID(U1143,_xlfn.SEQUENCE(20),1)+0,""))</f>
        <v>8081828226</v>
      </c>
      <c r="U1143" s="2">
        <v>8081828226</v>
      </c>
      <c r="V1143" s="31"/>
    </row>
    <row r="1144" spans="1:22" x14ac:dyDescent="0.25">
      <c r="A1144" s="25" t="str" cm="1">
        <f t="array" ref="A1144">_xlfn.IFS(AND(ISBLANK(G1144),ISBLANK(H1144),ISBLANK(I1144)),"",AND(NOT(ISBLANK(G1144)),NOT(ISBLANK(H1144)),NOT(ISBLANK(I1144))),TRIM(G1144)&amp;" "&amp;TRIM(H1144)&amp;" "&amp;TRIM(I1144),AND(NOT(ISBLANK(G1144)),ISBLANK(H1144),ISBLANK(I1144)),TRIM(G1144),AND(ISBLANK(G1144),ISBLANK(H1144),NOT(ISBLANK(I1144))),TRIM(I1144),AND(NOT(ISBLANK(G1144)),NOT(ISBLANK(H1144)),ISBLANK(I1144)),TRIM(G1144)&amp;" "&amp;TRIM(H1144),AND(ISBLANK(G1144),NOT(ISBLANK(H1144)),NOT(ISBLANK(I1144))),TRIM(H1144)&amp;" "&amp;TRIM(I1144),AND(NOT(ISBLANK(G1144)),ISBLANK(H1144),NOT(ISBLANK(I1144))),TRIM(G1144)&amp;" "&amp;TRIM(I1144),AND(ISBLANK(G1144),NOT(ISBLANK(H1144)),ISBLANK(I1144)),TRIM(H1144))</f>
        <v>Duff Verdy</v>
      </c>
      <c r="B1144" s="25" t="str" cm="1">
        <f t="array" ref="B1144">_xlfn.IFS(AND(ISBLANK(K1144),ISBLANK(L1144)),"",AND(NOT(ISBLANK(K1144)),NOT(ISBLANK(L1144))),TRIM(K1144)&amp;" "&amp;TRIM(L1144),AND(NOT(ISBLANK(K1144)),ISBLANK(L1144)),TRIM(K1144),AND(ISBLANK(K1144),NOT(ISBLANK(L1144))),TRIM(L1144))</f>
        <v>Reallinks</v>
      </c>
      <c r="C1144" s="31"/>
      <c r="D1144" s="2">
        <v>1142</v>
      </c>
      <c r="E1144" s="2" t="s">
        <v>14795</v>
      </c>
      <c r="F1144" s="2" t="s">
        <v>7494</v>
      </c>
      <c r="G1144" s="2" t="s">
        <v>7495</v>
      </c>
      <c r="I1144" s="2" t="s">
        <v>7496</v>
      </c>
      <c r="J1144" s="2" t="s">
        <v>425</v>
      </c>
      <c r="K1144" s="2" t="s">
        <v>2172</v>
      </c>
      <c r="M1144" s="2" t="s">
        <v>14795</v>
      </c>
      <c r="N1144" s="2" t="s">
        <v>7497</v>
      </c>
      <c r="O1144" s="2" t="s">
        <v>7498</v>
      </c>
      <c r="P1144" s="2" t="s">
        <v>297</v>
      </c>
      <c r="Q1144" s="2" t="s">
        <v>1985</v>
      </c>
      <c r="R1144" s="2">
        <v>79176</v>
      </c>
      <c r="S1144" s="2" t="s">
        <v>7499</v>
      </c>
      <c r="T1144" s="49" t="str" cm="1">
        <f t="array" ref="T1144">_xlfn.TEXTJOIN("",TRUE,IFERROR(MID(U1144,_xlfn.SEQUENCE(20),1)+0,""))</f>
        <v>2818154469</v>
      </c>
      <c r="U1144" s="2">
        <v>2818154469</v>
      </c>
      <c r="V1144" s="31"/>
    </row>
    <row r="1145" spans="1:22" x14ac:dyDescent="0.25">
      <c r="A1145" s="25" t="str" cm="1">
        <f t="array" ref="A1145">_xlfn.IFS(AND(ISBLANK(G1145),ISBLANK(H1145),ISBLANK(I1145)),"",AND(NOT(ISBLANK(G1145)),NOT(ISBLANK(H1145)),NOT(ISBLANK(I1145))),TRIM(G1145)&amp;" "&amp;TRIM(H1145)&amp;" "&amp;TRIM(I1145),AND(NOT(ISBLANK(G1145)),ISBLANK(H1145),ISBLANK(I1145)),TRIM(G1145),AND(ISBLANK(G1145),ISBLANK(H1145),NOT(ISBLANK(I1145))),TRIM(I1145),AND(NOT(ISBLANK(G1145)),NOT(ISBLANK(H1145)),ISBLANK(I1145)),TRIM(G1145)&amp;" "&amp;TRIM(H1145),AND(ISBLANK(G1145),NOT(ISBLANK(H1145)),NOT(ISBLANK(I1145))),TRIM(H1145)&amp;" "&amp;TRIM(I1145),AND(NOT(ISBLANK(G1145)),ISBLANK(H1145),NOT(ISBLANK(I1145))),TRIM(G1145)&amp;" "&amp;TRIM(I1145),AND(ISBLANK(G1145),NOT(ISBLANK(H1145)),ISBLANK(I1145)),TRIM(H1145))</f>
        <v>Natal Padgham</v>
      </c>
      <c r="B1145" s="25" t="str" cm="1">
        <f t="array" ref="B1145">_xlfn.IFS(AND(ISBLANK(K1145),ISBLANK(L1145)),"",AND(NOT(ISBLANK(K1145)),NOT(ISBLANK(L1145))),TRIM(K1145)&amp;" "&amp;TRIM(L1145),AND(NOT(ISBLANK(K1145)),ISBLANK(L1145)),TRIM(K1145),AND(ISBLANK(K1145),NOT(ISBLANK(L1145))),TRIM(L1145))</f>
        <v>Yodel</v>
      </c>
      <c r="C1145" s="31"/>
      <c r="D1145" s="2">
        <v>1143</v>
      </c>
      <c r="E1145" s="2" t="s">
        <v>24</v>
      </c>
      <c r="F1145" s="2" t="s">
        <v>7500</v>
      </c>
      <c r="G1145" s="2" t="s">
        <v>7501</v>
      </c>
      <c r="I1145" s="2" t="s">
        <v>7502</v>
      </c>
      <c r="J1145" s="2" t="s">
        <v>835</v>
      </c>
      <c r="K1145" s="2" t="s">
        <v>7505</v>
      </c>
      <c r="M1145" s="2" t="s">
        <v>14795</v>
      </c>
      <c r="N1145" s="2" t="s">
        <v>7503</v>
      </c>
      <c r="O1145" s="2" t="s">
        <v>1537</v>
      </c>
      <c r="P1145" s="2" t="s">
        <v>1495</v>
      </c>
      <c r="Q1145" s="2" t="s">
        <v>1985</v>
      </c>
      <c r="R1145" s="2">
        <v>68144</v>
      </c>
      <c r="S1145" s="2" t="s">
        <v>7504</v>
      </c>
      <c r="T1145" s="49" t="str" cm="1">
        <f t="array" ref="T1145">_xlfn.TEXTJOIN("",TRUE,IFERROR(MID(U1145,_xlfn.SEQUENCE(20),1)+0,""))</f>
        <v>4028611530</v>
      </c>
      <c r="U1145" s="2">
        <v>4028611530</v>
      </c>
      <c r="V1145" s="31"/>
    </row>
    <row r="1146" spans="1:22" x14ac:dyDescent="0.25">
      <c r="A1146" s="25" t="str" cm="1">
        <f t="array" ref="A1146">_xlfn.IFS(AND(ISBLANK(G1146),ISBLANK(H1146),ISBLANK(I1146)),"",AND(NOT(ISBLANK(G1146)),NOT(ISBLANK(H1146)),NOT(ISBLANK(I1146))),TRIM(G1146)&amp;" "&amp;TRIM(H1146)&amp;" "&amp;TRIM(I1146),AND(NOT(ISBLANK(G1146)),ISBLANK(H1146),ISBLANK(I1146)),TRIM(G1146),AND(ISBLANK(G1146),ISBLANK(H1146),NOT(ISBLANK(I1146))),TRIM(I1146),AND(NOT(ISBLANK(G1146)),NOT(ISBLANK(H1146)),ISBLANK(I1146)),TRIM(G1146)&amp;" "&amp;TRIM(H1146),AND(ISBLANK(G1146),NOT(ISBLANK(H1146)),NOT(ISBLANK(I1146))),TRIM(H1146)&amp;" "&amp;TRIM(I1146),AND(NOT(ISBLANK(G1146)),ISBLANK(H1146),NOT(ISBLANK(I1146))),TRIM(G1146)&amp;" "&amp;TRIM(I1146),AND(ISBLANK(G1146),NOT(ISBLANK(H1146)),ISBLANK(I1146)),TRIM(H1146))</f>
        <v>Heather Logsdail</v>
      </c>
      <c r="B1146" s="25" t="str" cm="1">
        <f t="array" ref="B1146">_xlfn.IFS(AND(ISBLANK(K1146),ISBLANK(L1146)),"",AND(NOT(ISBLANK(K1146)),NOT(ISBLANK(L1146))),TRIM(K1146)&amp;" "&amp;TRIM(L1146),AND(NOT(ISBLANK(K1146)),ISBLANK(L1146)),TRIM(K1146),AND(ISBLANK(K1146),NOT(ISBLANK(L1146))),TRIM(L1146))</f>
        <v>Voonix</v>
      </c>
      <c r="C1146" s="31"/>
      <c r="D1146" s="2">
        <v>1144</v>
      </c>
      <c r="E1146" s="2" t="s">
        <v>24</v>
      </c>
      <c r="F1146" s="2" t="s">
        <v>7506</v>
      </c>
      <c r="G1146" s="2" t="s">
        <v>7507</v>
      </c>
      <c r="I1146" s="2" t="s">
        <v>86</v>
      </c>
      <c r="J1146" s="2" t="s">
        <v>490</v>
      </c>
      <c r="K1146" s="2" t="s">
        <v>459</v>
      </c>
      <c r="M1146" s="2" t="s">
        <v>14795</v>
      </c>
      <c r="N1146" s="2" t="s">
        <v>7508</v>
      </c>
      <c r="O1146" s="2" t="s">
        <v>5557</v>
      </c>
      <c r="P1146" s="2" t="s">
        <v>1984</v>
      </c>
      <c r="Q1146" s="2" t="s">
        <v>1985</v>
      </c>
      <c r="R1146" s="2">
        <v>37995</v>
      </c>
      <c r="S1146" s="2" t="s">
        <v>7509</v>
      </c>
      <c r="T1146" s="49" t="str" cm="1">
        <f t="array" ref="T1146">_xlfn.TEXTJOIN("",TRUE,IFERROR(MID(U1146,_xlfn.SEQUENCE(20),1)+0,""))</f>
        <v>8659854414</v>
      </c>
      <c r="U1146" s="2">
        <v>8659854414</v>
      </c>
      <c r="V1146" s="31"/>
    </row>
    <row r="1147" spans="1:22" x14ac:dyDescent="0.25">
      <c r="A1147" s="25" t="str" cm="1">
        <f t="array" ref="A1147">_xlfn.IFS(AND(ISBLANK(G1147),ISBLANK(H1147),ISBLANK(I1147)),"",AND(NOT(ISBLANK(G1147)),NOT(ISBLANK(H1147)),NOT(ISBLANK(I1147))),TRIM(G1147)&amp;" "&amp;TRIM(H1147)&amp;" "&amp;TRIM(I1147),AND(NOT(ISBLANK(G1147)),ISBLANK(H1147),ISBLANK(I1147)),TRIM(G1147),AND(ISBLANK(G1147),ISBLANK(H1147),NOT(ISBLANK(I1147))),TRIM(I1147),AND(NOT(ISBLANK(G1147)),NOT(ISBLANK(H1147)),ISBLANK(I1147)),TRIM(G1147)&amp;" "&amp;TRIM(H1147),AND(ISBLANK(G1147),NOT(ISBLANK(H1147)),NOT(ISBLANK(I1147))),TRIM(H1147)&amp;" "&amp;TRIM(I1147),AND(NOT(ISBLANK(G1147)),ISBLANK(H1147),NOT(ISBLANK(I1147))),TRIM(G1147)&amp;" "&amp;TRIM(I1147),AND(ISBLANK(G1147),NOT(ISBLANK(H1147)),ISBLANK(I1147)),TRIM(H1147))</f>
        <v>Melodie Cheyenne</v>
      </c>
      <c r="B1147" s="25" t="str" cm="1">
        <f t="array" ref="B1147">_xlfn.IFS(AND(ISBLANK(K1147),ISBLANK(L1147)),"",AND(NOT(ISBLANK(K1147)),NOT(ISBLANK(L1147))),TRIM(K1147)&amp;" "&amp;TRIM(L1147),AND(NOT(ISBLANK(K1147)),ISBLANK(L1147)),TRIM(K1147),AND(ISBLANK(K1147),NOT(ISBLANK(L1147))),TRIM(L1147))</f>
        <v>Oyonder</v>
      </c>
      <c r="C1147" s="31"/>
      <c r="D1147" s="2">
        <v>1145</v>
      </c>
      <c r="E1147" s="2" t="s">
        <v>14795</v>
      </c>
      <c r="F1147" s="2" t="s">
        <v>7510</v>
      </c>
      <c r="G1147" s="2" t="s">
        <v>7511</v>
      </c>
      <c r="I1147" s="2" t="s">
        <v>7512</v>
      </c>
      <c r="J1147" s="2" t="s">
        <v>387</v>
      </c>
      <c r="K1147" s="2" t="s">
        <v>1632</v>
      </c>
      <c r="M1147" s="2" t="s">
        <v>14795</v>
      </c>
      <c r="N1147" s="2" t="s">
        <v>7513</v>
      </c>
      <c r="O1147" s="2" t="s">
        <v>456</v>
      </c>
      <c r="P1147" s="2" t="s">
        <v>217</v>
      </c>
      <c r="Q1147" s="2" t="s">
        <v>1985</v>
      </c>
      <c r="R1147" s="2">
        <v>48242</v>
      </c>
      <c r="S1147" s="2" t="s">
        <v>7514</v>
      </c>
      <c r="T1147" s="49" t="str" cm="1">
        <f t="array" ref="T1147">_xlfn.TEXTJOIN("",TRUE,IFERROR(MID(U1147,_xlfn.SEQUENCE(20),1)+0,""))</f>
        <v>2489575706</v>
      </c>
      <c r="U1147" s="2">
        <v>2489575706</v>
      </c>
      <c r="V1147" s="31"/>
    </row>
    <row r="1148" spans="1:22" x14ac:dyDescent="0.25">
      <c r="A1148" s="25" t="str" cm="1">
        <f t="array" ref="A1148">_xlfn.IFS(AND(ISBLANK(G1148),ISBLANK(H1148),ISBLANK(I1148)),"",AND(NOT(ISBLANK(G1148)),NOT(ISBLANK(H1148)),NOT(ISBLANK(I1148))),TRIM(G1148)&amp;" "&amp;TRIM(H1148)&amp;" "&amp;TRIM(I1148),AND(NOT(ISBLANK(G1148)),ISBLANK(H1148),ISBLANK(I1148)),TRIM(G1148),AND(ISBLANK(G1148),ISBLANK(H1148),NOT(ISBLANK(I1148))),TRIM(I1148),AND(NOT(ISBLANK(G1148)),NOT(ISBLANK(H1148)),ISBLANK(I1148)),TRIM(G1148)&amp;" "&amp;TRIM(H1148),AND(ISBLANK(G1148),NOT(ISBLANK(H1148)),NOT(ISBLANK(I1148))),TRIM(H1148)&amp;" "&amp;TRIM(I1148),AND(NOT(ISBLANK(G1148)),ISBLANK(H1148),NOT(ISBLANK(I1148))),TRIM(G1148)&amp;" "&amp;TRIM(I1148),AND(ISBLANK(G1148),NOT(ISBLANK(H1148)),ISBLANK(I1148)),TRIM(H1148))</f>
        <v>Marysa Crowden</v>
      </c>
      <c r="B1148" s="25" t="str" cm="1">
        <f t="array" ref="B1148">_xlfn.IFS(AND(ISBLANK(K1148),ISBLANK(L1148)),"",AND(NOT(ISBLANK(K1148)),NOT(ISBLANK(L1148))),TRIM(K1148)&amp;" "&amp;TRIM(L1148),AND(NOT(ISBLANK(K1148)),ISBLANK(L1148)),TRIM(K1148),AND(ISBLANK(K1148),NOT(ISBLANK(L1148))),TRIM(L1148))</f>
        <v>Quinu</v>
      </c>
      <c r="C1148" s="31"/>
      <c r="D1148" s="2">
        <v>1146</v>
      </c>
      <c r="E1148" s="2" t="s">
        <v>14795</v>
      </c>
      <c r="F1148" s="2" t="s">
        <v>7515</v>
      </c>
      <c r="G1148" s="2" t="s">
        <v>7516</v>
      </c>
      <c r="I1148" s="2" t="s">
        <v>7517</v>
      </c>
      <c r="J1148" s="2" t="s">
        <v>693</v>
      </c>
      <c r="K1148" s="2" t="s">
        <v>290</v>
      </c>
      <c r="M1148" s="2" t="s">
        <v>14795</v>
      </c>
      <c r="N1148" s="2" t="s">
        <v>7518</v>
      </c>
      <c r="O1148" s="2" t="s">
        <v>7519</v>
      </c>
      <c r="P1148" s="2" t="s">
        <v>5</v>
      </c>
      <c r="Q1148" s="2" t="s">
        <v>6</v>
      </c>
      <c r="R1148" s="2" t="s">
        <v>7520</v>
      </c>
      <c r="S1148" s="2" t="s">
        <v>7521</v>
      </c>
      <c r="T1148" s="49" t="str" cm="1">
        <f t="array" ref="T1148">_xlfn.TEXTJOIN("",TRUE,IFERROR(MID(U1148,_xlfn.SEQUENCE(20),1)+0,""))</f>
        <v>9846685208</v>
      </c>
      <c r="U1148" s="2">
        <v>9846685208</v>
      </c>
      <c r="V1148" s="31"/>
    </row>
    <row r="1149" spans="1:22" x14ac:dyDescent="0.25">
      <c r="A1149" s="25" t="str" cm="1">
        <f t="array" ref="A1149">_xlfn.IFS(AND(ISBLANK(G1149),ISBLANK(H1149),ISBLANK(I1149)),"",AND(NOT(ISBLANK(G1149)),NOT(ISBLANK(H1149)),NOT(ISBLANK(I1149))),TRIM(G1149)&amp;" "&amp;TRIM(H1149)&amp;" "&amp;TRIM(I1149),AND(NOT(ISBLANK(G1149)),ISBLANK(H1149),ISBLANK(I1149)),TRIM(G1149),AND(ISBLANK(G1149),ISBLANK(H1149),NOT(ISBLANK(I1149))),TRIM(I1149),AND(NOT(ISBLANK(G1149)),NOT(ISBLANK(H1149)),ISBLANK(I1149)),TRIM(G1149)&amp;" "&amp;TRIM(H1149),AND(ISBLANK(G1149),NOT(ISBLANK(H1149)),NOT(ISBLANK(I1149))),TRIM(H1149)&amp;" "&amp;TRIM(I1149),AND(NOT(ISBLANK(G1149)),ISBLANK(H1149),NOT(ISBLANK(I1149))),TRIM(G1149)&amp;" "&amp;TRIM(I1149),AND(ISBLANK(G1149),NOT(ISBLANK(H1149)),ISBLANK(I1149)),TRIM(H1149))</f>
        <v>Hanny Labin</v>
      </c>
      <c r="B1149" s="25" t="str" cm="1">
        <f t="array" ref="B1149">_xlfn.IFS(AND(ISBLANK(K1149),ISBLANK(L1149)),"",AND(NOT(ISBLANK(K1149)),NOT(ISBLANK(L1149))),TRIM(K1149)&amp;" "&amp;TRIM(L1149),AND(NOT(ISBLANK(K1149)),ISBLANK(L1149)),TRIM(K1149),AND(ISBLANK(K1149),NOT(ISBLANK(L1149))),TRIM(L1149))</f>
        <v>Viva</v>
      </c>
      <c r="C1149" s="31"/>
      <c r="D1149" s="2">
        <v>1147</v>
      </c>
      <c r="E1149" s="2" t="s">
        <v>24</v>
      </c>
      <c r="F1149" s="2" t="s">
        <v>7522</v>
      </c>
      <c r="G1149" s="2" t="s">
        <v>7523</v>
      </c>
      <c r="I1149" s="2" t="s">
        <v>7524</v>
      </c>
      <c r="J1149" s="2" t="s">
        <v>44</v>
      </c>
      <c r="K1149" s="2" t="s">
        <v>7527</v>
      </c>
      <c r="M1149" s="2" t="s">
        <v>14795</v>
      </c>
      <c r="N1149" s="2" t="s">
        <v>7525</v>
      </c>
      <c r="O1149" s="2" t="s">
        <v>1067</v>
      </c>
      <c r="P1149" s="2" t="s">
        <v>130</v>
      </c>
      <c r="Q1149" s="2" t="s">
        <v>1985</v>
      </c>
      <c r="R1149" s="2">
        <v>23242</v>
      </c>
      <c r="S1149" s="2" t="s">
        <v>7526</v>
      </c>
      <c r="T1149" s="49" t="str" cm="1">
        <f t="array" ref="T1149">_xlfn.TEXTJOIN("",TRUE,IFERROR(MID(U1149,_xlfn.SEQUENCE(20),1)+0,""))</f>
        <v>8041622459</v>
      </c>
      <c r="U1149" s="2">
        <v>8041622459</v>
      </c>
      <c r="V1149" s="31"/>
    </row>
    <row r="1150" spans="1:22" x14ac:dyDescent="0.25">
      <c r="A1150" s="25" t="str" cm="1">
        <f t="array" ref="A1150">_xlfn.IFS(AND(ISBLANK(G1150),ISBLANK(H1150),ISBLANK(I1150)),"",AND(NOT(ISBLANK(G1150)),NOT(ISBLANK(H1150)),NOT(ISBLANK(I1150))),TRIM(G1150)&amp;" "&amp;TRIM(H1150)&amp;" "&amp;TRIM(I1150),AND(NOT(ISBLANK(G1150)),ISBLANK(H1150),ISBLANK(I1150)),TRIM(G1150),AND(ISBLANK(G1150),ISBLANK(H1150),NOT(ISBLANK(I1150))),TRIM(I1150),AND(NOT(ISBLANK(G1150)),NOT(ISBLANK(H1150)),ISBLANK(I1150)),TRIM(G1150)&amp;" "&amp;TRIM(H1150),AND(ISBLANK(G1150),NOT(ISBLANK(H1150)),NOT(ISBLANK(I1150))),TRIM(H1150)&amp;" "&amp;TRIM(I1150),AND(NOT(ISBLANK(G1150)),ISBLANK(H1150),NOT(ISBLANK(I1150))),TRIM(G1150)&amp;" "&amp;TRIM(I1150),AND(ISBLANK(G1150),NOT(ISBLANK(H1150)),ISBLANK(I1150)),TRIM(H1150))</f>
        <v>Marika Bonnett</v>
      </c>
      <c r="B1150" s="25" t="str" cm="1">
        <f t="array" ref="B1150">_xlfn.IFS(AND(ISBLANK(K1150),ISBLANK(L1150)),"",AND(NOT(ISBLANK(K1150)),NOT(ISBLANK(L1150))),TRIM(K1150)&amp;" "&amp;TRIM(L1150),AND(NOT(ISBLANK(K1150)),ISBLANK(L1150)),TRIM(K1150),AND(ISBLANK(K1150),NOT(ISBLANK(L1150))),TRIM(L1150))</f>
        <v>Feednation</v>
      </c>
      <c r="C1150" s="31"/>
      <c r="D1150" s="2">
        <v>1148</v>
      </c>
      <c r="E1150" s="2" t="s">
        <v>24</v>
      </c>
      <c r="F1150" s="2" t="s">
        <v>7528</v>
      </c>
      <c r="G1150" s="2" t="s">
        <v>7529</v>
      </c>
      <c r="I1150" s="2" t="s">
        <v>7530</v>
      </c>
      <c r="J1150" s="2" t="s">
        <v>1474</v>
      </c>
      <c r="K1150" s="2" t="s">
        <v>7533</v>
      </c>
      <c r="M1150" s="2" t="s">
        <v>14795</v>
      </c>
      <c r="N1150" s="2" t="s">
        <v>7531</v>
      </c>
      <c r="O1150" s="2" t="s">
        <v>2746</v>
      </c>
      <c r="P1150" s="2" t="s">
        <v>673</v>
      </c>
      <c r="Q1150" s="2" t="s">
        <v>6</v>
      </c>
      <c r="R1150" s="2" t="s">
        <v>2747</v>
      </c>
      <c r="S1150" s="2" t="s">
        <v>7532</v>
      </c>
      <c r="T1150" s="49" t="str" cm="1">
        <f t="array" ref="T1150">_xlfn.TEXTJOIN("",TRUE,IFERROR(MID(U1150,_xlfn.SEQUENCE(20),1)+0,""))</f>
        <v>2848107265</v>
      </c>
      <c r="U1150" s="2">
        <v>2848107265</v>
      </c>
      <c r="V1150" s="31"/>
    </row>
    <row r="1151" spans="1:22" x14ac:dyDescent="0.25">
      <c r="A1151" s="25" t="str" cm="1">
        <f t="array" ref="A1151">_xlfn.IFS(AND(ISBLANK(G1151),ISBLANK(H1151),ISBLANK(I1151)),"",AND(NOT(ISBLANK(G1151)),NOT(ISBLANK(H1151)),NOT(ISBLANK(I1151))),TRIM(G1151)&amp;" "&amp;TRIM(H1151)&amp;" "&amp;TRIM(I1151),AND(NOT(ISBLANK(G1151)),ISBLANK(H1151),ISBLANK(I1151)),TRIM(G1151),AND(ISBLANK(G1151),ISBLANK(H1151),NOT(ISBLANK(I1151))),TRIM(I1151),AND(NOT(ISBLANK(G1151)),NOT(ISBLANK(H1151)),ISBLANK(I1151)),TRIM(G1151)&amp;" "&amp;TRIM(H1151),AND(ISBLANK(G1151),NOT(ISBLANK(H1151)),NOT(ISBLANK(I1151))),TRIM(H1151)&amp;" "&amp;TRIM(I1151),AND(NOT(ISBLANK(G1151)),ISBLANK(H1151),NOT(ISBLANK(I1151))),TRIM(G1151)&amp;" "&amp;TRIM(I1151),AND(ISBLANK(G1151),NOT(ISBLANK(H1151)),ISBLANK(I1151)),TRIM(H1151))</f>
        <v>Cecily Passman</v>
      </c>
      <c r="B1151" s="25" t="str" cm="1">
        <f t="array" ref="B1151">_xlfn.IFS(AND(ISBLANK(K1151),ISBLANK(L1151)),"",AND(NOT(ISBLANK(K1151)),NOT(ISBLANK(L1151))),TRIM(K1151)&amp;" "&amp;TRIM(L1151),AND(NOT(ISBLANK(K1151)),ISBLANK(L1151)),TRIM(K1151),AND(ISBLANK(K1151),NOT(ISBLANK(L1151))),TRIM(L1151))</f>
        <v>Twinte</v>
      </c>
      <c r="C1151" s="31"/>
      <c r="D1151" s="2">
        <v>1149</v>
      </c>
      <c r="E1151" s="2" t="s">
        <v>24</v>
      </c>
      <c r="F1151" s="2" t="s">
        <v>7534</v>
      </c>
      <c r="G1151" s="2" t="s">
        <v>7535</v>
      </c>
      <c r="I1151" s="2" t="s">
        <v>7536</v>
      </c>
      <c r="J1151" s="2" t="s">
        <v>804</v>
      </c>
      <c r="K1151" s="2" t="s">
        <v>6727</v>
      </c>
      <c r="M1151" s="2" t="s">
        <v>14795</v>
      </c>
      <c r="N1151" s="2" t="s">
        <v>7537</v>
      </c>
      <c r="O1151" s="2" t="s">
        <v>7538</v>
      </c>
      <c r="P1151" s="2" t="s">
        <v>5</v>
      </c>
      <c r="Q1151" s="2" t="s">
        <v>6</v>
      </c>
      <c r="R1151" s="2" t="s">
        <v>7539</v>
      </c>
      <c r="S1151" s="2" t="s">
        <v>7540</v>
      </c>
      <c r="T1151" s="49" t="str" cm="1">
        <f t="array" ref="T1151">_xlfn.TEXTJOIN("",TRUE,IFERROR(MID(U1151,_xlfn.SEQUENCE(20),1)+0,""))</f>
        <v>8267579792</v>
      </c>
      <c r="U1151" s="2" t="s">
        <v>7541</v>
      </c>
      <c r="V1151" s="31"/>
    </row>
    <row r="1152" spans="1:22" x14ac:dyDescent="0.25">
      <c r="A1152" s="25" t="str" cm="1">
        <f t="array" ref="A1152">_xlfn.IFS(AND(ISBLANK(G1152),ISBLANK(H1152),ISBLANK(I1152)),"",AND(NOT(ISBLANK(G1152)),NOT(ISBLANK(H1152)),NOT(ISBLANK(I1152))),TRIM(G1152)&amp;" "&amp;TRIM(H1152)&amp;" "&amp;TRIM(I1152),AND(NOT(ISBLANK(G1152)),ISBLANK(H1152),ISBLANK(I1152)),TRIM(G1152),AND(ISBLANK(G1152),ISBLANK(H1152),NOT(ISBLANK(I1152))),TRIM(I1152),AND(NOT(ISBLANK(G1152)),NOT(ISBLANK(H1152)),ISBLANK(I1152)),TRIM(G1152)&amp;" "&amp;TRIM(H1152),AND(ISBLANK(G1152),NOT(ISBLANK(H1152)),NOT(ISBLANK(I1152))),TRIM(H1152)&amp;" "&amp;TRIM(I1152),AND(NOT(ISBLANK(G1152)),ISBLANK(H1152),NOT(ISBLANK(I1152))),TRIM(G1152)&amp;" "&amp;TRIM(I1152),AND(ISBLANK(G1152),NOT(ISBLANK(H1152)),ISBLANK(I1152)),TRIM(H1152))</f>
        <v>Dorita Ionnisian</v>
      </c>
      <c r="B1152" s="25" t="str" cm="1">
        <f t="array" ref="B1152">_xlfn.IFS(AND(ISBLANK(K1152),ISBLANK(L1152)),"",AND(NOT(ISBLANK(K1152)),NOT(ISBLANK(L1152))),TRIM(K1152)&amp;" "&amp;TRIM(L1152),AND(NOT(ISBLANK(K1152)),ISBLANK(L1152)),TRIM(K1152),AND(ISBLANK(K1152),NOT(ISBLANK(L1152))),TRIM(L1152))</f>
        <v>Wordpedia</v>
      </c>
      <c r="C1152" s="31"/>
      <c r="D1152" s="2">
        <v>1150</v>
      </c>
      <c r="E1152" s="2" t="s">
        <v>14795</v>
      </c>
      <c r="F1152" s="2" t="s">
        <v>7542</v>
      </c>
      <c r="G1152" s="2" t="s">
        <v>7543</v>
      </c>
      <c r="I1152" s="2" t="s">
        <v>7544</v>
      </c>
      <c r="J1152" s="2" t="s">
        <v>145</v>
      </c>
      <c r="K1152" s="2" t="s">
        <v>10</v>
      </c>
      <c r="M1152" s="2" t="s">
        <v>14795</v>
      </c>
      <c r="N1152" s="2" t="s">
        <v>7545</v>
      </c>
      <c r="O1152" s="2" t="s">
        <v>3766</v>
      </c>
      <c r="P1152" s="2" t="s">
        <v>5</v>
      </c>
      <c r="Q1152" s="2" t="s">
        <v>6</v>
      </c>
      <c r="R1152" s="2" t="s">
        <v>3767</v>
      </c>
      <c r="S1152" s="2" t="s">
        <v>7546</v>
      </c>
      <c r="T1152" s="49" t="str" cm="1">
        <f t="array" ref="T1152">_xlfn.TEXTJOIN("",TRUE,IFERROR(MID(U1152,_xlfn.SEQUENCE(20),1)+0,""))</f>
        <v>2887611591</v>
      </c>
      <c r="U1152" s="2" t="s">
        <v>7547</v>
      </c>
      <c r="V1152" s="31"/>
    </row>
    <row r="1153" spans="1:22" x14ac:dyDescent="0.25">
      <c r="A1153" s="25" t="str" cm="1">
        <f t="array" ref="A1153">_xlfn.IFS(AND(ISBLANK(G1153),ISBLANK(H1153),ISBLANK(I1153)),"",AND(NOT(ISBLANK(G1153)),NOT(ISBLANK(H1153)),NOT(ISBLANK(I1153))),TRIM(G1153)&amp;" "&amp;TRIM(H1153)&amp;" "&amp;TRIM(I1153),AND(NOT(ISBLANK(G1153)),ISBLANK(H1153),ISBLANK(I1153)),TRIM(G1153),AND(ISBLANK(G1153),ISBLANK(H1153),NOT(ISBLANK(I1153))),TRIM(I1153),AND(NOT(ISBLANK(G1153)),NOT(ISBLANK(H1153)),ISBLANK(I1153)),TRIM(G1153)&amp;" "&amp;TRIM(H1153),AND(ISBLANK(G1153),NOT(ISBLANK(H1153)),NOT(ISBLANK(I1153))),TRIM(H1153)&amp;" "&amp;TRIM(I1153),AND(NOT(ISBLANK(G1153)),ISBLANK(H1153),NOT(ISBLANK(I1153))),TRIM(G1153)&amp;" "&amp;TRIM(I1153),AND(ISBLANK(G1153),NOT(ISBLANK(H1153)),ISBLANK(I1153)),TRIM(H1153))</f>
        <v>Berny Laugherane</v>
      </c>
      <c r="B1153" s="25" t="str" cm="1">
        <f t="array" ref="B1153">_xlfn.IFS(AND(ISBLANK(K1153),ISBLANK(L1153)),"",AND(NOT(ISBLANK(K1153)),NOT(ISBLANK(L1153))),TRIM(K1153)&amp;" "&amp;TRIM(L1153),AND(NOT(ISBLANK(K1153)),ISBLANK(L1153)),TRIM(K1153),AND(ISBLANK(K1153),NOT(ISBLANK(L1153))),TRIM(L1153))</f>
        <v>Rhyzio</v>
      </c>
      <c r="C1153" s="31"/>
      <c r="D1153" s="2">
        <v>1151</v>
      </c>
      <c r="E1153" s="2" t="s">
        <v>14795</v>
      </c>
      <c r="F1153" s="2" t="s">
        <v>7548</v>
      </c>
      <c r="G1153" s="2" t="s">
        <v>7549</v>
      </c>
      <c r="I1153" s="2" t="s">
        <v>7550</v>
      </c>
      <c r="J1153" s="2" t="s">
        <v>378</v>
      </c>
      <c r="K1153" s="2" t="s">
        <v>2241</v>
      </c>
      <c r="M1153" s="2" t="s">
        <v>14795</v>
      </c>
      <c r="N1153" s="2" t="s">
        <v>7551</v>
      </c>
      <c r="O1153" s="2" t="s">
        <v>3151</v>
      </c>
      <c r="P1153" s="2" t="s">
        <v>151</v>
      </c>
      <c r="Q1153" s="2" t="s">
        <v>1985</v>
      </c>
      <c r="R1153" s="2">
        <v>90189</v>
      </c>
      <c r="S1153" s="2" t="s">
        <v>7552</v>
      </c>
      <c r="T1153" s="49" t="str" cm="1">
        <f t="array" ref="T1153">_xlfn.TEXTJOIN("",TRUE,IFERROR(MID(U1153,_xlfn.SEQUENCE(20),1)+0,""))</f>
        <v>2133223911</v>
      </c>
      <c r="U1153" s="2">
        <v>2133223911</v>
      </c>
      <c r="V1153" s="31"/>
    </row>
    <row r="1154" spans="1:22" x14ac:dyDescent="0.25">
      <c r="A1154" s="25" t="str" cm="1">
        <f t="array" ref="A1154">_xlfn.IFS(AND(ISBLANK(G1154),ISBLANK(H1154),ISBLANK(I1154)),"",AND(NOT(ISBLANK(G1154)),NOT(ISBLANK(H1154)),NOT(ISBLANK(I1154))),TRIM(G1154)&amp;" "&amp;TRIM(H1154)&amp;" "&amp;TRIM(I1154),AND(NOT(ISBLANK(G1154)),ISBLANK(H1154),ISBLANK(I1154)),TRIM(G1154),AND(ISBLANK(G1154),ISBLANK(H1154),NOT(ISBLANK(I1154))),TRIM(I1154),AND(NOT(ISBLANK(G1154)),NOT(ISBLANK(H1154)),ISBLANK(I1154)),TRIM(G1154)&amp;" "&amp;TRIM(H1154),AND(ISBLANK(G1154),NOT(ISBLANK(H1154)),NOT(ISBLANK(I1154))),TRIM(H1154)&amp;" "&amp;TRIM(I1154),AND(NOT(ISBLANK(G1154)),ISBLANK(H1154),NOT(ISBLANK(I1154))),TRIM(G1154)&amp;" "&amp;TRIM(I1154),AND(ISBLANK(G1154),NOT(ISBLANK(H1154)),ISBLANK(I1154)),TRIM(H1154))</f>
        <v>Midge Semonin</v>
      </c>
      <c r="B1154" s="25" t="str" cm="1">
        <f t="array" ref="B1154">_xlfn.IFS(AND(ISBLANK(K1154),ISBLANK(L1154)),"",AND(NOT(ISBLANK(K1154)),NOT(ISBLANK(L1154))),TRIM(K1154)&amp;" "&amp;TRIM(L1154),AND(NOT(ISBLANK(K1154)),ISBLANK(L1154)),TRIM(K1154),AND(ISBLANK(K1154),NOT(ISBLANK(L1154))),TRIM(L1154))</f>
        <v>Livetube</v>
      </c>
      <c r="C1154" s="31"/>
      <c r="D1154" s="2">
        <v>1152</v>
      </c>
      <c r="E1154" s="2" t="s">
        <v>14795</v>
      </c>
      <c r="F1154" s="2" t="s">
        <v>7553</v>
      </c>
      <c r="G1154" s="2" t="s">
        <v>7554</v>
      </c>
      <c r="I1154" s="2" t="s">
        <v>7555</v>
      </c>
      <c r="J1154" s="2" t="s">
        <v>3755</v>
      </c>
      <c r="K1154" s="2" t="s">
        <v>4429</v>
      </c>
      <c r="M1154" s="2" t="s">
        <v>14795</v>
      </c>
      <c r="N1154" s="2" t="s">
        <v>7556</v>
      </c>
      <c r="O1154" s="2" t="s">
        <v>3571</v>
      </c>
      <c r="P1154" s="2" t="s">
        <v>1002</v>
      </c>
      <c r="Q1154" s="2" t="s">
        <v>1985</v>
      </c>
      <c r="R1154" s="2">
        <v>6510</v>
      </c>
      <c r="S1154" s="2" t="s">
        <v>7557</v>
      </c>
      <c r="T1154" s="49" t="str" cm="1">
        <f t="array" ref="T1154">_xlfn.TEXTJOIN("",TRUE,IFERROR(MID(U1154,_xlfn.SEQUENCE(20),1)+0,""))</f>
        <v>2037807242</v>
      </c>
      <c r="U1154" s="2">
        <v>2037807242</v>
      </c>
      <c r="V1154" s="31"/>
    </row>
    <row r="1155" spans="1:22" x14ac:dyDescent="0.25">
      <c r="A1155" s="25" t="str" cm="1">
        <f t="array" ref="A1155">_xlfn.IFS(AND(ISBLANK(G1155),ISBLANK(H1155),ISBLANK(I1155)),"",AND(NOT(ISBLANK(G1155)),NOT(ISBLANK(H1155)),NOT(ISBLANK(I1155))),TRIM(G1155)&amp;" "&amp;TRIM(H1155)&amp;" "&amp;TRIM(I1155),AND(NOT(ISBLANK(G1155)),ISBLANK(H1155),ISBLANK(I1155)),TRIM(G1155),AND(ISBLANK(G1155),ISBLANK(H1155),NOT(ISBLANK(I1155))),TRIM(I1155),AND(NOT(ISBLANK(G1155)),NOT(ISBLANK(H1155)),ISBLANK(I1155)),TRIM(G1155)&amp;" "&amp;TRIM(H1155),AND(ISBLANK(G1155),NOT(ISBLANK(H1155)),NOT(ISBLANK(I1155))),TRIM(H1155)&amp;" "&amp;TRIM(I1155),AND(NOT(ISBLANK(G1155)),ISBLANK(H1155),NOT(ISBLANK(I1155))),TRIM(G1155)&amp;" "&amp;TRIM(I1155),AND(ISBLANK(G1155),NOT(ISBLANK(H1155)),ISBLANK(I1155)),TRIM(H1155))</f>
        <v>Thorstein Veschi</v>
      </c>
      <c r="B1155" s="25" t="str" cm="1">
        <f t="array" ref="B1155">_xlfn.IFS(AND(ISBLANK(K1155),ISBLANK(L1155)),"",AND(NOT(ISBLANK(K1155)),NOT(ISBLANK(L1155))),TRIM(K1155)&amp;" "&amp;TRIM(L1155),AND(NOT(ISBLANK(K1155)),ISBLANK(L1155)),TRIM(K1155),AND(ISBLANK(K1155),NOT(ISBLANK(L1155))),TRIM(L1155))</f>
        <v>Babblestorm</v>
      </c>
      <c r="C1155" s="31"/>
      <c r="D1155" s="2">
        <v>1153</v>
      </c>
      <c r="E1155" s="2" t="s">
        <v>24</v>
      </c>
      <c r="F1155" s="2" t="s">
        <v>7558</v>
      </c>
      <c r="G1155" s="2" t="s">
        <v>7559</v>
      </c>
      <c r="I1155" s="2" t="s">
        <v>7560</v>
      </c>
      <c r="J1155" s="2" t="s">
        <v>954</v>
      </c>
      <c r="K1155" s="2" t="s">
        <v>3971</v>
      </c>
      <c r="M1155" s="2" t="s">
        <v>14795</v>
      </c>
      <c r="N1155" s="2" t="s">
        <v>7561</v>
      </c>
      <c r="O1155" s="2" t="s">
        <v>88</v>
      </c>
      <c r="P1155" s="2" t="s">
        <v>89</v>
      </c>
      <c r="Q1155" s="2" t="s">
        <v>1985</v>
      </c>
      <c r="R1155" s="2">
        <v>80241</v>
      </c>
      <c r="S1155" s="2" t="s">
        <v>7562</v>
      </c>
      <c r="T1155" s="49" t="str" cm="1">
        <f t="array" ref="T1155">_xlfn.TEXTJOIN("",TRUE,IFERROR(MID(U1155,_xlfn.SEQUENCE(20),1)+0,""))</f>
        <v>7209216961</v>
      </c>
      <c r="U1155" s="2">
        <v>7209216961</v>
      </c>
      <c r="V1155" s="31"/>
    </row>
    <row r="1156" spans="1:22" x14ac:dyDescent="0.25">
      <c r="A1156" s="25" t="str" cm="1">
        <f t="array" ref="A1156">_xlfn.IFS(AND(ISBLANK(G1156),ISBLANK(H1156),ISBLANK(I1156)),"",AND(NOT(ISBLANK(G1156)),NOT(ISBLANK(H1156)),NOT(ISBLANK(I1156))),TRIM(G1156)&amp;" "&amp;TRIM(H1156)&amp;" "&amp;TRIM(I1156),AND(NOT(ISBLANK(G1156)),ISBLANK(H1156),ISBLANK(I1156)),TRIM(G1156),AND(ISBLANK(G1156),ISBLANK(H1156),NOT(ISBLANK(I1156))),TRIM(I1156),AND(NOT(ISBLANK(G1156)),NOT(ISBLANK(H1156)),ISBLANK(I1156)),TRIM(G1156)&amp;" "&amp;TRIM(H1156),AND(ISBLANK(G1156),NOT(ISBLANK(H1156)),NOT(ISBLANK(I1156))),TRIM(H1156)&amp;" "&amp;TRIM(I1156),AND(NOT(ISBLANK(G1156)),ISBLANK(H1156),NOT(ISBLANK(I1156))),TRIM(G1156)&amp;" "&amp;TRIM(I1156),AND(ISBLANK(G1156),NOT(ISBLANK(H1156)),ISBLANK(I1156)),TRIM(H1156))</f>
        <v>Rollins Bettridge</v>
      </c>
      <c r="B1156" s="25" t="str" cm="1">
        <f t="array" ref="B1156">_xlfn.IFS(AND(ISBLANK(K1156),ISBLANK(L1156)),"",AND(NOT(ISBLANK(K1156)),NOT(ISBLANK(L1156))),TRIM(K1156)&amp;" "&amp;TRIM(L1156),AND(NOT(ISBLANK(K1156)),ISBLANK(L1156)),TRIM(K1156),AND(ISBLANK(K1156),NOT(ISBLANK(L1156))),TRIM(L1156))</f>
        <v>Oodoo</v>
      </c>
      <c r="C1156" s="31"/>
      <c r="D1156" s="2">
        <v>1154</v>
      </c>
      <c r="E1156" s="2" t="s">
        <v>14795</v>
      </c>
      <c r="F1156" s="2" t="s">
        <v>7563</v>
      </c>
      <c r="G1156" s="2" t="s">
        <v>7564</v>
      </c>
      <c r="I1156" s="2" t="s">
        <v>7565</v>
      </c>
      <c r="J1156" s="2" t="s">
        <v>6457</v>
      </c>
      <c r="K1156" s="2" t="s">
        <v>7211</v>
      </c>
      <c r="M1156" s="2" t="s">
        <v>14795</v>
      </c>
      <c r="N1156" s="2" t="s">
        <v>7566</v>
      </c>
      <c r="O1156" s="2" t="s">
        <v>7567</v>
      </c>
      <c r="P1156" s="2" t="s">
        <v>276</v>
      </c>
      <c r="Q1156" s="2" t="s">
        <v>6</v>
      </c>
      <c r="R1156" s="2" t="s">
        <v>7568</v>
      </c>
      <c r="S1156" s="2" t="s">
        <v>7569</v>
      </c>
      <c r="T1156" s="49" t="str" cm="1">
        <f t="array" ref="T1156">_xlfn.TEXTJOIN("",TRUE,IFERROR(MID(U1156,_xlfn.SEQUENCE(20),1)+0,""))</f>
        <v>2752244247</v>
      </c>
      <c r="U1156" s="2" t="s">
        <v>7570</v>
      </c>
      <c r="V1156" s="31"/>
    </row>
    <row r="1157" spans="1:22" x14ac:dyDescent="0.25">
      <c r="A1157" s="25" t="str" cm="1">
        <f t="array" ref="A1157">_xlfn.IFS(AND(ISBLANK(G1157),ISBLANK(H1157),ISBLANK(I1157)),"",AND(NOT(ISBLANK(G1157)),NOT(ISBLANK(H1157)),NOT(ISBLANK(I1157))),TRIM(G1157)&amp;" "&amp;TRIM(H1157)&amp;" "&amp;TRIM(I1157),AND(NOT(ISBLANK(G1157)),ISBLANK(H1157),ISBLANK(I1157)),TRIM(G1157),AND(ISBLANK(G1157),ISBLANK(H1157),NOT(ISBLANK(I1157))),TRIM(I1157),AND(NOT(ISBLANK(G1157)),NOT(ISBLANK(H1157)),ISBLANK(I1157)),TRIM(G1157)&amp;" "&amp;TRIM(H1157),AND(ISBLANK(G1157),NOT(ISBLANK(H1157)),NOT(ISBLANK(I1157))),TRIM(H1157)&amp;" "&amp;TRIM(I1157),AND(NOT(ISBLANK(G1157)),ISBLANK(H1157),NOT(ISBLANK(I1157))),TRIM(G1157)&amp;" "&amp;TRIM(I1157),AND(ISBLANK(G1157),NOT(ISBLANK(H1157)),ISBLANK(I1157)),TRIM(H1157))</f>
        <v>Adlai Waddams</v>
      </c>
      <c r="B1157" s="25" t="str" cm="1">
        <f t="array" ref="B1157">_xlfn.IFS(AND(ISBLANK(K1157),ISBLANK(L1157)),"",AND(NOT(ISBLANK(K1157)),NOT(ISBLANK(L1157))),TRIM(K1157)&amp;" "&amp;TRIM(L1157),AND(NOT(ISBLANK(K1157)),ISBLANK(L1157)),TRIM(K1157),AND(ISBLANK(K1157),NOT(ISBLANK(L1157))),TRIM(L1157))</f>
        <v>Leexo</v>
      </c>
      <c r="C1157" s="31"/>
      <c r="D1157" s="2">
        <v>1155</v>
      </c>
      <c r="E1157" s="2" t="s">
        <v>24</v>
      </c>
      <c r="F1157" s="2" t="s">
        <v>7571</v>
      </c>
      <c r="G1157" s="2" t="s">
        <v>7572</v>
      </c>
      <c r="I1157" s="2" t="s">
        <v>7573</v>
      </c>
      <c r="J1157" s="2" t="s">
        <v>1584</v>
      </c>
      <c r="K1157" s="2" t="s">
        <v>3438</v>
      </c>
      <c r="M1157" s="2" t="s">
        <v>14795</v>
      </c>
      <c r="N1157" s="2" t="s">
        <v>7574</v>
      </c>
      <c r="O1157" s="2" t="s">
        <v>4266</v>
      </c>
      <c r="P1157" s="2" t="s">
        <v>935</v>
      </c>
      <c r="Q1157" s="2" t="s">
        <v>1985</v>
      </c>
      <c r="R1157" s="2">
        <v>27499</v>
      </c>
      <c r="S1157" s="2" t="s">
        <v>7575</v>
      </c>
      <c r="T1157" s="49" t="str" cm="1">
        <f t="array" ref="T1157">_xlfn.TEXTJOIN("",TRUE,IFERROR(MID(U1157,_xlfn.SEQUENCE(20),1)+0,""))</f>
        <v>3363294346</v>
      </c>
      <c r="U1157" s="2">
        <v>3363294346</v>
      </c>
      <c r="V1157" s="31"/>
    </row>
    <row r="1158" spans="1:22" x14ac:dyDescent="0.25">
      <c r="A1158" s="25" t="str" cm="1">
        <f t="array" ref="A1158">_xlfn.IFS(AND(ISBLANK(G1158),ISBLANK(H1158),ISBLANK(I1158)),"",AND(NOT(ISBLANK(G1158)),NOT(ISBLANK(H1158)),NOT(ISBLANK(I1158))),TRIM(G1158)&amp;" "&amp;TRIM(H1158)&amp;" "&amp;TRIM(I1158),AND(NOT(ISBLANK(G1158)),ISBLANK(H1158),ISBLANK(I1158)),TRIM(G1158),AND(ISBLANK(G1158),ISBLANK(H1158),NOT(ISBLANK(I1158))),TRIM(I1158),AND(NOT(ISBLANK(G1158)),NOT(ISBLANK(H1158)),ISBLANK(I1158)),TRIM(G1158)&amp;" "&amp;TRIM(H1158),AND(ISBLANK(G1158),NOT(ISBLANK(H1158)),NOT(ISBLANK(I1158))),TRIM(H1158)&amp;" "&amp;TRIM(I1158),AND(NOT(ISBLANK(G1158)),ISBLANK(H1158),NOT(ISBLANK(I1158))),TRIM(G1158)&amp;" "&amp;TRIM(I1158),AND(ISBLANK(G1158),NOT(ISBLANK(H1158)),ISBLANK(I1158)),TRIM(H1158))</f>
        <v>Lev Burkill</v>
      </c>
      <c r="B1158" s="25" t="str" cm="1">
        <f t="array" ref="B1158">_xlfn.IFS(AND(ISBLANK(K1158),ISBLANK(L1158)),"",AND(NOT(ISBLANK(K1158)),NOT(ISBLANK(L1158))),TRIM(K1158)&amp;" "&amp;TRIM(L1158),AND(NOT(ISBLANK(K1158)),ISBLANK(L1158)),TRIM(K1158),AND(ISBLANK(K1158),NOT(ISBLANK(L1158))),TRIM(L1158))</f>
        <v>Youtags</v>
      </c>
      <c r="C1158" s="31"/>
      <c r="D1158" s="2">
        <v>1156</v>
      </c>
      <c r="E1158" s="2" t="s">
        <v>24</v>
      </c>
      <c r="F1158" s="2" t="s">
        <v>7576</v>
      </c>
      <c r="G1158" s="2" t="s">
        <v>7577</v>
      </c>
      <c r="I1158" s="2" t="s">
        <v>7578</v>
      </c>
      <c r="J1158" s="2" t="s">
        <v>311</v>
      </c>
      <c r="K1158" s="2" t="s">
        <v>7581</v>
      </c>
      <c r="M1158" s="2" t="s">
        <v>14795</v>
      </c>
      <c r="N1158" s="2" t="s">
        <v>7579</v>
      </c>
      <c r="O1158" s="2" t="s">
        <v>1772</v>
      </c>
      <c r="P1158" s="2" t="s">
        <v>130</v>
      </c>
      <c r="Q1158" s="2" t="s">
        <v>1985</v>
      </c>
      <c r="R1158" s="2">
        <v>22309</v>
      </c>
      <c r="S1158" s="2" t="s">
        <v>7580</v>
      </c>
      <c r="T1158" s="49" t="str" cm="1">
        <f t="array" ref="T1158">_xlfn.TEXTJOIN("",TRUE,IFERROR(MID(U1158,_xlfn.SEQUENCE(20),1)+0,""))</f>
        <v>7038292010</v>
      </c>
      <c r="U1158" s="2">
        <v>7038292010</v>
      </c>
      <c r="V1158" s="31"/>
    </row>
    <row r="1159" spans="1:22" x14ac:dyDescent="0.25">
      <c r="A1159" s="25" t="str" cm="1">
        <f t="array" ref="A1159">_xlfn.IFS(AND(ISBLANK(G1159),ISBLANK(H1159),ISBLANK(I1159)),"",AND(NOT(ISBLANK(G1159)),NOT(ISBLANK(H1159)),NOT(ISBLANK(I1159))),TRIM(G1159)&amp;" "&amp;TRIM(H1159)&amp;" "&amp;TRIM(I1159),AND(NOT(ISBLANK(G1159)),ISBLANK(H1159),ISBLANK(I1159)),TRIM(G1159),AND(ISBLANK(G1159),ISBLANK(H1159),NOT(ISBLANK(I1159))),TRIM(I1159),AND(NOT(ISBLANK(G1159)),NOT(ISBLANK(H1159)),ISBLANK(I1159)),TRIM(G1159)&amp;" "&amp;TRIM(H1159),AND(ISBLANK(G1159),NOT(ISBLANK(H1159)),NOT(ISBLANK(I1159))),TRIM(H1159)&amp;" "&amp;TRIM(I1159),AND(NOT(ISBLANK(G1159)),ISBLANK(H1159),NOT(ISBLANK(I1159))),TRIM(G1159)&amp;" "&amp;TRIM(I1159),AND(ISBLANK(G1159),NOT(ISBLANK(H1159)),ISBLANK(I1159)),TRIM(H1159))</f>
        <v>Dixie Beany</v>
      </c>
      <c r="B1159" s="25" t="str" cm="1">
        <f t="array" ref="B1159">_xlfn.IFS(AND(ISBLANK(K1159),ISBLANK(L1159)),"",AND(NOT(ISBLANK(K1159)),NOT(ISBLANK(L1159))),TRIM(K1159)&amp;" "&amp;TRIM(L1159),AND(NOT(ISBLANK(K1159)),ISBLANK(L1159)),TRIM(K1159),AND(ISBLANK(K1159),NOT(ISBLANK(L1159))),TRIM(L1159))</f>
        <v>Meemm</v>
      </c>
      <c r="C1159" s="31"/>
      <c r="D1159" s="2">
        <v>1157</v>
      </c>
      <c r="E1159" s="2" t="s">
        <v>24</v>
      </c>
      <c r="F1159" s="2" t="s">
        <v>7582</v>
      </c>
      <c r="G1159" s="2" t="s">
        <v>7583</v>
      </c>
      <c r="I1159" s="2" t="s">
        <v>7584</v>
      </c>
      <c r="J1159" s="2" t="s">
        <v>659</v>
      </c>
      <c r="K1159" s="2" t="s">
        <v>4027</v>
      </c>
      <c r="M1159" s="2" t="s">
        <v>14795</v>
      </c>
      <c r="N1159" s="2" t="s">
        <v>7585</v>
      </c>
      <c r="O1159" s="2" t="s">
        <v>655</v>
      </c>
      <c r="P1159" s="2" t="s">
        <v>151</v>
      </c>
      <c r="Q1159" s="2" t="s">
        <v>1985</v>
      </c>
      <c r="R1159" s="2">
        <v>91117</v>
      </c>
      <c r="S1159" s="2" t="s">
        <v>7586</v>
      </c>
      <c r="T1159" s="49" t="str" cm="1">
        <f t="array" ref="T1159">_xlfn.TEXTJOIN("",TRUE,IFERROR(MID(U1159,_xlfn.SEQUENCE(20),1)+0,""))</f>
        <v>6267159506</v>
      </c>
      <c r="U1159" s="2">
        <v>6267159506</v>
      </c>
      <c r="V1159" s="31"/>
    </row>
    <row r="1160" spans="1:22" x14ac:dyDescent="0.25">
      <c r="A1160" s="25" t="str" cm="1">
        <f t="array" ref="A1160">_xlfn.IFS(AND(ISBLANK(G1160),ISBLANK(H1160),ISBLANK(I1160)),"",AND(NOT(ISBLANK(G1160)),NOT(ISBLANK(H1160)),NOT(ISBLANK(I1160))),TRIM(G1160)&amp;" "&amp;TRIM(H1160)&amp;" "&amp;TRIM(I1160),AND(NOT(ISBLANK(G1160)),ISBLANK(H1160),ISBLANK(I1160)),TRIM(G1160),AND(ISBLANK(G1160),ISBLANK(H1160),NOT(ISBLANK(I1160))),TRIM(I1160),AND(NOT(ISBLANK(G1160)),NOT(ISBLANK(H1160)),ISBLANK(I1160)),TRIM(G1160)&amp;" "&amp;TRIM(H1160),AND(ISBLANK(G1160),NOT(ISBLANK(H1160)),NOT(ISBLANK(I1160))),TRIM(H1160)&amp;" "&amp;TRIM(I1160),AND(NOT(ISBLANK(G1160)),ISBLANK(H1160),NOT(ISBLANK(I1160))),TRIM(G1160)&amp;" "&amp;TRIM(I1160),AND(ISBLANK(G1160),NOT(ISBLANK(H1160)),ISBLANK(I1160)),TRIM(H1160))</f>
        <v>Fanni Frow</v>
      </c>
      <c r="B1160" s="25" t="str" cm="1">
        <f t="array" ref="B1160">_xlfn.IFS(AND(ISBLANK(K1160),ISBLANK(L1160)),"",AND(NOT(ISBLANK(K1160)),NOT(ISBLANK(L1160))),TRIM(K1160)&amp;" "&amp;TRIM(L1160),AND(NOT(ISBLANK(K1160)),ISBLANK(L1160)),TRIM(K1160),AND(ISBLANK(K1160),NOT(ISBLANK(L1160))),TRIM(L1160))</f>
        <v>Gigazoom</v>
      </c>
      <c r="C1160" s="31"/>
      <c r="D1160" s="2">
        <v>1158</v>
      </c>
      <c r="E1160" s="2" t="s">
        <v>14795</v>
      </c>
      <c r="F1160" s="2" t="s">
        <v>7587</v>
      </c>
      <c r="G1160" s="2" t="s">
        <v>7588</v>
      </c>
      <c r="I1160" s="2" t="s">
        <v>7589</v>
      </c>
      <c r="J1160" s="2" t="s">
        <v>693</v>
      </c>
      <c r="K1160" s="2" t="s">
        <v>1591</v>
      </c>
      <c r="M1160" s="2" t="s">
        <v>14795</v>
      </c>
      <c r="N1160" s="2" t="s">
        <v>7590</v>
      </c>
      <c r="O1160" s="2" t="s">
        <v>1804</v>
      </c>
      <c r="P1160" s="2" t="s">
        <v>1719</v>
      </c>
      <c r="Q1160" s="2" t="s">
        <v>162</v>
      </c>
      <c r="R1160" s="2" t="s">
        <v>7591</v>
      </c>
      <c r="S1160" s="2" t="s">
        <v>7592</v>
      </c>
      <c r="T1160" s="49" t="str" cm="1">
        <f t="array" ref="T1160">_xlfn.TEXTJOIN("",TRUE,IFERROR(MID(U1160,_xlfn.SEQUENCE(20),1)+0,""))</f>
        <v/>
      </c>
      <c r="V1160" s="31"/>
    </row>
    <row r="1161" spans="1:22" x14ac:dyDescent="0.25">
      <c r="A1161" s="25" t="str" cm="1">
        <f t="array" ref="A1161">_xlfn.IFS(AND(ISBLANK(G1161),ISBLANK(H1161),ISBLANK(I1161)),"",AND(NOT(ISBLANK(G1161)),NOT(ISBLANK(H1161)),NOT(ISBLANK(I1161))),TRIM(G1161)&amp;" "&amp;TRIM(H1161)&amp;" "&amp;TRIM(I1161),AND(NOT(ISBLANK(G1161)),ISBLANK(H1161),ISBLANK(I1161)),TRIM(G1161),AND(ISBLANK(G1161),ISBLANK(H1161),NOT(ISBLANK(I1161))),TRIM(I1161),AND(NOT(ISBLANK(G1161)),NOT(ISBLANK(H1161)),ISBLANK(I1161)),TRIM(G1161)&amp;" "&amp;TRIM(H1161),AND(ISBLANK(G1161),NOT(ISBLANK(H1161)),NOT(ISBLANK(I1161))),TRIM(H1161)&amp;" "&amp;TRIM(I1161),AND(NOT(ISBLANK(G1161)),ISBLANK(H1161),NOT(ISBLANK(I1161))),TRIM(G1161)&amp;" "&amp;TRIM(I1161),AND(ISBLANK(G1161),NOT(ISBLANK(H1161)),ISBLANK(I1161)),TRIM(H1161))</f>
        <v>Packston Cameron</v>
      </c>
      <c r="B1161" s="25" t="str" cm="1">
        <f t="array" ref="B1161">_xlfn.IFS(AND(ISBLANK(K1161),ISBLANK(L1161)),"",AND(NOT(ISBLANK(K1161)),NOT(ISBLANK(L1161))),TRIM(K1161)&amp;" "&amp;TRIM(L1161),AND(NOT(ISBLANK(K1161)),ISBLANK(L1161)),TRIM(K1161),AND(ISBLANK(K1161),NOT(ISBLANK(L1161))),TRIM(L1161))</f>
        <v>Dabjam</v>
      </c>
      <c r="C1161" s="31"/>
      <c r="D1161" s="2">
        <v>1159</v>
      </c>
      <c r="E1161" s="2" t="s">
        <v>24</v>
      </c>
      <c r="F1161" s="2" t="s">
        <v>7593</v>
      </c>
      <c r="G1161" s="2" t="s">
        <v>6939</v>
      </c>
      <c r="I1161" s="2" t="s">
        <v>7594</v>
      </c>
      <c r="J1161" s="2" t="s">
        <v>425</v>
      </c>
      <c r="K1161" s="2" t="s">
        <v>250</v>
      </c>
      <c r="M1161" s="2" t="s">
        <v>14795</v>
      </c>
      <c r="N1161" s="2" t="s">
        <v>7595</v>
      </c>
      <c r="O1161" s="2" t="s">
        <v>7596</v>
      </c>
      <c r="P1161" s="2" t="s">
        <v>5</v>
      </c>
      <c r="Q1161" s="2" t="s">
        <v>6</v>
      </c>
      <c r="R1161" s="2" t="s">
        <v>3997</v>
      </c>
      <c r="S1161" s="2" t="s">
        <v>7597</v>
      </c>
      <c r="T1161" s="49" t="str" cm="1">
        <f t="array" ref="T1161">_xlfn.TEXTJOIN("",TRUE,IFERROR(MID(U1161,_xlfn.SEQUENCE(20),1)+0,""))</f>
        <v>8077033693</v>
      </c>
      <c r="U1161" s="2" t="s">
        <v>7598</v>
      </c>
      <c r="V1161" s="31"/>
    </row>
    <row r="1162" spans="1:22" x14ac:dyDescent="0.25">
      <c r="A1162" s="25" t="str" cm="1">
        <f t="array" ref="A1162">_xlfn.IFS(AND(ISBLANK(G1162),ISBLANK(H1162),ISBLANK(I1162)),"",AND(NOT(ISBLANK(G1162)),NOT(ISBLANK(H1162)),NOT(ISBLANK(I1162))),TRIM(G1162)&amp;" "&amp;TRIM(H1162)&amp;" "&amp;TRIM(I1162),AND(NOT(ISBLANK(G1162)),ISBLANK(H1162),ISBLANK(I1162)),TRIM(G1162),AND(ISBLANK(G1162),ISBLANK(H1162),NOT(ISBLANK(I1162))),TRIM(I1162),AND(NOT(ISBLANK(G1162)),NOT(ISBLANK(H1162)),ISBLANK(I1162)),TRIM(G1162)&amp;" "&amp;TRIM(H1162),AND(ISBLANK(G1162),NOT(ISBLANK(H1162)),NOT(ISBLANK(I1162))),TRIM(H1162)&amp;" "&amp;TRIM(I1162),AND(NOT(ISBLANK(G1162)),ISBLANK(H1162),NOT(ISBLANK(I1162))),TRIM(G1162)&amp;" "&amp;TRIM(I1162),AND(ISBLANK(G1162),NOT(ISBLANK(H1162)),ISBLANK(I1162)),TRIM(H1162))</f>
        <v>Clementine Inns</v>
      </c>
      <c r="B1162" s="25" t="str" cm="1">
        <f t="array" ref="B1162">_xlfn.IFS(AND(ISBLANK(K1162),ISBLANK(L1162)),"",AND(NOT(ISBLANK(K1162)),NOT(ISBLANK(L1162))),TRIM(K1162)&amp;" "&amp;TRIM(L1162),AND(NOT(ISBLANK(K1162)),ISBLANK(L1162)),TRIM(K1162),AND(ISBLANK(K1162),NOT(ISBLANK(L1162))),TRIM(L1162))</f>
        <v>InnoZ</v>
      </c>
      <c r="C1162" s="31"/>
      <c r="D1162" s="2">
        <v>1160</v>
      </c>
      <c r="E1162" s="2" t="s">
        <v>14795</v>
      </c>
      <c r="F1162" s="2" t="s">
        <v>7599</v>
      </c>
      <c r="G1162" s="2" t="s">
        <v>7600</v>
      </c>
      <c r="I1162" s="2" t="s">
        <v>7601</v>
      </c>
      <c r="J1162" s="2" t="s">
        <v>1648</v>
      </c>
      <c r="K1162" s="2" t="s">
        <v>2741</v>
      </c>
      <c r="M1162" s="2" t="s">
        <v>14795</v>
      </c>
      <c r="N1162" s="2" t="s">
        <v>7602</v>
      </c>
      <c r="O1162" s="2" t="s">
        <v>5627</v>
      </c>
      <c r="P1162" s="2" t="s">
        <v>5</v>
      </c>
      <c r="Q1162" s="2" t="s">
        <v>6</v>
      </c>
      <c r="R1162" s="2" t="s">
        <v>5628</v>
      </c>
      <c r="S1162" s="2" t="s">
        <v>7603</v>
      </c>
      <c r="T1162" s="49" t="str" cm="1">
        <f t="array" ref="T1162">_xlfn.TEXTJOIN("",TRUE,IFERROR(MID(U1162,_xlfn.SEQUENCE(20),1)+0,""))</f>
        <v>2918403426</v>
      </c>
      <c r="U1162" s="2" t="s">
        <v>7604</v>
      </c>
      <c r="V1162" s="31"/>
    </row>
    <row r="1163" spans="1:22" x14ac:dyDescent="0.25">
      <c r="A1163" s="25" t="str" cm="1">
        <f t="array" ref="A1163">_xlfn.IFS(AND(ISBLANK(G1163),ISBLANK(H1163),ISBLANK(I1163)),"",AND(NOT(ISBLANK(G1163)),NOT(ISBLANK(H1163)),NOT(ISBLANK(I1163))),TRIM(G1163)&amp;" "&amp;TRIM(H1163)&amp;" "&amp;TRIM(I1163),AND(NOT(ISBLANK(G1163)),ISBLANK(H1163),ISBLANK(I1163)),TRIM(G1163),AND(ISBLANK(G1163),ISBLANK(H1163),NOT(ISBLANK(I1163))),TRIM(I1163),AND(NOT(ISBLANK(G1163)),NOT(ISBLANK(H1163)),ISBLANK(I1163)),TRIM(G1163)&amp;" "&amp;TRIM(H1163),AND(ISBLANK(G1163),NOT(ISBLANK(H1163)),NOT(ISBLANK(I1163))),TRIM(H1163)&amp;" "&amp;TRIM(I1163),AND(NOT(ISBLANK(G1163)),ISBLANK(H1163),NOT(ISBLANK(I1163))),TRIM(G1163)&amp;" "&amp;TRIM(I1163),AND(ISBLANK(G1163),NOT(ISBLANK(H1163)),ISBLANK(I1163)),TRIM(H1163))</f>
        <v>Gabie Hallut</v>
      </c>
      <c r="B1163" s="25" t="str" cm="1">
        <f t="array" ref="B1163">_xlfn.IFS(AND(ISBLANK(K1163),ISBLANK(L1163)),"",AND(NOT(ISBLANK(K1163)),NOT(ISBLANK(L1163))),TRIM(K1163)&amp;" "&amp;TRIM(L1163),AND(NOT(ISBLANK(K1163)),ISBLANK(L1163)),TRIM(K1163),AND(ISBLANK(K1163),NOT(ISBLANK(L1163))),TRIM(L1163))</f>
        <v>Zoonder</v>
      </c>
      <c r="C1163" s="31"/>
      <c r="D1163" s="2">
        <v>1161</v>
      </c>
      <c r="E1163" s="2" t="s">
        <v>24</v>
      </c>
      <c r="F1163" s="2" t="s">
        <v>7605</v>
      </c>
      <c r="G1163" s="2" t="s">
        <v>7606</v>
      </c>
      <c r="I1163" s="2" t="s">
        <v>7607</v>
      </c>
      <c r="J1163" s="2" t="s">
        <v>2788</v>
      </c>
      <c r="K1163" s="2" t="s">
        <v>4378</v>
      </c>
      <c r="M1163" s="2" t="s">
        <v>14795</v>
      </c>
      <c r="N1163" s="2" t="s">
        <v>7608</v>
      </c>
      <c r="O1163" s="2" t="s">
        <v>1098</v>
      </c>
      <c r="P1163" s="2" t="s">
        <v>1099</v>
      </c>
      <c r="Q1163" s="2" t="s">
        <v>1985</v>
      </c>
      <c r="R1163" s="2">
        <v>25362</v>
      </c>
      <c r="S1163" s="2" t="s">
        <v>7609</v>
      </c>
      <c r="T1163" s="49" t="str" cm="1">
        <f t="array" ref="T1163">_xlfn.TEXTJOIN("",TRUE,IFERROR(MID(U1163,_xlfn.SEQUENCE(20),1)+0,""))</f>
        <v>3043497283</v>
      </c>
      <c r="U1163" s="2">
        <v>3043497283</v>
      </c>
      <c r="V1163" s="31"/>
    </row>
    <row r="1164" spans="1:22" x14ac:dyDescent="0.25">
      <c r="A1164" s="25" t="str" cm="1">
        <f t="array" ref="A1164">_xlfn.IFS(AND(ISBLANK(G1164),ISBLANK(H1164),ISBLANK(I1164)),"",AND(NOT(ISBLANK(G1164)),NOT(ISBLANK(H1164)),NOT(ISBLANK(I1164))),TRIM(G1164)&amp;" "&amp;TRIM(H1164)&amp;" "&amp;TRIM(I1164),AND(NOT(ISBLANK(G1164)),ISBLANK(H1164),ISBLANK(I1164)),TRIM(G1164),AND(ISBLANK(G1164),ISBLANK(H1164),NOT(ISBLANK(I1164))),TRIM(I1164),AND(NOT(ISBLANK(G1164)),NOT(ISBLANK(H1164)),ISBLANK(I1164)),TRIM(G1164)&amp;" "&amp;TRIM(H1164),AND(ISBLANK(G1164),NOT(ISBLANK(H1164)),NOT(ISBLANK(I1164))),TRIM(H1164)&amp;" "&amp;TRIM(I1164),AND(NOT(ISBLANK(G1164)),ISBLANK(H1164),NOT(ISBLANK(I1164))),TRIM(G1164)&amp;" "&amp;TRIM(I1164),AND(ISBLANK(G1164),NOT(ISBLANK(H1164)),ISBLANK(I1164)),TRIM(H1164))</f>
        <v>Eleni Gleader</v>
      </c>
      <c r="B1164" s="25" t="str" cm="1">
        <f t="array" ref="B1164">_xlfn.IFS(AND(ISBLANK(K1164),ISBLANK(L1164)),"",AND(NOT(ISBLANK(K1164)),NOT(ISBLANK(L1164))),TRIM(K1164)&amp;" "&amp;TRIM(L1164),AND(NOT(ISBLANK(K1164)),ISBLANK(L1164)),TRIM(K1164),AND(ISBLANK(K1164),NOT(ISBLANK(L1164))),TRIM(L1164))</f>
        <v>Wordpedia</v>
      </c>
      <c r="C1164" s="31"/>
      <c r="D1164" s="2">
        <v>1162</v>
      </c>
      <c r="E1164" s="2" t="s">
        <v>24</v>
      </c>
      <c r="F1164" s="2" t="s">
        <v>7610</v>
      </c>
      <c r="G1164" s="2" t="s">
        <v>7611</v>
      </c>
      <c r="I1164" s="2" t="s">
        <v>7612</v>
      </c>
      <c r="J1164" s="2" t="s">
        <v>1584</v>
      </c>
      <c r="K1164" s="2" t="s">
        <v>10</v>
      </c>
      <c r="M1164" s="2" t="s">
        <v>14795</v>
      </c>
      <c r="N1164" s="2" t="s">
        <v>7613</v>
      </c>
      <c r="O1164" s="2" t="s">
        <v>7614</v>
      </c>
      <c r="P1164" s="2" t="s">
        <v>5</v>
      </c>
      <c r="Q1164" s="2" t="s">
        <v>6</v>
      </c>
      <c r="R1164" s="2" t="s">
        <v>6537</v>
      </c>
      <c r="S1164" s="2" t="s">
        <v>7615</v>
      </c>
      <c r="T1164" s="49" t="str" cm="1">
        <f t="array" ref="T1164">_xlfn.TEXTJOIN("",TRUE,IFERROR(MID(U1164,_xlfn.SEQUENCE(20),1)+0,""))</f>
        <v>7202293437</v>
      </c>
      <c r="U1164" s="2" t="s">
        <v>7616</v>
      </c>
      <c r="V1164" s="31"/>
    </row>
    <row r="1165" spans="1:22" x14ac:dyDescent="0.25">
      <c r="A1165" s="25" t="str" cm="1">
        <f t="array" ref="A1165">_xlfn.IFS(AND(ISBLANK(G1165),ISBLANK(H1165),ISBLANK(I1165)),"",AND(NOT(ISBLANK(G1165)),NOT(ISBLANK(H1165)),NOT(ISBLANK(I1165))),TRIM(G1165)&amp;" "&amp;TRIM(H1165)&amp;" "&amp;TRIM(I1165),AND(NOT(ISBLANK(G1165)),ISBLANK(H1165),ISBLANK(I1165)),TRIM(G1165),AND(ISBLANK(G1165),ISBLANK(H1165),NOT(ISBLANK(I1165))),TRIM(I1165),AND(NOT(ISBLANK(G1165)),NOT(ISBLANK(H1165)),ISBLANK(I1165)),TRIM(G1165)&amp;" "&amp;TRIM(H1165),AND(ISBLANK(G1165),NOT(ISBLANK(H1165)),NOT(ISBLANK(I1165))),TRIM(H1165)&amp;" "&amp;TRIM(I1165),AND(NOT(ISBLANK(G1165)),ISBLANK(H1165),NOT(ISBLANK(I1165))),TRIM(G1165)&amp;" "&amp;TRIM(I1165),AND(ISBLANK(G1165),NOT(ISBLANK(H1165)),ISBLANK(I1165)),TRIM(H1165))</f>
        <v>Aliza Clemmens</v>
      </c>
      <c r="B1165" s="25" t="str" cm="1">
        <f t="array" ref="B1165">_xlfn.IFS(AND(ISBLANK(K1165),ISBLANK(L1165)),"",AND(NOT(ISBLANK(K1165)),NOT(ISBLANK(L1165))),TRIM(K1165)&amp;" "&amp;TRIM(L1165),AND(NOT(ISBLANK(K1165)),ISBLANK(L1165)),TRIM(K1165),AND(ISBLANK(K1165),NOT(ISBLANK(L1165))),TRIM(L1165))</f>
        <v>Camido</v>
      </c>
      <c r="C1165" s="31"/>
      <c r="D1165" s="2">
        <v>1163</v>
      </c>
      <c r="E1165" s="2" t="s">
        <v>14795</v>
      </c>
      <c r="F1165" s="2" t="s">
        <v>7617</v>
      </c>
      <c r="G1165" s="2" t="s">
        <v>7618</v>
      </c>
      <c r="I1165" s="2" t="s">
        <v>7619</v>
      </c>
      <c r="J1165" s="2" t="s">
        <v>987</v>
      </c>
      <c r="K1165" s="2" t="s">
        <v>21</v>
      </c>
      <c r="M1165" s="2" t="s">
        <v>14795</v>
      </c>
      <c r="N1165" s="2" t="s">
        <v>7620</v>
      </c>
      <c r="O1165" s="2" t="s">
        <v>7621</v>
      </c>
      <c r="P1165" s="2" t="s">
        <v>336</v>
      </c>
      <c r="Q1165" s="2" t="s">
        <v>1985</v>
      </c>
      <c r="R1165" s="2">
        <v>33994</v>
      </c>
      <c r="S1165" s="2" t="s">
        <v>7622</v>
      </c>
      <c r="T1165" s="49" t="str" cm="1">
        <f t="array" ref="T1165">_xlfn.TEXTJOIN("",TRUE,IFERROR(MID(U1165,_xlfn.SEQUENCE(20),1)+0,""))</f>
        <v>2399149067</v>
      </c>
      <c r="U1165" s="2">
        <v>2399149067</v>
      </c>
      <c r="V1165" s="31"/>
    </row>
    <row r="1166" spans="1:22" x14ac:dyDescent="0.25">
      <c r="A1166" s="25" t="str" cm="1">
        <f t="array" ref="A1166">_xlfn.IFS(AND(ISBLANK(G1166),ISBLANK(H1166),ISBLANK(I1166)),"",AND(NOT(ISBLANK(G1166)),NOT(ISBLANK(H1166)),NOT(ISBLANK(I1166))),TRIM(G1166)&amp;" "&amp;TRIM(H1166)&amp;" "&amp;TRIM(I1166),AND(NOT(ISBLANK(G1166)),ISBLANK(H1166),ISBLANK(I1166)),TRIM(G1166),AND(ISBLANK(G1166),ISBLANK(H1166),NOT(ISBLANK(I1166))),TRIM(I1166),AND(NOT(ISBLANK(G1166)),NOT(ISBLANK(H1166)),ISBLANK(I1166)),TRIM(G1166)&amp;" "&amp;TRIM(H1166),AND(ISBLANK(G1166),NOT(ISBLANK(H1166)),NOT(ISBLANK(I1166))),TRIM(H1166)&amp;" "&amp;TRIM(I1166),AND(NOT(ISBLANK(G1166)),ISBLANK(H1166),NOT(ISBLANK(I1166))),TRIM(G1166)&amp;" "&amp;TRIM(I1166),AND(ISBLANK(G1166),NOT(ISBLANK(H1166)),ISBLANK(I1166)),TRIM(H1166))</f>
        <v>Amery Orsman</v>
      </c>
      <c r="B1166" s="25" t="str" cm="1">
        <f t="array" ref="B1166">_xlfn.IFS(AND(ISBLANK(K1166),ISBLANK(L1166)),"",AND(NOT(ISBLANK(K1166)),NOT(ISBLANK(L1166))),TRIM(K1166)&amp;" "&amp;TRIM(L1166),AND(NOT(ISBLANK(K1166)),ISBLANK(L1166)),TRIM(K1166),AND(ISBLANK(K1166),NOT(ISBLANK(L1166))),TRIM(L1166))</f>
        <v>Skimia</v>
      </c>
      <c r="C1166" s="31"/>
      <c r="D1166" s="2">
        <v>1164</v>
      </c>
      <c r="E1166" s="2" t="s">
        <v>24</v>
      </c>
      <c r="F1166" s="2" t="s">
        <v>7623</v>
      </c>
      <c r="G1166" s="2" t="s">
        <v>7624</v>
      </c>
      <c r="I1166" s="2" t="s">
        <v>7625</v>
      </c>
      <c r="J1166" s="2" t="s">
        <v>442</v>
      </c>
      <c r="K1166" s="2" t="s">
        <v>32</v>
      </c>
      <c r="M1166" s="2" t="s">
        <v>14795</v>
      </c>
      <c r="N1166" s="2" t="s">
        <v>7626</v>
      </c>
      <c r="O1166" s="2" t="s">
        <v>7627</v>
      </c>
      <c r="P1166" s="2" t="s">
        <v>276</v>
      </c>
      <c r="Q1166" s="2" t="s">
        <v>6</v>
      </c>
      <c r="R1166" s="2" t="s">
        <v>7628</v>
      </c>
      <c r="S1166" s="2" t="s">
        <v>7629</v>
      </c>
      <c r="T1166" s="49" t="str" cm="1">
        <f t="array" ref="T1166">_xlfn.TEXTJOIN("",TRUE,IFERROR(MID(U1166,_xlfn.SEQUENCE(20),1)+0,""))</f>
        <v>9244087661</v>
      </c>
      <c r="U1166" s="2" t="s">
        <v>7630</v>
      </c>
      <c r="V1166" s="31"/>
    </row>
    <row r="1167" spans="1:22" x14ac:dyDescent="0.25">
      <c r="A1167" s="25" t="str" cm="1">
        <f t="array" ref="A1167">_xlfn.IFS(AND(ISBLANK(G1167),ISBLANK(H1167),ISBLANK(I1167)),"",AND(NOT(ISBLANK(G1167)),NOT(ISBLANK(H1167)),NOT(ISBLANK(I1167))),TRIM(G1167)&amp;" "&amp;TRIM(H1167)&amp;" "&amp;TRIM(I1167),AND(NOT(ISBLANK(G1167)),ISBLANK(H1167),ISBLANK(I1167)),TRIM(G1167),AND(ISBLANK(G1167),ISBLANK(H1167),NOT(ISBLANK(I1167))),TRIM(I1167),AND(NOT(ISBLANK(G1167)),NOT(ISBLANK(H1167)),ISBLANK(I1167)),TRIM(G1167)&amp;" "&amp;TRIM(H1167),AND(ISBLANK(G1167),NOT(ISBLANK(H1167)),NOT(ISBLANK(I1167))),TRIM(H1167)&amp;" "&amp;TRIM(I1167),AND(NOT(ISBLANK(G1167)),ISBLANK(H1167),NOT(ISBLANK(I1167))),TRIM(G1167)&amp;" "&amp;TRIM(I1167),AND(ISBLANK(G1167),NOT(ISBLANK(H1167)),ISBLANK(I1167)),TRIM(H1167))</f>
        <v>Francklyn Mc Grath</v>
      </c>
      <c r="B1167" s="25" t="str" cm="1">
        <f t="array" ref="B1167">_xlfn.IFS(AND(ISBLANK(K1167),ISBLANK(L1167)),"",AND(NOT(ISBLANK(K1167)),NOT(ISBLANK(L1167))),TRIM(K1167)&amp;" "&amp;TRIM(L1167),AND(NOT(ISBLANK(K1167)),ISBLANK(L1167)),TRIM(K1167),AND(ISBLANK(K1167),NOT(ISBLANK(L1167))),TRIM(L1167))</f>
        <v>Abata</v>
      </c>
      <c r="C1167" s="31"/>
      <c r="D1167" s="2">
        <v>1165</v>
      </c>
      <c r="E1167" s="2" t="s">
        <v>14795</v>
      </c>
      <c r="F1167" s="2" t="s">
        <v>7631</v>
      </c>
      <c r="G1167" s="2" t="s">
        <v>3293</v>
      </c>
      <c r="I1167" s="2" t="s">
        <v>7632</v>
      </c>
      <c r="J1167" s="2" t="s">
        <v>1648</v>
      </c>
      <c r="K1167" s="2" t="s">
        <v>43</v>
      </c>
      <c r="M1167" s="2" t="s">
        <v>14795</v>
      </c>
      <c r="N1167" s="2" t="s">
        <v>7633</v>
      </c>
      <c r="O1167" s="2" t="s">
        <v>306</v>
      </c>
      <c r="P1167" s="2" t="s">
        <v>5</v>
      </c>
      <c r="Q1167" s="2" t="s">
        <v>6</v>
      </c>
      <c r="R1167" s="2" t="s">
        <v>307</v>
      </c>
      <c r="S1167" s="2" t="s">
        <v>7634</v>
      </c>
      <c r="T1167" s="49" t="str" cm="1">
        <f t="array" ref="T1167">_xlfn.TEXTJOIN("",TRUE,IFERROR(MID(U1167,_xlfn.SEQUENCE(20),1)+0,""))</f>
        <v>3124699877</v>
      </c>
      <c r="U1167" s="2" t="s">
        <v>7635</v>
      </c>
      <c r="V1167" s="31"/>
    </row>
    <row r="1168" spans="1:22" x14ac:dyDescent="0.25">
      <c r="A1168" s="25" t="str" cm="1">
        <f t="array" ref="A1168">_xlfn.IFS(AND(ISBLANK(G1168),ISBLANK(H1168),ISBLANK(I1168)),"",AND(NOT(ISBLANK(G1168)),NOT(ISBLANK(H1168)),NOT(ISBLANK(I1168))),TRIM(G1168)&amp;" "&amp;TRIM(H1168)&amp;" "&amp;TRIM(I1168),AND(NOT(ISBLANK(G1168)),ISBLANK(H1168),ISBLANK(I1168)),TRIM(G1168),AND(ISBLANK(G1168),ISBLANK(H1168),NOT(ISBLANK(I1168))),TRIM(I1168),AND(NOT(ISBLANK(G1168)),NOT(ISBLANK(H1168)),ISBLANK(I1168)),TRIM(G1168)&amp;" "&amp;TRIM(H1168),AND(ISBLANK(G1168),NOT(ISBLANK(H1168)),NOT(ISBLANK(I1168))),TRIM(H1168)&amp;" "&amp;TRIM(I1168),AND(NOT(ISBLANK(G1168)),ISBLANK(H1168),NOT(ISBLANK(I1168))),TRIM(G1168)&amp;" "&amp;TRIM(I1168),AND(ISBLANK(G1168),NOT(ISBLANK(H1168)),ISBLANK(I1168)),TRIM(H1168))</f>
        <v>Harlan McGerraghty</v>
      </c>
      <c r="B1168" s="25" t="str" cm="1">
        <f t="array" ref="B1168">_xlfn.IFS(AND(ISBLANK(K1168),ISBLANK(L1168)),"",AND(NOT(ISBLANK(K1168)),NOT(ISBLANK(L1168))),TRIM(K1168)&amp;" "&amp;TRIM(L1168),AND(NOT(ISBLANK(K1168)),ISBLANK(L1168)),TRIM(K1168),AND(ISBLANK(K1168),NOT(ISBLANK(L1168))),TRIM(L1168))</f>
        <v>Yotz</v>
      </c>
      <c r="C1168" s="31"/>
      <c r="D1168" s="2">
        <v>1166</v>
      </c>
      <c r="E1168" s="2" t="s">
        <v>24</v>
      </c>
      <c r="F1168" s="2" t="s">
        <v>7636</v>
      </c>
      <c r="G1168" s="2" t="s">
        <v>7637</v>
      </c>
      <c r="I1168" s="2" t="s">
        <v>7638</v>
      </c>
      <c r="J1168" s="2" t="s">
        <v>44</v>
      </c>
      <c r="K1168" s="2" t="s">
        <v>52</v>
      </c>
      <c r="M1168" s="2" t="s">
        <v>14795</v>
      </c>
      <c r="N1168" s="2" t="s">
        <v>7639</v>
      </c>
      <c r="O1168" s="2" t="s">
        <v>3188</v>
      </c>
      <c r="P1168" s="2" t="s">
        <v>1544</v>
      </c>
      <c r="Q1168" s="2" t="s">
        <v>1985</v>
      </c>
      <c r="R1168" s="2">
        <v>60614</v>
      </c>
      <c r="S1168" s="2" t="s">
        <v>7640</v>
      </c>
      <c r="T1168" s="49" t="str" cm="1">
        <f t="array" ref="T1168">_xlfn.TEXTJOIN("",TRUE,IFERROR(MID(U1168,_xlfn.SEQUENCE(20),1)+0,""))</f>
        <v>3129044081</v>
      </c>
      <c r="U1168" s="2">
        <v>3129044081</v>
      </c>
      <c r="V1168" s="31"/>
    </row>
    <row r="1169" spans="1:22" x14ac:dyDescent="0.25">
      <c r="A1169" s="25" t="str" cm="1">
        <f t="array" ref="A1169">_xlfn.IFS(AND(ISBLANK(G1169),ISBLANK(H1169),ISBLANK(I1169)),"",AND(NOT(ISBLANK(G1169)),NOT(ISBLANK(H1169)),NOT(ISBLANK(I1169))),TRIM(G1169)&amp;" "&amp;TRIM(H1169)&amp;" "&amp;TRIM(I1169),AND(NOT(ISBLANK(G1169)),ISBLANK(H1169),ISBLANK(I1169)),TRIM(G1169),AND(ISBLANK(G1169),ISBLANK(H1169),NOT(ISBLANK(I1169))),TRIM(I1169),AND(NOT(ISBLANK(G1169)),NOT(ISBLANK(H1169)),ISBLANK(I1169)),TRIM(G1169)&amp;" "&amp;TRIM(H1169),AND(ISBLANK(G1169),NOT(ISBLANK(H1169)),NOT(ISBLANK(I1169))),TRIM(H1169)&amp;" "&amp;TRIM(I1169),AND(NOT(ISBLANK(G1169)),ISBLANK(H1169),NOT(ISBLANK(I1169))),TRIM(G1169)&amp;" "&amp;TRIM(I1169),AND(ISBLANK(G1169),NOT(ISBLANK(H1169)),ISBLANK(I1169)),TRIM(H1169))</f>
        <v>Amargo Johnke</v>
      </c>
      <c r="B1169" s="25" t="str" cm="1">
        <f t="array" ref="B1169">_xlfn.IFS(AND(ISBLANK(K1169),ISBLANK(L1169)),"",AND(NOT(ISBLANK(K1169)),NOT(ISBLANK(L1169))),TRIM(K1169)&amp;" "&amp;TRIM(L1169),AND(NOT(ISBLANK(K1169)),ISBLANK(L1169)),TRIM(K1169),AND(ISBLANK(K1169),NOT(ISBLANK(L1169))),TRIM(L1169))</f>
        <v>Brainlounge</v>
      </c>
      <c r="C1169" s="31"/>
      <c r="D1169" s="2">
        <v>1167</v>
      </c>
      <c r="E1169" s="2" t="s">
        <v>24</v>
      </c>
      <c r="F1169" s="2" t="s">
        <v>7641</v>
      </c>
      <c r="G1169" s="2" t="s">
        <v>7642</v>
      </c>
      <c r="I1169" s="2" t="s">
        <v>7643</v>
      </c>
      <c r="J1169" s="2" t="s">
        <v>2475</v>
      </c>
      <c r="K1169" s="2" t="s">
        <v>62</v>
      </c>
      <c r="M1169" s="2" t="s">
        <v>14795</v>
      </c>
      <c r="N1169" s="2" t="s">
        <v>7644</v>
      </c>
      <c r="O1169" s="2" t="s">
        <v>296</v>
      </c>
      <c r="P1169" s="2" t="s">
        <v>297</v>
      </c>
      <c r="Q1169" s="2" t="s">
        <v>1985</v>
      </c>
      <c r="R1169" s="2">
        <v>75216</v>
      </c>
      <c r="S1169" s="2" t="s">
        <v>7645</v>
      </c>
      <c r="T1169" s="49" t="str" cm="1">
        <f t="array" ref="T1169">_xlfn.TEXTJOIN("",TRUE,IFERROR(MID(U1169,_xlfn.SEQUENCE(20),1)+0,""))</f>
        <v>4694477333</v>
      </c>
      <c r="U1169" s="2">
        <v>4694477333</v>
      </c>
      <c r="V1169" s="31"/>
    </row>
    <row r="1170" spans="1:22" x14ac:dyDescent="0.25">
      <c r="A1170" s="25" t="str" cm="1">
        <f t="array" ref="A1170">_xlfn.IFS(AND(ISBLANK(G1170),ISBLANK(H1170),ISBLANK(I1170)),"",AND(NOT(ISBLANK(G1170)),NOT(ISBLANK(H1170)),NOT(ISBLANK(I1170))),TRIM(G1170)&amp;" "&amp;TRIM(H1170)&amp;" "&amp;TRIM(I1170),AND(NOT(ISBLANK(G1170)),ISBLANK(H1170),ISBLANK(I1170)),TRIM(G1170),AND(ISBLANK(G1170),ISBLANK(H1170),NOT(ISBLANK(I1170))),TRIM(I1170),AND(NOT(ISBLANK(G1170)),NOT(ISBLANK(H1170)),ISBLANK(I1170)),TRIM(G1170)&amp;" "&amp;TRIM(H1170),AND(ISBLANK(G1170),NOT(ISBLANK(H1170)),NOT(ISBLANK(I1170))),TRIM(H1170)&amp;" "&amp;TRIM(I1170),AND(NOT(ISBLANK(G1170)),ISBLANK(H1170),NOT(ISBLANK(I1170))),TRIM(G1170)&amp;" "&amp;TRIM(I1170),AND(ISBLANK(G1170),NOT(ISBLANK(H1170)),ISBLANK(I1170)),TRIM(H1170))</f>
        <v>Guinevere Dowse</v>
      </c>
      <c r="B1170" s="25" t="str" cm="1">
        <f t="array" ref="B1170">_xlfn.IFS(AND(ISBLANK(K1170),ISBLANK(L1170)),"",AND(NOT(ISBLANK(K1170)),NOT(ISBLANK(L1170))),TRIM(K1170)&amp;" "&amp;TRIM(L1170),AND(NOT(ISBLANK(K1170)),ISBLANK(L1170)),TRIM(K1170),AND(ISBLANK(K1170),NOT(ISBLANK(L1170))),TRIM(L1170))</f>
        <v>Topicware</v>
      </c>
      <c r="C1170" s="31"/>
      <c r="D1170" s="2">
        <v>1168</v>
      </c>
      <c r="E1170" s="2" t="s">
        <v>14795</v>
      </c>
      <c r="F1170" s="2" t="s">
        <v>7646</v>
      </c>
      <c r="G1170" s="2" t="s">
        <v>7647</v>
      </c>
      <c r="I1170" s="2" t="s">
        <v>7648</v>
      </c>
      <c r="J1170" s="2" t="s">
        <v>211</v>
      </c>
      <c r="K1170" s="2" t="s">
        <v>72</v>
      </c>
      <c r="M1170" s="2" t="s">
        <v>14795</v>
      </c>
      <c r="N1170" s="2" t="s">
        <v>7649</v>
      </c>
      <c r="O1170" s="2" t="s">
        <v>7650</v>
      </c>
      <c r="P1170" s="2" t="s">
        <v>727</v>
      </c>
      <c r="Q1170" s="2" t="s">
        <v>6</v>
      </c>
      <c r="R1170" s="2" t="s">
        <v>7651</v>
      </c>
      <c r="S1170" s="2" t="s">
        <v>7652</v>
      </c>
      <c r="T1170" s="49" t="str" cm="1">
        <f t="array" ref="T1170">_xlfn.TEXTJOIN("",TRUE,IFERROR(MID(U1170,_xlfn.SEQUENCE(20),1)+0,""))</f>
        <v>6346189411</v>
      </c>
      <c r="U1170" s="2" t="s">
        <v>7653</v>
      </c>
      <c r="V1170" s="31"/>
    </row>
    <row r="1171" spans="1:22" x14ac:dyDescent="0.25">
      <c r="A1171" s="25" t="str" cm="1">
        <f t="array" ref="A1171">_xlfn.IFS(AND(ISBLANK(G1171),ISBLANK(H1171),ISBLANK(I1171)),"",AND(NOT(ISBLANK(G1171)),NOT(ISBLANK(H1171)),NOT(ISBLANK(I1171))),TRIM(G1171)&amp;" "&amp;TRIM(H1171)&amp;" "&amp;TRIM(I1171),AND(NOT(ISBLANK(G1171)),ISBLANK(H1171),ISBLANK(I1171)),TRIM(G1171),AND(ISBLANK(G1171),ISBLANK(H1171),NOT(ISBLANK(I1171))),TRIM(I1171),AND(NOT(ISBLANK(G1171)),NOT(ISBLANK(H1171)),ISBLANK(I1171)),TRIM(G1171)&amp;" "&amp;TRIM(H1171),AND(ISBLANK(G1171),NOT(ISBLANK(H1171)),NOT(ISBLANK(I1171))),TRIM(H1171)&amp;" "&amp;TRIM(I1171),AND(NOT(ISBLANK(G1171)),ISBLANK(H1171),NOT(ISBLANK(I1171))),TRIM(G1171)&amp;" "&amp;TRIM(I1171),AND(ISBLANK(G1171),NOT(ISBLANK(H1171)),ISBLANK(I1171)),TRIM(H1171))</f>
        <v>Andeee Paunsford</v>
      </c>
      <c r="B1171" s="25" t="str" cm="1">
        <f t="array" ref="B1171">_xlfn.IFS(AND(ISBLANK(K1171),ISBLANK(L1171)),"",AND(NOT(ISBLANK(K1171)),NOT(ISBLANK(L1171))),TRIM(K1171)&amp;" "&amp;TRIM(L1171),AND(NOT(ISBLANK(K1171)),ISBLANK(L1171)),TRIM(K1171),AND(ISBLANK(K1171),NOT(ISBLANK(L1171))),TRIM(L1171))</f>
        <v>Wikibox</v>
      </c>
      <c r="C1171" s="31"/>
      <c r="D1171" s="2">
        <v>1169</v>
      </c>
      <c r="E1171" s="2" t="s">
        <v>14795</v>
      </c>
      <c r="F1171" s="2" t="s">
        <v>7654</v>
      </c>
      <c r="G1171" s="2" t="s">
        <v>7655</v>
      </c>
      <c r="I1171" s="2" t="s">
        <v>7656</v>
      </c>
      <c r="J1171" s="2" t="s">
        <v>480</v>
      </c>
      <c r="K1171" s="2" t="s">
        <v>82</v>
      </c>
      <c r="M1171" s="2" t="s">
        <v>14795</v>
      </c>
      <c r="N1171" s="2" t="s">
        <v>7657</v>
      </c>
      <c r="O1171" s="2" t="s">
        <v>4411</v>
      </c>
      <c r="P1171" s="2" t="s">
        <v>161</v>
      </c>
      <c r="Q1171" s="2" t="s">
        <v>162</v>
      </c>
      <c r="R1171" s="2" t="s">
        <v>4412</v>
      </c>
      <c r="S1171" s="2" t="s">
        <v>7658</v>
      </c>
      <c r="T1171" s="49" t="str" cm="1">
        <f t="array" ref="T1171">_xlfn.TEXTJOIN("",TRUE,IFERROR(MID(U1171,_xlfn.SEQUENCE(20),1)+0,""))</f>
        <v/>
      </c>
      <c r="V1171" s="31"/>
    </row>
    <row r="1172" spans="1:22" x14ac:dyDescent="0.25">
      <c r="A1172" s="25" t="str" cm="1">
        <f t="array" ref="A1172">_xlfn.IFS(AND(ISBLANK(G1172),ISBLANK(H1172),ISBLANK(I1172)),"",AND(NOT(ISBLANK(G1172)),NOT(ISBLANK(H1172)),NOT(ISBLANK(I1172))),TRIM(G1172)&amp;" "&amp;TRIM(H1172)&amp;" "&amp;TRIM(I1172),AND(NOT(ISBLANK(G1172)),ISBLANK(H1172),ISBLANK(I1172)),TRIM(G1172),AND(ISBLANK(G1172),ISBLANK(H1172),NOT(ISBLANK(I1172))),TRIM(I1172),AND(NOT(ISBLANK(G1172)),NOT(ISBLANK(H1172)),ISBLANK(I1172)),TRIM(G1172)&amp;" "&amp;TRIM(H1172),AND(ISBLANK(G1172),NOT(ISBLANK(H1172)),NOT(ISBLANK(I1172))),TRIM(H1172)&amp;" "&amp;TRIM(I1172),AND(NOT(ISBLANK(G1172)),ISBLANK(H1172),NOT(ISBLANK(I1172))),TRIM(G1172)&amp;" "&amp;TRIM(I1172),AND(ISBLANK(G1172),NOT(ISBLANK(H1172)),ISBLANK(I1172)),TRIM(H1172))</f>
        <v>Burnard Georgeau</v>
      </c>
      <c r="B1172" s="25" t="str" cm="1">
        <f t="array" ref="B1172">_xlfn.IFS(AND(ISBLANK(K1172),ISBLANK(L1172)),"",AND(NOT(ISBLANK(K1172)),NOT(ISBLANK(L1172))),TRIM(K1172)&amp;" "&amp;TRIM(L1172),AND(NOT(ISBLANK(K1172)),ISBLANK(L1172)),TRIM(K1172),AND(ISBLANK(K1172),NOT(ISBLANK(L1172))),TRIM(L1172))</f>
        <v>Kazio</v>
      </c>
      <c r="C1172" s="31"/>
      <c r="D1172" s="2">
        <v>1170</v>
      </c>
      <c r="E1172" s="2" t="s">
        <v>24</v>
      </c>
      <c r="F1172" s="2" t="s">
        <v>7659</v>
      </c>
      <c r="G1172" s="2" t="s">
        <v>7660</v>
      </c>
      <c r="I1172" s="2" t="s">
        <v>7661</v>
      </c>
      <c r="J1172" s="2" t="s">
        <v>3291</v>
      </c>
      <c r="K1172" s="2" t="s">
        <v>92</v>
      </c>
      <c r="M1172" s="2" t="s">
        <v>14795</v>
      </c>
      <c r="N1172" s="2" t="s">
        <v>7662</v>
      </c>
      <c r="O1172" s="2" t="s">
        <v>862</v>
      </c>
      <c r="P1172" s="2" t="s">
        <v>1544</v>
      </c>
      <c r="Q1172" s="2" t="s">
        <v>1985</v>
      </c>
      <c r="R1172" s="2">
        <v>62711</v>
      </c>
      <c r="S1172" s="2" t="s">
        <v>7663</v>
      </c>
      <c r="T1172" s="49" t="str" cm="1">
        <f t="array" ref="T1172">_xlfn.TEXTJOIN("",TRUE,IFERROR(MID(U1172,_xlfn.SEQUENCE(20),1)+0,""))</f>
        <v>2171291448</v>
      </c>
      <c r="U1172" s="2">
        <v>2171291448</v>
      </c>
      <c r="V1172" s="31"/>
    </row>
    <row r="1173" spans="1:22" x14ac:dyDescent="0.25">
      <c r="A1173" s="25" t="str" cm="1">
        <f t="array" ref="A1173">_xlfn.IFS(AND(ISBLANK(G1173),ISBLANK(H1173),ISBLANK(I1173)),"",AND(NOT(ISBLANK(G1173)),NOT(ISBLANK(H1173)),NOT(ISBLANK(I1173))),TRIM(G1173)&amp;" "&amp;TRIM(H1173)&amp;" "&amp;TRIM(I1173),AND(NOT(ISBLANK(G1173)),ISBLANK(H1173),ISBLANK(I1173)),TRIM(G1173),AND(ISBLANK(G1173),ISBLANK(H1173),NOT(ISBLANK(I1173))),TRIM(I1173),AND(NOT(ISBLANK(G1173)),NOT(ISBLANK(H1173)),ISBLANK(I1173)),TRIM(G1173)&amp;" "&amp;TRIM(H1173),AND(ISBLANK(G1173),NOT(ISBLANK(H1173)),NOT(ISBLANK(I1173))),TRIM(H1173)&amp;" "&amp;TRIM(I1173),AND(NOT(ISBLANK(G1173)),ISBLANK(H1173),NOT(ISBLANK(I1173))),TRIM(G1173)&amp;" "&amp;TRIM(I1173),AND(ISBLANK(G1173),NOT(ISBLANK(H1173)),ISBLANK(I1173)),TRIM(H1173))</f>
        <v>Arley Selesnick</v>
      </c>
      <c r="B1173" s="25" t="str" cm="1">
        <f t="array" ref="B1173">_xlfn.IFS(AND(ISBLANK(K1173),ISBLANK(L1173)),"",AND(NOT(ISBLANK(K1173)),NOT(ISBLANK(L1173))),TRIM(K1173)&amp;" "&amp;TRIM(L1173),AND(NOT(ISBLANK(K1173)),ISBLANK(L1173)),TRIM(K1173),AND(ISBLANK(K1173),NOT(ISBLANK(L1173))),TRIM(L1173))</f>
        <v>Devify</v>
      </c>
      <c r="C1173" s="31"/>
      <c r="D1173" s="2">
        <v>1171</v>
      </c>
      <c r="E1173" s="2" t="s">
        <v>24</v>
      </c>
      <c r="F1173" s="2" t="s">
        <v>7664</v>
      </c>
      <c r="G1173" s="2" t="s">
        <v>6123</v>
      </c>
      <c r="I1173" s="2" t="s">
        <v>7665</v>
      </c>
      <c r="J1173" s="2" t="s">
        <v>1344</v>
      </c>
      <c r="K1173" s="2" t="s">
        <v>102</v>
      </c>
      <c r="M1173" s="2" t="s">
        <v>14795</v>
      </c>
      <c r="N1173" s="2" t="s">
        <v>7666</v>
      </c>
      <c r="O1173" s="2" t="s">
        <v>7667</v>
      </c>
      <c r="P1173" s="2" t="s">
        <v>5</v>
      </c>
      <c r="Q1173" s="2" t="s">
        <v>6</v>
      </c>
      <c r="R1173" s="2" t="s">
        <v>1764</v>
      </c>
      <c r="S1173" s="2" t="s">
        <v>7668</v>
      </c>
      <c r="T1173" s="49" t="str" cm="1">
        <f t="array" ref="T1173">_xlfn.TEXTJOIN("",TRUE,IFERROR(MID(U1173,_xlfn.SEQUENCE(20),1)+0,""))</f>
        <v>9662531991</v>
      </c>
      <c r="U1173" s="2" t="s">
        <v>7669</v>
      </c>
      <c r="V1173" s="31"/>
    </row>
    <row r="1174" spans="1:22" x14ac:dyDescent="0.25">
      <c r="A1174" s="25" t="str" cm="1">
        <f t="array" ref="A1174">_xlfn.IFS(AND(ISBLANK(G1174),ISBLANK(H1174),ISBLANK(I1174)),"",AND(NOT(ISBLANK(G1174)),NOT(ISBLANK(H1174)),NOT(ISBLANK(I1174))),TRIM(G1174)&amp;" "&amp;TRIM(H1174)&amp;" "&amp;TRIM(I1174),AND(NOT(ISBLANK(G1174)),ISBLANK(H1174),ISBLANK(I1174)),TRIM(G1174),AND(ISBLANK(G1174),ISBLANK(H1174),NOT(ISBLANK(I1174))),TRIM(I1174),AND(NOT(ISBLANK(G1174)),NOT(ISBLANK(H1174)),ISBLANK(I1174)),TRIM(G1174)&amp;" "&amp;TRIM(H1174),AND(ISBLANK(G1174),NOT(ISBLANK(H1174)),NOT(ISBLANK(I1174))),TRIM(H1174)&amp;" "&amp;TRIM(I1174),AND(NOT(ISBLANK(G1174)),ISBLANK(H1174),NOT(ISBLANK(I1174))),TRIM(G1174)&amp;" "&amp;TRIM(I1174),AND(ISBLANK(G1174),NOT(ISBLANK(H1174)),ISBLANK(I1174)),TRIM(H1174))</f>
        <v>Lay Thicking</v>
      </c>
      <c r="B1174" s="25" t="str" cm="1">
        <f t="array" ref="B1174">_xlfn.IFS(AND(ISBLANK(K1174),ISBLANK(L1174)),"",AND(NOT(ISBLANK(K1174)),NOT(ISBLANK(L1174))),TRIM(K1174)&amp;" "&amp;TRIM(L1174),AND(NOT(ISBLANK(K1174)),ISBLANK(L1174)),TRIM(K1174),AND(ISBLANK(K1174),NOT(ISBLANK(L1174))),TRIM(L1174))</f>
        <v>Buzzbean</v>
      </c>
      <c r="C1174" s="31"/>
      <c r="D1174" s="2">
        <v>1172</v>
      </c>
      <c r="E1174" s="2" t="s">
        <v>14795</v>
      </c>
      <c r="F1174" s="2" t="s">
        <v>7670</v>
      </c>
      <c r="G1174" s="2" t="s">
        <v>7671</v>
      </c>
      <c r="I1174" s="2" t="s">
        <v>7672</v>
      </c>
      <c r="J1174" s="2" t="s">
        <v>221</v>
      </c>
      <c r="K1174" s="2" t="s">
        <v>112</v>
      </c>
      <c r="M1174" s="2" t="s">
        <v>14795</v>
      </c>
      <c r="N1174" s="2" t="s">
        <v>7673</v>
      </c>
      <c r="O1174" s="2" t="s">
        <v>1644</v>
      </c>
      <c r="P1174" s="2" t="s">
        <v>374</v>
      </c>
      <c r="Q1174" s="2" t="s">
        <v>1985</v>
      </c>
      <c r="R1174" s="2">
        <v>36195</v>
      </c>
      <c r="S1174" s="2" t="s">
        <v>7674</v>
      </c>
      <c r="T1174" s="49" t="str" cm="1">
        <f t="array" ref="T1174">_xlfn.TEXTJOIN("",TRUE,IFERROR(MID(U1174,_xlfn.SEQUENCE(20),1)+0,""))</f>
        <v>3347771579</v>
      </c>
      <c r="U1174" s="2">
        <v>3347771579</v>
      </c>
      <c r="V1174" s="31"/>
    </row>
    <row r="1175" spans="1:22" x14ac:dyDescent="0.25">
      <c r="A1175" s="25" t="str" cm="1">
        <f t="array" ref="A1175">_xlfn.IFS(AND(ISBLANK(G1175),ISBLANK(H1175),ISBLANK(I1175)),"",AND(NOT(ISBLANK(G1175)),NOT(ISBLANK(H1175)),NOT(ISBLANK(I1175))),TRIM(G1175)&amp;" "&amp;TRIM(H1175)&amp;" "&amp;TRIM(I1175),AND(NOT(ISBLANK(G1175)),ISBLANK(H1175),ISBLANK(I1175)),TRIM(G1175),AND(ISBLANK(G1175),ISBLANK(H1175),NOT(ISBLANK(I1175))),TRIM(I1175),AND(NOT(ISBLANK(G1175)),NOT(ISBLANK(H1175)),ISBLANK(I1175)),TRIM(G1175)&amp;" "&amp;TRIM(H1175),AND(ISBLANK(G1175),NOT(ISBLANK(H1175)),NOT(ISBLANK(I1175))),TRIM(H1175)&amp;" "&amp;TRIM(I1175),AND(NOT(ISBLANK(G1175)),ISBLANK(H1175),NOT(ISBLANK(I1175))),TRIM(G1175)&amp;" "&amp;TRIM(I1175),AND(ISBLANK(G1175),NOT(ISBLANK(H1175)),ISBLANK(I1175)),TRIM(H1175))</f>
        <v>Chevy Rambaut</v>
      </c>
      <c r="B1175" s="25" t="str" cm="1">
        <f t="array" ref="B1175">_xlfn.IFS(AND(ISBLANK(K1175),ISBLANK(L1175)),"",AND(NOT(ISBLANK(K1175)),NOT(ISBLANK(L1175))),TRIM(K1175)&amp;" "&amp;TRIM(L1175),AND(NOT(ISBLANK(K1175)),ISBLANK(L1175)),TRIM(K1175),AND(ISBLANK(K1175),NOT(ISBLANK(L1175))),TRIM(L1175))</f>
        <v>Rhycero</v>
      </c>
      <c r="C1175" s="31"/>
      <c r="D1175" s="2">
        <v>1173</v>
      </c>
      <c r="E1175" s="2" t="s">
        <v>14795</v>
      </c>
      <c r="F1175" s="2" t="s">
        <v>7675</v>
      </c>
      <c r="G1175" s="2" t="s">
        <v>7676</v>
      </c>
      <c r="I1175" s="2" t="s">
        <v>7677</v>
      </c>
      <c r="J1175" s="2" t="s">
        <v>260</v>
      </c>
      <c r="K1175" s="2" t="s">
        <v>123</v>
      </c>
      <c r="M1175" s="2" t="s">
        <v>14795</v>
      </c>
      <c r="N1175" s="2" t="s">
        <v>7678</v>
      </c>
      <c r="O1175" s="2" t="s">
        <v>5040</v>
      </c>
      <c r="P1175" s="2" t="s">
        <v>181</v>
      </c>
      <c r="Q1175" s="2" t="s">
        <v>1985</v>
      </c>
      <c r="R1175" s="2">
        <v>64504</v>
      </c>
      <c r="S1175" s="2" t="s">
        <v>7679</v>
      </c>
      <c r="T1175" s="49" t="str" cm="1">
        <f t="array" ref="T1175">_xlfn.TEXTJOIN("",TRUE,IFERROR(MID(U1175,_xlfn.SEQUENCE(20),1)+0,""))</f>
        <v>8163790784</v>
      </c>
      <c r="U1175" s="2">
        <v>8163790784</v>
      </c>
      <c r="V1175" s="31"/>
    </row>
    <row r="1176" spans="1:22" x14ac:dyDescent="0.25">
      <c r="A1176" s="25" t="str" cm="1">
        <f t="array" ref="A1176">_xlfn.IFS(AND(ISBLANK(G1176),ISBLANK(H1176),ISBLANK(I1176)),"",AND(NOT(ISBLANK(G1176)),NOT(ISBLANK(H1176)),NOT(ISBLANK(I1176))),TRIM(G1176)&amp;" "&amp;TRIM(H1176)&amp;" "&amp;TRIM(I1176),AND(NOT(ISBLANK(G1176)),ISBLANK(H1176),ISBLANK(I1176)),TRIM(G1176),AND(ISBLANK(G1176),ISBLANK(H1176),NOT(ISBLANK(I1176))),TRIM(I1176),AND(NOT(ISBLANK(G1176)),NOT(ISBLANK(H1176)),ISBLANK(I1176)),TRIM(G1176)&amp;" "&amp;TRIM(H1176),AND(ISBLANK(G1176),NOT(ISBLANK(H1176)),NOT(ISBLANK(I1176))),TRIM(H1176)&amp;" "&amp;TRIM(I1176),AND(NOT(ISBLANK(G1176)),ISBLANK(H1176),NOT(ISBLANK(I1176))),TRIM(G1176)&amp;" "&amp;TRIM(I1176),AND(ISBLANK(G1176),NOT(ISBLANK(H1176)),ISBLANK(I1176)),TRIM(H1176))</f>
        <v>Hedvige Ruffli</v>
      </c>
      <c r="B1176" s="25" t="str" cm="1">
        <f t="array" ref="B1176">_xlfn.IFS(AND(ISBLANK(K1176),ISBLANK(L1176)),"",AND(NOT(ISBLANK(K1176)),NOT(ISBLANK(L1176))),TRIM(K1176)&amp;" "&amp;TRIM(L1176),AND(NOT(ISBLANK(K1176)),ISBLANK(L1176)),TRIM(K1176),AND(ISBLANK(K1176),NOT(ISBLANK(L1176))),TRIM(L1176))</f>
        <v>Demimbu</v>
      </c>
      <c r="C1176" s="31"/>
      <c r="D1176" s="2">
        <v>1174</v>
      </c>
      <c r="E1176" s="2" t="s">
        <v>24</v>
      </c>
      <c r="F1176" s="2" t="s">
        <v>7680</v>
      </c>
      <c r="G1176" s="2" t="s">
        <v>7681</v>
      </c>
      <c r="I1176" s="2" t="s">
        <v>7682</v>
      </c>
      <c r="J1176" s="2" t="s">
        <v>2498</v>
      </c>
      <c r="K1176" s="2" t="s">
        <v>1244</v>
      </c>
      <c r="M1176" s="2" t="s">
        <v>14795</v>
      </c>
      <c r="N1176" s="2" t="s">
        <v>7683</v>
      </c>
      <c r="O1176" s="2" t="s">
        <v>88</v>
      </c>
      <c r="P1176" s="2" t="s">
        <v>89</v>
      </c>
      <c r="Q1176" s="2" t="s">
        <v>1985</v>
      </c>
      <c r="R1176" s="2">
        <v>80243</v>
      </c>
      <c r="S1176" s="2" t="s">
        <v>7684</v>
      </c>
      <c r="T1176" s="49" t="str" cm="1">
        <f t="array" ref="T1176">_xlfn.TEXTJOIN("",TRUE,IFERROR(MID(U1176,_xlfn.SEQUENCE(20),1)+0,""))</f>
        <v>3035615480</v>
      </c>
      <c r="U1176" s="2">
        <v>3035615480</v>
      </c>
      <c r="V1176" s="31"/>
    </row>
    <row r="1177" spans="1:22" x14ac:dyDescent="0.25">
      <c r="A1177" s="25" t="str" cm="1">
        <f t="array" ref="A1177">_xlfn.IFS(AND(ISBLANK(G1177),ISBLANK(H1177),ISBLANK(I1177)),"",AND(NOT(ISBLANK(G1177)),NOT(ISBLANK(H1177)),NOT(ISBLANK(I1177))),TRIM(G1177)&amp;" "&amp;TRIM(H1177)&amp;" "&amp;TRIM(I1177),AND(NOT(ISBLANK(G1177)),ISBLANK(H1177),ISBLANK(I1177)),TRIM(G1177),AND(ISBLANK(G1177),ISBLANK(H1177),NOT(ISBLANK(I1177))),TRIM(I1177),AND(NOT(ISBLANK(G1177)),NOT(ISBLANK(H1177)),ISBLANK(I1177)),TRIM(G1177)&amp;" "&amp;TRIM(H1177),AND(ISBLANK(G1177),NOT(ISBLANK(H1177)),NOT(ISBLANK(I1177))),TRIM(H1177)&amp;" "&amp;TRIM(I1177),AND(NOT(ISBLANK(G1177)),ISBLANK(H1177),NOT(ISBLANK(I1177))),TRIM(G1177)&amp;" "&amp;TRIM(I1177),AND(ISBLANK(G1177),NOT(ISBLANK(H1177)),ISBLANK(I1177)),TRIM(H1177))</f>
        <v>Shayne Burborough</v>
      </c>
      <c r="B1177" s="25" t="str" cm="1">
        <f t="array" ref="B1177">_xlfn.IFS(AND(ISBLANK(K1177),ISBLANK(L1177)),"",AND(NOT(ISBLANK(K1177)),NOT(ISBLANK(L1177))),TRIM(K1177)&amp;" "&amp;TRIM(L1177),AND(NOT(ISBLANK(K1177)),ISBLANK(L1177)),TRIM(K1177),AND(ISBLANK(K1177),NOT(ISBLANK(L1177))),TRIM(L1177))</f>
        <v>Innotype</v>
      </c>
      <c r="C1177" s="31"/>
      <c r="D1177" s="2">
        <v>1175</v>
      </c>
      <c r="E1177" s="2" t="s">
        <v>24</v>
      </c>
      <c r="F1177" s="2" t="s">
        <v>7685</v>
      </c>
      <c r="G1177" s="2" t="s">
        <v>7686</v>
      </c>
      <c r="I1177" s="2" t="s">
        <v>7687</v>
      </c>
      <c r="J1177" s="2" t="s">
        <v>581</v>
      </c>
      <c r="K1177" s="2" t="s">
        <v>1360</v>
      </c>
      <c r="M1177" s="2" t="s">
        <v>14795</v>
      </c>
      <c r="N1177" s="2" t="s">
        <v>7688</v>
      </c>
      <c r="O1177" s="2" t="s">
        <v>541</v>
      </c>
      <c r="P1177" s="2" t="s">
        <v>542</v>
      </c>
      <c r="Q1177" s="2" t="s">
        <v>1985</v>
      </c>
      <c r="R1177" s="2">
        <v>10045</v>
      </c>
      <c r="S1177" s="2" t="s">
        <v>7689</v>
      </c>
      <c r="T1177" s="49" t="str" cm="1">
        <f t="array" ref="T1177">_xlfn.TEXTJOIN("",TRUE,IFERROR(MID(U1177,_xlfn.SEQUENCE(20),1)+0,""))</f>
        <v>2126486937</v>
      </c>
      <c r="U1177" s="2">
        <v>2126486937</v>
      </c>
      <c r="V1177" s="31"/>
    </row>
    <row r="1178" spans="1:22" x14ac:dyDescent="0.25">
      <c r="A1178" s="25" t="str" cm="1">
        <f t="array" ref="A1178">_xlfn.IFS(AND(ISBLANK(G1178),ISBLANK(H1178),ISBLANK(I1178)),"",AND(NOT(ISBLANK(G1178)),NOT(ISBLANK(H1178)),NOT(ISBLANK(I1178))),TRIM(G1178)&amp;" "&amp;TRIM(H1178)&amp;" "&amp;TRIM(I1178),AND(NOT(ISBLANK(G1178)),ISBLANK(H1178),ISBLANK(I1178)),TRIM(G1178),AND(ISBLANK(G1178),ISBLANK(H1178),NOT(ISBLANK(I1178))),TRIM(I1178),AND(NOT(ISBLANK(G1178)),NOT(ISBLANK(H1178)),ISBLANK(I1178)),TRIM(G1178)&amp;" "&amp;TRIM(H1178),AND(ISBLANK(G1178),NOT(ISBLANK(H1178)),NOT(ISBLANK(I1178))),TRIM(H1178)&amp;" "&amp;TRIM(I1178),AND(NOT(ISBLANK(G1178)),ISBLANK(H1178),NOT(ISBLANK(I1178))),TRIM(G1178)&amp;" "&amp;TRIM(I1178),AND(ISBLANK(G1178),NOT(ISBLANK(H1178)),ISBLANK(I1178)),TRIM(H1178))</f>
        <v>Gav Varga</v>
      </c>
      <c r="B1178" s="25" t="str" cm="1">
        <f t="array" ref="B1178">_xlfn.IFS(AND(ISBLANK(K1178),ISBLANK(L1178)),"",AND(NOT(ISBLANK(K1178)),NOT(ISBLANK(L1178))),TRIM(K1178)&amp;" "&amp;TRIM(L1178),AND(NOT(ISBLANK(K1178)),ISBLANK(L1178)),TRIM(K1178),AND(ISBLANK(K1178),NOT(ISBLANK(L1178))),TRIM(L1178))</f>
        <v>Skippad</v>
      </c>
      <c r="C1178" s="31"/>
      <c r="D1178" s="2">
        <v>1176</v>
      </c>
      <c r="E1178" s="2" t="s">
        <v>24</v>
      </c>
      <c r="F1178" s="2" t="s">
        <v>7690</v>
      </c>
      <c r="G1178" s="2" t="s">
        <v>1913</v>
      </c>
      <c r="I1178" s="2" t="s">
        <v>7691</v>
      </c>
      <c r="J1178" s="2" t="s">
        <v>1639</v>
      </c>
      <c r="K1178" s="2" t="s">
        <v>881</v>
      </c>
      <c r="M1178" s="2" t="s">
        <v>14795</v>
      </c>
      <c r="N1178" s="2" t="s">
        <v>7692</v>
      </c>
      <c r="O1178" s="2" t="s">
        <v>825</v>
      </c>
      <c r="P1178" s="2" t="s">
        <v>336</v>
      </c>
      <c r="Q1178" s="2" t="s">
        <v>1985</v>
      </c>
      <c r="R1178" s="2">
        <v>33175</v>
      </c>
      <c r="S1178" s="2" t="s">
        <v>7693</v>
      </c>
      <c r="T1178" s="49" t="str" cm="1">
        <f t="array" ref="T1178">_xlfn.TEXTJOIN("",TRUE,IFERROR(MID(U1178,_xlfn.SEQUENCE(20),1)+0,""))</f>
        <v>3053332399</v>
      </c>
      <c r="U1178" s="2">
        <v>3053332399</v>
      </c>
      <c r="V1178" s="31"/>
    </row>
    <row r="1179" spans="1:22" x14ac:dyDescent="0.25">
      <c r="A1179" s="25" t="str" cm="1">
        <f t="array" ref="A1179">_xlfn.IFS(AND(ISBLANK(G1179),ISBLANK(H1179),ISBLANK(I1179)),"",AND(NOT(ISBLANK(G1179)),NOT(ISBLANK(H1179)),NOT(ISBLANK(I1179))),TRIM(G1179)&amp;" "&amp;TRIM(H1179)&amp;" "&amp;TRIM(I1179),AND(NOT(ISBLANK(G1179)),ISBLANK(H1179),ISBLANK(I1179)),TRIM(G1179),AND(ISBLANK(G1179),ISBLANK(H1179),NOT(ISBLANK(I1179))),TRIM(I1179),AND(NOT(ISBLANK(G1179)),NOT(ISBLANK(H1179)),ISBLANK(I1179)),TRIM(G1179)&amp;" "&amp;TRIM(H1179),AND(ISBLANK(G1179),NOT(ISBLANK(H1179)),NOT(ISBLANK(I1179))),TRIM(H1179)&amp;" "&amp;TRIM(I1179),AND(NOT(ISBLANK(G1179)),ISBLANK(H1179),NOT(ISBLANK(I1179))),TRIM(G1179)&amp;" "&amp;TRIM(I1179),AND(ISBLANK(G1179),NOT(ISBLANK(H1179)),ISBLANK(I1179)),TRIM(H1179))</f>
        <v>Constancy Brydone</v>
      </c>
      <c r="B1179" s="25" t="str" cm="1">
        <f t="array" ref="B1179">_xlfn.IFS(AND(ISBLANK(K1179),ISBLANK(L1179)),"",AND(NOT(ISBLANK(K1179)),NOT(ISBLANK(L1179))),TRIM(K1179)&amp;" "&amp;TRIM(L1179),AND(NOT(ISBLANK(K1179)),ISBLANK(L1179)),TRIM(K1179),AND(ISBLANK(K1179),NOT(ISBLANK(L1179))),TRIM(L1179))</f>
        <v>Quatz</v>
      </c>
      <c r="C1179" s="31"/>
      <c r="D1179" s="2">
        <v>1177</v>
      </c>
      <c r="E1179" s="2" t="s">
        <v>14795</v>
      </c>
      <c r="F1179" s="2" t="s">
        <v>7694</v>
      </c>
      <c r="G1179" s="2" t="s">
        <v>7695</v>
      </c>
      <c r="I1179" s="2" t="s">
        <v>7696</v>
      </c>
      <c r="J1179" s="2" t="s">
        <v>571</v>
      </c>
      <c r="K1179" s="2" t="s">
        <v>891</v>
      </c>
      <c r="M1179" s="2" t="s">
        <v>14795</v>
      </c>
      <c r="N1179" s="2" t="s">
        <v>7697</v>
      </c>
      <c r="O1179" s="2" t="s">
        <v>5342</v>
      </c>
      <c r="P1179" s="2" t="s">
        <v>276</v>
      </c>
      <c r="Q1179" s="2" t="s">
        <v>6</v>
      </c>
      <c r="R1179" s="2" t="s">
        <v>5343</v>
      </c>
      <c r="S1179" s="2" t="s">
        <v>7698</v>
      </c>
      <c r="T1179" s="49" t="str" cm="1">
        <f t="array" ref="T1179">_xlfn.TEXTJOIN("",TRUE,IFERROR(MID(U1179,_xlfn.SEQUENCE(20),1)+0,""))</f>
        <v>5209555902</v>
      </c>
      <c r="U1179" s="2" t="s">
        <v>7699</v>
      </c>
      <c r="V1179" s="31"/>
    </row>
    <row r="1180" spans="1:22" x14ac:dyDescent="0.25">
      <c r="A1180" s="25" t="str" cm="1">
        <f t="array" ref="A1180">_xlfn.IFS(AND(ISBLANK(G1180),ISBLANK(H1180),ISBLANK(I1180)),"",AND(NOT(ISBLANK(G1180)),NOT(ISBLANK(H1180)),NOT(ISBLANK(I1180))),TRIM(G1180)&amp;" "&amp;TRIM(H1180)&amp;" "&amp;TRIM(I1180),AND(NOT(ISBLANK(G1180)),ISBLANK(H1180),ISBLANK(I1180)),TRIM(G1180),AND(ISBLANK(G1180),ISBLANK(H1180),NOT(ISBLANK(I1180))),TRIM(I1180),AND(NOT(ISBLANK(G1180)),NOT(ISBLANK(H1180)),ISBLANK(I1180)),TRIM(G1180)&amp;" "&amp;TRIM(H1180),AND(ISBLANK(G1180),NOT(ISBLANK(H1180)),NOT(ISBLANK(I1180))),TRIM(H1180)&amp;" "&amp;TRIM(I1180),AND(NOT(ISBLANK(G1180)),ISBLANK(H1180),NOT(ISBLANK(I1180))),TRIM(G1180)&amp;" "&amp;TRIM(I1180),AND(ISBLANK(G1180),NOT(ISBLANK(H1180)),ISBLANK(I1180)),TRIM(H1180))</f>
        <v>Pepita Trehearne</v>
      </c>
      <c r="B1180" s="25" t="str" cm="1">
        <f t="array" ref="B1180">_xlfn.IFS(AND(ISBLANK(K1180),ISBLANK(L1180)),"",AND(NOT(ISBLANK(K1180)),NOT(ISBLANK(L1180))),TRIM(K1180)&amp;" "&amp;TRIM(L1180),AND(NOT(ISBLANK(K1180)),ISBLANK(L1180)),TRIM(K1180),AND(ISBLANK(K1180),NOT(ISBLANK(L1180))),TRIM(L1180))</f>
        <v>Dynava</v>
      </c>
      <c r="C1180" s="31"/>
      <c r="D1180" s="2">
        <v>1178</v>
      </c>
      <c r="E1180" s="2" t="s">
        <v>14795</v>
      </c>
      <c r="F1180" s="2" t="s">
        <v>7700</v>
      </c>
      <c r="G1180" s="2" t="s">
        <v>7701</v>
      </c>
      <c r="I1180" s="2" t="s">
        <v>7702</v>
      </c>
      <c r="J1180" s="2" t="s">
        <v>996</v>
      </c>
      <c r="K1180" s="2" t="s">
        <v>901</v>
      </c>
      <c r="M1180" s="2" t="s">
        <v>14795</v>
      </c>
      <c r="N1180" s="2" t="s">
        <v>7703</v>
      </c>
      <c r="O1180" s="2" t="s">
        <v>7704</v>
      </c>
      <c r="P1180" s="2" t="s">
        <v>109</v>
      </c>
      <c r="Q1180" s="2" t="s">
        <v>1985</v>
      </c>
      <c r="R1180" s="2">
        <v>98516</v>
      </c>
      <c r="S1180" s="2" t="s">
        <v>7705</v>
      </c>
      <c r="T1180" s="49" t="str" cm="1">
        <f t="array" ref="T1180">_xlfn.TEXTJOIN("",TRUE,IFERROR(MID(U1180,_xlfn.SEQUENCE(20),1)+0,""))</f>
        <v>2539309236</v>
      </c>
      <c r="U1180" s="2">
        <v>2539309236</v>
      </c>
      <c r="V1180" s="31"/>
    </row>
    <row r="1181" spans="1:22" x14ac:dyDescent="0.25">
      <c r="A1181" s="25" t="str" cm="1">
        <f t="array" ref="A1181">_xlfn.IFS(AND(ISBLANK(G1181),ISBLANK(H1181),ISBLANK(I1181)),"",AND(NOT(ISBLANK(G1181)),NOT(ISBLANK(H1181)),NOT(ISBLANK(I1181))),TRIM(G1181)&amp;" "&amp;TRIM(H1181)&amp;" "&amp;TRIM(I1181),AND(NOT(ISBLANK(G1181)),ISBLANK(H1181),ISBLANK(I1181)),TRIM(G1181),AND(ISBLANK(G1181),ISBLANK(H1181),NOT(ISBLANK(I1181))),TRIM(I1181),AND(NOT(ISBLANK(G1181)),NOT(ISBLANK(H1181)),ISBLANK(I1181)),TRIM(G1181)&amp;" "&amp;TRIM(H1181),AND(ISBLANK(G1181),NOT(ISBLANK(H1181)),NOT(ISBLANK(I1181))),TRIM(H1181)&amp;" "&amp;TRIM(I1181),AND(NOT(ISBLANK(G1181)),ISBLANK(H1181),NOT(ISBLANK(I1181))),TRIM(G1181)&amp;" "&amp;TRIM(I1181),AND(ISBLANK(G1181),NOT(ISBLANK(H1181)),ISBLANK(I1181)),TRIM(H1181))</f>
        <v>Nichole Bartolomeu</v>
      </c>
      <c r="B1181" s="25" t="str" cm="1">
        <f t="array" ref="B1181">_xlfn.IFS(AND(ISBLANK(K1181),ISBLANK(L1181)),"",AND(NOT(ISBLANK(K1181)),NOT(ISBLANK(L1181))),TRIM(K1181)&amp;" "&amp;TRIM(L1181),AND(NOT(ISBLANK(K1181)),ISBLANK(L1181)),TRIM(K1181),AND(ISBLANK(K1181),NOT(ISBLANK(L1181))),TRIM(L1181))</f>
        <v>Roodel</v>
      </c>
      <c r="C1181" s="31"/>
      <c r="D1181" s="2">
        <v>1179</v>
      </c>
      <c r="E1181" s="2" t="s">
        <v>14795</v>
      </c>
      <c r="F1181" s="2" t="s">
        <v>7706</v>
      </c>
      <c r="G1181" s="2" t="s">
        <v>3128</v>
      </c>
      <c r="I1181" s="2" t="s">
        <v>7707</v>
      </c>
      <c r="J1181" s="2" t="s">
        <v>460</v>
      </c>
      <c r="K1181" s="2" t="s">
        <v>911</v>
      </c>
      <c r="M1181" s="2" t="s">
        <v>14795</v>
      </c>
      <c r="N1181" s="2" t="s">
        <v>7708</v>
      </c>
      <c r="O1181" s="2" t="s">
        <v>316</v>
      </c>
      <c r="P1181" s="2" t="s">
        <v>39</v>
      </c>
      <c r="Q1181" s="2" t="s">
        <v>6</v>
      </c>
      <c r="R1181" s="2" t="s">
        <v>317</v>
      </c>
      <c r="S1181" s="2" t="s">
        <v>7709</v>
      </c>
      <c r="T1181" s="49" t="str" cm="1">
        <f t="array" ref="T1181">_xlfn.TEXTJOIN("",TRUE,IFERROR(MID(U1181,_xlfn.SEQUENCE(20),1)+0,""))</f>
        <v>8693553621</v>
      </c>
      <c r="U1181" s="2" t="s">
        <v>7710</v>
      </c>
      <c r="V1181" s="31"/>
    </row>
    <row r="1182" spans="1:22" x14ac:dyDescent="0.25">
      <c r="A1182" s="25" t="str" cm="1">
        <f t="array" ref="A1182">_xlfn.IFS(AND(ISBLANK(G1182),ISBLANK(H1182),ISBLANK(I1182)),"",AND(NOT(ISBLANK(G1182)),NOT(ISBLANK(H1182)),NOT(ISBLANK(I1182))),TRIM(G1182)&amp;" "&amp;TRIM(H1182)&amp;" "&amp;TRIM(I1182),AND(NOT(ISBLANK(G1182)),ISBLANK(H1182),ISBLANK(I1182)),TRIM(G1182),AND(ISBLANK(G1182),ISBLANK(H1182),NOT(ISBLANK(I1182))),TRIM(I1182),AND(NOT(ISBLANK(G1182)),NOT(ISBLANK(H1182)),ISBLANK(I1182)),TRIM(G1182)&amp;" "&amp;TRIM(H1182),AND(ISBLANK(G1182),NOT(ISBLANK(H1182)),NOT(ISBLANK(I1182))),TRIM(H1182)&amp;" "&amp;TRIM(I1182),AND(NOT(ISBLANK(G1182)),ISBLANK(H1182),NOT(ISBLANK(I1182))),TRIM(G1182)&amp;" "&amp;TRIM(I1182),AND(ISBLANK(G1182),NOT(ISBLANK(H1182)),ISBLANK(I1182)),TRIM(H1182))</f>
        <v>Cristobal Bremner</v>
      </c>
      <c r="B1182" s="25" t="str" cm="1">
        <f t="array" ref="B1182">_xlfn.IFS(AND(ISBLANK(K1182),ISBLANK(L1182)),"",AND(NOT(ISBLANK(K1182)),NOT(ISBLANK(L1182))),TRIM(K1182)&amp;" "&amp;TRIM(L1182),AND(NOT(ISBLANK(K1182)),ISBLANK(L1182)),TRIM(K1182),AND(ISBLANK(K1182),NOT(ISBLANK(L1182))),TRIM(L1182))</f>
        <v>Oyondu</v>
      </c>
      <c r="C1182" s="31"/>
      <c r="D1182" s="2">
        <v>1180</v>
      </c>
      <c r="E1182" s="2" t="s">
        <v>14795</v>
      </c>
      <c r="F1182" s="2" t="s">
        <v>7711</v>
      </c>
      <c r="G1182" s="2" t="s">
        <v>5912</v>
      </c>
      <c r="I1182" s="2" t="s">
        <v>7712</v>
      </c>
      <c r="J1182" s="2" t="s">
        <v>242</v>
      </c>
      <c r="K1182" s="2" t="s">
        <v>920</v>
      </c>
      <c r="M1182" s="2" t="s">
        <v>14795</v>
      </c>
      <c r="N1182" s="2" t="s">
        <v>7713</v>
      </c>
      <c r="O1182" s="2" t="s">
        <v>7714</v>
      </c>
      <c r="P1182" s="2" t="s">
        <v>297</v>
      </c>
      <c r="Q1182" s="2" t="s">
        <v>1985</v>
      </c>
      <c r="R1182" s="2">
        <v>78410</v>
      </c>
      <c r="S1182" s="2" t="s">
        <v>7715</v>
      </c>
      <c r="T1182" s="49" t="str" cm="1">
        <f t="array" ref="T1182">_xlfn.TEXTJOIN("",TRUE,IFERROR(MID(U1182,_xlfn.SEQUENCE(20),1)+0,""))</f>
        <v>3618940399</v>
      </c>
      <c r="U1182" s="2">
        <v>3618940399</v>
      </c>
      <c r="V1182" s="31"/>
    </row>
    <row r="1183" spans="1:22" x14ac:dyDescent="0.25">
      <c r="A1183" s="25" t="str" cm="1">
        <f t="array" ref="A1183">_xlfn.IFS(AND(ISBLANK(G1183),ISBLANK(H1183),ISBLANK(I1183)),"",AND(NOT(ISBLANK(G1183)),NOT(ISBLANK(H1183)),NOT(ISBLANK(I1183))),TRIM(G1183)&amp;" "&amp;TRIM(H1183)&amp;" "&amp;TRIM(I1183),AND(NOT(ISBLANK(G1183)),ISBLANK(H1183),ISBLANK(I1183)),TRIM(G1183),AND(ISBLANK(G1183),ISBLANK(H1183),NOT(ISBLANK(I1183))),TRIM(I1183),AND(NOT(ISBLANK(G1183)),NOT(ISBLANK(H1183)),ISBLANK(I1183)),TRIM(G1183)&amp;" "&amp;TRIM(H1183),AND(ISBLANK(G1183),NOT(ISBLANK(H1183)),NOT(ISBLANK(I1183))),TRIM(H1183)&amp;" "&amp;TRIM(I1183),AND(NOT(ISBLANK(G1183)),ISBLANK(H1183),NOT(ISBLANK(I1183))),TRIM(G1183)&amp;" "&amp;TRIM(I1183),AND(ISBLANK(G1183),NOT(ISBLANK(H1183)),ISBLANK(I1183)),TRIM(H1183))</f>
        <v>Stern Charrington</v>
      </c>
      <c r="B1183" s="25" t="str" cm="1">
        <f t="array" ref="B1183">_xlfn.IFS(AND(ISBLANK(K1183),ISBLANK(L1183)),"",AND(NOT(ISBLANK(K1183)),NOT(ISBLANK(L1183))),TRIM(K1183)&amp;" "&amp;TRIM(L1183),AND(NOT(ISBLANK(K1183)),ISBLANK(L1183)),TRIM(K1183),AND(ISBLANK(K1183),NOT(ISBLANK(L1183))),TRIM(L1183))</f>
        <v>Quaxo</v>
      </c>
      <c r="C1183" s="31"/>
      <c r="D1183" s="2">
        <v>1181</v>
      </c>
      <c r="E1183" s="2" t="s">
        <v>14795</v>
      </c>
      <c r="F1183" s="2" t="s">
        <v>7716</v>
      </c>
      <c r="G1183" s="2" t="s">
        <v>7717</v>
      </c>
      <c r="I1183" s="2" t="s">
        <v>7718</v>
      </c>
      <c r="J1183" s="2" t="s">
        <v>693</v>
      </c>
      <c r="K1183" s="2" t="s">
        <v>203</v>
      </c>
      <c r="M1183" s="2" t="s">
        <v>14795</v>
      </c>
      <c r="N1183" s="2" t="s">
        <v>7719</v>
      </c>
      <c r="O1183" s="2" t="s">
        <v>3015</v>
      </c>
      <c r="P1183" s="2" t="s">
        <v>1558</v>
      </c>
      <c r="Q1183" s="2" t="s">
        <v>1985</v>
      </c>
      <c r="R1183" s="2">
        <v>40225</v>
      </c>
      <c r="S1183" s="2" t="s">
        <v>7720</v>
      </c>
      <c r="T1183" s="49" t="str" cm="1">
        <f t="array" ref="T1183">_xlfn.TEXTJOIN("",TRUE,IFERROR(MID(U1183,_xlfn.SEQUENCE(20),1)+0,""))</f>
        <v>5029815975</v>
      </c>
      <c r="U1183" s="2">
        <v>5029815975</v>
      </c>
      <c r="V1183" s="31"/>
    </row>
    <row r="1184" spans="1:22" x14ac:dyDescent="0.25">
      <c r="A1184" s="25" t="str" cm="1">
        <f t="array" ref="A1184">_xlfn.IFS(AND(ISBLANK(G1184),ISBLANK(H1184),ISBLANK(I1184)),"",AND(NOT(ISBLANK(G1184)),NOT(ISBLANK(H1184)),NOT(ISBLANK(I1184))),TRIM(G1184)&amp;" "&amp;TRIM(H1184)&amp;" "&amp;TRIM(I1184),AND(NOT(ISBLANK(G1184)),ISBLANK(H1184),ISBLANK(I1184)),TRIM(G1184),AND(ISBLANK(G1184),ISBLANK(H1184),NOT(ISBLANK(I1184))),TRIM(I1184),AND(NOT(ISBLANK(G1184)),NOT(ISBLANK(H1184)),ISBLANK(I1184)),TRIM(G1184)&amp;" "&amp;TRIM(H1184),AND(ISBLANK(G1184),NOT(ISBLANK(H1184)),NOT(ISBLANK(I1184))),TRIM(H1184)&amp;" "&amp;TRIM(I1184),AND(NOT(ISBLANK(G1184)),ISBLANK(H1184),NOT(ISBLANK(I1184))),TRIM(G1184)&amp;" "&amp;TRIM(I1184),AND(ISBLANK(G1184),NOT(ISBLANK(H1184)),ISBLANK(I1184)),TRIM(H1184))</f>
        <v>Andrea De Mitris</v>
      </c>
      <c r="B1184" s="25" t="str" cm="1">
        <f t="array" ref="B1184">_xlfn.IFS(AND(ISBLANK(K1184),ISBLANK(L1184)),"",AND(NOT(ISBLANK(K1184)),NOT(ISBLANK(L1184))),TRIM(K1184)&amp;" "&amp;TRIM(L1184),AND(NOT(ISBLANK(K1184)),ISBLANK(L1184)),TRIM(K1184),AND(ISBLANK(K1184),NOT(ISBLANK(L1184))),TRIM(L1184))</f>
        <v>Ailane</v>
      </c>
      <c r="C1184" s="31"/>
      <c r="D1184" s="2">
        <v>1182</v>
      </c>
      <c r="E1184" s="2" t="s">
        <v>24</v>
      </c>
      <c r="F1184" s="2" t="s">
        <v>7721</v>
      </c>
      <c r="G1184" s="2" t="s">
        <v>7722</v>
      </c>
      <c r="I1184" s="2" t="s">
        <v>7723</v>
      </c>
      <c r="J1184" s="2" t="s">
        <v>442</v>
      </c>
      <c r="K1184" s="2" t="s">
        <v>210</v>
      </c>
      <c r="M1184" s="2" t="s">
        <v>14795</v>
      </c>
      <c r="N1184" s="2" t="s">
        <v>7724</v>
      </c>
      <c r="O1184" s="2" t="s">
        <v>7725</v>
      </c>
      <c r="P1184" s="2" t="s">
        <v>699</v>
      </c>
      <c r="Q1184" s="2" t="s">
        <v>1985</v>
      </c>
      <c r="R1184" s="2">
        <v>85215</v>
      </c>
      <c r="S1184" s="2" t="s">
        <v>7726</v>
      </c>
      <c r="T1184" s="49" t="str" cm="1">
        <f t="array" ref="T1184">_xlfn.TEXTJOIN("",TRUE,IFERROR(MID(U1184,_xlfn.SEQUENCE(20),1)+0,""))</f>
        <v>6029238512</v>
      </c>
      <c r="U1184" s="2">
        <v>6029238512</v>
      </c>
      <c r="V1184" s="31"/>
    </row>
    <row r="1185" spans="1:22" x14ac:dyDescent="0.25">
      <c r="A1185" s="25" t="str" cm="1">
        <f t="array" ref="A1185">_xlfn.IFS(AND(ISBLANK(G1185),ISBLANK(H1185),ISBLANK(I1185)),"",AND(NOT(ISBLANK(G1185)),NOT(ISBLANK(H1185)),NOT(ISBLANK(I1185))),TRIM(G1185)&amp;" "&amp;TRIM(H1185)&amp;" "&amp;TRIM(I1185),AND(NOT(ISBLANK(G1185)),ISBLANK(H1185),ISBLANK(I1185)),TRIM(G1185),AND(ISBLANK(G1185),ISBLANK(H1185),NOT(ISBLANK(I1185))),TRIM(I1185),AND(NOT(ISBLANK(G1185)),NOT(ISBLANK(H1185)),ISBLANK(I1185)),TRIM(G1185)&amp;" "&amp;TRIM(H1185),AND(ISBLANK(G1185),NOT(ISBLANK(H1185)),NOT(ISBLANK(I1185))),TRIM(H1185)&amp;" "&amp;TRIM(I1185),AND(NOT(ISBLANK(G1185)),ISBLANK(H1185),NOT(ISBLANK(I1185))),TRIM(G1185)&amp;" "&amp;TRIM(I1185),AND(ISBLANK(G1185),NOT(ISBLANK(H1185)),ISBLANK(I1185)),TRIM(H1185))</f>
        <v>Dulcy Issacoff</v>
      </c>
      <c r="B1185" s="25" t="str" cm="1">
        <f t="array" ref="B1185">_xlfn.IFS(AND(ISBLANK(K1185),ISBLANK(L1185)),"",AND(NOT(ISBLANK(K1185)),NOT(ISBLANK(L1185))),TRIM(K1185)&amp;" "&amp;TRIM(L1185),AND(NOT(ISBLANK(K1185)),ISBLANK(L1185)),TRIM(K1185),AND(ISBLANK(K1185),NOT(ISBLANK(L1185))),TRIM(L1185))</f>
        <v>Trudeo</v>
      </c>
      <c r="C1185" s="31"/>
      <c r="D1185" s="2">
        <v>1183</v>
      </c>
      <c r="E1185" s="2" t="s">
        <v>14795</v>
      </c>
      <c r="F1185" s="2" t="s">
        <v>7727</v>
      </c>
      <c r="G1185" s="2" t="s">
        <v>7728</v>
      </c>
      <c r="I1185" s="2" t="s">
        <v>7729</v>
      </c>
      <c r="J1185" s="2" t="s">
        <v>73</v>
      </c>
      <c r="K1185" s="2" t="s">
        <v>220</v>
      </c>
      <c r="M1185" s="2" t="s">
        <v>14795</v>
      </c>
      <c r="N1185" s="2" t="s">
        <v>7730</v>
      </c>
      <c r="O1185" s="2" t="s">
        <v>5597</v>
      </c>
      <c r="P1185" s="2" t="s">
        <v>5</v>
      </c>
      <c r="Q1185" s="2" t="s">
        <v>6</v>
      </c>
      <c r="R1185" s="2" t="s">
        <v>3819</v>
      </c>
      <c r="S1185" s="2" t="s">
        <v>7731</v>
      </c>
      <c r="T1185" s="49" t="str" cm="1">
        <f t="array" ref="T1185">_xlfn.TEXTJOIN("",TRUE,IFERROR(MID(U1185,_xlfn.SEQUENCE(20),1)+0,""))</f>
        <v>5833652667</v>
      </c>
      <c r="U1185" s="2" t="s">
        <v>7732</v>
      </c>
      <c r="V1185" s="31"/>
    </row>
    <row r="1186" spans="1:22" x14ac:dyDescent="0.25">
      <c r="A1186" s="25" t="str" cm="1">
        <f t="array" ref="A1186">_xlfn.IFS(AND(ISBLANK(G1186),ISBLANK(H1186),ISBLANK(I1186)),"",AND(NOT(ISBLANK(G1186)),NOT(ISBLANK(H1186)),NOT(ISBLANK(I1186))),TRIM(G1186)&amp;" "&amp;TRIM(H1186)&amp;" "&amp;TRIM(I1186),AND(NOT(ISBLANK(G1186)),ISBLANK(H1186),ISBLANK(I1186)),TRIM(G1186),AND(ISBLANK(G1186),ISBLANK(H1186),NOT(ISBLANK(I1186))),TRIM(I1186),AND(NOT(ISBLANK(G1186)),NOT(ISBLANK(H1186)),ISBLANK(I1186)),TRIM(G1186)&amp;" "&amp;TRIM(H1186),AND(ISBLANK(G1186),NOT(ISBLANK(H1186)),NOT(ISBLANK(I1186))),TRIM(H1186)&amp;" "&amp;TRIM(I1186),AND(NOT(ISBLANK(G1186)),ISBLANK(H1186),NOT(ISBLANK(I1186))),TRIM(G1186)&amp;" "&amp;TRIM(I1186),AND(ISBLANK(G1186),NOT(ISBLANK(H1186)),ISBLANK(I1186)),TRIM(H1186))</f>
        <v>Auroora Rochester</v>
      </c>
      <c r="B1186" s="25" t="str" cm="1">
        <f t="array" ref="B1186">_xlfn.IFS(AND(ISBLANK(K1186),ISBLANK(L1186)),"",AND(NOT(ISBLANK(K1186)),NOT(ISBLANK(L1186))),TRIM(K1186)&amp;" "&amp;TRIM(L1186),AND(NOT(ISBLANK(K1186)),ISBLANK(L1186)),TRIM(K1186),AND(ISBLANK(K1186),NOT(ISBLANK(L1186))),TRIM(L1186))</f>
        <v>Wordtune</v>
      </c>
      <c r="C1186" s="31"/>
      <c r="D1186" s="2">
        <v>1184</v>
      </c>
      <c r="E1186" s="2" t="s">
        <v>24</v>
      </c>
      <c r="F1186" s="2" t="s">
        <v>7733</v>
      </c>
      <c r="G1186" s="2" t="s">
        <v>7734</v>
      </c>
      <c r="I1186" s="2" t="s">
        <v>2392</v>
      </c>
      <c r="J1186" s="2" t="s">
        <v>3354</v>
      </c>
      <c r="K1186" s="2" t="s">
        <v>231</v>
      </c>
      <c r="M1186" s="2" t="s">
        <v>14795</v>
      </c>
      <c r="N1186" s="2" t="s">
        <v>7735</v>
      </c>
      <c r="O1186" s="2" t="s">
        <v>7736</v>
      </c>
      <c r="P1186" s="2" t="s">
        <v>140</v>
      </c>
      <c r="Q1186" s="2" t="s">
        <v>6</v>
      </c>
      <c r="R1186" s="2" t="s">
        <v>7737</v>
      </c>
      <c r="S1186" s="2" t="s">
        <v>7738</v>
      </c>
      <c r="T1186" s="49" t="str" cm="1">
        <f t="array" ref="T1186">_xlfn.TEXTJOIN("",TRUE,IFERROR(MID(U1186,_xlfn.SEQUENCE(20),1)+0,""))</f>
        <v>3522308321</v>
      </c>
      <c r="U1186" s="2" t="s">
        <v>7739</v>
      </c>
      <c r="V1186" s="31"/>
    </row>
    <row r="1187" spans="1:22" x14ac:dyDescent="0.25">
      <c r="A1187" s="25" t="str" cm="1">
        <f t="array" ref="A1187">_xlfn.IFS(AND(ISBLANK(G1187),ISBLANK(H1187),ISBLANK(I1187)),"",AND(NOT(ISBLANK(G1187)),NOT(ISBLANK(H1187)),NOT(ISBLANK(I1187))),TRIM(G1187)&amp;" "&amp;TRIM(H1187)&amp;" "&amp;TRIM(I1187),AND(NOT(ISBLANK(G1187)),ISBLANK(H1187),ISBLANK(I1187)),TRIM(G1187),AND(ISBLANK(G1187),ISBLANK(H1187),NOT(ISBLANK(I1187))),TRIM(I1187),AND(NOT(ISBLANK(G1187)),NOT(ISBLANK(H1187)),ISBLANK(I1187)),TRIM(G1187)&amp;" "&amp;TRIM(H1187),AND(ISBLANK(G1187),NOT(ISBLANK(H1187)),NOT(ISBLANK(I1187))),TRIM(H1187)&amp;" "&amp;TRIM(I1187),AND(NOT(ISBLANK(G1187)),ISBLANK(H1187),NOT(ISBLANK(I1187))),TRIM(G1187)&amp;" "&amp;TRIM(I1187),AND(ISBLANK(G1187),NOT(ISBLANK(H1187)),ISBLANK(I1187)),TRIM(H1187))</f>
        <v>Osmund Sandeford</v>
      </c>
      <c r="B1187" s="25" t="str" cm="1">
        <f t="array" ref="B1187">_xlfn.IFS(AND(ISBLANK(K1187),ISBLANK(L1187)),"",AND(NOT(ISBLANK(K1187)),NOT(ISBLANK(L1187))),TRIM(K1187)&amp;" "&amp;TRIM(L1187),AND(NOT(ISBLANK(K1187)),ISBLANK(L1187)),TRIM(K1187),AND(ISBLANK(K1187),NOT(ISBLANK(L1187))),TRIM(L1187))</f>
        <v>Skinte</v>
      </c>
      <c r="C1187" s="31"/>
      <c r="D1187" s="2">
        <v>1185</v>
      </c>
      <c r="E1187" s="2" t="s">
        <v>24</v>
      </c>
      <c r="F1187" s="2" t="s">
        <v>7740</v>
      </c>
      <c r="G1187" s="2" t="s">
        <v>7741</v>
      </c>
      <c r="I1187" s="2" t="s">
        <v>7742</v>
      </c>
      <c r="J1187" s="2" t="s">
        <v>804</v>
      </c>
      <c r="K1187" s="2" t="s">
        <v>241</v>
      </c>
      <c r="M1187" s="2" t="s">
        <v>14795</v>
      </c>
      <c r="N1187" s="2" t="s">
        <v>7743</v>
      </c>
      <c r="O1187" s="2" t="s">
        <v>809</v>
      </c>
      <c r="P1187" s="2" t="s">
        <v>89</v>
      </c>
      <c r="Q1187" s="2" t="s">
        <v>1985</v>
      </c>
      <c r="R1187" s="2">
        <v>80150</v>
      </c>
      <c r="S1187" s="2" t="s">
        <v>7744</v>
      </c>
      <c r="T1187" s="49" t="str" cm="1">
        <f t="array" ref="T1187">_xlfn.TEXTJOIN("",TRUE,IFERROR(MID(U1187,_xlfn.SEQUENCE(20),1)+0,""))</f>
        <v>3039847514</v>
      </c>
      <c r="U1187" s="2">
        <v>3039847514</v>
      </c>
      <c r="V1187" s="31"/>
    </row>
    <row r="1188" spans="1:22" x14ac:dyDescent="0.25">
      <c r="A1188" s="25" t="str" cm="1">
        <f t="array" ref="A1188">_xlfn.IFS(AND(ISBLANK(G1188),ISBLANK(H1188),ISBLANK(I1188)),"",AND(NOT(ISBLANK(G1188)),NOT(ISBLANK(H1188)),NOT(ISBLANK(I1188))),TRIM(G1188)&amp;" "&amp;TRIM(H1188)&amp;" "&amp;TRIM(I1188),AND(NOT(ISBLANK(G1188)),ISBLANK(H1188),ISBLANK(I1188)),TRIM(G1188),AND(ISBLANK(G1188),ISBLANK(H1188),NOT(ISBLANK(I1188))),TRIM(I1188),AND(NOT(ISBLANK(G1188)),NOT(ISBLANK(H1188)),ISBLANK(I1188)),TRIM(G1188)&amp;" "&amp;TRIM(H1188),AND(ISBLANK(G1188),NOT(ISBLANK(H1188)),NOT(ISBLANK(I1188))),TRIM(H1188)&amp;" "&amp;TRIM(I1188),AND(NOT(ISBLANK(G1188)),ISBLANK(H1188),NOT(ISBLANK(I1188))),TRIM(G1188)&amp;" "&amp;TRIM(I1188),AND(ISBLANK(G1188),NOT(ISBLANK(H1188)),ISBLANK(I1188)),TRIM(H1188))</f>
        <v>Jock Haldon</v>
      </c>
      <c r="B1188" s="25" t="str" cm="1">
        <f t="array" ref="B1188">_xlfn.IFS(AND(ISBLANK(K1188),ISBLANK(L1188)),"",AND(NOT(ISBLANK(K1188)),NOT(ISBLANK(L1188))),TRIM(K1188)&amp;" "&amp;TRIM(L1188),AND(NOT(ISBLANK(K1188)),ISBLANK(L1188)),TRIM(K1188),AND(ISBLANK(K1188),NOT(ISBLANK(L1188))),TRIM(L1188))</f>
        <v>Dabjam</v>
      </c>
      <c r="C1188" s="31"/>
      <c r="D1188" s="2">
        <v>1186</v>
      </c>
      <c r="E1188" s="2" t="s">
        <v>14795</v>
      </c>
      <c r="F1188" s="2" t="s">
        <v>7745</v>
      </c>
      <c r="G1188" s="2" t="s">
        <v>5324</v>
      </c>
      <c r="I1188" s="2" t="s">
        <v>7746</v>
      </c>
      <c r="J1188" s="2" t="s">
        <v>1036</v>
      </c>
      <c r="K1188" s="2" t="s">
        <v>250</v>
      </c>
      <c r="M1188" s="2" t="s">
        <v>14795</v>
      </c>
      <c r="N1188" s="2" t="s">
        <v>7747</v>
      </c>
      <c r="O1188" s="2" t="s">
        <v>2329</v>
      </c>
      <c r="P1188" s="2" t="s">
        <v>276</v>
      </c>
      <c r="Q1188" s="2" t="s">
        <v>6</v>
      </c>
      <c r="R1188" s="2" t="s">
        <v>2330</v>
      </c>
      <c r="S1188" s="2" t="s">
        <v>7748</v>
      </c>
      <c r="T1188" s="49" t="str" cm="1">
        <f t="array" ref="T1188">_xlfn.TEXTJOIN("",TRUE,IFERROR(MID(U1188,_xlfn.SEQUENCE(20),1)+0,""))</f>
        <v>6403212458</v>
      </c>
      <c r="U1188" s="2" t="s">
        <v>7749</v>
      </c>
      <c r="V1188" s="31"/>
    </row>
    <row r="1189" spans="1:22" x14ac:dyDescent="0.25">
      <c r="A1189" s="25" t="str" cm="1">
        <f t="array" ref="A1189">_xlfn.IFS(AND(ISBLANK(G1189),ISBLANK(H1189),ISBLANK(I1189)),"",AND(NOT(ISBLANK(G1189)),NOT(ISBLANK(H1189)),NOT(ISBLANK(I1189))),TRIM(G1189)&amp;" "&amp;TRIM(H1189)&amp;" "&amp;TRIM(I1189),AND(NOT(ISBLANK(G1189)),ISBLANK(H1189),ISBLANK(I1189)),TRIM(G1189),AND(ISBLANK(G1189),ISBLANK(H1189),NOT(ISBLANK(I1189))),TRIM(I1189),AND(NOT(ISBLANK(G1189)),NOT(ISBLANK(H1189)),ISBLANK(I1189)),TRIM(G1189)&amp;" "&amp;TRIM(H1189),AND(ISBLANK(G1189),NOT(ISBLANK(H1189)),NOT(ISBLANK(I1189))),TRIM(H1189)&amp;" "&amp;TRIM(I1189),AND(NOT(ISBLANK(G1189)),ISBLANK(H1189),NOT(ISBLANK(I1189))),TRIM(G1189)&amp;" "&amp;TRIM(I1189),AND(ISBLANK(G1189),NOT(ISBLANK(H1189)),ISBLANK(I1189)),TRIM(H1189))</f>
        <v>Florina Ravel</v>
      </c>
      <c r="B1189" s="25" t="str" cm="1">
        <f t="array" ref="B1189">_xlfn.IFS(AND(ISBLANK(K1189),ISBLANK(L1189)),"",AND(NOT(ISBLANK(K1189)),NOT(ISBLANK(L1189))),TRIM(K1189)&amp;" "&amp;TRIM(L1189),AND(NOT(ISBLANK(K1189)),ISBLANK(L1189)),TRIM(K1189),AND(ISBLANK(K1189),NOT(ISBLANK(L1189))),TRIM(L1189))</f>
        <v>Centimia</v>
      </c>
      <c r="C1189" s="31"/>
      <c r="D1189" s="2">
        <v>1187</v>
      </c>
      <c r="E1189" s="2" t="s">
        <v>14795</v>
      </c>
      <c r="F1189" s="2" t="s">
        <v>7750</v>
      </c>
      <c r="G1189" s="2" t="s">
        <v>1608</v>
      </c>
      <c r="I1189" s="2" t="s">
        <v>7751</v>
      </c>
      <c r="J1189" s="2" t="s">
        <v>83</v>
      </c>
      <c r="K1189" s="2" t="s">
        <v>259</v>
      </c>
      <c r="M1189" s="2" t="s">
        <v>14795</v>
      </c>
      <c r="N1189" s="2" t="s">
        <v>7752</v>
      </c>
      <c r="O1189" s="2" t="s">
        <v>2224</v>
      </c>
      <c r="P1189" s="2" t="s">
        <v>297</v>
      </c>
      <c r="Q1189" s="2" t="s">
        <v>1985</v>
      </c>
      <c r="R1189" s="2">
        <v>76205</v>
      </c>
      <c r="S1189" s="2" t="s">
        <v>7753</v>
      </c>
      <c r="T1189" s="49" t="str" cm="1">
        <f t="array" ref="T1189">_xlfn.TEXTJOIN("",TRUE,IFERROR(MID(U1189,_xlfn.SEQUENCE(20),1)+0,""))</f>
        <v>6824453402</v>
      </c>
      <c r="U1189" s="2">
        <v>6824453402</v>
      </c>
      <c r="V1189" s="31"/>
    </row>
    <row r="1190" spans="1:22" x14ac:dyDescent="0.25">
      <c r="A1190" s="25" t="str" cm="1">
        <f t="array" ref="A1190">_xlfn.IFS(AND(ISBLANK(G1190),ISBLANK(H1190),ISBLANK(I1190)),"",AND(NOT(ISBLANK(G1190)),NOT(ISBLANK(H1190)),NOT(ISBLANK(I1190))),TRIM(G1190)&amp;" "&amp;TRIM(H1190)&amp;" "&amp;TRIM(I1190),AND(NOT(ISBLANK(G1190)),ISBLANK(H1190),ISBLANK(I1190)),TRIM(G1190),AND(ISBLANK(G1190),ISBLANK(H1190),NOT(ISBLANK(I1190))),TRIM(I1190),AND(NOT(ISBLANK(G1190)),NOT(ISBLANK(H1190)),ISBLANK(I1190)),TRIM(G1190)&amp;" "&amp;TRIM(H1190),AND(ISBLANK(G1190),NOT(ISBLANK(H1190)),NOT(ISBLANK(I1190))),TRIM(H1190)&amp;" "&amp;TRIM(I1190),AND(NOT(ISBLANK(G1190)),ISBLANK(H1190),NOT(ISBLANK(I1190))),TRIM(G1190)&amp;" "&amp;TRIM(I1190),AND(ISBLANK(G1190),NOT(ISBLANK(H1190)),ISBLANK(I1190)),TRIM(H1190))</f>
        <v>Jemima Mation</v>
      </c>
      <c r="B1190" s="25" t="str" cm="1">
        <f t="array" ref="B1190">_xlfn.IFS(AND(ISBLANK(K1190),ISBLANK(L1190)),"",AND(NOT(ISBLANK(K1190)),NOT(ISBLANK(L1190))),TRIM(K1190)&amp;" "&amp;TRIM(L1190),AND(NOT(ISBLANK(K1190)),ISBLANK(L1190)),TRIM(K1190),AND(ISBLANK(K1190),NOT(ISBLANK(L1190))),TRIM(L1190))</f>
        <v>Divavu</v>
      </c>
      <c r="C1190" s="31"/>
      <c r="D1190" s="2">
        <v>1188</v>
      </c>
      <c r="E1190" s="2" t="s">
        <v>24</v>
      </c>
      <c r="F1190" s="2" t="s">
        <v>7754</v>
      </c>
      <c r="G1190" s="2" t="s">
        <v>7755</v>
      </c>
      <c r="I1190" s="2" t="s">
        <v>7756</v>
      </c>
      <c r="J1190" s="2" t="s">
        <v>1437</v>
      </c>
      <c r="K1190" s="2" t="s">
        <v>269</v>
      </c>
      <c r="M1190" s="2" t="s">
        <v>14795</v>
      </c>
      <c r="N1190" s="2" t="s">
        <v>7757</v>
      </c>
      <c r="O1190" s="2" t="s">
        <v>825</v>
      </c>
      <c r="P1190" s="2" t="s">
        <v>336</v>
      </c>
      <c r="Q1190" s="2" t="s">
        <v>1985</v>
      </c>
      <c r="R1190" s="2">
        <v>33175</v>
      </c>
      <c r="S1190" s="2" t="s">
        <v>7758</v>
      </c>
      <c r="T1190" s="49" t="str" cm="1">
        <f t="array" ref="T1190">_xlfn.TEXTJOIN("",TRUE,IFERROR(MID(U1190,_xlfn.SEQUENCE(20),1)+0,""))</f>
        <v>3052275536</v>
      </c>
      <c r="U1190" s="2">
        <v>3052275536</v>
      </c>
      <c r="V1190" s="31"/>
    </row>
    <row r="1191" spans="1:22" x14ac:dyDescent="0.25">
      <c r="A1191" s="25" t="str" cm="1">
        <f t="array" ref="A1191">_xlfn.IFS(AND(ISBLANK(G1191),ISBLANK(H1191),ISBLANK(I1191)),"",AND(NOT(ISBLANK(G1191)),NOT(ISBLANK(H1191)),NOT(ISBLANK(I1191))),TRIM(G1191)&amp;" "&amp;TRIM(H1191)&amp;" "&amp;TRIM(I1191),AND(NOT(ISBLANK(G1191)),ISBLANK(H1191),ISBLANK(I1191)),TRIM(G1191),AND(ISBLANK(G1191),ISBLANK(H1191),NOT(ISBLANK(I1191))),TRIM(I1191),AND(NOT(ISBLANK(G1191)),NOT(ISBLANK(H1191)),ISBLANK(I1191)),TRIM(G1191)&amp;" "&amp;TRIM(H1191),AND(ISBLANK(G1191),NOT(ISBLANK(H1191)),NOT(ISBLANK(I1191))),TRIM(H1191)&amp;" "&amp;TRIM(I1191),AND(NOT(ISBLANK(G1191)),ISBLANK(H1191),NOT(ISBLANK(I1191))),TRIM(G1191)&amp;" "&amp;TRIM(I1191),AND(ISBLANK(G1191),NOT(ISBLANK(H1191)),ISBLANK(I1191)),TRIM(H1191))</f>
        <v>Libbey Battson</v>
      </c>
      <c r="B1191" s="25" t="str" cm="1">
        <f t="array" ref="B1191">_xlfn.IFS(AND(ISBLANK(K1191),ISBLANK(L1191)),"",AND(NOT(ISBLANK(K1191)),NOT(ISBLANK(L1191))),TRIM(K1191)&amp;" "&amp;TRIM(L1191),AND(NOT(ISBLANK(K1191)),ISBLANK(L1191)),TRIM(K1191),AND(ISBLANK(K1191),NOT(ISBLANK(L1191))),TRIM(L1191))</f>
        <v>Katz</v>
      </c>
      <c r="C1191" s="31"/>
      <c r="D1191" s="2">
        <v>1189</v>
      </c>
      <c r="E1191" s="2" t="s">
        <v>24</v>
      </c>
      <c r="F1191" s="2" t="s">
        <v>7759</v>
      </c>
      <c r="G1191" s="2" t="s">
        <v>5925</v>
      </c>
      <c r="I1191" s="2" t="s">
        <v>7760</v>
      </c>
      <c r="J1191" s="2" t="s">
        <v>2832</v>
      </c>
      <c r="K1191" s="2" t="s">
        <v>280</v>
      </c>
      <c r="M1191" s="2" t="s">
        <v>14795</v>
      </c>
      <c r="N1191" s="2" t="s">
        <v>7761</v>
      </c>
      <c r="O1191" s="2" t="s">
        <v>7762</v>
      </c>
      <c r="P1191" s="2" t="s">
        <v>140</v>
      </c>
      <c r="Q1191" s="2" t="s">
        <v>6</v>
      </c>
      <c r="R1191" s="2" t="s">
        <v>191</v>
      </c>
      <c r="S1191" s="2" t="s">
        <v>7763</v>
      </c>
      <c r="T1191" s="49" t="str" cm="1">
        <f t="array" ref="T1191">_xlfn.TEXTJOIN("",TRUE,IFERROR(MID(U1191,_xlfn.SEQUENCE(20),1)+0,""))</f>
        <v>3335838795</v>
      </c>
      <c r="U1191" s="2" t="s">
        <v>7764</v>
      </c>
      <c r="V1191" s="31"/>
    </row>
    <row r="1192" spans="1:22" x14ac:dyDescent="0.25">
      <c r="A1192" s="25" t="str" cm="1">
        <f t="array" ref="A1192">_xlfn.IFS(AND(ISBLANK(G1192),ISBLANK(H1192),ISBLANK(I1192)),"",AND(NOT(ISBLANK(G1192)),NOT(ISBLANK(H1192)),NOT(ISBLANK(I1192))),TRIM(G1192)&amp;" "&amp;TRIM(H1192)&amp;" "&amp;TRIM(I1192),AND(NOT(ISBLANK(G1192)),ISBLANK(H1192),ISBLANK(I1192)),TRIM(G1192),AND(ISBLANK(G1192),ISBLANK(H1192),NOT(ISBLANK(I1192))),TRIM(I1192),AND(NOT(ISBLANK(G1192)),NOT(ISBLANK(H1192)),ISBLANK(I1192)),TRIM(G1192)&amp;" "&amp;TRIM(H1192),AND(ISBLANK(G1192),NOT(ISBLANK(H1192)),NOT(ISBLANK(I1192))),TRIM(H1192)&amp;" "&amp;TRIM(I1192),AND(NOT(ISBLANK(G1192)),ISBLANK(H1192),NOT(ISBLANK(I1192))),TRIM(G1192)&amp;" "&amp;TRIM(I1192),AND(ISBLANK(G1192),NOT(ISBLANK(H1192)),ISBLANK(I1192)),TRIM(H1192))</f>
        <v>Hashim Jory</v>
      </c>
      <c r="B1192" s="25" t="str" cm="1">
        <f t="array" ref="B1192">_xlfn.IFS(AND(ISBLANK(K1192),ISBLANK(L1192)),"",AND(NOT(ISBLANK(K1192)),NOT(ISBLANK(L1192))),TRIM(K1192)&amp;" "&amp;TRIM(L1192),AND(NOT(ISBLANK(K1192)),ISBLANK(L1192)),TRIM(K1192),AND(ISBLANK(K1192),NOT(ISBLANK(L1192))),TRIM(L1192))</f>
        <v>Quinu</v>
      </c>
      <c r="C1192" s="31"/>
      <c r="D1192" s="2">
        <v>1190</v>
      </c>
      <c r="E1192" s="2" t="s">
        <v>24</v>
      </c>
      <c r="F1192" s="2" t="s">
        <v>7765</v>
      </c>
      <c r="G1192" s="2" t="s">
        <v>3325</v>
      </c>
      <c r="I1192" s="2" t="s">
        <v>7766</v>
      </c>
      <c r="J1192" s="2" t="s">
        <v>892</v>
      </c>
      <c r="K1192" s="2" t="s">
        <v>290</v>
      </c>
      <c r="M1192" s="2" t="s">
        <v>14795</v>
      </c>
      <c r="N1192" s="2" t="s">
        <v>7767</v>
      </c>
      <c r="O1192" s="2" t="s">
        <v>3656</v>
      </c>
      <c r="P1192" s="2" t="s">
        <v>151</v>
      </c>
      <c r="Q1192" s="2" t="s">
        <v>1985</v>
      </c>
      <c r="R1192" s="2">
        <v>90605</v>
      </c>
      <c r="S1192" s="2" t="s">
        <v>7768</v>
      </c>
      <c r="T1192" s="49" t="str" cm="1">
        <f t="array" ref="T1192">_xlfn.TEXTJOIN("",TRUE,IFERROR(MID(U1192,_xlfn.SEQUENCE(20),1)+0,""))</f>
        <v>6267923907</v>
      </c>
      <c r="U1192" s="2">
        <v>6267923907</v>
      </c>
      <c r="V1192" s="31"/>
    </row>
    <row r="1193" spans="1:22" x14ac:dyDescent="0.25">
      <c r="A1193" s="25" t="str" cm="1">
        <f t="array" ref="A1193">_xlfn.IFS(AND(ISBLANK(G1193),ISBLANK(H1193),ISBLANK(I1193)),"",AND(NOT(ISBLANK(G1193)),NOT(ISBLANK(H1193)),NOT(ISBLANK(I1193))),TRIM(G1193)&amp;" "&amp;TRIM(H1193)&amp;" "&amp;TRIM(I1193),AND(NOT(ISBLANK(G1193)),ISBLANK(H1193),ISBLANK(I1193)),TRIM(G1193),AND(ISBLANK(G1193),ISBLANK(H1193),NOT(ISBLANK(I1193))),TRIM(I1193),AND(NOT(ISBLANK(G1193)),NOT(ISBLANK(H1193)),ISBLANK(I1193)),TRIM(G1193)&amp;" "&amp;TRIM(H1193),AND(ISBLANK(G1193),NOT(ISBLANK(H1193)),NOT(ISBLANK(I1193))),TRIM(H1193)&amp;" "&amp;TRIM(I1193),AND(NOT(ISBLANK(G1193)),ISBLANK(H1193),NOT(ISBLANK(I1193))),TRIM(G1193)&amp;" "&amp;TRIM(I1193),AND(ISBLANK(G1193),NOT(ISBLANK(H1193)),ISBLANK(I1193)),TRIM(H1193))</f>
        <v>Elsa Llorens</v>
      </c>
      <c r="B1193" s="25" t="str" cm="1">
        <f t="array" ref="B1193">_xlfn.IFS(AND(ISBLANK(K1193),ISBLANK(L1193)),"",AND(NOT(ISBLANK(K1193)),NOT(ISBLANK(L1193))),TRIM(K1193)&amp;" "&amp;TRIM(L1193),AND(NOT(ISBLANK(K1193)),ISBLANK(L1193)),TRIM(K1193),AND(ISBLANK(K1193),NOT(ISBLANK(L1193))),TRIM(L1193))</f>
        <v>Bubblebox</v>
      </c>
      <c r="C1193" s="31"/>
      <c r="D1193" s="2">
        <v>1191</v>
      </c>
      <c r="E1193" s="2" t="s">
        <v>24</v>
      </c>
      <c r="F1193" s="2" t="s">
        <v>7769</v>
      </c>
      <c r="G1193" s="2" t="s">
        <v>7770</v>
      </c>
      <c r="I1193" s="2" t="s">
        <v>5625</v>
      </c>
      <c r="J1193" s="2" t="s">
        <v>1421</v>
      </c>
      <c r="K1193" s="2" t="s">
        <v>300</v>
      </c>
      <c r="M1193" s="2" t="s">
        <v>14795</v>
      </c>
      <c r="N1193" s="2" t="s">
        <v>7771</v>
      </c>
      <c r="O1193" s="2" t="s">
        <v>49</v>
      </c>
      <c r="P1193" s="2" t="s">
        <v>29</v>
      </c>
      <c r="Q1193" s="2" t="s">
        <v>1985</v>
      </c>
      <c r="R1193" s="2">
        <v>43615</v>
      </c>
      <c r="S1193" s="2" t="s">
        <v>7772</v>
      </c>
      <c r="T1193" s="49" t="str" cm="1">
        <f t="array" ref="T1193">_xlfn.TEXTJOIN("",TRUE,IFERROR(MID(U1193,_xlfn.SEQUENCE(20),1)+0,""))</f>
        <v>4198765321</v>
      </c>
      <c r="U1193" s="2">
        <v>4198765321</v>
      </c>
      <c r="V1193" s="31"/>
    </row>
    <row r="1194" spans="1:22" x14ac:dyDescent="0.25">
      <c r="A1194" s="25" t="str" cm="1">
        <f t="array" ref="A1194">_xlfn.IFS(AND(ISBLANK(G1194),ISBLANK(H1194),ISBLANK(I1194)),"",AND(NOT(ISBLANK(G1194)),NOT(ISBLANK(H1194)),NOT(ISBLANK(I1194))),TRIM(G1194)&amp;" "&amp;TRIM(H1194)&amp;" "&amp;TRIM(I1194),AND(NOT(ISBLANK(G1194)),ISBLANK(H1194),ISBLANK(I1194)),TRIM(G1194),AND(ISBLANK(G1194),ISBLANK(H1194),NOT(ISBLANK(I1194))),TRIM(I1194),AND(NOT(ISBLANK(G1194)),NOT(ISBLANK(H1194)),ISBLANK(I1194)),TRIM(G1194)&amp;" "&amp;TRIM(H1194),AND(ISBLANK(G1194),NOT(ISBLANK(H1194)),NOT(ISBLANK(I1194))),TRIM(H1194)&amp;" "&amp;TRIM(I1194),AND(NOT(ISBLANK(G1194)),ISBLANK(H1194),NOT(ISBLANK(I1194))),TRIM(G1194)&amp;" "&amp;TRIM(I1194),AND(ISBLANK(G1194),NOT(ISBLANK(H1194)),ISBLANK(I1194)),TRIM(H1194))</f>
        <v>Adelheid D'Adamo</v>
      </c>
      <c r="B1194" s="25" t="str" cm="1">
        <f t="array" ref="B1194">_xlfn.IFS(AND(ISBLANK(K1194),ISBLANK(L1194)),"",AND(NOT(ISBLANK(K1194)),NOT(ISBLANK(L1194))),TRIM(K1194)&amp;" "&amp;TRIM(L1194),AND(NOT(ISBLANK(K1194)),ISBLANK(L1194)),TRIM(K1194),AND(ISBLANK(K1194),NOT(ISBLANK(L1194))),TRIM(L1194))</f>
        <v>Oba</v>
      </c>
      <c r="C1194" s="31"/>
      <c r="D1194" s="2">
        <v>1192</v>
      </c>
      <c r="E1194" s="2" t="s">
        <v>14795</v>
      </c>
      <c r="F1194" s="2" t="s">
        <v>7773</v>
      </c>
      <c r="G1194" s="2" t="s">
        <v>7055</v>
      </c>
      <c r="I1194" s="2" t="s">
        <v>7774</v>
      </c>
      <c r="J1194" s="2" t="s">
        <v>1036</v>
      </c>
      <c r="K1194" s="2" t="s">
        <v>310</v>
      </c>
      <c r="M1194" s="2" t="s">
        <v>14795</v>
      </c>
      <c r="N1194" s="2" t="s">
        <v>7775</v>
      </c>
      <c r="O1194" s="2" t="s">
        <v>2770</v>
      </c>
      <c r="P1194" s="2" t="s">
        <v>2771</v>
      </c>
      <c r="Q1194" s="2" t="s">
        <v>1985</v>
      </c>
      <c r="R1194" s="2">
        <v>99522</v>
      </c>
      <c r="S1194" s="2" t="s">
        <v>7776</v>
      </c>
      <c r="T1194" s="49" t="str" cm="1">
        <f t="array" ref="T1194">_xlfn.TEXTJOIN("",TRUE,IFERROR(MID(U1194,_xlfn.SEQUENCE(20),1)+0,""))</f>
        <v>9075603814</v>
      </c>
      <c r="U1194" s="2">
        <v>9075603814</v>
      </c>
      <c r="V1194" s="31"/>
    </row>
    <row r="1195" spans="1:22" x14ac:dyDescent="0.25">
      <c r="A1195" s="25" t="str" cm="1">
        <f t="array" ref="A1195">_xlfn.IFS(AND(ISBLANK(G1195),ISBLANK(H1195),ISBLANK(I1195)),"",AND(NOT(ISBLANK(G1195)),NOT(ISBLANK(H1195)),NOT(ISBLANK(I1195))),TRIM(G1195)&amp;" "&amp;TRIM(H1195)&amp;" "&amp;TRIM(I1195),AND(NOT(ISBLANK(G1195)),ISBLANK(H1195),ISBLANK(I1195)),TRIM(G1195),AND(ISBLANK(G1195),ISBLANK(H1195),NOT(ISBLANK(I1195))),TRIM(I1195),AND(NOT(ISBLANK(G1195)),NOT(ISBLANK(H1195)),ISBLANK(I1195)),TRIM(G1195)&amp;" "&amp;TRIM(H1195),AND(ISBLANK(G1195),NOT(ISBLANK(H1195)),NOT(ISBLANK(I1195))),TRIM(H1195)&amp;" "&amp;TRIM(I1195),AND(NOT(ISBLANK(G1195)),ISBLANK(H1195),NOT(ISBLANK(I1195))),TRIM(G1195)&amp;" "&amp;TRIM(I1195),AND(ISBLANK(G1195),NOT(ISBLANK(H1195)),ISBLANK(I1195)),TRIM(H1195))</f>
        <v>Dasie Attride</v>
      </c>
      <c r="B1195" s="25" t="str" cm="1">
        <f t="array" ref="B1195">_xlfn.IFS(AND(ISBLANK(K1195),ISBLANK(L1195)),"",AND(NOT(ISBLANK(K1195)),NOT(ISBLANK(L1195))),TRIM(K1195)&amp;" "&amp;TRIM(L1195),AND(NOT(ISBLANK(K1195)),ISBLANK(L1195)),TRIM(K1195),AND(ISBLANK(K1195),NOT(ISBLANK(L1195))),TRIM(L1195))</f>
        <v>Jetwire</v>
      </c>
      <c r="C1195" s="31"/>
      <c r="D1195" s="2">
        <v>1193</v>
      </c>
      <c r="E1195" s="2" t="s">
        <v>24</v>
      </c>
      <c r="F1195" s="2" t="s">
        <v>7777</v>
      </c>
      <c r="G1195" s="2" t="s">
        <v>7778</v>
      </c>
      <c r="I1195" s="2" t="s">
        <v>7779</v>
      </c>
      <c r="J1195" s="2" t="s">
        <v>1070</v>
      </c>
      <c r="K1195" s="2" t="s">
        <v>320</v>
      </c>
      <c r="M1195" s="2" t="s">
        <v>14795</v>
      </c>
      <c r="N1195" s="2" t="s">
        <v>7780</v>
      </c>
      <c r="O1195" s="2" t="s">
        <v>550</v>
      </c>
      <c r="P1195" s="2" t="s">
        <v>336</v>
      </c>
      <c r="Q1195" s="2" t="s">
        <v>1985</v>
      </c>
      <c r="R1195" s="2">
        <v>32204</v>
      </c>
      <c r="S1195" s="2" t="s">
        <v>7781</v>
      </c>
      <c r="T1195" s="49" t="str" cm="1">
        <f t="array" ref="T1195">_xlfn.TEXTJOIN("",TRUE,IFERROR(MID(U1195,_xlfn.SEQUENCE(20),1)+0,""))</f>
        <v>9049737874</v>
      </c>
      <c r="U1195" s="2">
        <v>9049737874</v>
      </c>
      <c r="V1195" s="31"/>
    </row>
    <row r="1196" spans="1:22" x14ac:dyDescent="0.25">
      <c r="A1196" s="25" t="str" cm="1">
        <f t="array" ref="A1196">_xlfn.IFS(AND(ISBLANK(G1196),ISBLANK(H1196),ISBLANK(I1196)),"",AND(NOT(ISBLANK(G1196)),NOT(ISBLANK(H1196)),NOT(ISBLANK(I1196))),TRIM(G1196)&amp;" "&amp;TRIM(H1196)&amp;" "&amp;TRIM(I1196),AND(NOT(ISBLANK(G1196)),ISBLANK(H1196),ISBLANK(I1196)),TRIM(G1196),AND(ISBLANK(G1196),ISBLANK(H1196),NOT(ISBLANK(I1196))),TRIM(I1196),AND(NOT(ISBLANK(G1196)),NOT(ISBLANK(H1196)),ISBLANK(I1196)),TRIM(G1196)&amp;" "&amp;TRIM(H1196),AND(ISBLANK(G1196),NOT(ISBLANK(H1196)),NOT(ISBLANK(I1196))),TRIM(H1196)&amp;" "&amp;TRIM(I1196),AND(NOT(ISBLANK(G1196)),ISBLANK(H1196),NOT(ISBLANK(I1196))),TRIM(G1196)&amp;" "&amp;TRIM(I1196),AND(ISBLANK(G1196),NOT(ISBLANK(H1196)),ISBLANK(I1196)),TRIM(H1196))</f>
        <v>Clementia Dradey</v>
      </c>
      <c r="B1196" s="25" t="str" cm="1">
        <f t="array" ref="B1196">_xlfn.IFS(AND(ISBLANK(K1196),ISBLANK(L1196)),"",AND(NOT(ISBLANK(K1196)),NOT(ISBLANK(L1196))),TRIM(K1196)&amp;" "&amp;TRIM(L1196),AND(NOT(ISBLANK(K1196)),ISBLANK(L1196)),TRIM(K1196),AND(ISBLANK(K1196),NOT(ISBLANK(L1196))),TRIM(L1196))</f>
        <v>Twitterworks</v>
      </c>
      <c r="C1196" s="31"/>
      <c r="D1196" s="2">
        <v>1194</v>
      </c>
      <c r="E1196" s="2" t="s">
        <v>24</v>
      </c>
      <c r="F1196" s="2" t="s">
        <v>7782</v>
      </c>
      <c r="G1196" s="2" t="s">
        <v>7783</v>
      </c>
      <c r="I1196" s="2" t="s">
        <v>7784</v>
      </c>
      <c r="J1196" s="2" t="s">
        <v>783</v>
      </c>
      <c r="K1196" s="2" t="s">
        <v>329</v>
      </c>
      <c r="M1196" s="2" t="s">
        <v>14795</v>
      </c>
      <c r="N1196" s="2" t="s">
        <v>7785</v>
      </c>
      <c r="O1196" s="2" t="s">
        <v>942</v>
      </c>
      <c r="P1196" s="2" t="s">
        <v>297</v>
      </c>
      <c r="Q1196" s="2" t="s">
        <v>1985</v>
      </c>
      <c r="R1196" s="2">
        <v>79999</v>
      </c>
      <c r="S1196" s="2" t="s">
        <v>7786</v>
      </c>
      <c r="T1196" s="49" t="str" cm="1">
        <f t="array" ref="T1196">_xlfn.TEXTJOIN("",TRUE,IFERROR(MID(U1196,_xlfn.SEQUENCE(20),1)+0,""))</f>
        <v>9153884040</v>
      </c>
      <c r="U1196" s="2">
        <v>9153884040</v>
      </c>
      <c r="V1196" s="31"/>
    </row>
    <row r="1197" spans="1:22" x14ac:dyDescent="0.25">
      <c r="A1197" s="25" t="str" cm="1">
        <f t="array" ref="A1197">_xlfn.IFS(AND(ISBLANK(G1197),ISBLANK(H1197),ISBLANK(I1197)),"",AND(NOT(ISBLANK(G1197)),NOT(ISBLANK(H1197)),NOT(ISBLANK(I1197))),TRIM(G1197)&amp;" "&amp;TRIM(H1197)&amp;" "&amp;TRIM(I1197),AND(NOT(ISBLANK(G1197)),ISBLANK(H1197),ISBLANK(I1197)),TRIM(G1197),AND(ISBLANK(G1197),ISBLANK(H1197),NOT(ISBLANK(I1197))),TRIM(I1197),AND(NOT(ISBLANK(G1197)),NOT(ISBLANK(H1197)),ISBLANK(I1197)),TRIM(G1197)&amp;" "&amp;TRIM(H1197),AND(ISBLANK(G1197),NOT(ISBLANK(H1197)),NOT(ISBLANK(I1197))),TRIM(H1197)&amp;" "&amp;TRIM(I1197),AND(NOT(ISBLANK(G1197)),ISBLANK(H1197),NOT(ISBLANK(I1197))),TRIM(G1197)&amp;" "&amp;TRIM(I1197),AND(ISBLANK(G1197),NOT(ISBLANK(H1197)),ISBLANK(I1197)),TRIM(H1197))</f>
        <v>Henriette Alliston</v>
      </c>
      <c r="B1197" s="25" t="str" cm="1">
        <f t="array" ref="B1197">_xlfn.IFS(AND(ISBLANK(K1197),ISBLANK(L1197)),"",AND(NOT(ISBLANK(K1197)),NOT(ISBLANK(L1197))),TRIM(K1197)&amp;" "&amp;TRIM(L1197),AND(NOT(ISBLANK(K1197)),ISBLANK(L1197)),TRIM(K1197),AND(ISBLANK(K1197),NOT(ISBLANK(L1197))),TRIM(L1197))</f>
        <v>Kwinu</v>
      </c>
      <c r="C1197" s="31"/>
      <c r="D1197" s="2">
        <v>1195</v>
      </c>
      <c r="E1197" s="2" t="s">
        <v>14795</v>
      </c>
      <c r="F1197" s="2" t="s">
        <v>7787</v>
      </c>
      <c r="G1197" s="2" t="s">
        <v>7788</v>
      </c>
      <c r="I1197" s="2" t="s">
        <v>7789</v>
      </c>
      <c r="J1197" s="2" t="s">
        <v>659</v>
      </c>
      <c r="K1197" s="2" t="s">
        <v>339</v>
      </c>
      <c r="M1197" s="2" t="s">
        <v>14795</v>
      </c>
      <c r="N1197" s="2" t="s">
        <v>7790</v>
      </c>
      <c r="O1197" s="2" t="s">
        <v>942</v>
      </c>
      <c r="P1197" s="2" t="s">
        <v>297</v>
      </c>
      <c r="Q1197" s="2" t="s">
        <v>1985</v>
      </c>
      <c r="R1197" s="2">
        <v>88574</v>
      </c>
      <c r="S1197" s="2" t="s">
        <v>7791</v>
      </c>
      <c r="T1197" s="49" t="str" cm="1">
        <f t="array" ref="T1197">_xlfn.TEXTJOIN("",TRUE,IFERROR(MID(U1197,_xlfn.SEQUENCE(20),1)+0,""))</f>
        <v>9157993732</v>
      </c>
      <c r="U1197" s="2">
        <v>9157993732</v>
      </c>
      <c r="V1197" s="31"/>
    </row>
    <row r="1198" spans="1:22" x14ac:dyDescent="0.25">
      <c r="A1198" s="25" t="str" cm="1">
        <f t="array" ref="A1198">_xlfn.IFS(AND(ISBLANK(G1198),ISBLANK(H1198),ISBLANK(I1198)),"",AND(NOT(ISBLANK(G1198)),NOT(ISBLANK(H1198)),NOT(ISBLANK(I1198))),TRIM(G1198)&amp;" "&amp;TRIM(H1198)&amp;" "&amp;TRIM(I1198),AND(NOT(ISBLANK(G1198)),ISBLANK(H1198),ISBLANK(I1198)),TRIM(G1198),AND(ISBLANK(G1198),ISBLANK(H1198),NOT(ISBLANK(I1198))),TRIM(I1198),AND(NOT(ISBLANK(G1198)),NOT(ISBLANK(H1198)),ISBLANK(I1198)),TRIM(G1198)&amp;" "&amp;TRIM(H1198),AND(ISBLANK(G1198),NOT(ISBLANK(H1198)),NOT(ISBLANK(I1198))),TRIM(H1198)&amp;" "&amp;TRIM(I1198),AND(NOT(ISBLANK(G1198)),ISBLANK(H1198),NOT(ISBLANK(I1198))),TRIM(G1198)&amp;" "&amp;TRIM(I1198),AND(ISBLANK(G1198),NOT(ISBLANK(H1198)),ISBLANK(I1198)),TRIM(H1198))</f>
        <v>Issie Vasyaev</v>
      </c>
      <c r="B1198" s="25" t="str" cm="1">
        <f t="array" ref="B1198">_xlfn.IFS(AND(ISBLANK(K1198),ISBLANK(L1198)),"",AND(NOT(ISBLANK(K1198)),NOT(ISBLANK(L1198))),TRIM(K1198)&amp;" "&amp;TRIM(L1198),AND(NOT(ISBLANK(K1198)),ISBLANK(L1198)),TRIM(K1198),AND(ISBLANK(K1198),NOT(ISBLANK(L1198))),TRIM(L1198))</f>
        <v>Buzzster</v>
      </c>
      <c r="C1198" s="31"/>
      <c r="D1198" s="2">
        <v>1196</v>
      </c>
      <c r="E1198" s="2" t="s">
        <v>24</v>
      </c>
      <c r="F1198" s="2" t="s">
        <v>7792</v>
      </c>
      <c r="G1198" s="2" t="s">
        <v>7103</v>
      </c>
      <c r="I1198" s="2" t="s">
        <v>7793</v>
      </c>
      <c r="J1198" s="2" t="s">
        <v>1648</v>
      </c>
      <c r="K1198" s="2" t="s">
        <v>349</v>
      </c>
      <c r="M1198" s="2" t="s">
        <v>14795</v>
      </c>
      <c r="N1198" s="2" t="s">
        <v>7794</v>
      </c>
      <c r="O1198" s="2" t="s">
        <v>7795</v>
      </c>
      <c r="P1198" s="2" t="s">
        <v>276</v>
      </c>
      <c r="Q1198" s="2" t="s">
        <v>6</v>
      </c>
      <c r="R1198" s="2" t="s">
        <v>7796</v>
      </c>
      <c r="S1198" s="2" t="s">
        <v>7797</v>
      </c>
      <c r="T1198" s="49" t="str" cm="1">
        <f t="array" ref="T1198">_xlfn.TEXTJOIN("",TRUE,IFERROR(MID(U1198,_xlfn.SEQUENCE(20),1)+0,""))</f>
        <v>4376776596</v>
      </c>
      <c r="U1198" s="2" t="s">
        <v>7798</v>
      </c>
      <c r="V1198" s="31"/>
    </row>
    <row r="1199" spans="1:22" x14ac:dyDescent="0.25">
      <c r="A1199" s="25" t="str" cm="1">
        <f t="array" ref="A1199">_xlfn.IFS(AND(ISBLANK(G1199),ISBLANK(H1199),ISBLANK(I1199)),"",AND(NOT(ISBLANK(G1199)),NOT(ISBLANK(H1199)),NOT(ISBLANK(I1199))),TRIM(G1199)&amp;" "&amp;TRIM(H1199)&amp;" "&amp;TRIM(I1199),AND(NOT(ISBLANK(G1199)),ISBLANK(H1199),ISBLANK(I1199)),TRIM(G1199),AND(ISBLANK(G1199),ISBLANK(H1199),NOT(ISBLANK(I1199))),TRIM(I1199),AND(NOT(ISBLANK(G1199)),NOT(ISBLANK(H1199)),ISBLANK(I1199)),TRIM(G1199)&amp;" "&amp;TRIM(H1199),AND(ISBLANK(G1199),NOT(ISBLANK(H1199)),NOT(ISBLANK(I1199))),TRIM(H1199)&amp;" "&amp;TRIM(I1199),AND(NOT(ISBLANK(G1199)),ISBLANK(H1199),NOT(ISBLANK(I1199))),TRIM(G1199)&amp;" "&amp;TRIM(I1199),AND(ISBLANK(G1199),NOT(ISBLANK(H1199)),ISBLANK(I1199)),TRIM(H1199))</f>
        <v>Ewan Triggel</v>
      </c>
      <c r="B1199" s="25" t="str" cm="1">
        <f t="array" ref="B1199">_xlfn.IFS(AND(ISBLANK(K1199),ISBLANK(L1199)),"",AND(NOT(ISBLANK(K1199)),NOT(ISBLANK(L1199))),TRIM(K1199)&amp;" "&amp;TRIM(L1199),AND(NOT(ISBLANK(K1199)),ISBLANK(L1199)),TRIM(K1199),AND(ISBLANK(K1199),NOT(ISBLANK(L1199))),TRIM(L1199))</f>
        <v>Yakitri</v>
      </c>
      <c r="C1199" s="31"/>
      <c r="D1199" s="2">
        <v>1197</v>
      </c>
      <c r="E1199" s="2" t="s">
        <v>24</v>
      </c>
      <c r="F1199" s="2" t="s">
        <v>7799</v>
      </c>
      <c r="G1199" s="2" t="s">
        <v>7800</v>
      </c>
      <c r="I1199" s="2" t="s">
        <v>7801</v>
      </c>
      <c r="J1199" s="2" t="s">
        <v>2498</v>
      </c>
      <c r="K1199" s="2" t="s">
        <v>358</v>
      </c>
      <c r="M1199" s="2" t="s">
        <v>14795</v>
      </c>
      <c r="N1199" s="2" t="s">
        <v>7802</v>
      </c>
      <c r="O1199" s="2" t="s">
        <v>1494</v>
      </c>
      <c r="P1199" s="2" t="s">
        <v>1495</v>
      </c>
      <c r="Q1199" s="2" t="s">
        <v>1985</v>
      </c>
      <c r="R1199" s="2">
        <v>68510</v>
      </c>
      <c r="S1199" s="2" t="s">
        <v>7803</v>
      </c>
      <c r="T1199" s="49" t="str" cm="1">
        <f t="array" ref="T1199">_xlfn.TEXTJOIN("",TRUE,IFERROR(MID(U1199,_xlfn.SEQUENCE(20),1)+0,""))</f>
        <v>4024330046</v>
      </c>
      <c r="U1199" s="2">
        <v>4024330046</v>
      </c>
      <c r="V1199" s="31"/>
    </row>
    <row r="1200" spans="1:22" x14ac:dyDescent="0.25">
      <c r="A1200" s="25" t="str" cm="1">
        <f t="array" ref="A1200">_xlfn.IFS(AND(ISBLANK(G1200),ISBLANK(H1200),ISBLANK(I1200)),"",AND(NOT(ISBLANK(G1200)),NOT(ISBLANK(H1200)),NOT(ISBLANK(I1200))),TRIM(G1200)&amp;" "&amp;TRIM(H1200)&amp;" "&amp;TRIM(I1200),AND(NOT(ISBLANK(G1200)),ISBLANK(H1200),ISBLANK(I1200)),TRIM(G1200),AND(ISBLANK(G1200),ISBLANK(H1200),NOT(ISBLANK(I1200))),TRIM(I1200),AND(NOT(ISBLANK(G1200)),NOT(ISBLANK(H1200)),ISBLANK(I1200)),TRIM(G1200)&amp;" "&amp;TRIM(H1200),AND(ISBLANK(G1200),NOT(ISBLANK(H1200)),NOT(ISBLANK(I1200))),TRIM(H1200)&amp;" "&amp;TRIM(I1200),AND(NOT(ISBLANK(G1200)),ISBLANK(H1200),NOT(ISBLANK(I1200))),TRIM(G1200)&amp;" "&amp;TRIM(I1200),AND(ISBLANK(G1200),NOT(ISBLANK(H1200)),ISBLANK(I1200)),TRIM(H1200))</f>
        <v>Jobina Monard</v>
      </c>
      <c r="B1200" s="25" t="str" cm="1">
        <f t="array" ref="B1200">_xlfn.IFS(AND(ISBLANK(K1200),ISBLANK(L1200)),"",AND(NOT(ISBLANK(K1200)),NOT(ISBLANK(L1200))),TRIM(K1200)&amp;" "&amp;TRIM(L1200),AND(NOT(ISBLANK(K1200)),ISBLANK(L1200)),TRIM(K1200),AND(ISBLANK(K1200),NOT(ISBLANK(L1200))),TRIM(L1200))</f>
        <v>Devpoint</v>
      </c>
      <c r="C1200" s="31"/>
      <c r="D1200" s="2">
        <v>1198</v>
      </c>
      <c r="E1200" s="2" t="s">
        <v>14795</v>
      </c>
      <c r="F1200" s="2" t="s">
        <v>7804</v>
      </c>
      <c r="G1200" s="2" t="s">
        <v>7805</v>
      </c>
      <c r="I1200" s="2" t="s">
        <v>7806</v>
      </c>
      <c r="J1200" s="2" t="s">
        <v>3266</v>
      </c>
      <c r="K1200" s="2" t="s">
        <v>368</v>
      </c>
      <c r="M1200" s="2" t="s">
        <v>14795</v>
      </c>
      <c r="N1200" s="2" t="s">
        <v>7807</v>
      </c>
      <c r="O1200" s="2" t="s">
        <v>3875</v>
      </c>
      <c r="P1200" s="2" t="s">
        <v>5</v>
      </c>
      <c r="Q1200" s="2" t="s">
        <v>6</v>
      </c>
      <c r="R1200" s="2" t="s">
        <v>3876</v>
      </c>
      <c r="S1200" s="2" t="s">
        <v>7808</v>
      </c>
      <c r="T1200" s="49" t="str" cm="1">
        <f t="array" ref="T1200">_xlfn.TEXTJOIN("",TRUE,IFERROR(MID(U1200,_xlfn.SEQUENCE(20),1)+0,""))</f>
        <v>9892993844</v>
      </c>
      <c r="U1200" s="2" t="s">
        <v>7809</v>
      </c>
      <c r="V1200" s="31"/>
    </row>
    <row r="1201" spans="1:22" x14ac:dyDescent="0.25">
      <c r="A1201" s="25" t="str" cm="1">
        <f t="array" ref="A1201">_xlfn.IFS(AND(ISBLANK(G1201),ISBLANK(H1201),ISBLANK(I1201)),"",AND(NOT(ISBLANK(G1201)),NOT(ISBLANK(H1201)),NOT(ISBLANK(I1201))),TRIM(G1201)&amp;" "&amp;TRIM(H1201)&amp;" "&amp;TRIM(I1201),AND(NOT(ISBLANK(G1201)),ISBLANK(H1201),ISBLANK(I1201)),TRIM(G1201),AND(ISBLANK(G1201),ISBLANK(H1201),NOT(ISBLANK(I1201))),TRIM(I1201),AND(NOT(ISBLANK(G1201)),NOT(ISBLANK(H1201)),ISBLANK(I1201)),TRIM(G1201)&amp;" "&amp;TRIM(H1201),AND(ISBLANK(G1201),NOT(ISBLANK(H1201)),NOT(ISBLANK(I1201))),TRIM(H1201)&amp;" "&amp;TRIM(I1201),AND(NOT(ISBLANK(G1201)),ISBLANK(H1201),NOT(ISBLANK(I1201))),TRIM(G1201)&amp;" "&amp;TRIM(I1201),AND(ISBLANK(G1201),NOT(ISBLANK(H1201)),ISBLANK(I1201)),TRIM(H1201))</f>
        <v>Alana Nevison</v>
      </c>
      <c r="B1201" s="25" t="str" cm="1">
        <f t="array" ref="B1201">_xlfn.IFS(AND(ISBLANK(K1201),ISBLANK(L1201)),"",AND(NOT(ISBLANK(K1201)),NOT(ISBLANK(L1201))),TRIM(K1201)&amp;" "&amp;TRIM(L1201),AND(NOT(ISBLANK(K1201)),ISBLANK(L1201)),TRIM(K1201),AND(ISBLANK(K1201),NOT(ISBLANK(L1201))),TRIM(L1201))</f>
        <v>Jabbersphere</v>
      </c>
      <c r="C1201" s="31"/>
      <c r="D1201" s="2">
        <v>1199</v>
      </c>
      <c r="E1201" s="2" t="s">
        <v>14795</v>
      </c>
      <c r="F1201" s="2" t="s">
        <v>7810</v>
      </c>
      <c r="G1201" s="2" t="s">
        <v>1317</v>
      </c>
      <c r="I1201" s="2" t="s">
        <v>7811</v>
      </c>
      <c r="J1201" s="2" t="s">
        <v>425</v>
      </c>
      <c r="K1201" s="2" t="s">
        <v>377</v>
      </c>
      <c r="M1201" s="2" t="s">
        <v>14795</v>
      </c>
      <c r="N1201" s="2" t="s">
        <v>7812</v>
      </c>
      <c r="O1201" s="2" t="s">
        <v>364</v>
      </c>
      <c r="P1201" s="2" t="s">
        <v>140</v>
      </c>
      <c r="Q1201" s="2" t="s">
        <v>6</v>
      </c>
      <c r="R1201" s="2" t="s">
        <v>365</v>
      </c>
      <c r="S1201" s="2" t="s">
        <v>7813</v>
      </c>
      <c r="T1201" s="49" t="str" cm="1">
        <f t="array" ref="T1201">_xlfn.TEXTJOIN("",TRUE,IFERROR(MID(U1201,_xlfn.SEQUENCE(20),1)+0,""))</f>
        <v>6332291999</v>
      </c>
      <c r="U1201" s="2" t="s">
        <v>7814</v>
      </c>
      <c r="V1201" s="31"/>
    </row>
    <row r="1202" spans="1:22" x14ac:dyDescent="0.25">
      <c r="A1202" s="25" t="str" cm="1">
        <f t="array" ref="A1202">_xlfn.IFS(AND(ISBLANK(G1202),ISBLANK(H1202),ISBLANK(I1202)),"",AND(NOT(ISBLANK(G1202)),NOT(ISBLANK(H1202)),NOT(ISBLANK(I1202))),TRIM(G1202)&amp;" "&amp;TRIM(H1202)&amp;" "&amp;TRIM(I1202),AND(NOT(ISBLANK(G1202)),ISBLANK(H1202),ISBLANK(I1202)),TRIM(G1202),AND(ISBLANK(G1202),ISBLANK(H1202),NOT(ISBLANK(I1202))),TRIM(I1202),AND(NOT(ISBLANK(G1202)),NOT(ISBLANK(H1202)),ISBLANK(I1202)),TRIM(G1202)&amp;" "&amp;TRIM(H1202),AND(ISBLANK(G1202),NOT(ISBLANK(H1202)),NOT(ISBLANK(I1202))),TRIM(H1202)&amp;" "&amp;TRIM(I1202),AND(NOT(ISBLANK(G1202)),ISBLANK(H1202),NOT(ISBLANK(I1202))),TRIM(G1202)&amp;" "&amp;TRIM(I1202),AND(ISBLANK(G1202),NOT(ISBLANK(H1202)),ISBLANK(I1202)),TRIM(H1202))</f>
        <v>Armin Feifer</v>
      </c>
      <c r="B1202" s="25" t="str" cm="1">
        <f t="array" ref="B1202">_xlfn.IFS(AND(ISBLANK(K1202),ISBLANK(L1202)),"",AND(NOT(ISBLANK(K1202)),NOT(ISBLANK(L1202))),TRIM(K1202)&amp;" "&amp;TRIM(L1202),AND(NOT(ISBLANK(K1202)),ISBLANK(L1202)),TRIM(K1202),AND(ISBLANK(K1202),NOT(ISBLANK(L1202))),TRIM(L1202))</f>
        <v>Zoonoodle</v>
      </c>
      <c r="C1202" s="31"/>
      <c r="D1202" s="2">
        <v>1200</v>
      </c>
      <c r="E1202" s="2" t="s">
        <v>24</v>
      </c>
      <c r="F1202" s="2" t="s">
        <v>7815</v>
      </c>
      <c r="G1202" s="2" t="s">
        <v>1483</v>
      </c>
      <c r="I1202" s="2" t="s">
        <v>7816</v>
      </c>
      <c r="J1202" s="2" t="s">
        <v>425</v>
      </c>
      <c r="K1202" s="2" t="s">
        <v>386</v>
      </c>
      <c r="M1202" s="2" t="s">
        <v>14795</v>
      </c>
      <c r="N1202" s="2" t="s">
        <v>7817</v>
      </c>
      <c r="O1202" s="2" t="s">
        <v>4119</v>
      </c>
      <c r="P1202" s="2" t="s">
        <v>5</v>
      </c>
      <c r="Q1202" s="2" t="s">
        <v>6</v>
      </c>
      <c r="R1202" s="2" t="s">
        <v>898</v>
      </c>
      <c r="S1202" s="2" t="s">
        <v>7818</v>
      </c>
      <c r="T1202" s="49" t="str" cm="1">
        <f t="array" ref="T1202">_xlfn.TEXTJOIN("",TRUE,IFERROR(MID(U1202,_xlfn.SEQUENCE(20),1)+0,""))</f>
        <v>4919082677</v>
      </c>
      <c r="U1202" s="2" t="s">
        <v>7819</v>
      </c>
      <c r="V1202" s="31"/>
    </row>
    <row r="1203" spans="1:22" x14ac:dyDescent="0.25">
      <c r="A1203" s="25" t="str" cm="1">
        <f t="array" ref="A1203">_xlfn.IFS(AND(ISBLANK(G1203),ISBLANK(H1203),ISBLANK(I1203)),"",AND(NOT(ISBLANK(G1203)),NOT(ISBLANK(H1203)),NOT(ISBLANK(I1203))),TRIM(G1203)&amp;" "&amp;TRIM(H1203)&amp;" "&amp;TRIM(I1203),AND(NOT(ISBLANK(G1203)),ISBLANK(H1203),ISBLANK(I1203)),TRIM(G1203),AND(ISBLANK(G1203),ISBLANK(H1203),NOT(ISBLANK(I1203))),TRIM(I1203),AND(NOT(ISBLANK(G1203)),NOT(ISBLANK(H1203)),ISBLANK(I1203)),TRIM(G1203)&amp;" "&amp;TRIM(H1203),AND(ISBLANK(G1203),NOT(ISBLANK(H1203)),NOT(ISBLANK(I1203))),TRIM(H1203)&amp;" "&amp;TRIM(I1203),AND(NOT(ISBLANK(G1203)),ISBLANK(H1203),NOT(ISBLANK(I1203))),TRIM(G1203)&amp;" "&amp;TRIM(I1203),AND(ISBLANK(G1203),NOT(ISBLANK(H1203)),ISBLANK(I1203)),TRIM(H1203))</f>
        <v>Randa Dodimead</v>
      </c>
      <c r="B1203" s="25" t="str" cm="1">
        <f t="array" ref="B1203">_xlfn.IFS(AND(ISBLANK(K1203),ISBLANK(L1203)),"",AND(NOT(ISBLANK(K1203)),NOT(ISBLANK(L1203))),TRIM(K1203)&amp;" "&amp;TRIM(L1203),AND(NOT(ISBLANK(K1203)),ISBLANK(L1203)),TRIM(K1203),AND(ISBLANK(K1203),NOT(ISBLANK(L1203))),TRIM(L1203))</f>
        <v>Pixope</v>
      </c>
      <c r="C1203" s="31"/>
      <c r="D1203" s="2">
        <v>1201</v>
      </c>
      <c r="E1203" s="2" t="s">
        <v>24</v>
      </c>
      <c r="F1203" s="2" t="s">
        <v>7820</v>
      </c>
      <c r="G1203" s="2" t="s">
        <v>7821</v>
      </c>
      <c r="I1203" s="2" t="s">
        <v>7822</v>
      </c>
      <c r="J1203" s="2" t="s">
        <v>774</v>
      </c>
      <c r="K1203" s="2" t="s">
        <v>394</v>
      </c>
      <c r="M1203" s="2" t="s">
        <v>14795</v>
      </c>
      <c r="N1203" s="2" t="s">
        <v>7823</v>
      </c>
      <c r="O1203" s="2" t="s">
        <v>4994</v>
      </c>
      <c r="P1203" s="2" t="s">
        <v>276</v>
      </c>
      <c r="Q1203" s="2" t="s">
        <v>6</v>
      </c>
      <c r="R1203" s="2" t="s">
        <v>4995</v>
      </c>
      <c r="S1203" s="2" t="s">
        <v>7824</v>
      </c>
      <c r="T1203" s="49" t="str" cm="1">
        <f t="array" ref="T1203">_xlfn.TEXTJOIN("",TRUE,IFERROR(MID(U1203,_xlfn.SEQUENCE(20),1)+0,""))</f>
        <v>5067496424</v>
      </c>
      <c r="U1203" s="2" t="s">
        <v>7825</v>
      </c>
      <c r="V1203" s="31"/>
    </row>
    <row r="1204" spans="1:22" x14ac:dyDescent="0.25">
      <c r="A1204" s="25" t="str" cm="1">
        <f t="array" ref="A1204">_xlfn.IFS(AND(ISBLANK(G1204),ISBLANK(H1204),ISBLANK(I1204)),"",AND(NOT(ISBLANK(G1204)),NOT(ISBLANK(H1204)),NOT(ISBLANK(I1204))),TRIM(G1204)&amp;" "&amp;TRIM(H1204)&amp;" "&amp;TRIM(I1204),AND(NOT(ISBLANK(G1204)),ISBLANK(H1204),ISBLANK(I1204)),TRIM(G1204),AND(ISBLANK(G1204),ISBLANK(H1204),NOT(ISBLANK(I1204))),TRIM(I1204),AND(NOT(ISBLANK(G1204)),NOT(ISBLANK(H1204)),ISBLANK(I1204)),TRIM(G1204)&amp;" "&amp;TRIM(H1204),AND(ISBLANK(G1204),NOT(ISBLANK(H1204)),NOT(ISBLANK(I1204))),TRIM(H1204)&amp;" "&amp;TRIM(I1204),AND(NOT(ISBLANK(G1204)),ISBLANK(H1204),NOT(ISBLANK(I1204))),TRIM(G1204)&amp;" "&amp;TRIM(I1204),AND(ISBLANK(G1204),NOT(ISBLANK(H1204)),ISBLANK(I1204)),TRIM(H1204))</f>
        <v>Loreen Shuker</v>
      </c>
      <c r="B1204" s="25" t="str" cm="1">
        <f t="array" ref="B1204">_xlfn.IFS(AND(ISBLANK(K1204),ISBLANK(L1204)),"",AND(NOT(ISBLANK(K1204)),NOT(ISBLANK(L1204))),TRIM(K1204)&amp;" "&amp;TRIM(L1204),AND(NOT(ISBLANK(K1204)),ISBLANK(L1204)),TRIM(K1204),AND(ISBLANK(K1204),NOT(ISBLANK(L1204))),TRIM(L1204))</f>
        <v>Tagtune</v>
      </c>
      <c r="C1204" s="31"/>
      <c r="D1204" s="2">
        <v>1202</v>
      </c>
      <c r="E1204" s="2" t="s">
        <v>14795</v>
      </c>
      <c r="F1204" s="2" t="s">
        <v>7826</v>
      </c>
      <c r="G1204" s="2" t="s">
        <v>7827</v>
      </c>
      <c r="I1204" s="2" t="s">
        <v>2409</v>
      </c>
      <c r="J1204" s="2" t="s">
        <v>359</v>
      </c>
      <c r="K1204" s="2" t="s">
        <v>2765</v>
      </c>
      <c r="M1204" s="2" t="s">
        <v>14795</v>
      </c>
      <c r="N1204" s="2" t="s">
        <v>7828</v>
      </c>
      <c r="O1204" s="2" t="s">
        <v>4662</v>
      </c>
      <c r="P1204" s="2" t="s">
        <v>140</v>
      </c>
      <c r="Q1204" s="2" t="s">
        <v>6</v>
      </c>
      <c r="R1204" s="2" t="s">
        <v>7737</v>
      </c>
      <c r="S1204" s="2" t="s">
        <v>7829</v>
      </c>
      <c r="T1204" s="49" t="str" cm="1">
        <f t="array" ref="T1204">_xlfn.TEXTJOIN("",TRUE,IFERROR(MID(U1204,_xlfn.SEQUENCE(20),1)+0,""))</f>
        <v>4588833074</v>
      </c>
      <c r="U1204" s="2" t="s">
        <v>7830</v>
      </c>
      <c r="V1204" s="31"/>
    </row>
    <row r="1205" spans="1:22" x14ac:dyDescent="0.25">
      <c r="A1205" s="25" t="str" cm="1">
        <f t="array" ref="A1205">_xlfn.IFS(AND(ISBLANK(G1205),ISBLANK(H1205),ISBLANK(I1205)),"",AND(NOT(ISBLANK(G1205)),NOT(ISBLANK(H1205)),NOT(ISBLANK(I1205))),TRIM(G1205)&amp;" "&amp;TRIM(H1205)&amp;" "&amp;TRIM(I1205),AND(NOT(ISBLANK(G1205)),ISBLANK(H1205),ISBLANK(I1205)),TRIM(G1205),AND(ISBLANK(G1205),ISBLANK(H1205),NOT(ISBLANK(I1205))),TRIM(I1205),AND(NOT(ISBLANK(G1205)),NOT(ISBLANK(H1205)),ISBLANK(I1205)),TRIM(G1205)&amp;" "&amp;TRIM(H1205),AND(ISBLANK(G1205),NOT(ISBLANK(H1205)),NOT(ISBLANK(I1205))),TRIM(H1205)&amp;" "&amp;TRIM(I1205),AND(NOT(ISBLANK(G1205)),ISBLANK(H1205),NOT(ISBLANK(I1205))),TRIM(G1205)&amp;" "&amp;TRIM(I1205),AND(ISBLANK(G1205),NOT(ISBLANK(H1205)),ISBLANK(I1205)),TRIM(H1205))</f>
        <v>Mariska Sabater</v>
      </c>
      <c r="B1205" s="25" t="str" cm="1">
        <f t="array" ref="B1205">_xlfn.IFS(AND(ISBLANK(K1205),ISBLANK(L1205)),"",AND(NOT(ISBLANK(K1205)),NOT(ISBLANK(L1205))),TRIM(K1205)&amp;" "&amp;TRIM(L1205),AND(NOT(ISBLANK(K1205)),ISBLANK(L1205)),TRIM(K1205),AND(ISBLANK(K1205),NOT(ISBLANK(L1205))),TRIM(L1205))</f>
        <v>Voomm</v>
      </c>
      <c r="C1205" s="31"/>
      <c r="D1205" s="2">
        <v>1203</v>
      </c>
      <c r="E1205" s="2" t="s">
        <v>14795</v>
      </c>
      <c r="F1205" s="2" t="s">
        <v>7831</v>
      </c>
      <c r="G1205" s="2" t="s">
        <v>7832</v>
      </c>
      <c r="I1205" s="2" t="s">
        <v>7833</v>
      </c>
      <c r="J1205" s="2" t="s">
        <v>1519</v>
      </c>
      <c r="K1205" s="2" t="s">
        <v>154</v>
      </c>
      <c r="M1205" s="2" t="s">
        <v>14795</v>
      </c>
      <c r="N1205" s="2" t="s">
        <v>7834</v>
      </c>
      <c r="O1205" s="2" t="s">
        <v>237</v>
      </c>
      <c r="P1205" s="2" t="s">
        <v>238</v>
      </c>
      <c r="Q1205" s="2" t="s">
        <v>1985</v>
      </c>
      <c r="R1205" s="2">
        <v>74193</v>
      </c>
      <c r="S1205" s="2" t="s">
        <v>7835</v>
      </c>
      <c r="T1205" s="49" t="str" cm="1">
        <f t="array" ref="T1205">_xlfn.TEXTJOIN("",TRUE,IFERROR(MID(U1205,_xlfn.SEQUENCE(20),1)+0,""))</f>
        <v>9183499806</v>
      </c>
      <c r="U1205" s="2">
        <v>9183499806</v>
      </c>
      <c r="V1205" s="31"/>
    </row>
    <row r="1206" spans="1:22" x14ac:dyDescent="0.25">
      <c r="A1206" s="25" t="str" cm="1">
        <f t="array" ref="A1206">_xlfn.IFS(AND(ISBLANK(G1206),ISBLANK(H1206),ISBLANK(I1206)),"",AND(NOT(ISBLANK(G1206)),NOT(ISBLANK(H1206)),NOT(ISBLANK(I1206))),TRIM(G1206)&amp;" "&amp;TRIM(H1206)&amp;" "&amp;TRIM(I1206),AND(NOT(ISBLANK(G1206)),ISBLANK(H1206),ISBLANK(I1206)),TRIM(G1206),AND(ISBLANK(G1206),ISBLANK(H1206),NOT(ISBLANK(I1206))),TRIM(I1206),AND(NOT(ISBLANK(G1206)),NOT(ISBLANK(H1206)),ISBLANK(I1206)),TRIM(G1206)&amp;" "&amp;TRIM(H1206),AND(ISBLANK(G1206),NOT(ISBLANK(H1206)),NOT(ISBLANK(I1206))),TRIM(H1206)&amp;" "&amp;TRIM(I1206),AND(NOT(ISBLANK(G1206)),ISBLANK(H1206),NOT(ISBLANK(I1206))),TRIM(G1206)&amp;" "&amp;TRIM(I1206),AND(ISBLANK(G1206),NOT(ISBLANK(H1206)),ISBLANK(I1206)),TRIM(H1206))</f>
        <v>Harriette Titchen</v>
      </c>
      <c r="B1206" s="25" t="str" cm="1">
        <f t="array" ref="B1206">_xlfn.IFS(AND(ISBLANK(K1206),ISBLANK(L1206)),"",AND(NOT(ISBLANK(K1206)),NOT(ISBLANK(L1206))),TRIM(K1206)&amp;" "&amp;TRIM(L1206),AND(NOT(ISBLANK(K1206)),ISBLANK(L1206)),TRIM(K1206),AND(ISBLANK(K1206),NOT(ISBLANK(L1206))),TRIM(L1206))</f>
        <v>Realpoint</v>
      </c>
      <c r="C1206" s="31"/>
      <c r="D1206" s="2">
        <v>1204</v>
      </c>
      <c r="E1206" s="2" t="s">
        <v>24</v>
      </c>
      <c r="F1206" s="2" t="s">
        <v>7836</v>
      </c>
      <c r="G1206" s="2" t="s">
        <v>7837</v>
      </c>
      <c r="I1206" s="2" t="s">
        <v>7838</v>
      </c>
      <c r="J1206" s="2" t="s">
        <v>590</v>
      </c>
      <c r="K1206" s="2" t="s">
        <v>1964</v>
      </c>
      <c r="M1206" s="2" t="s">
        <v>14795</v>
      </c>
      <c r="N1206" s="2" t="s">
        <v>7839</v>
      </c>
      <c r="O1206" s="2" t="s">
        <v>4184</v>
      </c>
      <c r="P1206" s="2" t="s">
        <v>119</v>
      </c>
      <c r="Q1206" s="2" t="s">
        <v>6</v>
      </c>
      <c r="R1206" s="2" t="s">
        <v>4185</v>
      </c>
      <c r="S1206" s="2" t="s">
        <v>7840</v>
      </c>
      <c r="T1206" s="49" t="str" cm="1">
        <f t="array" ref="T1206">_xlfn.TEXTJOIN("",TRUE,IFERROR(MID(U1206,_xlfn.SEQUENCE(20),1)+0,""))</f>
        <v>4536809693</v>
      </c>
      <c r="U1206" s="2" t="s">
        <v>7841</v>
      </c>
      <c r="V1206" s="31"/>
    </row>
    <row r="1207" spans="1:22" x14ac:dyDescent="0.25">
      <c r="A1207" s="25" t="str" cm="1">
        <f t="array" ref="A1207">_xlfn.IFS(AND(ISBLANK(G1207),ISBLANK(H1207),ISBLANK(I1207)),"",AND(NOT(ISBLANK(G1207)),NOT(ISBLANK(H1207)),NOT(ISBLANK(I1207))),TRIM(G1207)&amp;" "&amp;TRIM(H1207)&amp;" "&amp;TRIM(I1207),AND(NOT(ISBLANK(G1207)),ISBLANK(H1207),ISBLANK(I1207)),TRIM(G1207),AND(ISBLANK(G1207),ISBLANK(H1207),NOT(ISBLANK(I1207))),TRIM(I1207),AND(NOT(ISBLANK(G1207)),NOT(ISBLANK(H1207)),ISBLANK(I1207)),TRIM(G1207)&amp;" "&amp;TRIM(H1207),AND(ISBLANK(G1207),NOT(ISBLANK(H1207)),NOT(ISBLANK(I1207))),TRIM(H1207)&amp;" "&amp;TRIM(I1207),AND(NOT(ISBLANK(G1207)),ISBLANK(H1207),NOT(ISBLANK(I1207))),TRIM(G1207)&amp;" "&amp;TRIM(I1207),AND(ISBLANK(G1207),NOT(ISBLANK(H1207)),ISBLANK(I1207)),TRIM(H1207))</f>
        <v>Sophey Glasser</v>
      </c>
      <c r="B1207" s="25" t="str" cm="1">
        <f t="array" ref="B1207">_xlfn.IFS(AND(ISBLANK(K1207),ISBLANK(L1207)),"",AND(NOT(ISBLANK(K1207)),NOT(ISBLANK(L1207))),TRIM(K1207)&amp;" "&amp;TRIM(L1207),AND(NOT(ISBLANK(K1207)),ISBLANK(L1207)),TRIM(K1207),AND(ISBLANK(K1207),NOT(ISBLANK(L1207))),TRIM(L1207))</f>
        <v>Browsetype</v>
      </c>
      <c r="C1207" s="31"/>
      <c r="D1207" s="2">
        <v>1205</v>
      </c>
      <c r="E1207" s="2" t="s">
        <v>24</v>
      </c>
      <c r="F1207" s="2" t="s">
        <v>7842</v>
      </c>
      <c r="G1207" s="2" t="s">
        <v>7843</v>
      </c>
      <c r="I1207" s="2" t="s">
        <v>7844</v>
      </c>
      <c r="J1207" s="2" t="s">
        <v>470</v>
      </c>
      <c r="K1207" s="2" t="s">
        <v>4735</v>
      </c>
      <c r="M1207" s="2" t="s">
        <v>14795</v>
      </c>
      <c r="N1207" s="2" t="s">
        <v>7845</v>
      </c>
      <c r="O1207" s="2" t="s">
        <v>7846</v>
      </c>
      <c r="P1207" s="2" t="s">
        <v>39</v>
      </c>
      <c r="Q1207" s="2" t="s">
        <v>6</v>
      </c>
      <c r="R1207" s="2" t="s">
        <v>7847</v>
      </c>
      <c r="S1207" s="2" t="s">
        <v>7848</v>
      </c>
      <c r="T1207" s="49" t="str" cm="1">
        <f t="array" ref="T1207">_xlfn.TEXTJOIN("",TRUE,IFERROR(MID(U1207,_xlfn.SEQUENCE(20),1)+0,""))</f>
        <v>2605683415</v>
      </c>
      <c r="U1207" s="2" t="s">
        <v>7849</v>
      </c>
      <c r="V1207" s="31"/>
    </row>
    <row r="1208" spans="1:22" x14ac:dyDescent="0.25">
      <c r="A1208" s="25" t="str" cm="1">
        <f t="array" ref="A1208">_xlfn.IFS(AND(ISBLANK(G1208),ISBLANK(H1208),ISBLANK(I1208)),"",AND(NOT(ISBLANK(G1208)),NOT(ISBLANK(H1208)),NOT(ISBLANK(I1208))),TRIM(G1208)&amp;" "&amp;TRIM(H1208)&amp;" "&amp;TRIM(I1208),AND(NOT(ISBLANK(G1208)),ISBLANK(H1208),ISBLANK(I1208)),TRIM(G1208),AND(ISBLANK(G1208),ISBLANK(H1208),NOT(ISBLANK(I1208))),TRIM(I1208),AND(NOT(ISBLANK(G1208)),NOT(ISBLANK(H1208)),ISBLANK(I1208)),TRIM(G1208)&amp;" "&amp;TRIM(H1208),AND(ISBLANK(G1208),NOT(ISBLANK(H1208)),NOT(ISBLANK(I1208))),TRIM(H1208)&amp;" "&amp;TRIM(I1208),AND(NOT(ISBLANK(G1208)),ISBLANK(H1208),NOT(ISBLANK(I1208))),TRIM(G1208)&amp;" "&amp;TRIM(I1208),AND(ISBLANK(G1208),NOT(ISBLANK(H1208)),ISBLANK(I1208)),TRIM(H1208))</f>
        <v>Giselle Pynner</v>
      </c>
      <c r="B1208" s="25" t="str" cm="1">
        <f t="array" ref="B1208">_xlfn.IFS(AND(ISBLANK(K1208),ISBLANK(L1208)),"",AND(NOT(ISBLANK(K1208)),NOT(ISBLANK(L1208))),TRIM(K1208)&amp;" "&amp;TRIM(L1208),AND(NOT(ISBLANK(K1208)),ISBLANK(L1208)),TRIM(K1208),AND(ISBLANK(K1208),NOT(ISBLANK(L1208))),TRIM(L1208))</f>
        <v>Yodel</v>
      </c>
      <c r="C1208" s="31"/>
      <c r="D1208" s="2">
        <v>1206</v>
      </c>
      <c r="E1208" s="2" t="s">
        <v>24</v>
      </c>
      <c r="F1208" s="2" t="s">
        <v>7850</v>
      </c>
      <c r="G1208" s="2" t="s">
        <v>7851</v>
      </c>
      <c r="I1208" s="2" t="s">
        <v>7852</v>
      </c>
      <c r="J1208" s="2" t="s">
        <v>124</v>
      </c>
      <c r="K1208" s="2" t="s">
        <v>7505</v>
      </c>
      <c r="M1208" s="2" t="s">
        <v>14795</v>
      </c>
      <c r="N1208" s="2" t="s">
        <v>7853</v>
      </c>
      <c r="O1208" s="2" t="s">
        <v>7854</v>
      </c>
      <c r="P1208" s="2" t="s">
        <v>7855</v>
      </c>
      <c r="Q1208" s="2" t="s">
        <v>1985</v>
      </c>
      <c r="R1208" s="2">
        <v>2912</v>
      </c>
      <c r="S1208" s="2" t="s">
        <v>7856</v>
      </c>
      <c r="T1208" s="49" t="str" cm="1">
        <f t="array" ref="T1208">_xlfn.TEXTJOIN("",TRUE,IFERROR(MID(U1208,_xlfn.SEQUENCE(20),1)+0,""))</f>
        <v>4013544030</v>
      </c>
      <c r="U1208" s="2">
        <v>4013544030</v>
      </c>
      <c r="V1208" s="31"/>
    </row>
    <row r="1209" spans="1:22" x14ac:dyDescent="0.25">
      <c r="A1209" s="25" t="str" cm="1">
        <f t="array" ref="A1209">_xlfn.IFS(AND(ISBLANK(G1209),ISBLANK(H1209),ISBLANK(I1209)),"",AND(NOT(ISBLANK(G1209)),NOT(ISBLANK(H1209)),NOT(ISBLANK(I1209))),TRIM(G1209)&amp;" "&amp;TRIM(H1209)&amp;" "&amp;TRIM(I1209),AND(NOT(ISBLANK(G1209)),ISBLANK(H1209),ISBLANK(I1209)),TRIM(G1209),AND(ISBLANK(G1209),ISBLANK(H1209),NOT(ISBLANK(I1209))),TRIM(I1209),AND(NOT(ISBLANK(G1209)),NOT(ISBLANK(H1209)),ISBLANK(I1209)),TRIM(G1209)&amp;" "&amp;TRIM(H1209),AND(ISBLANK(G1209),NOT(ISBLANK(H1209)),NOT(ISBLANK(I1209))),TRIM(H1209)&amp;" "&amp;TRIM(I1209),AND(NOT(ISBLANK(G1209)),ISBLANK(H1209),NOT(ISBLANK(I1209))),TRIM(G1209)&amp;" "&amp;TRIM(I1209),AND(ISBLANK(G1209),NOT(ISBLANK(H1209)),ISBLANK(I1209)),TRIM(H1209))</f>
        <v>Sheffield Mathiassen</v>
      </c>
      <c r="B1209" s="25" t="str" cm="1">
        <f t="array" ref="B1209">_xlfn.IFS(AND(ISBLANK(K1209),ISBLANK(L1209)),"",AND(NOT(ISBLANK(K1209)),NOT(ISBLANK(L1209))),TRIM(K1209)&amp;" "&amp;TRIM(L1209),AND(NOT(ISBLANK(K1209)),ISBLANK(L1209)),TRIM(K1209),AND(ISBLANK(K1209),NOT(ISBLANK(L1209))),TRIM(L1209))</f>
        <v>Cogilith</v>
      </c>
      <c r="C1209" s="31"/>
      <c r="D1209" s="2">
        <v>1207</v>
      </c>
      <c r="E1209" s="2" t="s">
        <v>14795</v>
      </c>
      <c r="F1209" s="2" t="s">
        <v>7857</v>
      </c>
      <c r="G1209" s="2" t="s">
        <v>7858</v>
      </c>
      <c r="I1209" s="2" t="s">
        <v>7859</v>
      </c>
      <c r="J1209" s="2" t="s">
        <v>1079</v>
      </c>
      <c r="K1209" s="2" t="s">
        <v>5547</v>
      </c>
      <c r="M1209" s="2" t="s">
        <v>14795</v>
      </c>
      <c r="N1209" s="2" t="s">
        <v>7860</v>
      </c>
      <c r="O1209" s="2" t="s">
        <v>5089</v>
      </c>
      <c r="P1209" s="2" t="s">
        <v>673</v>
      </c>
      <c r="Q1209" s="2" t="s">
        <v>6</v>
      </c>
      <c r="R1209" s="2" t="s">
        <v>5090</v>
      </c>
      <c r="S1209" s="2" t="s">
        <v>7861</v>
      </c>
      <c r="T1209" s="49" t="str" cm="1">
        <f t="array" ref="T1209">_xlfn.TEXTJOIN("",TRUE,IFERROR(MID(U1209,_xlfn.SEQUENCE(20),1)+0,""))</f>
        <v>9972164208</v>
      </c>
      <c r="U1209" s="2" t="s">
        <v>7862</v>
      </c>
      <c r="V1209" s="31"/>
    </row>
    <row r="1210" spans="1:22" x14ac:dyDescent="0.25">
      <c r="A1210" s="25" t="str" cm="1">
        <f t="array" ref="A1210">_xlfn.IFS(AND(ISBLANK(G1210),ISBLANK(H1210),ISBLANK(I1210)),"",AND(NOT(ISBLANK(G1210)),NOT(ISBLANK(H1210)),NOT(ISBLANK(I1210))),TRIM(G1210)&amp;" "&amp;TRIM(H1210)&amp;" "&amp;TRIM(I1210),AND(NOT(ISBLANK(G1210)),ISBLANK(H1210),ISBLANK(I1210)),TRIM(G1210),AND(ISBLANK(G1210),ISBLANK(H1210),NOT(ISBLANK(I1210))),TRIM(I1210),AND(NOT(ISBLANK(G1210)),NOT(ISBLANK(H1210)),ISBLANK(I1210)),TRIM(G1210)&amp;" "&amp;TRIM(H1210),AND(ISBLANK(G1210),NOT(ISBLANK(H1210)),NOT(ISBLANK(I1210))),TRIM(H1210)&amp;" "&amp;TRIM(I1210),AND(NOT(ISBLANK(G1210)),ISBLANK(H1210),NOT(ISBLANK(I1210))),TRIM(G1210)&amp;" "&amp;TRIM(I1210),AND(ISBLANK(G1210),NOT(ISBLANK(H1210)),ISBLANK(I1210)),TRIM(H1210))</f>
        <v>Magdalen Shardlow</v>
      </c>
      <c r="B1210" s="25" t="str" cm="1">
        <f t="array" ref="B1210">_xlfn.IFS(AND(ISBLANK(K1210),ISBLANK(L1210)),"",AND(NOT(ISBLANK(K1210)),NOT(ISBLANK(L1210))),TRIM(K1210)&amp;" "&amp;TRIM(L1210),AND(NOT(ISBLANK(K1210)),ISBLANK(L1210)),TRIM(K1210),AND(ISBLANK(K1210),NOT(ISBLANK(L1210))),TRIM(L1210))</f>
        <v>Dabvine</v>
      </c>
      <c r="C1210" s="31"/>
      <c r="D1210" s="2">
        <v>1208</v>
      </c>
      <c r="E1210" s="2" t="s">
        <v>14795</v>
      </c>
      <c r="F1210" s="2" t="s">
        <v>7863</v>
      </c>
      <c r="G1210" s="2" t="s">
        <v>7864</v>
      </c>
      <c r="I1210" s="2" t="s">
        <v>7865</v>
      </c>
      <c r="J1210" s="2" t="s">
        <v>1110</v>
      </c>
      <c r="K1210" s="2" t="s">
        <v>7182</v>
      </c>
      <c r="M1210" s="2" t="s">
        <v>14795</v>
      </c>
      <c r="N1210" s="2" t="s">
        <v>7866</v>
      </c>
      <c r="O1210" s="2" t="s">
        <v>465</v>
      </c>
      <c r="P1210" s="2" t="s">
        <v>466</v>
      </c>
      <c r="Q1210" s="2" t="s">
        <v>1985</v>
      </c>
      <c r="R1210" s="2">
        <v>53205</v>
      </c>
      <c r="S1210" s="2" t="s">
        <v>7867</v>
      </c>
      <c r="T1210" s="49" t="str" cm="1">
        <f t="array" ref="T1210">_xlfn.TEXTJOIN("",TRUE,IFERROR(MID(U1210,_xlfn.SEQUENCE(20),1)+0,""))</f>
        <v>2623564460</v>
      </c>
      <c r="U1210" s="2">
        <v>2623564460</v>
      </c>
      <c r="V1210" s="31"/>
    </row>
    <row r="1211" spans="1:22" x14ac:dyDescent="0.25">
      <c r="A1211" s="25" t="str" cm="1">
        <f t="array" ref="A1211">_xlfn.IFS(AND(ISBLANK(G1211),ISBLANK(H1211),ISBLANK(I1211)),"",AND(NOT(ISBLANK(G1211)),NOT(ISBLANK(H1211)),NOT(ISBLANK(I1211))),TRIM(G1211)&amp;" "&amp;TRIM(H1211)&amp;" "&amp;TRIM(I1211),AND(NOT(ISBLANK(G1211)),ISBLANK(H1211),ISBLANK(I1211)),TRIM(G1211),AND(ISBLANK(G1211),ISBLANK(H1211),NOT(ISBLANK(I1211))),TRIM(I1211),AND(NOT(ISBLANK(G1211)),NOT(ISBLANK(H1211)),ISBLANK(I1211)),TRIM(G1211)&amp;" "&amp;TRIM(H1211),AND(ISBLANK(G1211),NOT(ISBLANK(H1211)),NOT(ISBLANK(I1211))),TRIM(H1211)&amp;" "&amp;TRIM(I1211),AND(NOT(ISBLANK(G1211)),ISBLANK(H1211),NOT(ISBLANK(I1211))),TRIM(G1211)&amp;" "&amp;TRIM(I1211),AND(ISBLANK(G1211),NOT(ISBLANK(H1211)),ISBLANK(I1211)),TRIM(H1211))</f>
        <v>Gunar Mc Pake</v>
      </c>
      <c r="B1211" s="25" t="str" cm="1">
        <f t="array" ref="B1211">_xlfn.IFS(AND(ISBLANK(K1211),ISBLANK(L1211)),"",AND(NOT(ISBLANK(K1211)),NOT(ISBLANK(L1211))),TRIM(K1211)&amp;" "&amp;TRIM(L1211),AND(NOT(ISBLANK(K1211)),ISBLANK(L1211)),TRIM(K1211),AND(ISBLANK(K1211),NOT(ISBLANK(L1211))),TRIM(L1211))</f>
        <v>Wordify</v>
      </c>
      <c r="C1211" s="31"/>
      <c r="D1211" s="2">
        <v>1209</v>
      </c>
      <c r="E1211" s="2" t="s">
        <v>14795</v>
      </c>
      <c r="F1211" s="2" t="s">
        <v>7868</v>
      </c>
      <c r="G1211" s="2" t="s">
        <v>7869</v>
      </c>
      <c r="I1211" s="2" t="s">
        <v>7870</v>
      </c>
      <c r="J1211" s="2" t="s">
        <v>590</v>
      </c>
      <c r="K1211" s="2" t="s">
        <v>6660</v>
      </c>
      <c r="M1211" s="2" t="s">
        <v>14795</v>
      </c>
      <c r="N1211" s="2" t="s">
        <v>7871</v>
      </c>
      <c r="O1211" s="2" t="s">
        <v>4696</v>
      </c>
      <c r="P1211" s="2" t="s">
        <v>109</v>
      </c>
      <c r="Q1211" s="2" t="s">
        <v>1985</v>
      </c>
      <c r="R1211" s="2">
        <v>98175</v>
      </c>
      <c r="S1211" s="2" t="s">
        <v>7872</v>
      </c>
      <c r="T1211" s="49" t="str" cm="1">
        <f t="array" ref="T1211">_xlfn.TEXTJOIN("",TRUE,IFERROR(MID(U1211,_xlfn.SEQUENCE(20),1)+0,""))</f>
        <v>2069920593</v>
      </c>
      <c r="U1211" s="2">
        <v>2069920593</v>
      </c>
      <c r="V1211" s="31"/>
    </row>
    <row r="1212" spans="1:22" x14ac:dyDescent="0.25">
      <c r="A1212" s="25" t="str" cm="1">
        <f t="array" ref="A1212">_xlfn.IFS(AND(ISBLANK(G1212),ISBLANK(H1212),ISBLANK(I1212)),"",AND(NOT(ISBLANK(G1212)),NOT(ISBLANK(H1212)),NOT(ISBLANK(I1212))),TRIM(G1212)&amp;" "&amp;TRIM(H1212)&amp;" "&amp;TRIM(I1212),AND(NOT(ISBLANK(G1212)),ISBLANK(H1212),ISBLANK(I1212)),TRIM(G1212),AND(ISBLANK(G1212),ISBLANK(H1212),NOT(ISBLANK(I1212))),TRIM(I1212),AND(NOT(ISBLANK(G1212)),NOT(ISBLANK(H1212)),ISBLANK(I1212)),TRIM(G1212)&amp;" "&amp;TRIM(H1212),AND(ISBLANK(G1212),NOT(ISBLANK(H1212)),NOT(ISBLANK(I1212))),TRIM(H1212)&amp;" "&amp;TRIM(I1212),AND(NOT(ISBLANK(G1212)),ISBLANK(H1212),NOT(ISBLANK(I1212))),TRIM(G1212)&amp;" "&amp;TRIM(I1212),AND(ISBLANK(G1212),NOT(ISBLANK(H1212)),ISBLANK(I1212)),TRIM(H1212))</f>
        <v>Curtice Schaumann</v>
      </c>
      <c r="B1212" s="25" t="str" cm="1">
        <f t="array" ref="B1212">_xlfn.IFS(AND(ISBLANK(K1212),ISBLANK(L1212)),"",AND(NOT(ISBLANK(K1212)),NOT(ISBLANK(L1212))),TRIM(K1212)&amp;" "&amp;TRIM(L1212),AND(NOT(ISBLANK(K1212)),ISBLANK(L1212)),TRIM(K1212),AND(ISBLANK(K1212),NOT(ISBLANK(L1212))),TRIM(L1212))</f>
        <v>Demimbu</v>
      </c>
      <c r="C1212" s="31"/>
      <c r="D1212" s="2">
        <v>1210</v>
      </c>
      <c r="E1212" s="2" t="s">
        <v>24</v>
      </c>
      <c r="F1212" s="2" t="s">
        <v>7873</v>
      </c>
      <c r="G1212" s="2" t="s">
        <v>7874</v>
      </c>
      <c r="I1212" s="2" t="s">
        <v>7875</v>
      </c>
      <c r="J1212" s="2" t="s">
        <v>221</v>
      </c>
      <c r="K1212" s="2" t="s">
        <v>1244</v>
      </c>
      <c r="M1212" s="2" t="s">
        <v>14795</v>
      </c>
      <c r="N1212" s="2" t="s">
        <v>7876</v>
      </c>
      <c r="O1212" s="2" t="s">
        <v>7877</v>
      </c>
      <c r="P1212" s="2" t="s">
        <v>39</v>
      </c>
      <c r="Q1212" s="2" t="s">
        <v>6</v>
      </c>
      <c r="R1212" s="2" t="s">
        <v>7878</v>
      </c>
      <c r="S1212" s="2" t="s">
        <v>7879</v>
      </c>
      <c r="T1212" s="49" t="str" cm="1">
        <f t="array" ref="T1212">_xlfn.TEXTJOIN("",TRUE,IFERROR(MID(U1212,_xlfn.SEQUENCE(20),1)+0,""))</f>
        <v>9304722081</v>
      </c>
      <c r="U1212" s="2" t="s">
        <v>7880</v>
      </c>
      <c r="V1212" s="31"/>
    </row>
    <row r="1213" spans="1:22" x14ac:dyDescent="0.25">
      <c r="A1213" s="25" t="str" cm="1">
        <f t="array" ref="A1213">_xlfn.IFS(AND(ISBLANK(G1213),ISBLANK(H1213),ISBLANK(I1213)),"",AND(NOT(ISBLANK(G1213)),NOT(ISBLANK(H1213)),NOT(ISBLANK(I1213))),TRIM(G1213)&amp;" "&amp;TRIM(H1213)&amp;" "&amp;TRIM(I1213),AND(NOT(ISBLANK(G1213)),ISBLANK(H1213),ISBLANK(I1213)),TRIM(G1213),AND(ISBLANK(G1213),ISBLANK(H1213),NOT(ISBLANK(I1213))),TRIM(I1213),AND(NOT(ISBLANK(G1213)),NOT(ISBLANK(H1213)),ISBLANK(I1213)),TRIM(G1213)&amp;" "&amp;TRIM(H1213),AND(ISBLANK(G1213),NOT(ISBLANK(H1213)),NOT(ISBLANK(I1213))),TRIM(H1213)&amp;" "&amp;TRIM(I1213),AND(NOT(ISBLANK(G1213)),ISBLANK(H1213),NOT(ISBLANK(I1213))),TRIM(G1213)&amp;" "&amp;TRIM(I1213),AND(ISBLANK(G1213),NOT(ISBLANK(H1213)),ISBLANK(I1213)),TRIM(H1213))</f>
        <v>Nicky Tringham</v>
      </c>
      <c r="B1213" s="25" t="str" cm="1">
        <f t="array" ref="B1213">_xlfn.IFS(AND(ISBLANK(K1213),ISBLANK(L1213)),"",AND(NOT(ISBLANK(K1213)),NOT(ISBLANK(L1213))),TRIM(K1213)&amp;" "&amp;TRIM(L1213),AND(NOT(ISBLANK(K1213)),ISBLANK(L1213)),TRIM(K1213),AND(ISBLANK(K1213),NOT(ISBLANK(L1213))),TRIM(L1213))</f>
        <v>Meevee</v>
      </c>
      <c r="C1213" s="31"/>
      <c r="D1213" s="2">
        <v>1211</v>
      </c>
      <c r="E1213" s="2" t="s">
        <v>14795</v>
      </c>
      <c r="F1213" s="2" t="s">
        <v>7881</v>
      </c>
      <c r="G1213" s="2" t="s">
        <v>3510</v>
      </c>
      <c r="I1213" s="2" t="s">
        <v>7882</v>
      </c>
      <c r="J1213" s="2" t="s">
        <v>442</v>
      </c>
      <c r="K1213" s="2" t="s">
        <v>469</v>
      </c>
      <c r="M1213" s="2" t="s">
        <v>14795</v>
      </c>
      <c r="N1213" s="2" t="s">
        <v>7883</v>
      </c>
      <c r="O1213" s="2" t="s">
        <v>7884</v>
      </c>
      <c r="P1213" s="2" t="s">
        <v>5</v>
      </c>
      <c r="Q1213" s="2" t="s">
        <v>6</v>
      </c>
      <c r="R1213" s="2" t="s">
        <v>7885</v>
      </c>
      <c r="S1213" s="2" t="s">
        <v>7886</v>
      </c>
      <c r="T1213" s="49" t="str" cm="1">
        <f t="array" ref="T1213">_xlfn.TEXTJOIN("",TRUE,IFERROR(MID(U1213,_xlfn.SEQUENCE(20),1)+0,""))</f>
        <v>3156156932</v>
      </c>
      <c r="U1213" s="2" t="s">
        <v>7887</v>
      </c>
      <c r="V1213" s="31"/>
    </row>
    <row r="1214" spans="1:22" x14ac:dyDescent="0.25">
      <c r="A1214" s="25" t="str" cm="1">
        <f t="array" ref="A1214">_xlfn.IFS(AND(ISBLANK(G1214),ISBLANK(H1214),ISBLANK(I1214)),"",AND(NOT(ISBLANK(G1214)),NOT(ISBLANK(H1214)),NOT(ISBLANK(I1214))),TRIM(G1214)&amp;" "&amp;TRIM(H1214)&amp;" "&amp;TRIM(I1214),AND(NOT(ISBLANK(G1214)),ISBLANK(H1214),ISBLANK(I1214)),TRIM(G1214),AND(ISBLANK(G1214),ISBLANK(H1214),NOT(ISBLANK(I1214))),TRIM(I1214),AND(NOT(ISBLANK(G1214)),NOT(ISBLANK(H1214)),ISBLANK(I1214)),TRIM(G1214)&amp;" "&amp;TRIM(H1214),AND(ISBLANK(G1214),NOT(ISBLANK(H1214)),NOT(ISBLANK(I1214))),TRIM(H1214)&amp;" "&amp;TRIM(I1214),AND(NOT(ISBLANK(G1214)),ISBLANK(H1214),NOT(ISBLANK(I1214))),TRIM(G1214)&amp;" "&amp;TRIM(I1214),AND(ISBLANK(G1214),NOT(ISBLANK(H1214)),ISBLANK(I1214)),TRIM(H1214))</f>
        <v>Melody Albany</v>
      </c>
      <c r="B1214" s="25" t="str" cm="1">
        <f t="array" ref="B1214">_xlfn.IFS(AND(ISBLANK(K1214),ISBLANK(L1214)),"",AND(NOT(ISBLANK(K1214)),NOT(ISBLANK(L1214))),TRIM(K1214)&amp;" "&amp;TRIM(L1214),AND(NOT(ISBLANK(K1214)),ISBLANK(L1214)),TRIM(K1214),AND(ISBLANK(K1214),NOT(ISBLANK(L1214))),TRIM(L1214))</f>
        <v>Zoomcast</v>
      </c>
      <c r="C1214" s="31"/>
      <c r="D1214" s="2">
        <v>1212</v>
      </c>
      <c r="E1214" s="2" t="s">
        <v>24</v>
      </c>
      <c r="F1214" s="2" t="s">
        <v>7888</v>
      </c>
      <c r="G1214" s="2" t="s">
        <v>7889</v>
      </c>
      <c r="I1214" s="2" t="s">
        <v>967</v>
      </c>
      <c r="J1214" s="2" t="s">
        <v>1519</v>
      </c>
      <c r="K1214" s="2" t="s">
        <v>3449</v>
      </c>
      <c r="M1214" s="2" t="s">
        <v>14795</v>
      </c>
      <c r="N1214" s="2" t="s">
        <v>7890</v>
      </c>
      <c r="O1214" s="2" t="s">
        <v>771</v>
      </c>
      <c r="P1214" s="2" t="s">
        <v>151</v>
      </c>
      <c r="Q1214" s="2" t="s">
        <v>1985</v>
      </c>
      <c r="R1214" s="2">
        <v>94042</v>
      </c>
      <c r="S1214" s="2" t="s">
        <v>7891</v>
      </c>
      <c r="T1214" s="49" t="str" cm="1">
        <f t="array" ref="T1214">_xlfn.TEXTJOIN("",TRUE,IFERROR(MID(U1214,_xlfn.SEQUENCE(20),1)+0,""))</f>
        <v>6505063738</v>
      </c>
      <c r="U1214" s="2">
        <v>6505063738</v>
      </c>
      <c r="V1214" s="31"/>
    </row>
    <row r="1215" spans="1:22" x14ac:dyDescent="0.25">
      <c r="A1215" s="25" t="str" cm="1">
        <f t="array" ref="A1215">_xlfn.IFS(AND(ISBLANK(G1215),ISBLANK(H1215),ISBLANK(I1215)),"",AND(NOT(ISBLANK(G1215)),NOT(ISBLANK(H1215)),NOT(ISBLANK(I1215))),TRIM(G1215)&amp;" "&amp;TRIM(H1215)&amp;" "&amp;TRIM(I1215),AND(NOT(ISBLANK(G1215)),ISBLANK(H1215),ISBLANK(I1215)),TRIM(G1215),AND(ISBLANK(G1215),ISBLANK(H1215),NOT(ISBLANK(I1215))),TRIM(I1215),AND(NOT(ISBLANK(G1215)),NOT(ISBLANK(H1215)),ISBLANK(I1215)),TRIM(G1215)&amp;" "&amp;TRIM(H1215),AND(ISBLANK(G1215),NOT(ISBLANK(H1215)),NOT(ISBLANK(I1215))),TRIM(H1215)&amp;" "&amp;TRIM(I1215),AND(NOT(ISBLANK(G1215)),ISBLANK(H1215),NOT(ISBLANK(I1215))),TRIM(G1215)&amp;" "&amp;TRIM(I1215),AND(ISBLANK(G1215),NOT(ISBLANK(H1215)),ISBLANK(I1215)),TRIM(H1215))</f>
        <v>Sisile Saiens</v>
      </c>
      <c r="B1215" s="25" t="str" cm="1">
        <f t="array" ref="B1215">_xlfn.IFS(AND(ISBLANK(K1215),ISBLANK(L1215)),"",AND(NOT(ISBLANK(K1215)),NOT(ISBLANK(L1215))),TRIM(K1215)&amp;" "&amp;TRIM(L1215),AND(NOT(ISBLANK(K1215)),ISBLANK(L1215)),TRIM(K1215),AND(ISBLANK(K1215),NOT(ISBLANK(L1215))),TRIM(L1215))</f>
        <v>Jabbersphere</v>
      </c>
      <c r="C1215" s="31"/>
      <c r="D1215" s="2">
        <v>1213</v>
      </c>
      <c r="E1215" s="2" t="s">
        <v>24</v>
      </c>
      <c r="F1215" s="2" t="s">
        <v>7892</v>
      </c>
      <c r="G1215" s="2" t="s">
        <v>7893</v>
      </c>
      <c r="I1215" s="2" t="s">
        <v>7894</v>
      </c>
      <c r="J1215" s="2" t="s">
        <v>1150</v>
      </c>
      <c r="K1215" s="2" t="s">
        <v>377</v>
      </c>
      <c r="M1215" s="2" t="s">
        <v>14795</v>
      </c>
      <c r="N1215" s="2" t="s">
        <v>7895</v>
      </c>
      <c r="O1215" s="2" t="s">
        <v>2277</v>
      </c>
      <c r="P1215" s="2" t="s">
        <v>5</v>
      </c>
      <c r="Q1215" s="2" t="s">
        <v>6</v>
      </c>
      <c r="R1215" s="2" t="s">
        <v>2278</v>
      </c>
      <c r="S1215" s="2" t="s">
        <v>7896</v>
      </c>
      <c r="T1215" s="49" t="str" cm="1">
        <f t="array" ref="T1215">_xlfn.TEXTJOIN("",TRUE,IFERROR(MID(U1215,_xlfn.SEQUENCE(20),1)+0,""))</f>
        <v>3913028808</v>
      </c>
      <c r="U1215" s="2" t="s">
        <v>7897</v>
      </c>
      <c r="V1215" s="31"/>
    </row>
    <row r="1216" spans="1:22" x14ac:dyDescent="0.25">
      <c r="A1216" s="25" t="str" cm="1">
        <f t="array" ref="A1216">_xlfn.IFS(AND(ISBLANK(G1216),ISBLANK(H1216),ISBLANK(I1216)),"",AND(NOT(ISBLANK(G1216)),NOT(ISBLANK(H1216)),NOT(ISBLANK(I1216))),TRIM(G1216)&amp;" "&amp;TRIM(H1216)&amp;" "&amp;TRIM(I1216),AND(NOT(ISBLANK(G1216)),ISBLANK(H1216),ISBLANK(I1216)),TRIM(G1216),AND(ISBLANK(G1216),ISBLANK(H1216),NOT(ISBLANK(I1216))),TRIM(I1216),AND(NOT(ISBLANK(G1216)),NOT(ISBLANK(H1216)),ISBLANK(I1216)),TRIM(G1216)&amp;" "&amp;TRIM(H1216),AND(ISBLANK(G1216),NOT(ISBLANK(H1216)),NOT(ISBLANK(I1216))),TRIM(H1216)&amp;" "&amp;TRIM(I1216),AND(NOT(ISBLANK(G1216)),ISBLANK(H1216),NOT(ISBLANK(I1216))),TRIM(G1216)&amp;" "&amp;TRIM(I1216),AND(ISBLANK(G1216),NOT(ISBLANK(H1216)),ISBLANK(I1216)),TRIM(H1216))</f>
        <v>Carrol Whorlow</v>
      </c>
      <c r="B1216" s="25" t="str" cm="1">
        <f t="array" ref="B1216">_xlfn.IFS(AND(ISBLANK(K1216),ISBLANK(L1216)),"",AND(NOT(ISBLANK(K1216)),NOT(ISBLANK(L1216))),TRIM(K1216)&amp;" "&amp;TRIM(L1216),AND(NOT(ISBLANK(K1216)),ISBLANK(L1216)),TRIM(K1216),AND(ISBLANK(K1216),NOT(ISBLANK(L1216))),TRIM(L1216))</f>
        <v>Skyndu</v>
      </c>
      <c r="C1216" s="31"/>
      <c r="D1216" s="2">
        <v>1214</v>
      </c>
      <c r="E1216" s="2" t="s">
        <v>24</v>
      </c>
      <c r="F1216" s="2" t="s">
        <v>7898</v>
      </c>
      <c r="G1216" s="2" t="s">
        <v>7899</v>
      </c>
      <c r="I1216" s="2" t="s">
        <v>7900</v>
      </c>
      <c r="J1216" s="2" t="s">
        <v>3266</v>
      </c>
      <c r="K1216" s="2" t="s">
        <v>7903</v>
      </c>
      <c r="M1216" s="2" t="s">
        <v>14795</v>
      </c>
      <c r="N1216" s="2" t="s">
        <v>7901</v>
      </c>
      <c r="O1216" s="2" t="s">
        <v>4599</v>
      </c>
      <c r="P1216" s="2" t="s">
        <v>542</v>
      </c>
      <c r="Q1216" s="2" t="s">
        <v>1985</v>
      </c>
      <c r="R1216" s="2">
        <v>11480</v>
      </c>
      <c r="S1216" s="2" t="s">
        <v>7902</v>
      </c>
      <c r="T1216" s="49" t="str" cm="1">
        <f t="array" ref="T1216">_xlfn.TEXTJOIN("",TRUE,IFERROR(MID(U1216,_xlfn.SEQUENCE(20),1)+0,""))</f>
        <v>2123764764</v>
      </c>
      <c r="U1216" s="2">
        <v>2123764764</v>
      </c>
      <c r="V1216" s="31"/>
    </row>
    <row r="1217" spans="1:22" x14ac:dyDescent="0.25">
      <c r="A1217" s="25" t="str" cm="1">
        <f t="array" ref="A1217">_xlfn.IFS(AND(ISBLANK(G1217),ISBLANK(H1217),ISBLANK(I1217)),"",AND(NOT(ISBLANK(G1217)),NOT(ISBLANK(H1217)),NOT(ISBLANK(I1217))),TRIM(G1217)&amp;" "&amp;TRIM(H1217)&amp;" "&amp;TRIM(I1217),AND(NOT(ISBLANK(G1217)),ISBLANK(H1217),ISBLANK(I1217)),TRIM(G1217),AND(ISBLANK(G1217),ISBLANK(H1217),NOT(ISBLANK(I1217))),TRIM(I1217),AND(NOT(ISBLANK(G1217)),NOT(ISBLANK(H1217)),ISBLANK(I1217)),TRIM(G1217)&amp;" "&amp;TRIM(H1217),AND(ISBLANK(G1217),NOT(ISBLANK(H1217)),NOT(ISBLANK(I1217))),TRIM(H1217)&amp;" "&amp;TRIM(I1217),AND(NOT(ISBLANK(G1217)),ISBLANK(H1217),NOT(ISBLANK(I1217))),TRIM(G1217)&amp;" "&amp;TRIM(I1217),AND(ISBLANK(G1217),NOT(ISBLANK(H1217)),ISBLANK(I1217)),TRIM(H1217))</f>
        <v>Richmound Stredwick</v>
      </c>
      <c r="B1217" s="25" t="str" cm="1">
        <f t="array" ref="B1217">_xlfn.IFS(AND(ISBLANK(K1217),ISBLANK(L1217)),"",AND(NOT(ISBLANK(K1217)),NOT(ISBLANK(L1217))),TRIM(K1217)&amp;" "&amp;TRIM(L1217),AND(NOT(ISBLANK(K1217)),ISBLANK(L1217)),TRIM(K1217),AND(ISBLANK(K1217),NOT(ISBLANK(L1217))),TRIM(L1217))</f>
        <v>Midel</v>
      </c>
      <c r="C1217" s="31"/>
      <c r="D1217" s="2">
        <v>1215</v>
      </c>
      <c r="E1217" s="2" t="s">
        <v>14795</v>
      </c>
      <c r="F1217" s="2" t="s">
        <v>7904</v>
      </c>
      <c r="G1217" s="2" t="s">
        <v>7905</v>
      </c>
      <c r="I1217" s="2" t="s">
        <v>7906</v>
      </c>
      <c r="J1217" s="2" t="s">
        <v>311</v>
      </c>
      <c r="K1217" s="2" t="s">
        <v>1102</v>
      </c>
      <c r="M1217" s="2" t="s">
        <v>14795</v>
      </c>
      <c r="N1217" s="2" t="s">
        <v>7907</v>
      </c>
      <c r="O1217" s="2" t="s">
        <v>2655</v>
      </c>
      <c r="P1217" s="2" t="s">
        <v>737</v>
      </c>
      <c r="Q1217" s="2" t="s">
        <v>1985</v>
      </c>
      <c r="R1217" s="2">
        <v>70116</v>
      </c>
      <c r="S1217" s="2" t="s">
        <v>7908</v>
      </c>
      <c r="T1217" s="49" t="str" cm="1">
        <f t="array" ref="T1217">_xlfn.TEXTJOIN("",TRUE,IFERROR(MID(U1217,_xlfn.SEQUENCE(20),1)+0,""))</f>
        <v>5045602512</v>
      </c>
      <c r="U1217" s="2">
        <v>5045602512</v>
      </c>
      <c r="V1217" s="31"/>
    </row>
    <row r="1218" spans="1:22" x14ac:dyDescent="0.25">
      <c r="A1218" s="25" t="str" cm="1">
        <f t="array" ref="A1218">_xlfn.IFS(AND(ISBLANK(G1218),ISBLANK(H1218),ISBLANK(I1218)),"",AND(NOT(ISBLANK(G1218)),NOT(ISBLANK(H1218)),NOT(ISBLANK(I1218))),TRIM(G1218)&amp;" "&amp;TRIM(H1218)&amp;" "&amp;TRIM(I1218),AND(NOT(ISBLANK(G1218)),ISBLANK(H1218),ISBLANK(I1218)),TRIM(G1218),AND(ISBLANK(G1218),ISBLANK(H1218),NOT(ISBLANK(I1218))),TRIM(I1218),AND(NOT(ISBLANK(G1218)),NOT(ISBLANK(H1218)),ISBLANK(I1218)),TRIM(G1218)&amp;" "&amp;TRIM(H1218),AND(ISBLANK(G1218),NOT(ISBLANK(H1218)),NOT(ISBLANK(I1218))),TRIM(H1218)&amp;" "&amp;TRIM(I1218),AND(NOT(ISBLANK(G1218)),ISBLANK(H1218),NOT(ISBLANK(I1218))),TRIM(G1218)&amp;" "&amp;TRIM(I1218),AND(ISBLANK(G1218),NOT(ISBLANK(H1218)),ISBLANK(I1218)),TRIM(H1218))</f>
        <v>Anatola Fortune</v>
      </c>
      <c r="B1218" s="25" t="str" cm="1">
        <f t="array" ref="B1218">_xlfn.IFS(AND(ISBLANK(K1218),ISBLANK(L1218)),"",AND(NOT(ISBLANK(K1218)),NOT(ISBLANK(L1218))),TRIM(K1218)&amp;" "&amp;TRIM(L1218),AND(NOT(ISBLANK(K1218)),ISBLANK(L1218)),TRIM(K1218),AND(ISBLANK(K1218),NOT(ISBLANK(L1218))),TRIM(L1218))</f>
        <v>Agimba</v>
      </c>
      <c r="C1218" s="31"/>
      <c r="D1218" s="2">
        <v>1216</v>
      </c>
      <c r="E1218" s="2" t="s">
        <v>24</v>
      </c>
      <c r="F1218" s="2" t="s">
        <v>7909</v>
      </c>
      <c r="G1218" s="2" t="s">
        <v>7910</v>
      </c>
      <c r="I1218" s="2" t="s">
        <v>7911</v>
      </c>
      <c r="J1218" s="2" t="s">
        <v>221</v>
      </c>
      <c r="K1218" s="2" t="s">
        <v>1671</v>
      </c>
      <c r="M1218" s="2" t="s">
        <v>14795</v>
      </c>
      <c r="N1218" s="2" t="s">
        <v>7912</v>
      </c>
      <c r="O1218" s="2" t="s">
        <v>7913</v>
      </c>
      <c r="P1218" s="2" t="s">
        <v>161</v>
      </c>
      <c r="Q1218" s="2" t="s">
        <v>162</v>
      </c>
      <c r="R1218" s="2" t="s">
        <v>7914</v>
      </c>
      <c r="S1218" s="2" t="s">
        <v>7915</v>
      </c>
      <c r="T1218" s="49" t="str" cm="1">
        <f t="array" ref="T1218">_xlfn.TEXTJOIN("",TRUE,IFERROR(MID(U1218,_xlfn.SEQUENCE(20),1)+0,""))</f>
        <v/>
      </c>
      <c r="V1218" s="31"/>
    </row>
    <row r="1219" spans="1:22" x14ac:dyDescent="0.25">
      <c r="A1219" s="25" t="str" cm="1">
        <f t="array" ref="A1219">_xlfn.IFS(AND(ISBLANK(G1219),ISBLANK(H1219),ISBLANK(I1219)),"",AND(NOT(ISBLANK(G1219)),NOT(ISBLANK(H1219)),NOT(ISBLANK(I1219))),TRIM(G1219)&amp;" "&amp;TRIM(H1219)&amp;" "&amp;TRIM(I1219),AND(NOT(ISBLANK(G1219)),ISBLANK(H1219),ISBLANK(I1219)),TRIM(G1219),AND(ISBLANK(G1219),ISBLANK(H1219),NOT(ISBLANK(I1219))),TRIM(I1219),AND(NOT(ISBLANK(G1219)),NOT(ISBLANK(H1219)),ISBLANK(I1219)),TRIM(G1219)&amp;" "&amp;TRIM(H1219),AND(ISBLANK(G1219),NOT(ISBLANK(H1219)),NOT(ISBLANK(I1219))),TRIM(H1219)&amp;" "&amp;TRIM(I1219),AND(NOT(ISBLANK(G1219)),ISBLANK(H1219),NOT(ISBLANK(I1219))),TRIM(G1219)&amp;" "&amp;TRIM(I1219),AND(ISBLANK(G1219),NOT(ISBLANK(H1219)),ISBLANK(I1219)),TRIM(H1219))</f>
        <v>Elfrida Braidman</v>
      </c>
      <c r="B1219" s="25" t="str" cm="1">
        <f t="array" ref="B1219">_xlfn.IFS(AND(ISBLANK(K1219),ISBLANK(L1219)),"",AND(NOT(ISBLANK(K1219)),NOT(ISBLANK(L1219))),TRIM(K1219)&amp;" "&amp;TRIM(L1219),AND(NOT(ISBLANK(K1219)),ISBLANK(L1219)),TRIM(K1219),AND(ISBLANK(K1219),NOT(ISBLANK(L1219))),TRIM(L1219))</f>
        <v>Twitterbeat</v>
      </c>
      <c r="C1219" s="31"/>
      <c r="D1219" s="2">
        <v>1217</v>
      </c>
      <c r="E1219" s="2" t="s">
        <v>14795</v>
      </c>
      <c r="F1219" s="2" t="s">
        <v>7916</v>
      </c>
      <c r="G1219" s="2" t="s">
        <v>7917</v>
      </c>
      <c r="I1219" s="2" t="s">
        <v>7918</v>
      </c>
      <c r="J1219" s="2" t="s">
        <v>945</v>
      </c>
      <c r="K1219" s="2" t="s">
        <v>479</v>
      </c>
      <c r="M1219" s="2" t="s">
        <v>14795</v>
      </c>
      <c r="N1219" s="2" t="s">
        <v>7919</v>
      </c>
      <c r="O1219" s="2" t="s">
        <v>3015</v>
      </c>
      <c r="P1219" s="2" t="s">
        <v>1558</v>
      </c>
      <c r="Q1219" s="2" t="s">
        <v>1985</v>
      </c>
      <c r="R1219" s="2">
        <v>40298</v>
      </c>
      <c r="S1219" s="2" t="s">
        <v>7920</v>
      </c>
      <c r="T1219" s="49" t="str" cm="1">
        <f t="array" ref="T1219">_xlfn.TEXTJOIN("",TRUE,IFERROR(MID(U1219,_xlfn.SEQUENCE(20),1)+0,""))</f>
        <v>5021992151</v>
      </c>
      <c r="U1219" s="2">
        <v>5021992151</v>
      </c>
      <c r="V1219" s="31"/>
    </row>
    <row r="1220" spans="1:22" x14ac:dyDescent="0.25">
      <c r="A1220" s="25" t="str" cm="1">
        <f t="array" ref="A1220">_xlfn.IFS(AND(ISBLANK(G1220),ISBLANK(H1220),ISBLANK(I1220)),"",AND(NOT(ISBLANK(G1220)),NOT(ISBLANK(H1220)),NOT(ISBLANK(I1220))),TRIM(G1220)&amp;" "&amp;TRIM(H1220)&amp;" "&amp;TRIM(I1220),AND(NOT(ISBLANK(G1220)),ISBLANK(H1220),ISBLANK(I1220)),TRIM(G1220),AND(ISBLANK(G1220),ISBLANK(H1220),NOT(ISBLANK(I1220))),TRIM(I1220),AND(NOT(ISBLANK(G1220)),NOT(ISBLANK(H1220)),ISBLANK(I1220)),TRIM(G1220)&amp;" "&amp;TRIM(H1220),AND(ISBLANK(G1220),NOT(ISBLANK(H1220)),NOT(ISBLANK(I1220))),TRIM(H1220)&amp;" "&amp;TRIM(I1220),AND(NOT(ISBLANK(G1220)),ISBLANK(H1220),NOT(ISBLANK(I1220))),TRIM(G1220)&amp;" "&amp;TRIM(I1220),AND(ISBLANK(G1220),NOT(ISBLANK(H1220)),ISBLANK(I1220)),TRIM(H1220))</f>
        <v>George Casino</v>
      </c>
      <c r="B1220" s="25" t="str" cm="1">
        <f t="array" ref="B1220">_xlfn.IFS(AND(ISBLANK(K1220),ISBLANK(L1220)),"",AND(NOT(ISBLANK(K1220)),NOT(ISBLANK(L1220))),TRIM(K1220)&amp;" "&amp;TRIM(L1220),AND(NOT(ISBLANK(K1220)),ISBLANK(L1220)),TRIM(K1220),AND(ISBLANK(K1220),NOT(ISBLANK(L1220))),TRIM(L1220))</f>
        <v>Yodo</v>
      </c>
      <c r="C1220" s="31"/>
      <c r="D1220" s="2">
        <v>1218</v>
      </c>
      <c r="E1220" s="2" t="s">
        <v>14795</v>
      </c>
      <c r="F1220" s="2" t="s">
        <v>7921</v>
      </c>
      <c r="G1220" s="2" t="s">
        <v>7922</v>
      </c>
      <c r="I1220" s="2" t="s">
        <v>7923</v>
      </c>
      <c r="J1220" s="2" t="s">
        <v>2475</v>
      </c>
      <c r="K1220" s="2" t="s">
        <v>1655</v>
      </c>
      <c r="M1220" s="2" t="s">
        <v>14795</v>
      </c>
      <c r="N1220" s="2" t="s">
        <v>7924</v>
      </c>
      <c r="O1220" s="2" t="s">
        <v>1619</v>
      </c>
      <c r="P1220" s="2" t="s">
        <v>5</v>
      </c>
      <c r="Q1220" s="2" t="s">
        <v>6</v>
      </c>
      <c r="R1220" s="2" t="s">
        <v>1620</v>
      </c>
      <c r="S1220" s="2" t="s">
        <v>7925</v>
      </c>
      <c r="T1220" s="49" t="str" cm="1">
        <f t="array" ref="T1220">_xlfn.TEXTJOIN("",TRUE,IFERROR(MID(U1220,_xlfn.SEQUENCE(20),1)+0,""))</f>
        <v>4739662862</v>
      </c>
      <c r="U1220" s="2" t="s">
        <v>7926</v>
      </c>
      <c r="V1220" s="31"/>
    </row>
    <row r="1221" spans="1:22" x14ac:dyDescent="0.25">
      <c r="A1221" s="25" t="str" cm="1">
        <f t="array" ref="A1221">_xlfn.IFS(AND(ISBLANK(G1221),ISBLANK(H1221),ISBLANK(I1221)),"",AND(NOT(ISBLANK(G1221)),NOT(ISBLANK(H1221)),NOT(ISBLANK(I1221))),TRIM(G1221)&amp;" "&amp;TRIM(H1221)&amp;" "&amp;TRIM(I1221),AND(NOT(ISBLANK(G1221)),ISBLANK(H1221),ISBLANK(I1221)),TRIM(G1221),AND(ISBLANK(G1221),ISBLANK(H1221),NOT(ISBLANK(I1221))),TRIM(I1221),AND(NOT(ISBLANK(G1221)),NOT(ISBLANK(H1221)),ISBLANK(I1221)),TRIM(G1221)&amp;" "&amp;TRIM(H1221),AND(ISBLANK(G1221),NOT(ISBLANK(H1221)),NOT(ISBLANK(I1221))),TRIM(H1221)&amp;" "&amp;TRIM(I1221),AND(NOT(ISBLANK(G1221)),ISBLANK(H1221),NOT(ISBLANK(I1221))),TRIM(G1221)&amp;" "&amp;TRIM(I1221),AND(ISBLANK(G1221),NOT(ISBLANK(H1221)),ISBLANK(I1221)),TRIM(H1221))</f>
        <v>Nonie Cahn</v>
      </c>
      <c r="B1221" s="25" t="str" cm="1">
        <f t="array" ref="B1221">_xlfn.IFS(AND(ISBLANK(K1221),ISBLANK(L1221)),"",AND(NOT(ISBLANK(K1221)),NOT(ISBLANK(L1221))),TRIM(K1221)&amp;" "&amp;TRIM(L1221),AND(NOT(ISBLANK(K1221)),ISBLANK(L1221)),TRIM(K1221),AND(ISBLANK(K1221),NOT(ISBLANK(L1221))),TRIM(L1221))</f>
        <v>Avamba</v>
      </c>
      <c r="C1221" s="31"/>
      <c r="D1221" s="2">
        <v>1219</v>
      </c>
      <c r="E1221" s="2" t="s">
        <v>14795</v>
      </c>
      <c r="F1221" s="2" t="s">
        <v>7927</v>
      </c>
      <c r="G1221" s="2" t="s">
        <v>7928</v>
      </c>
      <c r="I1221" s="2" t="s">
        <v>7929</v>
      </c>
      <c r="J1221" s="2" t="s">
        <v>590</v>
      </c>
      <c r="K1221" s="2" t="s">
        <v>6048</v>
      </c>
      <c r="M1221" s="2" t="s">
        <v>14795</v>
      </c>
      <c r="N1221" s="2" t="s">
        <v>7930</v>
      </c>
      <c r="O1221" s="2" t="s">
        <v>180</v>
      </c>
      <c r="P1221" s="2" t="s">
        <v>181</v>
      </c>
      <c r="Q1221" s="2" t="s">
        <v>1985</v>
      </c>
      <c r="R1221" s="2">
        <v>63121</v>
      </c>
      <c r="S1221" s="2" t="s">
        <v>7931</v>
      </c>
      <c r="T1221" s="49" t="str" cm="1">
        <f t="array" ref="T1221">_xlfn.TEXTJOIN("",TRUE,IFERROR(MID(U1221,_xlfn.SEQUENCE(20),1)+0,""))</f>
        <v>3148071228</v>
      </c>
      <c r="U1221" s="2">
        <v>3148071228</v>
      </c>
      <c r="V1221" s="31"/>
    </row>
    <row r="1222" spans="1:22" x14ac:dyDescent="0.25">
      <c r="A1222" s="25" t="str" cm="1">
        <f t="array" ref="A1222">_xlfn.IFS(AND(ISBLANK(G1222),ISBLANK(H1222),ISBLANK(I1222)),"",AND(NOT(ISBLANK(G1222)),NOT(ISBLANK(H1222)),NOT(ISBLANK(I1222))),TRIM(G1222)&amp;" "&amp;TRIM(H1222)&amp;" "&amp;TRIM(I1222),AND(NOT(ISBLANK(G1222)),ISBLANK(H1222),ISBLANK(I1222)),TRIM(G1222),AND(ISBLANK(G1222),ISBLANK(H1222),NOT(ISBLANK(I1222))),TRIM(I1222),AND(NOT(ISBLANK(G1222)),NOT(ISBLANK(H1222)),ISBLANK(I1222)),TRIM(G1222)&amp;" "&amp;TRIM(H1222),AND(ISBLANK(G1222),NOT(ISBLANK(H1222)),NOT(ISBLANK(I1222))),TRIM(H1222)&amp;" "&amp;TRIM(I1222),AND(NOT(ISBLANK(G1222)),ISBLANK(H1222),NOT(ISBLANK(I1222))),TRIM(G1222)&amp;" "&amp;TRIM(I1222),AND(ISBLANK(G1222),NOT(ISBLANK(H1222)),ISBLANK(I1222)),TRIM(H1222))</f>
        <v>Knox Faiers</v>
      </c>
      <c r="B1222" s="25" t="str" cm="1">
        <f t="array" ref="B1222">_xlfn.IFS(AND(ISBLANK(K1222),ISBLANK(L1222)),"",AND(NOT(ISBLANK(K1222)),NOT(ISBLANK(L1222))),TRIM(K1222)&amp;" "&amp;TRIM(L1222),AND(NOT(ISBLANK(K1222)),ISBLANK(L1222)),TRIM(K1222),AND(ISBLANK(K1222),NOT(ISBLANK(L1222))),TRIM(L1222))</f>
        <v>Tambee</v>
      </c>
      <c r="C1222" s="31"/>
      <c r="D1222" s="2">
        <v>1220</v>
      </c>
      <c r="E1222" s="2" t="s">
        <v>24</v>
      </c>
      <c r="F1222" s="2" t="s">
        <v>7932</v>
      </c>
      <c r="G1222" s="2" t="s">
        <v>7933</v>
      </c>
      <c r="I1222" s="2" t="s">
        <v>7934</v>
      </c>
      <c r="J1222" s="2" t="s">
        <v>330</v>
      </c>
      <c r="K1222" s="2" t="s">
        <v>4589</v>
      </c>
      <c r="M1222" s="2" t="s">
        <v>14795</v>
      </c>
      <c r="N1222" s="2" t="s">
        <v>7935</v>
      </c>
      <c r="O1222" s="2" t="s">
        <v>7936</v>
      </c>
      <c r="P1222" s="2" t="s">
        <v>673</v>
      </c>
      <c r="Q1222" s="2" t="s">
        <v>6</v>
      </c>
      <c r="R1222" s="2" t="s">
        <v>7937</v>
      </c>
      <c r="S1222" s="2" t="s">
        <v>7938</v>
      </c>
      <c r="T1222" s="49" t="str" cm="1">
        <f t="array" ref="T1222">_xlfn.TEXTJOIN("",TRUE,IFERROR(MID(U1222,_xlfn.SEQUENCE(20),1)+0,""))</f>
        <v>8998668914</v>
      </c>
      <c r="U1222" s="2" t="s">
        <v>7939</v>
      </c>
      <c r="V1222" s="31"/>
    </row>
    <row r="1223" spans="1:22" x14ac:dyDescent="0.25">
      <c r="A1223" s="25" t="str" cm="1">
        <f t="array" ref="A1223">_xlfn.IFS(AND(ISBLANK(G1223),ISBLANK(H1223),ISBLANK(I1223)),"",AND(NOT(ISBLANK(G1223)),NOT(ISBLANK(H1223)),NOT(ISBLANK(I1223))),TRIM(G1223)&amp;" "&amp;TRIM(H1223)&amp;" "&amp;TRIM(I1223),AND(NOT(ISBLANK(G1223)),ISBLANK(H1223),ISBLANK(I1223)),TRIM(G1223),AND(ISBLANK(G1223),ISBLANK(H1223),NOT(ISBLANK(I1223))),TRIM(I1223),AND(NOT(ISBLANK(G1223)),NOT(ISBLANK(H1223)),ISBLANK(I1223)),TRIM(G1223)&amp;" "&amp;TRIM(H1223),AND(ISBLANK(G1223),NOT(ISBLANK(H1223)),NOT(ISBLANK(I1223))),TRIM(H1223)&amp;" "&amp;TRIM(I1223),AND(NOT(ISBLANK(G1223)),ISBLANK(H1223),NOT(ISBLANK(I1223))),TRIM(G1223)&amp;" "&amp;TRIM(I1223),AND(ISBLANK(G1223),NOT(ISBLANK(H1223)),ISBLANK(I1223)),TRIM(H1223))</f>
        <v>Lexy Shelton</v>
      </c>
      <c r="B1223" s="25" t="str" cm="1">
        <f t="array" ref="B1223">_xlfn.IFS(AND(ISBLANK(K1223),ISBLANK(L1223)),"",AND(NOT(ISBLANK(K1223)),NOT(ISBLANK(L1223))),TRIM(K1223)&amp;" "&amp;TRIM(L1223),AND(NOT(ISBLANK(K1223)),ISBLANK(L1223)),TRIM(K1223),AND(ISBLANK(K1223),NOT(ISBLANK(L1223))),TRIM(L1223))</f>
        <v>Eayo</v>
      </c>
      <c r="C1223" s="31"/>
      <c r="D1223" s="2">
        <v>1221</v>
      </c>
      <c r="E1223" s="2" t="s">
        <v>14795</v>
      </c>
      <c r="F1223" s="2" t="s">
        <v>7940</v>
      </c>
      <c r="G1223" s="2" t="s">
        <v>7941</v>
      </c>
      <c r="I1223" s="2" t="s">
        <v>7942</v>
      </c>
      <c r="J1223" s="2" t="s">
        <v>1697</v>
      </c>
      <c r="K1223" s="2" t="s">
        <v>7945</v>
      </c>
      <c r="M1223" s="2" t="s">
        <v>14795</v>
      </c>
      <c r="N1223" s="2" t="s">
        <v>7943</v>
      </c>
      <c r="O1223" s="2" t="s">
        <v>4351</v>
      </c>
      <c r="P1223" s="2" t="s">
        <v>4352</v>
      </c>
      <c r="Q1223" s="2" t="s">
        <v>1985</v>
      </c>
      <c r="R1223" s="2">
        <v>29505</v>
      </c>
      <c r="S1223" s="2" t="s">
        <v>7944</v>
      </c>
      <c r="T1223" s="49" t="str" cm="1">
        <f t="array" ref="T1223">_xlfn.TEXTJOIN("",TRUE,IFERROR(MID(U1223,_xlfn.SEQUENCE(20),1)+0,""))</f>
        <v>8436741191</v>
      </c>
      <c r="U1223" s="2">
        <v>8436741191</v>
      </c>
      <c r="V1223" s="31"/>
    </row>
    <row r="1224" spans="1:22" x14ac:dyDescent="0.25">
      <c r="A1224" s="25" t="str" cm="1">
        <f t="array" ref="A1224">_xlfn.IFS(AND(ISBLANK(G1224),ISBLANK(H1224),ISBLANK(I1224)),"",AND(NOT(ISBLANK(G1224)),NOT(ISBLANK(H1224)),NOT(ISBLANK(I1224))),TRIM(G1224)&amp;" "&amp;TRIM(H1224)&amp;" "&amp;TRIM(I1224),AND(NOT(ISBLANK(G1224)),ISBLANK(H1224),ISBLANK(I1224)),TRIM(G1224),AND(ISBLANK(G1224),ISBLANK(H1224),NOT(ISBLANK(I1224))),TRIM(I1224),AND(NOT(ISBLANK(G1224)),NOT(ISBLANK(H1224)),ISBLANK(I1224)),TRIM(G1224)&amp;" "&amp;TRIM(H1224),AND(ISBLANK(G1224),NOT(ISBLANK(H1224)),NOT(ISBLANK(I1224))),TRIM(H1224)&amp;" "&amp;TRIM(I1224),AND(NOT(ISBLANK(G1224)),ISBLANK(H1224),NOT(ISBLANK(I1224))),TRIM(G1224)&amp;" "&amp;TRIM(I1224),AND(ISBLANK(G1224),NOT(ISBLANK(H1224)),ISBLANK(I1224)),TRIM(H1224))</f>
        <v>Hy Antunez</v>
      </c>
      <c r="B1224" s="25" t="str" cm="1">
        <f t="array" ref="B1224">_xlfn.IFS(AND(ISBLANK(K1224),ISBLANK(L1224)),"",AND(NOT(ISBLANK(K1224)),NOT(ISBLANK(L1224))),TRIM(K1224)&amp;" "&amp;TRIM(L1224),AND(NOT(ISBLANK(K1224)),ISBLANK(L1224)),TRIM(K1224),AND(ISBLANK(K1224),NOT(ISBLANK(L1224))),TRIM(L1224))</f>
        <v>Buzzbean</v>
      </c>
      <c r="C1224" s="31"/>
      <c r="D1224" s="2">
        <v>1222</v>
      </c>
      <c r="E1224" s="2" t="s">
        <v>24</v>
      </c>
      <c r="F1224" s="2" t="s">
        <v>7946</v>
      </c>
      <c r="G1224" s="2" t="s">
        <v>7947</v>
      </c>
      <c r="I1224" s="2" t="s">
        <v>7948</v>
      </c>
      <c r="J1224" s="2" t="s">
        <v>93</v>
      </c>
      <c r="K1224" s="2" t="s">
        <v>112</v>
      </c>
      <c r="M1224" s="2" t="s">
        <v>14795</v>
      </c>
      <c r="N1224" s="2" t="s">
        <v>7949</v>
      </c>
      <c r="O1224" s="2" t="s">
        <v>3681</v>
      </c>
      <c r="P1224" s="2" t="s">
        <v>276</v>
      </c>
      <c r="Q1224" s="2" t="s">
        <v>6</v>
      </c>
      <c r="R1224" s="2" t="s">
        <v>3682</v>
      </c>
      <c r="S1224" s="2" t="s">
        <v>7950</v>
      </c>
      <c r="T1224" s="49" t="str" cm="1">
        <f t="array" ref="T1224">_xlfn.TEXTJOIN("",TRUE,IFERROR(MID(U1224,_xlfn.SEQUENCE(20),1)+0,""))</f>
        <v>8834785003</v>
      </c>
      <c r="U1224" s="2" t="s">
        <v>7951</v>
      </c>
      <c r="V1224" s="31"/>
    </row>
    <row r="1225" spans="1:22" x14ac:dyDescent="0.25">
      <c r="A1225" s="25" t="str" cm="1">
        <f t="array" ref="A1225">_xlfn.IFS(AND(ISBLANK(G1225),ISBLANK(H1225),ISBLANK(I1225)),"",AND(NOT(ISBLANK(G1225)),NOT(ISBLANK(H1225)),NOT(ISBLANK(I1225))),TRIM(G1225)&amp;" "&amp;TRIM(H1225)&amp;" "&amp;TRIM(I1225),AND(NOT(ISBLANK(G1225)),ISBLANK(H1225),ISBLANK(I1225)),TRIM(G1225),AND(ISBLANK(G1225),ISBLANK(H1225),NOT(ISBLANK(I1225))),TRIM(I1225),AND(NOT(ISBLANK(G1225)),NOT(ISBLANK(H1225)),ISBLANK(I1225)),TRIM(G1225)&amp;" "&amp;TRIM(H1225),AND(ISBLANK(G1225),NOT(ISBLANK(H1225)),NOT(ISBLANK(I1225))),TRIM(H1225)&amp;" "&amp;TRIM(I1225),AND(NOT(ISBLANK(G1225)),ISBLANK(H1225),NOT(ISBLANK(I1225))),TRIM(G1225)&amp;" "&amp;TRIM(I1225),AND(ISBLANK(G1225),NOT(ISBLANK(H1225)),ISBLANK(I1225)),TRIM(H1225))</f>
        <v>Rebekah Hadley</v>
      </c>
      <c r="B1225" s="25" t="str" cm="1">
        <f t="array" ref="B1225">_xlfn.IFS(AND(ISBLANK(K1225),ISBLANK(L1225)),"",AND(NOT(ISBLANK(K1225)),NOT(ISBLANK(L1225))),TRIM(K1225)&amp;" "&amp;TRIM(L1225),AND(NOT(ISBLANK(K1225)),ISBLANK(L1225)),TRIM(K1225),AND(ISBLANK(K1225),NOT(ISBLANK(L1225))),TRIM(L1225))</f>
        <v>Youfeed</v>
      </c>
      <c r="C1225" s="31"/>
      <c r="D1225" s="2">
        <v>1223</v>
      </c>
      <c r="E1225" s="2" t="s">
        <v>24</v>
      </c>
      <c r="F1225" s="2" t="s">
        <v>7952</v>
      </c>
      <c r="G1225" s="2" t="s">
        <v>7953</v>
      </c>
      <c r="I1225" s="2" t="s">
        <v>7954</v>
      </c>
      <c r="J1225" s="2" t="s">
        <v>5497</v>
      </c>
      <c r="K1225" s="2" t="s">
        <v>4114</v>
      </c>
      <c r="M1225" s="2" t="s">
        <v>14795</v>
      </c>
      <c r="N1225" s="2" t="s">
        <v>7955</v>
      </c>
      <c r="O1225" s="2" t="s">
        <v>6531</v>
      </c>
      <c r="P1225" s="2" t="s">
        <v>151</v>
      </c>
      <c r="Q1225" s="2" t="s">
        <v>1985</v>
      </c>
      <c r="R1225" s="2">
        <v>94159</v>
      </c>
      <c r="S1225" s="2" t="s">
        <v>7956</v>
      </c>
      <c r="T1225" s="49" t="str" cm="1">
        <f t="array" ref="T1225">_xlfn.TEXTJOIN("",TRUE,IFERROR(MID(U1225,_xlfn.SEQUENCE(20),1)+0,""))</f>
        <v>4151334040</v>
      </c>
      <c r="U1225" s="2">
        <v>4151334040</v>
      </c>
      <c r="V1225" s="31"/>
    </row>
    <row r="1226" spans="1:22" x14ac:dyDescent="0.25">
      <c r="A1226" s="25" t="str" cm="1">
        <f t="array" ref="A1226">_xlfn.IFS(AND(ISBLANK(G1226),ISBLANK(H1226),ISBLANK(I1226)),"",AND(NOT(ISBLANK(G1226)),NOT(ISBLANK(H1226)),NOT(ISBLANK(I1226))),TRIM(G1226)&amp;" "&amp;TRIM(H1226)&amp;" "&amp;TRIM(I1226),AND(NOT(ISBLANK(G1226)),ISBLANK(H1226),ISBLANK(I1226)),TRIM(G1226),AND(ISBLANK(G1226),ISBLANK(H1226),NOT(ISBLANK(I1226))),TRIM(I1226),AND(NOT(ISBLANK(G1226)),NOT(ISBLANK(H1226)),ISBLANK(I1226)),TRIM(G1226)&amp;" "&amp;TRIM(H1226),AND(ISBLANK(G1226),NOT(ISBLANK(H1226)),NOT(ISBLANK(I1226))),TRIM(H1226)&amp;" "&amp;TRIM(I1226),AND(NOT(ISBLANK(G1226)),ISBLANK(H1226),NOT(ISBLANK(I1226))),TRIM(G1226)&amp;" "&amp;TRIM(I1226),AND(ISBLANK(G1226),NOT(ISBLANK(H1226)),ISBLANK(I1226)),TRIM(H1226))</f>
        <v>Eydie Jimenez</v>
      </c>
      <c r="B1226" s="25" t="str" cm="1">
        <f t="array" ref="B1226">_xlfn.IFS(AND(ISBLANK(K1226),ISBLANK(L1226)),"",AND(NOT(ISBLANK(K1226)),NOT(ISBLANK(L1226))),TRIM(K1226)&amp;" "&amp;TRIM(L1226),AND(NOT(ISBLANK(K1226)),ISBLANK(L1226)),TRIM(K1226),AND(ISBLANK(K1226),NOT(ISBLANK(L1226))),TRIM(L1226))</f>
        <v>Trunyx</v>
      </c>
      <c r="C1226" s="31"/>
      <c r="D1226" s="2">
        <v>1224</v>
      </c>
      <c r="E1226" s="2" t="s">
        <v>14795</v>
      </c>
      <c r="F1226" s="2" t="s">
        <v>7957</v>
      </c>
      <c r="G1226" s="2" t="s">
        <v>7958</v>
      </c>
      <c r="I1226" s="2" t="s">
        <v>7959</v>
      </c>
      <c r="J1226" s="2" t="s">
        <v>3462</v>
      </c>
      <c r="K1226" s="2" t="s">
        <v>2879</v>
      </c>
      <c r="M1226" s="2" t="s">
        <v>14795</v>
      </c>
      <c r="N1226" s="2" t="s">
        <v>7960</v>
      </c>
      <c r="O1226" s="2" t="s">
        <v>200</v>
      </c>
      <c r="P1226" s="2" t="s">
        <v>29</v>
      </c>
      <c r="Q1226" s="2" t="s">
        <v>1985</v>
      </c>
      <c r="R1226" s="2">
        <v>43220</v>
      </c>
      <c r="S1226" s="2" t="s">
        <v>7961</v>
      </c>
      <c r="T1226" s="49" t="str" cm="1">
        <f t="array" ref="T1226">_xlfn.TEXTJOIN("",TRUE,IFERROR(MID(U1226,_xlfn.SEQUENCE(20),1)+0,""))</f>
        <v>6149631495</v>
      </c>
      <c r="U1226" s="2">
        <v>6149631495</v>
      </c>
      <c r="V1226" s="31"/>
    </row>
    <row r="1227" spans="1:22" x14ac:dyDescent="0.25">
      <c r="A1227" s="25" t="str" cm="1">
        <f t="array" ref="A1227">_xlfn.IFS(AND(ISBLANK(G1227),ISBLANK(H1227),ISBLANK(I1227)),"",AND(NOT(ISBLANK(G1227)),NOT(ISBLANK(H1227)),NOT(ISBLANK(I1227))),TRIM(G1227)&amp;" "&amp;TRIM(H1227)&amp;" "&amp;TRIM(I1227),AND(NOT(ISBLANK(G1227)),ISBLANK(H1227),ISBLANK(I1227)),TRIM(G1227),AND(ISBLANK(G1227),ISBLANK(H1227),NOT(ISBLANK(I1227))),TRIM(I1227),AND(NOT(ISBLANK(G1227)),NOT(ISBLANK(H1227)),ISBLANK(I1227)),TRIM(G1227)&amp;" "&amp;TRIM(H1227),AND(ISBLANK(G1227),NOT(ISBLANK(H1227)),NOT(ISBLANK(I1227))),TRIM(H1227)&amp;" "&amp;TRIM(I1227),AND(NOT(ISBLANK(G1227)),ISBLANK(H1227),NOT(ISBLANK(I1227))),TRIM(G1227)&amp;" "&amp;TRIM(I1227),AND(ISBLANK(G1227),NOT(ISBLANK(H1227)),ISBLANK(I1227)),TRIM(H1227))</f>
        <v>Rona Freathy</v>
      </c>
      <c r="B1227" s="25" t="str" cm="1">
        <f t="array" ref="B1227">_xlfn.IFS(AND(ISBLANK(K1227),ISBLANK(L1227)),"",AND(NOT(ISBLANK(K1227)),NOT(ISBLANK(L1227))),TRIM(K1227)&amp;" "&amp;TRIM(L1227),AND(NOT(ISBLANK(K1227)),ISBLANK(L1227)),TRIM(K1227),AND(ISBLANK(K1227),NOT(ISBLANK(L1227))),TRIM(L1227))</f>
        <v>Aimbo</v>
      </c>
      <c r="C1227" s="31"/>
      <c r="D1227" s="2">
        <v>1225</v>
      </c>
      <c r="E1227" s="2" t="s">
        <v>14795</v>
      </c>
      <c r="F1227" s="2" t="s">
        <v>7962</v>
      </c>
      <c r="G1227" s="2" t="s">
        <v>7963</v>
      </c>
      <c r="I1227" s="2" t="s">
        <v>7964</v>
      </c>
      <c r="J1227" s="2" t="s">
        <v>73</v>
      </c>
      <c r="K1227" s="2" t="s">
        <v>7967</v>
      </c>
      <c r="M1227" s="2" t="s">
        <v>14795</v>
      </c>
      <c r="N1227" s="2" t="s">
        <v>7965</v>
      </c>
      <c r="O1227" s="2" t="s">
        <v>502</v>
      </c>
      <c r="P1227" s="2" t="s">
        <v>503</v>
      </c>
      <c r="Q1227" s="2" t="s">
        <v>1985</v>
      </c>
      <c r="R1227" s="2">
        <v>2114</v>
      </c>
      <c r="S1227" s="2" t="s">
        <v>7966</v>
      </c>
      <c r="T1227" s="49" t="str" cm="1">
        <f t="array" ref="T1227">_xlfn.TEXTJOIN("",TRUE,IFERROR(MID(U1227,_xlfn.SEQUENCE(20),1)+0,""))</f>
        <v>6174696400</v>
      </c>
      <c r="U1227" s="2">
        <v>6174696400</v>
      </c>
      <c r="V1227" s="31"/>
    </row>
    <row r="1228" spans="1:22" x14ac:dyDescent="0.25">
      <c r="A1228" s="25" t="str" cm="1">
        <f t="array" ref="A1228">_xlfn.IFS(AND(ISBLANK(G1228),ISBLANK(H1228),ISBLANK(I1228)),"",AND(NOT(ISBLANK(G1228)),NOT(ISBLANK(H1228)),NOT(ISBLANK(I1228))),TRIM(G1228)&amp;" "&amp;TRIM(H1228)&amp;" "&amp;TRIM(I1228),AND(NOT(ISBLANK(G1228)),ISBLANK(H1228),ISBLANK(I1228)),TRIM(G1228),AND(ISBLANK(G1228),ISBLANK(H1228),NOT(ISBLANK(I1228))),TRIM(I1228),AND(NOT(ISBLANK(G1228)),NOT(ISBLANK(H1228)),ISBLANK(I1228)),TRIM(G1228)&amp;" "&amp;TRIM(H1228),AND(ISBLANK(G1228),NOT(ISBLANK(H1228)),NOT(ISBLANK(I1228))),TRIM(H1228)&amp;" "&amp;TRIM(I1228),AND(NOT(ISBLANK(G1228)),ISBLANK(H1228),NOT(ISBLANK(I1228))),TRIM(G1228)&amp;" "&amp;TRIM(I1228),AND(ISBLANK(G1228),NOT(ISBLANK(H1228)),ISBLANK(I1228)),TRIM(H1228))</f>
        <v>Sunny Jeffree</v>
      </c>
      <c r="B1228" s="25" t="str" cm="1">
        <f t="array" ref="B1228">_xlfn.IFS(AND(ISBLANK(K1228),ISBLANK(L1228)),"",AND(NOT(ISBLANK(K1228)),NOT(ISBLANK(L1228))),TRIM(K1228)&amp;" "&amp;TRIM(L1228),AND(NOT(ISBLANK(K1228)),ISBLANK(L1228)),TRIM(K1228),AND(ISBLANK(K1228),NOT(ISBLANK(L1228))),TRIM(L1228))</f>
        <v>Cogidoo</v>
      </c>
      <c r="C1228" s="31"/>
      <c r="D1228" s="2">
        <v>1226</v>
      </c>
      <c r="E1228" s="2" t="s">
        <v>24</v>
      </c>
      <c r="F1228" s="2" t="s">
        <v>7968</v>
      </c>
      <c r="G1228" s="2" t="s">
        <v>7969</v>
      </c>
      <c r="I1228" s="2" t="s">
        <v>7970</v>
      </c>
      <c r="J1228" s="2" t="s">
        <v>387</v>
      </c>
      <c r="K1228" s="2" t="s">
        <v>4793</v>
      </c>
      <c r="M1228" s="2" t="s">
        <v>14795</v>
      </c>
      <c r="N1228" s="2" t="s">
        <v>7971</v>
      </c>
      <c r="O1228" s="2" t="s">
        <v>1209</v>
      </c>
      <c r="P1228" s="2" t="s">
        <v>1002</v>
      </c>
      <c r="Q1228" s="2" t="s">
        <v>1985</v>
      </c>
      <c r="R1228" s="2">
        <v>6816</v>
      </c>
      <c r="S1228" s="2" t="s">
        <v>7972</v>
      </c>
      <c r="T1228" s="49" t="str" cm="1">
        <f t="array" ref="T1228">_xlfn.TEXTJOIN("",TRUE,IFERROR(MID(U1228,_xlfn.SEQUENCE(20),1)+0,""))</f>
        <v>2032829635</v>
      </c>
      <c r="U1228" s="2">
        <v>2032829635</v>
      </c>
      <c r="V1228" s="31"/>
    </row>
    <row r="1229" spans="1:22" x14ac:dyDescent="0.25">
      <c r="A1229" s="25" t="str" cm="1">
        <f t="array" ref="A1229">_xlfn.IFS(AND(ISBLANK(G1229),ISBLANK(H1229),ISBLANK(I1229)),"",AND(NOT(ISBLANK(G1229)),NOT(ISBLANK(H1229)),NOT(ISBLANK(I1229))),TRIM(G1229)&amp;" "&amp;TRIM(H1229)&amp;" "&amp;TRIM(I1229),AND(NOT(ISBLANK(G1229)),ISBLANK(H1229),ISBLANK(I1229)),TRIM(G1229),AND(ISBLANK(G1229),ISBLANK(H1229),NOT(ISBLANK(I1229))),TRIM(I1229),AND(NOT(ISBLANK(G1229)),NOT(ISBLANK(H1229)),ISBLANK(I1229)),TRIM(G1229)&amp;" "&amp;TRIM(H1229),AND(ISBLANK(G1229),NOT(ISBLANK(H1229)),NOT(ISBLANK(I1229))),TRIM(H1229)&amp;" "&amp;TRIM(I1229),AND(NOT(ISBLANK(G1229)),ISBLANK(H1229),NOT(ISBLANK(I1229))),TRIM(G1229)&amp;" "&amp;TRIM(I1229),AND(ISBLANK(G1229),NOT(ISBLANK(H1229)),ISBLANK(I1229)),TRIM(H1229))</f>
        <v>Judy Chanter</v>
      </c>
      <c r="B1229" s="25" t="str" cm="1">
        <f t="array" ref="B1229">_xlfn.IFS(AND(ISBLANK(K1229),ISBLANK(L1229)),"",AND(NOT(ISBLANK(K1229)),NOT(ISBLANK(L1229))),TRIM(K1229)&amp;" "&amp;TRIM(L1229),AND(NOT(ISBLANK(K1229)),ISBLANK(L1229)),TRIM(K1229),AND(ISBLANK(K1229),NOT(ISBLANK(L1229))),TRIM(L1229))</f>
        <v>Chatterpoint</v>
      </c>
      <c r="C1229" s="31"/>
      <c r="D1229" s="2">
        <v>1227</v>
      </c>
      <c r="E1229" s="2" t="s">
        <v>24</v>
      </c>
      <c r="F1229" s="2" t="s">
        <v>7973</v>
      </c>
      <c r="G1229" s="2" t="s">
        <v>7974</v>
      </c>
      <c r="I1229" s="2" t="s">
        <v>7975</v>
      </c>
      <c r="J1229" s="2" t="s">
        <v>3078</v>
      </c>
      <c r="K1229" s="2" t="s">
        <v>3977</v>
      </c>
      <c r="M1229" s="2" t="s">
        <v>14795</v>
      </c>
      <c r="N1229" s="2" t="s">
        <v>7976</v>
      </c>
      <c r="O1229" s="2" t="s">
        <v>4599</v>
      </c>
      <c r="P1229" s="2" t="s">
        <v>542</v>
      </c>
      <c r="Q1229" s="2" t="s">
        <v>1985</v>
      </c>
      <c r="R1229" s="2">
        <v>11499</v>
      </c>
      <c r="S1229" s="2" t="s">
        <v>7977</v>
      </c>
      <c r="T1229" s="49" t="str" cm="1">
        <f t="array" ref="T1229">_xlfn.TEXTJOIN("",TRUE,IFERROR(MID(U1229,_xlfn.SEQUENCE(20),1)+0,""))</f>
        <v>2129754928</v>
      </c>
      <c r="U1229" s="2">
        <v>2129754928</v>
      </c>
      <c r="V1229" s="31"/>
    </row>
    <row r="1230" spans="1:22" x14ac:dyDescent="0.25">
      <c r="A1230" s="25" t="str" cm="1">
        <f t="array" ref="A1230">_xlfn.IFS(AND(ISBLANK(G1230),ISBLANK(H1230),ISBLANK(I1230)),"",AND(NOT(ISBLANK(G1230)),NOT(ISBLANK(H1230)),NOT(ISBLANK(I1230))),TRIM(G1230)&amp;" "&amp;TRIM(H1230)&amp;" "&amp;TRIM(I1230),AND(NOT(ISBLANK(G1230)),ISBLANK(H1230),ISBLANK(I1230)),TRIM(G1230),AND(ISBLANK(G1230),ISBLANK(H1230),NOT(ISBLANK(I1230))),TRIM(I1230),AND(NOT(ISBLANK(G1230)),NOT(ISBLANK(H1230)),ISBLANK(I1230)),TRIM(G1230)&amp;" "&amp;TRIM(H1230),AND(ISBLANK(G1230),NOT(ISBLANK(H1230)),NOT(ISBLANK(I1230))),TRIM(H1230)&amp;" "&amp;TRIM(I1230),AND(NOT(ISBLANK(G1230)),ISBLANK(H1230),NOT(ISBLANK(I1230))),TRIM(G1230)&amp;" "&amp;TRIM(I1230),AND(ISBLANK(G1230),NOT(ISBLANK(H1230)),ISBLANK(I1230)),TRIM(H1230))</f>
        <v>Nolie Rany</v>
      </c>
      <c r="B1230" s="25" t="str" cm="1">
        <f t="array" ref="B1230">_xlfn.IFS(AND(ISBLANK(K1230),ISBLANK(L1230)),"",AND(NOT(ISBLANK(K1230)),NOT(ISBLANK(L1230))),TRIM(K1230)&amp;" "&amp;TRIM(L1230),AND(NOT(ISBLANK(K1230)),ISBLANK(L1230)),TRIM(K1230),AND(ISBLANK(K1230),NOT(ISBLANK(L1230))),TRIM(L1230))</f>
        <v>Twitterworks</v>
      </c>
      <c r="C1230" s="31"/>
      <c r="D1230" s="2">
        <v>1228</v>
      </c>
      <c r="E1230" s="2" t="s">
        <v>24</v>
      </c>
      <c r="F1230" s="2" t="s">
        <v>7978</v>
      </c>
      <c r="G1230" s="2" t="s">
        <v>2652</v>
      </c>
      <c r="I1230" s="2" t="s">
        <v>7979</v>
      </c>
      <c r="J1230" s="2" t="s">
        <v>425</v>
      </c>
      <c r="K1230" s="2" t="s">
        <v>329</v>
      </c>
      <c r="M1230" s="2" t="s">
        <v>14795</v>
      </c>
      <c r="N1230" s="2" t="s">
        <v>7980</v>
      </c>
      <c r="O1230" s="2" t="s">
        <v>2144</v>
      </c>
      <c r="P1230" s="2" t="s">
        <v>140</v>
      </c>
      <c r="Q1230" s="2" t="s">
        <v>6</v>
      </c>
      <c r="R1230" s="2" t="s">
        <v>2145</v>
      </c>
      <c r="S1230" s="2" t="s">
        <v>7981</v>
      </c>
      <c r="T1230" s="49" t="str" cm="1">
        <f t="array" ref="T1230">_xlfn.TEXTJOIN("",TRUE,IFERROR(MID(U1230,_xlfn.SEQUENCE(20),1)+0,""))</f>
        <v>4197779147</v>
      </c>
      <c r="U1230" s="2" t="s">
        <v>7982</v>
      </c>
      <c r="V1230" s="31"/>
    </row>
    <row r="1231" spans="1:22" x14ac:dyDescent="0.25">
      <c r="A1231" s="25" t="str" cm="1">
        <f t="array" ref="A1231">_xlfn.IFS(AND(ISBLANK(G1231),ISBLANK(H1231),ISBLANK(I1231)),"",AND(NOT(ISBLANK(G1231)),NOT(ISBLANK(H1231)),NOT(ISBLANK(I1231))),TRIM(G1231)&amp;" "&amp;TRIM(H1231)&amp;" "&amp;TRIM(I1231),AND(NOT(ISBLANK(G1231)),ISBLANK(H1231),ISBLANK(I1231)),TRIM(G1231),AND(ISBLANK(G1231),ISBLANK(H1231),NOT(ISBLANK(I1231))),TRIM(I1231),AND(NOT(ISBLANK(G1231)),NOT(ISBLANK(H1231)),ISBLANK(I1231)),TRIM(G1231)&amp;" "&amp;TRIM(H1231),AND(ISBLANK(G1231),NOT(ISBLANK(H1231)),NOT(ISBLANK(I1231))),TRIM(H1231)&amp;" "&amp;TRIM(I1231),AND(NOT(ISBLANK(G1231)),ISBLANK(H1231),NOT(ISBLANK(I1231))),TRIM(G1231)&amp;" "&amp;TRIM(I1231),AND(ISBLANK(G1231),NOT(ISBLANK(H1231)),ISBLANK(I1231)),TRIM(H1231))</f>
        <v>Theadora Gallihaulk</v>
      </c>
      <c r="B1231" s="25" t="str" cm="1">
        <f t="array" ref="B1231">_xlfn.IFS(AND(ISBLANK(K1231),ISBLANK(L1231)),"",AND(NOT(ISBLANK(K1231)),NOT(ISBLANK(L1231))),TRIM(K1231)&amp;" "&amp;TRIM(L1231),AND(NOT(ISBLANK(K1231)),ISBLANK(L1231)),TRIM(K1231),AND(ISBLANK(K1231),NOT(ISBLANK(L1231))),TRIM(L1231))</f>
        <v>Devpulse</v>
      </c>
      <c r="C1231" s="31"/>
      <c r="D1231" s="2">
        <v>1229</v>
      </c>
      <c r="E1231" s="2" t="s">
        <v>24</v>
      </c>
      <c r="F1231" s="2" t="s">
        <v>7983</v>
      </c>
      <c r="G1231" s="2" t="s">
        <v>7984</v>
      </c>
      <c r="I1231" s="2" t="s">
        <v>7985</v>
      </c>
      <c r="J1231" s="2" t="s">
        <v>242</v>
      </c>
      <c r="K1231" s="2" t="s">
        <v>1881</v>
      </c>
      <c r="M1231" s="2" t="s">
        <v>14795</v>
      </c>
      <c r="N1231" s="2" t="s">
        <v>7986</v>
      </c>
      <c r="O1231" s="2" t="s">
        <v>3067</v>
      </c>
      <c r="P1231" s="2" t="s">
        <v>1125</v>
      </c>
      <c r="Q1231" s="2" t="s">
        <v>6</v>
      </c>
      <c r="R1231" s="2" t="s">
        <v>3068</v>
      </c>
      <c r="S1231" s="2" t="s">
        <v>7987</v>
      </c>
      <c r="T1231" s="49" t="str" cm="1">
        <f t="array" ref="T1231">_xlfn.TEXTJOIN("",TRUE,IFERROR(MID(U1231,_xlfn.SEQUENCE(20),1)+0,""))</f>
        <v>8395733529</v>
      </c>
      <c r="U1231" s="2" t="s">
        <v>7988</v>
      </c>
      <c r="V1231" s="31"/>
    </row>
    <row r="1232" spans="1:22" x14ac:dyDescent="0.25">
      <c r="A1232" s="25" t="str" cm="1">
        <f t="array" ref="A1232">_xlfn.IFS(AND(ISBLANK(G1232),ISBLANK(H1232),ISBLANK(I1232)),"",AND(NOT(ISBLANK(G1232)),NOT(ISBLANK(H1232)),NOT(ISBLANK(I1232))),TRIM(G1232)&amp;" "&amp;TRIM(H1232)&amp;" "&amp;TRIM(I1232),AND(NOT(ISBLANK(G1232)),ISBLANK(H1232),ISBLANK(I1232)),TRIM(G1232),AND(ISBLANK(G1232),ISBLANK(H1232),NOT(ISBLANK(I1232))),TRIM(I1232),AND(NOT(ISBLANK(G1232)),NOT(ISBLANK(H1232)),ISBLANK(I1232)),TRIM(G1232)&amp;" "&amp;TRIM(H1232),AND(ISBLANK(G1232),NOT(ISBLANK(H1232)),NOT(ISBLANK(I1232))),TRIM(H1232)&amp;" "&amp;TRIM(I1232),AND(NOT(ISBLANK(G1232)),ISBLANK(H1232),NOT(ISBLANK(I1232))),TRIM(G1232)&amp;" "&amp;TRIM(I1232),AND(ISBLANK(G1232),NOT(ISBLANK(H1232)),ISBLANK(I1232)),TRIM(H1232))</f>
        <v>Kristen Mawdsley</v>
      </c>
      <c r="B1232" s="25" t="str" cm="1">
        <f t="array" ref="B1232">_xlfn.IFS(AND(ISBLANK(K1232),ISBLANK(L1232)),"",AND(NOT(ISBLANK(K1232)),NOT(ISBLANK(L1232))),TRIM(K1232)&amp;" "&amp;TRIM(L1232),AND(NOT(ISBLANK(K1232)),ISBLANK(L1232)),TRIM(K1232),AND(ISBLANK(K1232),NOT(ISBLANK(L1232))),TRIM(L1232))</f>
        <v>Meejo</v>
      </c>
      <c r="C1232" s="31"/>
      <c r="D1232" s="2">
        <v>1230</v>
      </c>
      <c r="E1232" s="2" t="s">
        <v>14795</v>
      </c>
      <c r="F1232" s="2" t="s">
        <v>7989</v>
      </c>
      <c r="G1232" s="2" t="s">
        <v>7990</v>
      </c>
      <c r="I1232" s="2" t="s">
        <v>7991</v>
      </c>
      <c r="J1232" s="2" t="s">
        <v>5466</v>
      </c>
      <c r="K1232" s="2" t="s">
        <v>740</v>
      </c>
      <c r="M1232" s="2" t="s">
        <v>14795</v>
      </c>
      <c r="N1232" s="2" t="s">
        <v>7992</v>
      </c>
      <c r="O1232" s="2" t="s">
        <v>456</v>
      </c>
      <c r="P1232" s="2" t="s">
        <v>217</v>
      </c>
      <c r="Q1232" s="2" t="s">
        <v>1985</v>
      </c>
      <c r="R1232" s="2">
        <v>48232</v>
      </c>
      <c r="S1232" s="2" t="s">
        <v>7993</v>
      </c>
      <c r="T1232" s="49" t="str" cm="1">
        <f t="array" ref="T1232">_xlfn.TEXTJOIN("",TRUE,IFERROR(MID(U1232,_xlfn.SEQUENCE(20),1)+0,""))</f>
        <v>3137580132</v>
      </c>
      <c r="U1232" s="2">
        <v>3137580132</v>
      </c>
      <c r="V1232" s="31"/>
    </row>
    <row r="1233" spans="1:22" x14ac:dyDescent="0.25">
      <c r="A1233" s="25" t="str" cm="1">
        <f t="array" ref="A1233">_xlfn.IFS(AND(ISBLANK(G1233),ISBLANK(H1233),ISBLANK(I1233)),"",AND(NOT(ISBLANK(G1233)),NOT(ISBLANK(H1233)),NOT(ISBLANK(I1233))),TRIM(G1233)&amp;" "&amp;TRIM(H1233)&amp;" "&amp;TRIM(I1233),AND(NOT(ISBLANK(G1233)),ISBLANK(H1233),ISBLANK(I1233)),TRIM(G1233),AND(ISBLANK(G1233),ISBLANK(H1233),NOT(ISBLANK(I1233))),TRIM(I1233),AND(NOT(ISBLANK(G1233)),NOT(ISBLANK(H1233)),ISBLANK(I1233)),TRIM(G1233)&amp;" "&amp;TRIM(H1233),AND(ISBLANK(G1233),NOT(ISBLANK(H1233)),NOT(ISBLANK(I1233))),TRIM(H1233)&amp;" "&amp;TRIM(I1233),AND(NOT(ISBLANK(G1233)),ISBLANK(H1233),NOT(ISBLANK(I1233))),TRIM(G1233)&amp;" "&amp;TRIM(I1233),AND(ISBLANK(G1233),NOT(ISBLANK(H1233)),ISBLANK(I1233)),TRIM(H1233))</f>
        <v>Margareta Holbarrow</v>
      </c>
      <c r="B1233" s="25" t="str" cm="1">
        <f t="array" ref="B1233">_xlfn.IFS(AND(ISBLANK(K1233),ISBLANK(L1233)),"",AND(NOT(ISBLANK(K1233)),NOT(ISBLANK(L1233))),TRIM(K1233)&amp;" "&amp;TRIM(L1233),AND(NOT(ISBLANK(K1233)),ISBLANK(L1233)),TRIM(K1233),AND(ISBLANK(K1233),NOT(ISBLANK(L1233))),TRIM(L1233))</f>
        <v>Plajo</v>
      </c>
      <c r="C1233" s="31"/>
      <c r="D1233" s="2">
        <v>1231</v>
      </c>
      <c r="E1233" s="2" t="s">
        <v>24</v>
      </c>
      <c r="F1233" s="2" t="s">
        <v>7994</v>
      </c>
      <c r="G1233" s="2" t="s">
        <v>6406</v>
      </c>
      <c r="I1233" s="2" t="s">
        <v>7995</v>
      </c>
      <c r="J1233" s="2" t="s">
        <v>1079</v>
      </c>
      <c r="K1233" s="2" t="s">
        <v>599</v>
      </c>
      <c r="M1233" s="2" t="s">
        <v>14795</v>
      </c>
      <c r="N1233" s="2" t="s">
        <v>7996</v>
      </c>
      <c r="O1233" s="2" t="s">
        <v>655</v>
      </c>
      <c r="P1233" s="2" t="s">
        <v>151</v>
      </c>
      <c r="Q1233" s="2" t="s">
        <v>1985</v>
      </c>
      <c r="R1233" s="2">
        <v>91103</v>
      </c>
      <c r="S1233" s="2" t="s">
        <v>7997</v>
      </c>
      <c r="T1233" s="49" t="str" cm="1">
        <f t="array" ref="T1233">_xlfn.TEXTJOIN("",TRUE,IFERROR(MID(U1233,_xlfn.SEQUENCE(20),1)+0,""))</f>
        <v>3238328666</v>
      </c>
      <c r="U1233" s="2">
        <v>3238328666</v>
      </c>
      <c r="V1233" s="31"/>
    </row>
    <row r="1234" spans="1:22" x14ac:dyDescent="0.25">
      <c r="A1234" s="25" t="str" cm="1">
        <f t="array" ref="A1234">_xlfn.IFS(AND(ISBLANK(G1234),ISBLANK(H1234),ISBLANK(I1234)),"",AND(NOT(ISBLANK(G1234)),NOT(ISBLANK(H1234)),NOT(ISBLANK(I1234))),TRIM(G1234)&amp;" "&amp;TRIM(H1234)&amp;" "&amp;TRIM(I1234),AND(NOT(ISBLANK(G1234)),ISBLANK(H1234),ISBLANK(I1234)),TRIM(G1234),AND(ISBLANK(G1234),ISBLANK(H1234),NOT(ISBLANK(I1234))),TRIM(I1234),AND(NOT(ISBLANK(G1234)),NOT(ISBLANK(H1234)),ISBLANK(I1234)),TRIM(G1234)&amp;" "&amp;TRIM(H1234),AND(ISBLANK(G1234),NOT(ISBLANK(H1234)),NOT(ISBLANK(I1234))),TRIM(H1234)&amp;" "&amp;TRIM(I1234),AND(NOT(ISBLANK(G1234)),ISBLANK(H1234),NOT(ISBLANK(I1234))),TRIM(G1234)&amp;" "&amp;TRIM(I1234),AND(ISBLANK(G1234),NOT(ISBLANK(H1234)),ISBLANK(I1234)),TRIM(H1234))</f>
        <v>Veradis Giovannelli</v>
      </c>
      <c r="B1234" s="25" t="str" cm="1">
        <f t="array" ref="B1234">_xlfn.IFS(AND(ISBLANK(K1234),ISBLANK(L1234)),"",AND(NOT(ISBLANK(K1234)),NOT(ISBLANK(L1234))),TRIM(K1234)&amp;" "&amp;TRIM(L1234),AND(NOT(ISBLANK(K1234)),ISBLANK(L1234)),TRIM(K1234),AND(ISBLANK(K1234),NOT(ISBLANK(L1234))),TRIM(L1234))</f>
        <v>Tavu</v>
      </c>
      <c r="C1234" s="31"/>
      <c r="D1234" s="2">
        <v>1232</v>
      </c>
      <c r="E1234" s="2" t="s">
        <v>24</v>
      </c>
      <c r="F1234" s="2" t="s">
        <v>7998</v>
      </c>
      <c r="G1234" s="2" t="s">
        <v>7999</v>
      </c>
      <c r="I1234" s="2" t="s">
        <v>8000</v>
      </c>
      <c r="J1234" s="2" t="s">
        <v>83</v>
      </c>
      <c r="K1234" s="2" t="s">
        <v>7043</v>
      </c>
      <c r="M1234" s="2" t="s">
        <v>14795</v>
      </c>
      <c r="N1234" s="2" t="s">
        <v>8001</v>
      </c>
      <c r="O1234" s="2" t="s">
        <v>8002</v>
      </c>
      <c r="P1234" s="2" t="s">
        <v>476</v>
      </c>
      <c r="Q1234" s="2" t="s">
        <v>1985</v>
      </c>
      <c r="R1234" s="2">
        <v>20910</v>
      </c>
      <c r="S1234" s="2" t="s">
        <v>8003</v>
      </c>
      <c r="T1234" s="49" t="str" cm="1">
        <f t="array" ref="T1234">_xlfn.TEXTJOIN("",TRUE,IFERROR(MID(U1234,_xlfn.SEQUENCE(20),1)+0,""))</f>
        <v>3013335879</v>
      </c>
      <c r="U1234" s="2">
        <v>3013335879</v>
      </c>
      <c r="V1234" s="31"/>
    </row>
    <row r="1235" spans="1:22" x14ac:dyDescent="0.25">
      <c r="A1235" s="25" t="str" cm="1">
        <f t="array" ref="A1235">_xlfn.IFS(AND(ISBLANK(G1235),ISBLANK(H1235),ISBLANK(I1235)),"",AND(NOT(ISBLANK(G1235)),NOT(ISBLANK(H1235)),NOT(ISBLANK(I1235))),TRIM(G1235)&amp;" "&amp;TRIM(H1235)&amp;" "&amp;TRIM(I1235),AND(NOT(ISBLANK(G1235)),ISBLANK(H1235),ISBLANK(I1235)),TRIM(G1235),AND(ISBLANK(G1235),ISBLANK(H1235),NOT(ISBLANK(I1235))),TRIM(I1235),AND(NOT(ISBLANK(G1235)),NOT(ISBLANK(H1235)),ISBLANK(I1235)),TRIM(G1235)&amp;" "&amp;TRIM(H1235),AND(ISBLANK(G1235),NOT(ISBLANK(H1235)),NOT(ISBLANK(I1235))),TRIM(H1235)&amp;" "&amp;TRIM(I1235),AND(NOT(ISBLANK(G1235)),ISBLANK(H1235),NOT(ISBLANK(I1235))),TRIM(G1235)&amp;" "&amp;TRIM(I1235),AND(ISBLANK(G1235),NOT(ISBLANK(H1235)),ISBLANK(I1235)),TRIM(H1235))</f>
        <v>Joaquin Duker</v>
      </c>
      <c r="B1235" s="25" t="str" cm="1">
        <f t="array" ref="B1235">_xlfn.IFS(AND(ISBLANK(K1235),ISBLANK(L1235)),"",AND(NOT(ISBLANK(K1235)),NOT(ISBLANK(L1235))),TRIM(K1235)&amp;" "&amp;TRIM(L1235),AND(NOT(ISBLANK(K1235)),ISBLANK(L1235)),TRIM(K1235),AND(ISBLANK(K1235),NOT(ISBLANK(L1235))),TRIM(L1235))</f>
        <v>Skyba</v>
      </c>
      <c r="C1235" s="31"/>
      <c r="D1235" s="2">
        <v>1233</v>
      </c>
      <c r="E1235" s="2" t="s">
        <v>14795</v>
      </c>
      <c r="F1235" s="2" t="s">
        <v>8004</v>
      </c>
      <c r="G1235" s="2" t="s">
        <v>8005</v>
      </c>
      <c r="I1235" s="2" t="s">
        <v>8006</v>
      </c>
      <c r="J1235" s="2" t="s">
        <v>1639</v>
      </c>
      <c r="K1235" s="2" t="s">
        <v>1843</v>
      </c>
      <c r="M1235" s="2" t="s">
        <v>14795</v>
      </c>
      <c r="N1235" s="2" t="s">
        <v>8007</v>
      </c>
      <c r="O1235" s="2" t="s">
        <v>8008</v>
      </c>
      <c r="P1235" s="2" t="s">
        <v>39</v>
      </c>
      <c r="Q1235" s="2" t="s">
        <v>6</v>
      </c>
      <c r="R1235" s="2" t="s">
        <v>8009</v>
      </c>
      <c r="S1235" s="2" t="s">
        <v>8010</v>
      </c>
      <c r="T1235" s="49" t="str" cm="1">
        <f t="array" ref="T1235">_xlfn.TEXTJOIN("",TRUE,IFERROR(MID(U1235,_xlfn.SEQUENCE(20),1)+0,""))</f>
        <v>4787174245</v>
      </c>
      <c r="U1235" s="2" t="s">
        <v>8011</v>
      </c>
      <c r="V1235" s="31"/>
    </row>
    <row r="1236" spans="1:22" x14ac:dyDescent="0.25">
      <c r="A1236" s="25" t="str" cm="1">
        <f t="array" ref="A1236">_xlfn.IFS(AND(ISBLANK(G1236),ISBLANK(H1236),ISBLANK(I1236)),"",AND(NOT(ISBLANK(G1236)),NOT(ISBLANK(H1236)),NOT(ISBLANK(I1236))),TRIM(G1236)&amp;" "&amp;TRIM(H1236)&amp;" "&amp;TRIM(I1236),AND(NOT(ISBLANK(G1236)),ISBLANK(H1236),ISBLANK(I1236)),TRIM(G1236),AND(ISBLANK(G1236),ISBLANK(H1236),NOT(ISBLANK(I1236))),TRIM(I1236),AND(NOT(ISBLANK(G1236)),NOT(ISBLANK(H1236)),ISBLANK(I1236)),TRIM(G1236)&amp;" "&amp;TRIM(H1236),AND(ISBLANK(G1236),NOT(ISBLANK(H1236)),NOT(ISBLANK(I1236))),TRIM(H1236)&amp;" "&amp;TRIM(I1236),AND(NOT(ISBLANK(G1236)),ISBLANK(H1236),NOT(ISBLANK(I1236))),TRIM(G1236)&amp;" "&amp;TRIM(I1236),AND(ISBLANK(G1236),NOT(ISBLANK(H1236)),ISBLANK(I1236)),TRIM(H1236))</f>
        <v>Baird Goodswen</v>
      </c>
      <c r="B1236" s="25" t="str" cm="1">
        <f t="array" ref="B1236">_xlfn.IFS(AND(ISBLANK(K1236),ISBLANK(L1236)),"",AND(NOT(ISBLANK(K1236)),NOT(ISBLANK(L1236))),TRIM(K1236)&amp;" "&amp;TRIM(L1236),AND(NOT(ISBLANK(K1236)),ISBLANK(L1236)),TRIM(K1236),AND(ISBLANK(K1236),NOT(ISBLANK(L1236))),TRIM(L1236))</f>
        <v>Avaveo</v>
      </c>
      <c r="C1236" s="31"/>
      <c r="D1236" s="2">
        <v>1234</v>
      </c>
      <c r="E1236" s="2" t="s">
        <v>24</v>
      </c>
      <c r="F1236" s="2" t="s">
        <v>8012</v>
      </c>
      <c r="G1236" s="2" t="s">
        <v>8013</v>
      </c>
      <c r="I1236" s="2" t="s">
        <v>8014</v>
      </c>
      <c r="J1236" s="2" t="s">
        <v>93</v>
      </c>
      <c r="K1236" s="2" t="s">
        <v>3396</v>
      </c>
      <c r="M1236" s="2" t="s">
        <v>14795</v>
      </c>
      <c r="N1236" s="2" t="s">
        <v>8015</v>
      </c>
      <c r="O1236" s="2" t="s">
        <v>8016</v>
      </c>
      <c r="P1236" s="2" t="s">
        <v>151</v>
      </c>
      <c r="Q1236" s="2" t="s">
        <v>1985</v>
      </c>
      <c r="R1236" s="2">
        <v>91505</v>
      </c>
      <c r="S1236" s="2" t="s">
        <v>8017</v>
      </c>
      <c r="T1236" s="49" t="str" cm="1">
        <f t="array" ref="T1236">_xlfn.TEXTJOIN("",TRUE,IFERROR(MID(U1236,_xlfn.SEQUENCE(20),1)+0,""))</f>
        <v>3232669332</v>
      </c>
      <c r="U1236" s="2">
        <v>3232669332</v>
      </c>
      <c r="V1236" s="31"/>
    </row>
    <row r="1237" spans="1:22" x14ac:dyDescent="0.25">
      <c r="A1237" s="25" t="str" cm="1">
        <f t="array" ref="A1237">_xlfn.IFS(AND(ISBLANK(G1237),ISBLANK(H1237),ISBLANK(I1237)),"",AND(NOT(ISBLANK(G1237)),NOT(ISBLANK(H1237)),NOT(ISBLANK(I1237))),TRIM(G1237)&amp;" "&amp;TRIM(H1237)&amp;" "&amp;TRIM(I1237),AND(NOT(ISBLANK(G1237)),ISBLANK(H1237),ISBLANK(I1237)),TRIM(G1237),AND(ISBLANK(G1237),ISBLANK(H1237),NOT(ISBLANK(I1237))),TRIM(I1237),AND(NOT(ISBLANK(G1237)),NOT(ISBLANK(H1237)),ISBLANK(I1237)),TRIM(G1237)&amp;" "&amp;TRIM(H1237),AND(ISBLANK(G1237),NOT(ISBLANK(H1237)),NOT(ISBLANK(I1237))),TRIM(H1237)&amp;" "&amp;TRIM(I1237),AND(NOT(ISBLANK(G1237)),ISBLANK(H1237),NOT(ISBLANK(I1237))),TRIM(G1237)&amp;" "&amp;TRIM(I1237),AND(ISBLANK(G1237),NOT(ISBLANK(H1237)),ISBLANK(I1237)),TRIM(H1237))</f>
        <v>Carlita Oleshunin</v>
      </c>
      <c r="B1237" s="25" t="str" cm="1">
        <f t="array" ref="B1237">_xlfn.IFS(AND(ISBLANK(K1237),ISBLANK(L1237)),"",AND(NOT(ISBLANK(K1237)),NOT(ISBLANK(L1237))),TRIM(K1237)&amp;" "&amp;TRIM(L1237),AND(NOT(ISBLANK(K1237)),ISBLANK(L1237)),TRIM(K1237),AND(ISBLANK(K1237),NOT(ISBLANK(L1237))),TRIM(L1237))</f>
        <v>Dablist</v>
      </c>
      <c r="C1237" s="31"/>
      <c r="D1237" s="2">
        <v>1235</v>
      </c>
      <c r="E1237" s="2" t="s">
        <v>24</v>
      </c>
      <c r="F1237" s="2" t="s">
        <v>8018</v>
      </c>
      <c r="G1237" s="2" t="s">
        <v>8019</v>
      </c>
      <c r="I1237" s="2" t="s">
        <v>8020</v>
      </c>
      <c r="J1237" s="2" t="s">
        <v>3340</v>
      </c>
      <c r="K1237" s="2" t="s">
        <v>4824</v>
      </c>
      <c r="M1237" s="2" t="s">
        <v>14795</v>
      </c>
      <c r="N1237" s="2" t="s">
        <v>8021</v>
      </c>
      <c r="O1237" s="2" t="s">
        <v>1676</v>
      </c>
      <c r="P1237" s="2" t="s">
        <v>5</v>
      </c>
      <c r="Q1237" s="2" t="s">
        <v>6</v>
      </c>
      <c r="R1237" s="2" t="s">
        <v>1677</v>
      </c>
      <c r="S1237" s="2" t="s">
        <v>8022</v>
      </c>
      <c r="T1237" s="49" t="str" cm="1">
        <f t="array" ref="T1237">_xlfn.TEXTJOIN("",TRUE,IFERROR(MID(U1237,_xlfn.SEQUENCE(20),1)+0,""))</f>
        <v>6042001240</v>
      </c>
      <c r="U1237" s="2" t="s">
        <v>8023</v>
      </c>
      <c r="V1237" s="31"/>
    </row>
    <row r="1238" spans="1:22" x14ac:dyDescent="0.25">
      <c r="A1238" s="25" t="str" cm="1">
        <f t="array" ref="A1238">_xlfn.IFS(AND(ISBLANK(G1238),ISBLANK(H1238),ISBLANK(I1238)),"",AND(NOT(ISBLANK(G1238)),NOT(ISBLANK(H1238)),NOT(ISBLANK(I1238))),TRIM(G1238)&amp;" "&amp;TRIM(H1238)&amp;" "&amp;TRIM(I1238),AND(NOT(ISBLANK(G1238)),ISBLANK(H1238),ISBLANK(I1238)),TRIM(G1238),AND(ISBLANK(G1238),ISBLANK(H1238),NOT(ISBLANK(I1238))),TRIM(I1238),AND(NOT(ISBLANK(G1238)),NOT(ISBLANK(H1238)),ISBLANK(I1238)),TRIM(G1238)&amp;" "&amp;TRIM(H1238),AND(ISBLANK(G1238),NOT(ISBLANK(H1238)),NOT(ISBLANK(I1238))),TRIM(H1238)&amp;" "&amp;TRIM(I1238),AND(NOT(ISBLANK(G1238)),ISBLANK(H1238),NOT(ISBLANK(I1238))),TRIM(G1238)&amp;" "&amp;TRIM(I1238),AND(ISBLANK(G1238),NOT(ISBLANK(H1238)),ISBLANK(I1238)),TRIM(H1238))</f>
        <v>Cthrine Quarrell</v>
      </c>
      <c r="B1238" s="25" t="str" cm="1">
        <f t="array" ref="B1238">_xlfn.IFS(AND(ISBLANK(K1238),ISBLANK(L1238)),"",AND(NOT(ISBLANK(K1238)),NOT(ISBLANK(L1238))),TRIM(K1238)&amp;" "&amp;TRIM(L1238),AND(NOT(ISBLANK(K1238)),ISBLANK(L1238)),TRIM(K1238),AND(ISBLANK(K1238),NOT(ISBLANK(L1238))),TRIM(L1238))</f>
        <v>Cogidoo</v>
      </c>
      <c r="C1238" s="31"/>
      <c r="D1238" s="2">
        <v>1236</v>
      </c>
      <c r="E1238" s="2" t="s">
        <v>14795</v>
      </c>
      <c r="F1238" s="2" t="s">
        <v>8024</v>
      </c>
      <c r="G1238" s="2" t="s">
        <v>8025</v>
      </c>
      <c r="I1238" s="2" t="s">
        <v>8026</v>
      </c>
      <c r="J1238" s="2" t="s">
        <v>3078</v>
      </c>
      <c r="K1238" s="2" t="s">
        <v>4793</v>
      </c>
      <c r="M1238" s="2" t="s">
        <v>14795</v>
      </c>
      <c r="N1238" s="2" t="s">
        <v>8027</v>
      </c>
      <c r="O1238" s="2" t="s">
        <v>8028</v>
      </c>
      <c r="P1238" s="2" t="s">
        <v>673</v>
      </c>
      <c r="Q1238" s="2" t="s">
        <v>6</v>
      </c>
      <c r="R1238" s="2" t="s">
        <v>8029</v>
      </c>
      <c r="S1238" s="2" t="s">
        <v>8030</v>
      </c>
      <c r="T1238" s="49" t="str" cm="1">
        <f t="array" ref="T1238">_xlfn.TEXTJOIN("",TRUE,IFERROR(MID(U1238,_xlfn.SEQUENCE(20),1)+0,""))</f>
        <v>6025390235</v>
      </c>
      <c r="U1238" s="2" t="s">
        <v>8031</v>
      </c>
      <c r="V1238" s="31"/>
    </row>
    <row r="1239" spans="1:22" x14ac:dyDescent="0.25">
      <c r="A1239" s="25" t="str" cm="1">
        <f t="array" ref="A1239">_xlfn.IFS(AND(ISBLANK(G1239),ISBLANK(H1239),ISBLANK(I1239)),"",AND(NOT(ISBLANK(G1239)),NOT(ISBLANK(H1239)),NOT(ISBLANK(I1239))),TRIM(G1239)&amp;" "&amp;TRIM(H1239)&amp;" "&amp;TRIM(I1239),AND(NOT(ISBLANK(G1239)),ISBLANK(H1239),ISBLANK(I1239)),TRIM(G1239),AND(ISBLANK(G1239),ISBLANK(H1239),NOT(ISBLANK(I1239))),TRIM(I1239),AND(NOT(ISBLANK(G1239)),NOT(ISBLANK(H1239)),ISBLANK(I1239)),TRIM(G1239)&amp;" "&amp;TRIM(H1239),AND(ISBLANK(G1239),NOT(ISBLANK(H1239)),NOT(ISBLANK(I1239))),TRIM(H1239)&amp;" "&amp;TRIM(I1239),AND(NOT(ISBLANK(G1239)),ISBLANK(H1239),NOT(ISBLANK(I1239))),TRIM(G1239)&amp;" "&amp;TRIM(I1239),AND(ISBLANK(G1239),NOT(ISBLANK(H1239)),ISBLANK(I1239)),TRIM(H1239))</f>
        <v>Alvinia Crang</v>
      </c>
      <c r="B1239" s="25" t="str" cm="1">
        <f t="array" ref="B1239">_xlfn.IFS(AND(ISBLANK(K1239),ISBLANK(L1239)),"",AND(NOT(ISBLANK(K1239)),NOT(ISBLANK(L1239))),TRIM(K1239)&amp;" "&amp;TRIM(L1239),AND(NOT(ISBLANK(K1239)),ISBLANK(L1239)),TRIM(K1239),AND(ISBLANK(K1239),NOT(ISBLANK(L1239))),TRIM(L1239))</f>
        <v>Janyx</v>
      </c>
      <c r="C1239" s="31"/>
      <c r="D1239" s="2">
        <v>1237</v>
      </c>
      <c r="E1239" s="2" t="s">
        <v>14795</v>
      </c>
      <c r="F1239" s="2" t="s">
        <v>8032</v>
      </c>
      <c r="G1239" s="2" t="s">
        <v>8033</v>
      </c>
      <c r="I1239" s="2" t="s">
        <v>8034</v>
      </c>
      <c r="J1239" s="2" t="s">
        <v>2498</v>
      </c>
      <c r="K1239" s="2" t="s">
        <v>731</v>
      </c>
      <c r="M1239" s="2" t="s">
        <v>14795</v>
      </c>
      <c r="N1239" s="2" t="s">
        <v>8035</v>
      </c>
      <c r="O1239" s="2" t="s">
        <v>2846</v>
      </c>
      <c r="P1239" s="2" t="s">
        <v>39</v>
      </c>
      <c r="Q1239" s="2" t="s">
        <v>6</v>
      </c>
      <c r="R1239" s="2" t="s">
        <v>1993</v>
      </c>
      <c r="S1239" s="2" t="s">
        <v>8036</v>
      </c>
      <c r="T1239" s="49" t="str" cm="1">
        <f t="array" ref="T1239">_xlfn.TEXTJOIN("",TRUE,IFERROR(MID(U1239,_xlfn.SEQUENCE(20),1)+0,""))</f>
        <v>6696918833</v>
      </c>
      <c r="U1239" s="2" t="s">
        <v>8037</v>
      </c>
      <c r="V1239" s="31"/>
    </row>
    <row r="1240" spans="1:22" x14ac:dyDescent="0.25">
      <c r="A1240" s="25" t="str" cm="1">
        <f t="array" ref="A1240">_xlfn.IFS(AND(ISBLANK(G1240),ISBLANK(H1240),ISBLANK(I1240)),"",AND(NOT(ISBLANK(G1240)),NOT(ISBLANK(H1240)),NOT(ISBLANK(I1240))),TRIM(G1240)&amp;" "&amp;TRIM(H1240)&amp;" "&amp;TRIM(I1240),AND(NOT(ISBLANK(G1240)),ISBLANK(H1240),ISBLANK(I1240)),TRIM(G1240),AND(ISBLANK(G1240),ISBLANK(H1240),NOT(ISBLANK(I1240))),TRIM(I1240),AND(NOT(ISBLANK(G1240)),NOT(ISBLANK(H1240)),ISBLANK(I1240)),TRIM(G1240)&amp;" "&amp;TRIM(H1240),AND(ISBLANK(G1240),NOT(ISBLANK(H1240)),NOT(ISBLANK(I1240))),TRIM(H1240)&amp;" "&amp;TRIM(I1240),AND(NOT(ISBLANK(G1240)),ISBLANK(H1240),NOT(ISBLANK(I1240))),TRIM(G1240)&amp;" "&amp;TRIM(I1240),AND(ISBLANK(G1240),NOT(ISBLANK(H1240)),ISBLANK(I1240)),TRIM(H1240))</f>
        <v>Evvy Treven</v>
      </c>
      <c r="B1240" s="25" t="str" cm="1">
        <f t="array" ref="B1240">_xlfn.IFS(AND(ISBLANK(K1240),ISBLANK(L1240)),"",AND(NOT(ISBLANK(K1240)),NOT(ISBLANK(L1240))),TRIM(K1240)&amp;" "&amp;TRIM(L1240),AND(NOT(ISBLANK(K1240)),ISBLANK(L1240)),TRIM(K1240),AND(ISBLANK(K1240),NOT(ISBLANK(L1240))),TRIM(L1240))</f>
        <v>Feedbug</v>
      </c>
      <c r="C1240" s="31"/>
      <c r="D1240" s="2">
        <v>1238</v>
      </c>
      <c r="E1240" s="2" t="s">
        <v>24</v>
      </c>
      <c r="F1240" s="2" t="s">
        <v>8038</v>
      </c>
      <c r="G1240" s="2" t="s">
        <v>8039</v>
      </c>
      <c r="I1240" s="2" t="s">
        <v>8040</v>
      </c>
      <c r="J1240" s="2" t="s">
        <v>4420</v>
      </c>
      <c r="K1240" s="2" t="s">
        <v>2139</v>
      </c>
      <c r="M1240" s="2" t="s">
        <v>14795</v>
      </c>
      <c r="N1240" s="2" t="s">
        <v>8041</v>
      </c>
      <c r="O1240" s="2" t="s">
        <v>8042</v>
      </c>
      <c r="P1240" s="2" t="s">
        <v>3620</v>
      </c>
      <c r="Q1240" s="2" t="s">
        <v>6</v>
      </c>
      <c r="R1240" s="2" t="s">
        <v>8043</v>
      </c>
      <c r="S1240" s="2" t="s">
        <v>8044</v>
      </c>
      <c r="T1240" s="49" t="str" cm="1">
        <f t="array" ref="T1240">_xlfn.TEXTJOIN("",TRUE,IFERROR(MID(U1240,_xlfn.SEQUENCE(20),1)+0,""))</f>
        <v>4236264026</v>
      </c>
      <c r="U1240" s="2" t="s">
        <v>8045</v>
      </c>
      <c r="V1240" s="31"/>
    </row>
    <row r="1241" spans="1:22" x14ac:dyDescent="0.25">
      <c r="A1241" s="25" t="str" cm="1">
        <f t="array" ref="A1241">_xlfn.IFS(AND(ISBLANK(G1241),ISBLANK(H1241),ISBLANK(I1241)),"",AND(NOT(ISBLANK(G1241)),NOT(ISBLANK(H1241)),NOT(ISBLANK(I1241))),TRIM(G1241)&amp;" "&amp;TRIM(H1241)&amp;" "&amp;TRIM(I1241),AND(NOT(ISBLANK(G1241)),ISBLANK(H1241),ISBLANK(I1241)),TRIM(G1241),AND(ISBLANK(G1241),ISBLANK(H1241),NOT(ISBLANK(I1241))),TRIM(I1241),AND(NOT(ISBLANK(G1241)),NOT(ISBLANK(H1241)),ISBLANK(I1241)),TRIM(G1241)&amp;" "&amp;TRIM(H1241),AND(ISBLANK(G1241),NOT(ISBLANK(H1241)),NOT(ISBLANK(I1241))),TRIM(H1241)&amp;" "&amp;TRIM(I1241),AND(NOT(ISBLANK(G1241)),ISBLANK(H1241),NOT(ISBLANK(I1241))),TRIM(G1241)&amp;" "&amp;TRIM(I1241),AND(ISBLANK(G1241),NOT(ISBLANK(H1241)),ISBLANK(I1241)),TRIM(H1241))</f>
        <v>Edyth Ivel</v>
      </c>
      <c r="B1241" s="25" t="str" cm="1">
        <f t="array" ref="B1241">_xlfn.IFS(AND(ISBLANK(K1241),ISBLANK(L1241)),"",AND(NOT(ISBLANK(K1241)),NOT(ISBLANK(L1241))),TRIM(K1241)&amp;" "&amp;TRIM(L1241),AND(NOT(ISBLANK(K1241)),ISBLANK(L1241)),TRIM(K1241),AND(ISBLANK(K1241),NOT(ISBLANK(L1241))),TRIM(L1241))</f>
        <v>Topdrive</v>
      </c>
      <c r="C1241" s="31"/>
      <c r="D1241" s="2">
        <v>1239</v>
      </c>
      <c r="E1241" s="2" t="s">
        <v>24</v>
      </c>
      <c r="F1241" s="2" t="s">
        <v>8046</v>
      </c>
      <c r="G1241" s="2" t="s">
        <v>8047</v>
      </c>
      <c r="I1241" s="2" t="s">
        <v>8048</v>
      </c>
      <c r="J1241" s="2" t="s">
        <v>134</v>
      </c>
      <c r="K1241" s="2" t="s">
        <v>2801</v>
      </c>
      <c r="M1241" s="2" t="s">
        <v>14795</v>
      </c>
      <c r="N1241" s="2" t="s">
        <v>8049</v>
      </c>
      <c r="O1241" s="2" t="s">
        <v>754</v>
      </c>
      <c r="P1241" s="2" t="s">
        <v>297</v>
      </c>
      <c r="Q1241" s="2" t="s">
        <v>1985</v>
      </c>
      <c r="R1241" s="2">
        <v>77065</v>
      </c>
      <c r="S1241" s="2" t="s">
        <v>8050</v>
      </c>
      <c r="T1241" s="49" t="str" cm="1">
        <f t="array" ref="T1241">_xlfn.TEXTJOIN("",TRUE,IFERROR(MID(U1241,_xlfn.SEQUENCE(20),1)+0,""))</f>
        <v>8323171173</v>
      </c>
      <c r="U1241" s="2">
        <v>8323171173</v>
      </c>
      <c r="V1241" s="31"/>
    </row>
    <row r="1242" spans="1:22" x14ac:dyDescent="0.25">
      <c r="A1242" s="25" t="str" cm="1">
        <f t="array" ref="A1242">_xlfn.IFS(AND(ISBLANK(G1242),ISBLANK(H1242),ISBLANK(I1242)),"",AND(NOT(ISBLANK(G1242)),NOT(ISBLANK(H1242)),NOT(ISBLANK(I1242))),TRIM(G1242)&amp;" "&amp;TRIM(H1242)&amp;" "&amp;TRIM(I1242),AND(NOT(ISBLANK(G1242)),ISBLANK(H1242),ISBLANK(I1242)),TRIM(G1242),AND(ISBLANK(G1242),ISBLANK(H1242),NOT(ISBLANK(I1242))),TRIM(I1242),AND(NOT(ISBLANK(G1242)),NOT(ISBLANK(H1242)),ISBLANK(I1242)),TRIM(G1242)&amp;" "&amp;TRIM(H1242),AND(ISBLANK(G1242),NOT(ISBLANK(H1242)),NOT(ISBLANK(I1242))),TRIM(H1242)&amp;" "&amp;TRIM(I1242),AND(NOT(ISBLANK(G1242)),ISBLANK(H1242),NOT(ISBLANK(I1242))),TRIM(G1242)&amp;" "&amp;TRIM(I1242),AND(ISBLANK(G1242),NOT(ISBLANK(H1242)),ISBLANK(I1242)),TRIM(H1242))</f>
        <v>Hasheem Colegate</v>
      </c>
      <c r="B1242" s="25" t="str" cm="1">
        <f t="array" ref="B1242">_xlfn.IFS(AND(ISBLANK(K1242),ISBLANK(L1242)),"",AND(NOT(ISBLANK(K1242)),NOT(ISBLANK(L1242))),TRIM(K1242)&amp;" "&amp;TRIM(L1242),AND(NOT(ISBLANK(K1242)),ISBLANK(L1242)),TRIM(K1242),AND(ISBLANK(K1242),NOT(ISBLANK(L1242))),TRIM(L1242))</f>
        <v>Demivee</v>
      </c>
      <c r="C1242" s="31"/>
      <c r="D1242" s="2">
        <v>1240</v>
      </c>
      <c r="E1242" s="2" t="s">
        <v>14795</v>
      </c>
      <c r="F1242" s="2" t="s">
        <v>8051</v>
      </c>
      <c r="G1242" s="2" t="s">
        <v>8052</v>
      </c>
      <c r="I1242" s="2" t="s">
        <v>8053</v>
      </c>
      <c r="J1242" s="2" t="s">
        <v>1799</v>
      </c>
      <c r="K1242" s="2" t="s">
        <v>5529</v>
      </c>
      <c r="M1242" s="2" t="s">
        <v>14795</v>
      </c>
      <c r="N1242" s="2" t="s">
        <v>8054</v>
      </c>
      <c r="O1242" s="2" t="s">
        <v>8055</v>
      </c>
      <c r="P1242" s="2" t="s">
        <v>297</v>
      </c>
      <c r="Q1242" s="2" t="s">
        <v>1985</v>
      </c>
      <c r="R1242" s="2">
        <v>75710</v>
      </c>
      <c r="S1242" s="2" t="s">
        <v>8056</v>
      </c>
      <c r="T1242" s="49" t="str" cm="1">
        <f t="array" ref="T1242">_xlfn.TEXTJOIN("",TRUE,IFERROR(MID(U1242,_xlfn.SEQUENCE(20),1)+0,""))</f>
        <v>9033157524</v>
      </c>
      <c r="U1242" s="2">
        <v>9033157524</v>
      </c>
      <c r="V1242" s="31"/>
    </row>
    <row r="1243" spans="1:22" x14ac:dyDescent="0.25">
      <c r="A1243" s="25" t="str" cm="1">
        <f t="array" ref="A1243">_xlfn.IFS(AND(ISBLANK(G1243),ISBLANK(H1243),ISBLANK(I1243)),"",AND(NOT(ISBLANK(G1243)),NOT(ISBLANK(H1243)),NOT(ISBLANK(I1243))),TRIM(G1243)&amp;" "&amp;TRIM(H1243)&amp;" "&amp;TRIM(I1243),AND(NOT(ISBLANK(G1243)),ISBLANK(H1243),ISBLANK(I1243)),TRIM(G1243),AND(ISBLANK(G1243),ISBLANK(H1243),NOT(ISBLANK(I1243))),TRIM(I1243),AND(NOT(ISBLANK(G1243)),NOT(ISBLANK(H1243)),ISBLANK(I1243)),TRIM(G1243)&amp;" "&amp;TRIM(H1243),AND(ISBLANK(G1243),NOT(ISBLANK(H1243)),NOT(ISBLANK(I1243))),TRIM(H1243)&amp;" "&amp;TRIM(I1243),AND(NOT(ISBLANK(G1243)),ISBLANK(H1243),NOT(ISBLANK(I1243))),TRIM(G1243)&amp;" "&amp;TRIM(I1243),AND(ISBLANK(G1243),NOT(ISBLANK(H1243)),ISBLANK(I1243)),TRIM(H1243))</f>
        <v>Evaleen Chezelle</v>
      </c>
      <c r="B1243" s="25" t="str" cm="1">
        <f t="array" ref="B1243">_xlfn.IFS(AND(ISBLANK(K1243),ISBLANK(L1243)),"",AND(NOT(ISBLANK(K1243)),NOT(ISBLANK(L1243))),TRIM(K1243)&amp;" "&amp;TRIM(L1243),AND(NOT(ISBLANK(K1243)),ISBLANK(L1243)),TRIM(K1243),AND(ISBLANK(K1243),NOT(ISBLANK(L1243))),TRIM(L1243))</f>
        <v>Buzzbean</v>
      </c>
      <c r="C1243" s="31"/>
      <c r="D1243" s="2">
        <v>1241</v>
      </c>
      <c r="E1243" s="2" t="s">
        <v>14795</v>
      </c>
      <c r="F1243" s="2" t="s">
        <v>8057</v>
      </c>
      <c r="G1243" s="2" t="s">
        <v>8058</v>
      </c>
      <c r="I1243" s="2" t="s">
        <v>8059</v>
      </c>
      <c r="J1243" s="2" t="s">
        <v>6518</v>
      </c>
      <c r="K1243" s="2" t="s">
        <v>112</v>
      </c>
      <c r="M1243" s="2" t="s">
        <v>14795</v>
      </c>
      <c r="N1243" s="2" t="s">
        <v>8060</v>
      </c>
      <c r="O1243" s="2" t="s">
        <v>6612</v>
      </c>
      <c r="P1243" s="2" t="s">
        <v>870</v>
      </c>
      <c r="Q1243" s="2" t="s">
        <v>1985</v>
      </c>
      <c r="R1243" s="2">
        <v>87140</v>
      </c>
      <c r="S1243" s="2" t="s">
        <v>8061</v>
      </c>
      <c r="T1243" s="49" t="str" cm="1">
        <f t="array" ref="T1243">_xlfn.TEXTJOIN("",TRUE,IFERROR(MID(U1243,_xlfn.SEQUENCE(20),1)+0,""))</f>
        <v>5055397121</v>
      </c>
      <c r="U1243" s="2">
        <v>5055397121</v>
      </c>
      <c r="V1243" s="31"/>
    </row>
    <row r="1244" spans="1:22" x14ac:dyDescent="0.25">
      <c r="A1244" s="25" t="str" cm="1">
        <f t="array" ref="A1244">_xlfn.IFS(AND(ISBLANK(G1244),ISBLANK(H1244),ISBLANK(I1244)),"",AND(NOT(ISBLANK(G1244)),NOT(ISBLANK(H1244)),NOT(ISBLANK(I1244))),TRIM(G1244)&amp;" "&amp;TRIM(H1244)&amp;" "&amp;TRIM(I1244),AND(NOT(ISBLANK(G1244)),ISBLANK(H1244),ISBLANK(I1244)),TRIM(G1244),AND(ISBLANK(G1244),ISBLANK(H1244),NOT(ISBLANK(I1244))),TRIM(I1244),AND(NOT(ISBLANK(G1244)),NOT(ISBLANK(H1244)),ISBLANK(I1244)),TRIM(G1244)&amp;" "&amp;TRIM(H1244),AND(ISBLANK(G1244),NOT(ISBLANK(H1244)),NOT(ISBLANK(I1244))),TRIM(H1244)&amp;" "&amp;TRIM(I1244),AND(NOT(ISBLANK(G1244)),ISBLANK(H1244),NOT(ISBLANK(I1244))),TRIM(G1244)&amp;" "&amp;TRIM(I1244),AND(ISBLANK(G1244),NOT(ISBLANK(H1244)),ISBLANK(I1244)),TRIM(H1244))</f>
        <v>Kristen Peerman</v>
      </c>
      <c r="B1244" s="25" t="str" cm="1">
        <f t="array" ref="B1244">_xlfn.IFS(AND(ISBLANK(K1244),ISBLANK(L1244)),"",AND(NOT(ISBLANK(K1244)),NOT(ISBLANK(L1244))),TRIM(K1244)&amp;" "&amp;TRIM(L1244),AND(NOT(ISBLANK(K1244)),ISBLANK(L1244)),TRIM(K1244),AND(ISBLANK(K1244),NOT(ISBLANK(L1244))),TRIM(L1244))</f>
        <v>Camido</v>
      </c>
      <c r="C1244" s="31"/>
      <c r="D1244" s="2">
        <v>1242</v>
      </c>
      <c r="E1244" s="2" t="s">
        <v>24</v>
      </c>
      <c r="F1244" s="2" t="s">
        <v>8062</v>
      </c>
      <c r="G1244" s="2" t="s">
        <v>7990</v>
      </c>
      <c r="I1244" s="2" t="s">
        <v>8063</v>
      </c>
      <c r="J1244" s="2" t="s">
        <v>2938</v>
      </c>
      <c r="K1244" s="2" t="s">
        <v>21</v>
      </c>
      <c r="M1244" s="2" t="s">
        <v>14795</v>
      </c>
      <c r="N1244" s="2" t="s">
        <v>8064</v>
      </c>
      <c r="O1244" s="2" t="s">
        <v>1486</v>
      </c>
      <c r="P1244" s="2" t="s">
        <v>217</v>
      </c>
      <c r="Q1244" s="2" t="s">
        <v>1985</v>
      </c>
      <c r="R1244" s="2">
        <v>49518</v>
      </c>
      <c r="S1244" s="2" t="s">
        <v>8065</v>
      </c>
      <c r="T1244" s="49" t="str" cm="1">
        <f t="array" ref="T1244">_xlfn.TEXTJOIN("",TRUE,IFERROR(MID(U1244,_xlfn.SEQUENCE(20),1)+0,""))</f>
        <v>6167891314</v>
      </c>
      <c r="U1244" s="2">
        <v>6167891314</v>
      </c>
      <c r="V1244" s="31"/>
    </row>
    <row r="1245" spans="1:22" x14ac:dyDescent="0.25">
      <c r="A1245" s="25" t="str" cm="1">
        <f t="array" ref="A1245">_xlfn.IFS(AND(ISBLANK(G1245),ISBLANK(H1245),ISBLANK(I1245)),"",AND(NOT(ISBLANK(G1245)),NOT(ISBLANK(H1245)),NOT(ISBLANK(I1245))),TRIM(G1245)&amp;" "&amp;TRIM(H1245)&amp;" "&amp;TRIM(I1245),AND(NOT(ISBLANK(G1245)),ISBLANK(H1245),ISBLANK(I1245)),TRIM(G1245),AND(ISBLANK(G1245),ISBLANK(H1245),NOT(ISBLANK(I1245))),TRIM(I1245),AND(NOT(ISBLANK(G1245)),NOT(ISBLANK(H1245)),ISBLANK(I1245)),TRIM(G1245)&amp;" "&amp;TRIM(H1245),AND(ISBLANK(G1245),NOT(ISBLANK(H1245)),NOT(ISBLANK(I1245))),TRIM(H1245)&amp;" "&amp;TRIM(I1245),AND(NOT(ISBLANK(G1245)),ISBLANK(H1245),NOT(ISBLANK(I1245))),TRIM(G1245)&amp;" "&amp;TRIM(I1245),AND(ISBLANK(G1245),NOT(ISBLANK(H1245)),ISBLANK(I1245)),TRIM(H1245))</f>
        <v>Cyb Vassay</v>
      </c>
      <c r="B1245" s="25" t="str" cm="1">
        <f t="array" ref="B1245">_xlfn.IFS(AND(ISBLANK(K1245),ISBLANK(L1245)),"",AND(NOT(ISBLANK(K1245)),NOT(ISBLANK(L1245))),TRIM(K1245)&amp;" "&amp;TRIM(L1245),AND(NOT(ISBLANK(K1245)),ISBLANK(L1245)),TRIM(K1245),AND(ISBLANK(K1245),NOT(ISBLANK(L1245))),TRIM(L1245))</f>
        <v>Twimbo</v>
      </c>
      <c r="C1245" s="31"/>
      <c r="D1245" s="2">
        <v>1243</v>
      </c>
      <c r="E1245" s="2" t="s">
        <v>24</v>
      </c>
      <c r="F1245" s="2" t="s">
        <v>8066</v>
      </c>
      <c r="G1245" s="2" t="s">
        <v>8067</v>
      </c>
      <c r="I1245" s="2" t="s">
        <v>8068</v>
      </c>
      <c r="J1245" s="2" t="s">
        <v>33</v>
      </c>
      <c r="K1245" s="2" t="s">
        <v>2193</v>
      </c>
      <c r="M1245" s="2" t="s">
        <v>14795</v>
      </c>
      <c r="N1245" s="2" t="s">
        <v>8069</v>
      </c>
      <c r="O1245" s="2" t="s">
        <v>1124</v>
      </c>
      <c r="P1245" s="2" t="s">
        <v>1125</v>
      </c>
      <c r="Q1245" s="2" t="s">
        <v>6</v>
      </c>
      <c r="R1245" s="2" t="s">
        <v>1126</v>
      </c>
      <c r="S1245" s="2" t="s">
        <v>8070</v>
      </c>
      <c r="T1245" s="49" t="str" cm="1">
        <f t="array" ref="T1245">_xlfn.TEXTJOIN("",TRUE,IFERROR(MID(U1245,_xlfn.SEQUENCE(20),1)+0,""))</f>
        <v>6697138814</v>
      </c>
      <c r="U1245" s="2" t="s">
        <v>8071</v>
      </c>
      <c r="V1245" s="31"/>
    </row>
    <row r="1246" spans="1:22" x14ac:dyDescent="0.25">
      <c r="A1246" s="25" t="str" cm="1">
        <f t="array" ref="A1246">_xlfn.IFS(AND(ISBLANK(G1246),ISBLANK(H1246),ISBLANK(I1246)),"",AND(NOT(ISBLANK(G1246)),NOT(ISBLANK(H1246)),NOT(ISBLANK(I1246))),TRIM(G1246)&amp;" "&amp;TRIM(H1246)&amp;" "&amp;TRIM(I1246),AND(NOT(ISBLANK(G1246)),ISBLANK(H1246),ISBLANK(I1246)),TRIM(G1246),AND(ISBLANK(G1246),ISBLANK(H1246),NOT(ISBLANK(I1246))),TRIM(I1246),AND(NOT(ISBLANK(G1246)),NOT(ISBLANK(H1246)),ISBLANK(I1246)),TRIM(G1246)&amp;" "&amp;TRIM(H1246),AND(ISBLANK(G1246),NOT(ISBLANK(H1246)),NOT(ISBLANK(I1246))),TRIM(H1246)&amp;" "&amp;TRIM(I1246),AND(NOT(ISBLANK(G1246)),ISBLANK(H1246),NOT(ISBLANK(I1246))),TRIM(G1246)&amp;" "&amp;TRIM(I1246),AND(ISBLANK(G1246),NOT(ISBLANK(H1246)),ISBLANK(I1246)),TRIM(H1246))</f>
        <v>Herman Barajaz</v>
      </c>
      <c r="B1246" s="25" t="str" cm="1">
        <f t="array" ref="B1246">_xlfn.IFS(AND(ISBLANK(K1246),ISBLANK(L1246)),"",AND(NOT(ISBLANK(K1246)),NOT(ISBLANK(L1246))),TRIM(K1246)&amp;" "&amp;TRIM(L1246),AND(NOT(ISBLANK(K1246)),ISBLANK(L1246)),TRIM(K1246),AND(ISBLANK(K1246),NOT(ISBLANK(L1246))),TRIM(L1246))</f>
        <v>Linklinks</v>
      </c>
      <c r="C1246" s="31"/>
      <c r="D1246" s="2">
        <v>1244</v>
      </c>
      <c r="E1246" s="2" t="s">
        <v>24</v>
      </c>
      <c r="F1246" s="2" t="s">
        <v>8072</v>
      </c>
      <c r="G1246" s="2" t="s">
        <v>8073</v>
      </c>
      <c r="I1246" s="2" t="s">
        <v>8074</v>
      </c>
      <c r="J1246" s="2" t="s">
        <v>1920</v>
      </c>
      <c r="K1246" s="2" t="s">
        <v>2556</v>
      </c>
      <c r="M1246" s="2" t="s">
        <v>14795</v>
      </c>
      <c r="N1246" s="2" t="s">
        <v>8075</v>
      </c>
      <c r="O1246" s="2" t="s">
        <v>3038</v>
      </c>
      <c r="P1246" s="2" t="s">
        <v>276</v>
      </c>
      <c r="Q1246" s="2" t="s">
        <v>6</v>
      </c>
      <c r="R1246" s="2" t="s">
        <v>3039</v>
      </c>
      <c r="S1246" s="2" t="s">
        <v>8076</v>
      </c>
      <c r="T1246" s="49" t="str" cm="1">
        <f t="array" ref="T1246">_xlfn.TEXTJOIN("",TRUE,IFERROR(MID(U1246,_xlfn.SEQUENCE(20),1)+0,""))</f>
        <v>2282565497</v>
      </c>
      <c r="U1246" s="2" t="s">
        <v>8077</v>
      </c>
      <c r="V1246" s="31"/>
    </row>
    <row r="1247" spans="1:22" x14ac:dyDescent="0.25">
      <c r="A1247" s="25" t="str" cm="1">
        <f t="array" ref="A1247">_xlfn.IFS(AND(ISBLANK(G1247),ISBLANK(H1247),ISBLANK(I1247)),"",AND(NOT(ISBLANK(G1247)),NOT(ISBLANK(H1247)),NOT(ISBLANK(I1247))),TRIM(G1247)&amp;" "&amp;TRIM(H1247)&amp;" "&amp;TRIM(I1247),AND(NOT(ISBLANK(G1247)),ISBLANK(H1247),ISBLANK(I1247)),TRIM(G1247),AND(ISBLANK(G1247),ISBLANK(H1247),NOT(ISBLANK(I1247))),TRIM(I1247),AND(NOT(ISBLANK(G1247)),NOT(ISBLANK(H1247)),ISBLANK(I1247)),TRIM(G1247)&amp;" "&amp;TRIM(H1247),AND(ISBLANK(G1247),NOT(ISBLANK(H1247)),NOT(ISBLANK(I1247))),TRIM(H1247)&amp;" "&amp;TRIM(I1247),AND(NOT(ISBLANK(G1247)),ISBLANK(H1247),NOT(ISBLANK(I1247))),TRIM(G1247)&amp;" "&amp;TRIM(I1247),AND(ISBLANK(G1247),NOT(ISBLANK(H1247)),ISBLANK(I1247)),TRIM(H1247))</f>
        <v>Melodie Anear</v>
      </c>
      <c r="B1247" s="25" t="str" cm="1">
        <f t="array" ref="B1247">_xlfn.IFS(AND(ISBLANK(K1247),ISBLANK(L1247)),"",AND(NOT(ISBLANK(K1247)),NOT(ISBLANK(L1247))),TRIM(K1247)&amp;" "&amp;TRIM(L1247),AND(NOT(ISBLANK(K1247)),ISBLANK(L1247)),TRIM(K1247),AND(ISBLANK(K1247),NOT(ISBLANK(L1247))),TRIM(L1247))</f>
        <v>Tanoodle</v>
      </c>
      <c r="C1247" s="31"/>
      <c r="D1247" s="2">
        <v>1245</v>
      </c>
      <c r="E1247" s="2" t="s">
        <v>14795</v>
      </c>
      <c r="F1247" s="2" t="s">
        <v>8078</v>
      </c>
      <c r="G1247" s="2" t="s">
        <v>7511</v>
      </c>
      <c r="I1247" s="2" t="s">
        <v>8079</v>
      </c>
      <c r="J1247" s="2" t="s">
        <v>774</v>
      </c>
      <c r="K1247" s="2" t="s">
        <v>433</v>
      </c>
      <c r="M1247" s="2" t="s">
        <v>14795</v>
      </c>
      <c r="N1247" s="2" t="s">
        <v>8080</v>
      </c>
      <c r="O1247" s="2" t="s">
        <v>8081</v>
      </c>
      <c r="P1247" s="2" t="s">
        <v>39</v>
      </c>
      <c r="Q1247" s="2" t="s">
        <v>6</v>
      </c>
      <c r="R1247" s="2" t="s">
        <v>8082</v>
      </c>
      <c r="S1247" s="2" t="s">
        <v>8083</v>
      </c>
      <c r="T1247" s="49" t="str" cm="1">
        <f t="array" ref="T1247">_xlfn.TEXTJOIN("",TRUE,IFERROR(MID(U1247,_xlfn.SEQUENCE(20),1)+0,""))</f>
        <v>3053421305</v>
      </c>
      <c r="U1247" s="2" t="s">
        <v>8084</v>
      </c>
      <c r="V1247" s="31"/>
    </row>
    <row r="1248" spans="1:22" x14ac:dyDescent="0.25">
      <c r="A1248" s="25" t="str" cm="1">
        <f t="array" ref="A1248">_xlfn.IFS(AND(ISBLANK(G1248),ISBLANK(H1248),ISBLANK(I1248)),"",AND(NOT(ISBLANK(G1248)),NOT(ISBLANK(H1248)),NOT(ISBLANK(I1248))),TRIM(G1248)&amp;" "&amp;TRIM(H1248)&amp;" "&amp;TRIM(I1248),AND(NOT(ISBLANK(G1248)),ISBLANK(H1248),ISBLANK(I1248)),TRIM(G1248),AND(ISBLANK(G1248),ISBLANK(H1248),NOT(ISBLANK(I1248))),TRIM(I1248),AND(NOT(ISBLANK(G1248)),NOT(ISBLANK(H1248)),ISBLANK(I1248)),TRIM(G1248)&amp;" "&amp;TRIM(H1248),AND(ISBLANK(G1248),NOT(ISBLANK(H1248)),NOT(ISBLANK(I1248))),TRIM(H1248)&amp;" "&amp;TRIM(I1248),AND(NOT(ISBLANK(G1248)),ISBLANK(H1248),NOT(ISBLANK(I1248))),TRIM(G1248)&amp;" "&amp;TRIM(I1248),AND(ISBLANK(G1248),NOT(ISBLANK(H1248)),ISBLANK(I1248)),TRIM(H1248))</f>
        <v>Lucie Arrundale</v>
      </c>
      <c r="B1248" s="25" t="str" cm="1">
        <f t="array" ref="B1248">_xlfn.IFS(AND(ISBLANK(K1248),ISBLANK(L1248)),"",AND(NOT(ISBLANK(K1248)),NOT(ISBLANK(L1248))),TRIM(K1248)&amp;" "&amp;TRIM(L1248),AND(NOT(ISBLANK(K1248)),ISBLANK(L1248)),TRIM(K1248),AND(ISBLANK(K1248),NOT(ISBLANK(L1248))),TRIM(L1248))</f>
        <v>Twitterworks</v>
      </c>
      <c r="C1248" s="31"/>
      <c r="D1248" s="2">
        <v>1246</v>
      </c>
      <c r="E1248" s="2" t="s">
        <v>14795</v>
      </c>
      <c r="F1248" s="2" t="s">
        <v>8085</v>
      </c>
      <c r="G1248" s="2" t="s">
        <v>8086</v>
      </c>
      <c r="I1248" s="2" t="s">
        <v>8087</v>
      </c>
      <c r="J1248" s="2" t="s">
        <v>1093</v>
      </c>
      <c r="K1248" s="2" t="s">
        <v>329</v>
      </c>
      <c r="M1248" s="2" t="s">
        <v>14795</v>
      </c>
      <c r="N1248" s="2" t="s">
        <v>8088</v>
      </c>
      <c r="O1248" s="2" t="s">
        <v>2488</v>
      </c>
      <c r="P1248" s="2" t="s">
        <v>5</v>
      </c>
      <c r="Q1248" s="2" t="s">
        <v>6</v>
      </c>
      <c r="R1248" s="2" t="s">
        <v>2489</v>
      </c>
      <c r="S1248" s="2" t="s">
        <v>8089</v>
      </c>
      <c r="T1248" s="49" t="str" cm="1">
        <f t="array" ref="T1248">_xlfn.TEXTJOIN("",TRUE,IFERROR(MID(U1248,_xlfn.SEQUENCE(20),1)+0,""))</f>
        <v>7487524951</v>
      </c>
      <c r="U1248" s="2" t="s">
        <v>8090</v>
      </c>
      <c r="V1248" s="31"/>
    </row>
    <row r="1249" spans="1:22" x14ac:dyDescent="0.25">
      <c r="A1249" s="25" t="str" cm="1">
        <f t="array" ref="A1249">_xlfn.IFS(AND(ISBLANK(G1249),ISBLANK(H1249),ISBLANK(I1249)),"",AND(NOT(ISBLANK(G1249)),NOT(ISBLANK(H1249)),NOT(ISBLANK(I1249))),TRIM(G1249)&amp;" "&amp;TRIM(H1249)&amp;" "&amp;TRIM(I1249),AND(NOT(ISBLANK(G1249)),ISBLANK(H1249),ISBLANK(I1249)),TRIM(G1249),AND(ISBLANK(G1249),ISBLANK(H1249),NOT(ISBLANK(I1249))),TRIM(I1249),AND(NOT(ISBLANK(G1249)),NOT(ISBLANK(H1249)),ISBLANK(I1249)),TRIM(G1249)&amp;" "&amp;TRIM(H1249),AND(ISBLANK(G1249),NOT(ISBLANK(H1249)),NOT(ISBLANK(I1249))),TRIM(H1249)&amp;" "&amp;TRIM(I1249),AND(NOT(ISBLANK(G1249)),ISBLANK(H1249),NOT(ISBLANK(I1249))),TRIM(G1249)&amp;" "&amp;TRIM(I1249),AND(ISBLANK(G1249),NOT(ISBLANK(H1249)),ISBLANK(I1249)),TRIM(H1249))</f>
        <v>Anestassia Stenbridge</v>
      </c>
      <c r="B1249" s="25" t="str" cm="1">
        <f t="array" ref="B1249">_xlfn.IFS(AND(ISBLANK(K1249),ISBLANK(L1249)),"",AND(NOT(ISBLANK(K1249)),NOT(ISBLANK(L1249))),TRIM(K1249)&amp;" "&amp;TRIM(L1249),AND(NOT(ISBLANK(K1249)),ISBLANK(L1249)),TRIM(K1249),AND(ISBLANK(K1249),NOT(ISBLANK(L1249))),TRIM(L1249))</f>
        <v>Ainyx</v>
      </c>
      <c r="C1249" s="31"/>
      <c r="D1249" s="2">
        <v>1247</v>
      </c>
      <c r="E1249" s="2" t="s">
        <v>14795</v>
      </c>
      <c r="F1249" s="2" t="s">
        <v>8091</v>
      </c>
      <c r="G1249" s="2" t="s">
        <v>5607</v>
      </c>
      <c r="I1249" s="2" t="s">
        <v>8092</v>
      </c>
      <c r="J1249" s="2" t="s">
        <v>1070</v>
      </c>
      <c r="K1249" s="2" t="s">
        <v>1092</v>
      </c>
      <c r="M1249" s="2" t="s">
        <v>14795</v>
      </c>
      <c r="N1249" s="2" t="s">
        <v>8093</v>
      </c>
      <c r="O1249" s="2" t="s">
        <v>2814</v>
      </c>
      <c r="P1249" s="2" t="s">
        <v>39</v>
      </c>
      <c r="Q1249" s="2" t="s">
        <v>6</v>
      </c>
      <c r="R1249" s="2" t="s">
        <v>2815</v>
      </c>
      <c r="S1249" s="2" t="s">
        <v>8094</v>
      </c>
      <c r="T1249" s="49" t="str" cm="1">
        <f t="array" ref="T1249">_xlfn.TEXTJOIN("",TRUE,IFERROR(MID(U1249,_xlfn.SEQUENCE(20),1)+0,""))</f>
        <v>3032061911</v>
      </c>
      <c r="U1249" s="2" t="s">
        <v>8095</v>
      </c>
      <c r="V1249" s="31"/>
    </row>
    <row r="1250" spans="1:22" x14ac:dyDescent="0.25">
      <c r="A1250" s="25" t="str" cm="1">
        <f t="array" ref="A1250">_xlfn.IFS(AND(ISBLANK(G1250),ISBLANK(H1250),ISBLANK(I1250)),"",AND(NOT(ISBLANK(G1250)),NOT(ISBLANK(H1250)),NOT(ISBLANK(I1250))),TRIM(G1250)&amp;" "&amp;TRIM(H1250)&amp;" "&amp;TRIM(I1250),AND(NOT(ISBLANK(G1250)),ISBLANK(H1250),ISBLANK(I1250)),TRIM(G1250),AND(ISBLANK(G1250),ISBLANK(H1250),NOT(ISBLANK(I1250))),TRIM(I1250),AND(NOT(ISBLANK(G1250)),NOT(ISBLANK(H1250)),ISBLANK(I1250)),TRIM(G1250)&amp;" "&amp;TRIM(H1250),AND(ISBLANK(G1250),NOT(ISBLANK(H1250)),NOT(ISBLANK(I1250))),TRIM(H1250)&amp;" "&amp;TRIM(I1250),AND(NOT(ISBLANK(G1250)),ISBLANK(H1250),NOT(ISBLANK(I1250))),TRIM(G1250)&amp;" "&amp;TRIM(I1250),AND(ISBLANK(G1250),NOT(ISBLANK(H1250)),ISBLANK(I1250)),TRIM(H1250))</f>
        <v>Ogden Copson</v>
      </c>
      <c r="B1250" s="25" t="str" cm="1">
        <f t="array" ref="B1250">_xlfn.IFS(AND(ISBLANK(K1250),ISBLANK(L1250)),"",AND(NOT(ISBLANK(K1250)),NOT(ISBLANK(L1250))),TRIM(K1250)&amp;" "&amp;TRIM(L1250),AND(NOT(ISBLANK(K1250)),ISBLANK(L1250)),TRIM(K1250),AND(ISBLANK(K1250),NOT(ISBLANK(L1250))),TRIM(L1250))</f>
        <v>Eamia</v>
      </c>
      <c r="C1250" s="31"/>
      <c r="D1250" s="2">
        <v>1248</v>
      </c>
      <c r="E1250" s="2" t="s">
        <v>24</v>
      </c>
      <c r="F1250" s="2" t="s">
        <v>8096</v>
      </c>
      <c r="G1250" s="2" t="s">
        <v>2377</v>
      </c>
      <c r="I1250" s="2" t="s">
        <v>8097</v>
      </c>
      <c r="J1250" s="2" t="s">
        <v>281</v>
      </c>
      <c r="K1250" s="2" t="s">
        <v>8101</v>
      </c>
      <c r="M1250" s="2" t="s">
        <v>14795</v>
      </c>
      <c r="N1250" s="2" t="s">
        <v>8098</v>
      </c>
      <c r="O1250" s="2" t="s">
        <v>1067</v>
      </c>
      <c r="P1250" s="2" t="s">
        <v>5</v>
      </c>
      <c r="Q1250" s="2" t="s">
        <v>6</v>
      </c>
      <c r="R1250" s="2" t="s">
        <v>1863</v>
      </c>
      <c r="S1250" s="2" t="s">
        <v>8099</v>
      </c>
      <c r="T1250" s="49" t="str" cm="1">
        <f t="array" ref="T1250">_xlfn.TEXTJOIN("",TRUE,IFERROR(MID(U1250,_xlfn.SEQUENCE(20),1)+0,""))</f>
        <v>3318267712</v>
      </c>
      <c r="U1250" s="2" t="s">
        <v>8100</v>
      </c>
      <c r="V1250" s="31"/>
    </row>
    <row r="1251" spans="1:22" x14ac:dyDescent="0.25">
      <c r="A1251" s="25" t="str" cm="1">
        <f t="array" ref="A1251">_xlfn.IFS(AND(ISBLANK(G1251),ISBLANK(H1251),ISBLANK(I1251)),"",AND(NOT(ISBLANK(G1251)),NOT(ISBLANK(H1251)),NOT(ISBLANK(I1251))),TRIM(G1251)&amp;" "&amp;TRIM(H1251)&amp;" "&amp;TRIM(I1251),AND(NOT(ISBLANK(G1251)),ISBLANK(H1251),ISBLANK(I1251)),TRIM(G1251),AND(ISBLANK(G1251),ISBLANK(H1251),NOT(ISBLANK(I1251))),TRIM(I1251),AND(NOT(ISBLANK(G1251)),NOT(ISBLANK(H1251)),ISBLANK(I1251)),TRIM(G1251)&amp;" "&amp;TRIM(H1251),AND(ISBLANK(G1251),NOT(ISBLANK(H1251)),NOT(ISBLANK(I1251))),TRIM(H1251)&amp;" "&amp;TRIM(I1251),AND(NOT(ISBLANK(G1251)),ISBLANK(H1251),NOT(ISBLANK(I1251))),TRIM(G1251)&amp;" "&amp;TRIM(I1251),AND(ISBLANK(G1251),NOT(ISBLANK(H1251)),ISBLANK(I1251)),TRIM(H1251))</f>
        <v>Lynette Scrivinor</v>
      </c>
      <c r="B1251" s="25" t="str" cm="1">
        <f t="array" ref="B1251">_xlfn.IFS(AND(ISBLANK(K1251),ISBLANK(L1251)),"",AND(NOT(ISBLANK(K1251)),NOT(ISBLANK(L1251))),TRIM(K1251)&amp;" "&amp;TRIM(L1251),AND(NOT(ISBLANK(K1251)),ISBLANK(L1251)),TRIM(K1251),AND(ISBLANK(K1251),NOT(ISBLANK(L1251))),TRIM(L1251))</f>
        <v>Skyble</v>
      </c>
      <c r="C1251" s="31"/>
      <c r="D1251" s="2">
        <v>1249</v>
      </c>
      <c r="E1251" s="2" t="s">
        <v>14795</v>
      </c>
      <c r="F1251" s="2" t="s">
        <v>8102</v>
      </c>
      <c r="G1251" s="2" t="s">
        <v>8103</v>
      </c>
      <c r="I1251" s="2" t="s">
        <v>8104</v>
      </c>
      <c r="J1251" s="2" t="s">
        <v>311</v>
      </c>
      <c r="K1251" s="2" t="s">
        <v>8107</v>
      </c>
      <c r="M1251" s="2" t="s">
        <v>14795</v>
      </c>
      <c r="N1251" s="2" t="s">
        <v>8105</v>
      </c>
      <c r="O1251" s="2" t="s">
        <v>475</v>
      </c>
      <c r="P1251" s="2" t="s">
        <v>476</v>
      </c>
      <c r="Q1251" s="2" t="s">
        <v>1985</v>
      </c>
      <c r="R1251" s="2">
        <v>21239</v>
      </c>
      <c r="S1251" s="2" t="s">
        <v>8106</v>
      </c>
      <c r="T1251" s="49" t="str" cm="1">
        <f t="array" ref="T1251">_xlfn.TEXTJOIN("",TRUE,IFERROR(MID(U1251,_xlfn.SEQUENCE(20),1)+0,""))</f>
        <v>4105479755</v>
      </c>
      <c r="U1251" s="2">
        <v>4105479755</v>
      </c>
      <c r="V1251" s="31"/>
    </row>
    <row r="1252" spans="1:22" x14ac:dyDescent="0.25">
      <c r="A1252" s="25" t="str" cm="1">
        <f t="array" ref="A1252">_xlfn.IFS(AND(ISBLANK(G1252),ISBLANK(H1252),ISBLANK(I1252)),"",AND(NOT(ISBLANK(G1252)),NOT(ISBLANK(H1252)),NOT(ISBLANK(I1252))),TRIM(G1252)&amp;" "&amp;TRIM(H1252)&amp;" "&amp;TRIM(I1252),AND(NOT(ISBLANK(G1252)),ISBLANK(H1252),ISBLANK(I1252)),TRIM(G1252),AND(ISBLANK(G1252),ISBLANK(H1252),NOT(ISBLANK(I1252))),TRIM(I1252),AND(NOT(ISBLANK(G1252)),NOT(ISBLANK(H1252)),ISBLANK(I1252)),TRIM(G1252)&amp;" "&amp;TRIM(H1252),AND(ISBLANK(G1252),NOT(ISBLANK(H1252)),NOT(ISBLANK(I1252))),TRIM(H1252)&amp;" "&amp;TRIM(I1252),AND(NOT(ISBLANK(G1252)),ISBLANK(H1252),NOT(ISBLANK(I1252))),TRIM(G1252)&amp;" "&amp;TRIM(I1252),AND(ISBLANK(G1252),NOT(ISBLANK(H1252)),ISBLANK(I1252)),TRIM(H1252))</f>
        <v>Dex Gowar</v>
      </c>
      <c r="B1252" s="25" t="str" cm="1">
        <f t="array" ref="B1252">_xlfn.IFS(AND(ISBLANK(K1252),ISBLANK(L1252)),"",AND(NOT(ISBLANK(K1252)),NOT(ISBLANK(L1252))),TRIM(K1252)&amp;" "&amp;TRIM(L1252),AND(NOT(ISBLANK(K1252)),ISBLANK(L1252)),TRIM(K1252),AND(ISBLANK(K1252),NOT(ISBLANK(L1252))),TRIM(L1252))</f>
        <v>Mybuzz</v>
      </c>
      <c r="C1252" s="31"/>
      <c r="D1252" s="2">
        <v>1250</v>
      </c>
      <c r="E1252" s="2" t="s">
        <v>24</v>
      </c>
      <c r="F1252" s="2" t="s">
        <v>8108</v>
      </c>
      <c r="G1252" s="2" t="s">
        <v>1064</v>
      </c>
      <c r="I1252" s="2" t="s">
        <v>8109</v>
      </c>
      <c r="J1252" s="2" t="s">
        <v>301</v>
      </c>
      <c r="K1252" s="2" t="s">
        <v>5085</v>
      </c>
      <c r="M1252" s="2" t="s">
        <v>14795</v>
      </c>
      <c r="N1252" s="2" t="s">
        <v>8110</v>
      </c>
      <c r="O1252" s="2" t="s">
        <v>541</v>
      </c>
      <c r="P1252" s="2" t="s">
        <v>542</v>
      </c>
      <c r="Q1252" s="2" t="s">
        <v>1985</v>
      </c>
      <c r="R1252" s="2">
        <v>10170</v>
      </c>
      <c r="S1252" s="2" t="s">
        <v>8111</v>
      </c>
      <c r="T1252" s="49" t="str" cm="1">
        <f t="array" ref="T1252">_xlfn.TEXTJOIN("",TRUE,IFERROR(MID(U1252,_xlfn.SEQUENCE(20),1)+0,""))</f>
        <v>6462489236</v>
      </c>
      <c r="U1252" s="2">
        <v>6462489236</v>
      </c>
      <c r="V1252" s="31"/>
    </row>
    <row r="1253" spans="1:22" x14ac:dyDescent="0.25">
      <c r="A1253" s="25" t="str" cm="1">
        <f t="array" ref="A1253">_xlfn.IFS(AND(ISBLANK(G1253),ISBLANK(H1253),ISBLANK(I1253)),"",AND(NOT(ISBLANK(G1253)),NOT(ISBLANK(H1253)),NOT(ISBLANK(I1253))),TRIM(G1253)&amp;" "&amp;TRIM(H1253)&amp;" "&amp;TRIM(I1253),AND(NOT(ISBLANK(G1253)),ISBLANK(H1253),ISBLANK(I1253)),TRIM(G1253),AND(ISBLANK(G1253),ISBLANK(H1253),NOT(ISBLANK(I1253))),TRIM(I1253),AND(NOT(ISBLANK(G1253)),NOT(ISBLANK(H1253)),ISBLANK(I1253)),TRIM(G1253)&amp;" "&amp;TRIM(H1253),AND(ISBLANK(G1253),NOT(ISBLANK(H1253)),NOT(ISBLANK(I1253))),TRIM(H1253)&amp;" "&amp;TRIM(I1253),AND(NOT(ISBLANK(G1253)),ISBLANK(H1253),NOT(ISBLANK(I1253))),TRIM(G1253)&amp;" "&amp;TRIM(I1253),AND(ISBLANK(G1253),NOT(ISBLANK(H1253)),ISBLANK(I1253)),TRIM(H1253))</f>
        <v>Odelinda Klambt</v>
      </c>
      <c r="B1253" s="25" t="str" cm="1">
        <f t="array" ref="B1253">_xlfn.IFS(AND(ISBLANK(K1253),ISBLANK(L1253)),"",AND(NOT(ISBLANK(K1253)),NOT(ISBLANK(L1253))),TRIM(K1253)&amp;" "&amp;TRIM(L1253),AND(NOT(ISBLANK(K1253)),ISBLANK(L1253)),TRIM(K1253),AND(ISBLANK(K1253),NOT(ISBLANK(L1253))),TRIM(L1253))</f>
        <v>Brainsphere</v>
      </c>
      <c r="C1253" s="31"/>
      <c r="D1253" s="2">
        <v>1251</v>
      </c>
      <c r="E1253" s="2" t="s">
        <v>24</v>
      </c>
      <c r="F1253" s="2" t="s">
        <v>8112</v>
      </c>
      <c r="G1253" s="2" t="s">
        <v>8113</v>
      </c>
      <c r="I1253" s="2" t="s">
        <v>8114</v>
      </c>
      <c r="J1253" s="2" t="s">
        <v>1279</v>
      </c>
      <c r="K1253" s="2" t="s">
        <v>4058</v>
      </c>
      <c r="M1253" s="2" t="s">
        <v>14795</v>
      </c>
      <c r="N1253" s="2" t="s">
        <v>8115</v>
      </c>
      <c r="O1253" s="2" t="s">
        <v>2577</v>
      </c>
      <c r="P1253" s="2" t="s">
        <v>336</v>
      </c>
      <c r="Q1253" s="2" t="s">
        <v>1985</v>
      </c>
      <c r="R1253" s="2">
        <v>33982</v>
      </c>
      <c r="S1253" s="2" t="s">
        <v>8116</v>
      </c>
      <c r="T1253" s="49" t="str" cm="1">
        <f t="array" ref="T1253">_xlfn.TEXTJOIN("",TRUE,IFERROR(MID(U1253,_xlfn.SEQUENCE(20),1)+0,""))</f>
        <v>9417717222</v>
      </c>
      <c r="U1253" s="2">
        <v>9417717222</v>
      </c>
      <c r="V1253" s="31"/>
    </row>
    <row r="1254" spans="1:22" x14ac:dyDescent="0.25">
      <c r="A1254" s="25" t="str" cm="1">
        <f t="array" ref="A1254">_xlfn.IFS(AND(ISBLANK(G1254),ISBLANK(H1254),ISBLANK(I1254)),"",AND(NOT(ISBLANK(G1254)),NOT(ISBLANK(H1254)),NOT(ISBLANK(I1254))),TRIM(G1254)&amp;" "&amp;TRIM(H1254)&amp;" "&amp;TRIM(I1254),AND(NOT(ISBLANK(G1254)),ISBLANK(H1254),ISBLANK(I1254)),TRIM(G1254),AND(ISBLANK(G1254),ISBLANK(H1254),NOT(ISBLANK(I1254))),TRIM(I1254),AND(NOT(ISBLANK(G1254)),NOT(ISBLANK(H1254)),ISBLANK(I1254)),TRIM(G1254)&amp;" "&amp;TRIM(H1254),AND(ISBLANK(G1254),NOT(ISBLANK(H1254)),NOT(ISBLANK(I1254))),TRIM(H1254)&amp;" "&amp;TRIM(I1254),AND(NOT(ISBLANK(G1254)),ISBLANK(H1254),NOT(ISBLANK(I1254))),TRIM(G1254)&amp;" "&amp;TRIM(I1254),AND(ISBLANK(G1254),NOT(ISBLANK(H1254)),ISBLANK(I1254)),TRIM(H1254))</f>
        <v>Quintilla Watchorn</v>
      </c>
      <c r="B1254" s="25" t="str" cm="1">
        <f t="array" ref="B1254">_xlfn.IFS(AND(ISBLANK(K1254),ISBLANK(L1254)),"",AND(NOT(ISBLANK(K1254)),NOT(ISBLANK(L1254))),TRIM(K1254)&amp;" "&amp;TRIM(L1254),AND(NOT(ISBLANK(K1254)),ISBLANK(L1254)),TRIM(K1254),AND(ISBLANK(K1254),NOT(ISBLANK(L1254))),TRIM(L1254))</f>
        <v>Meemm</v>
      </c>
      <c r="C1254" s="31"/>
      <c r="D1254" s="2">
        <v>1252</v>
      </c>
      <c r="E1254" s="2" t="s">
        <v>24</v>
      </c>
      <c r="F1254" s="2" t="s">
        <v>8117</v>
      </c>
      <c r="G1254" s="2" t="s">
        <v>8118</v>
      </c>
      <c r="I1254" s="2" t="s">
        <v>8119</v>
      </c>
      <c r="J1254" s="2" t="s">
        <v>3195</v>
      </c>
      <c r="K1254" s="2" t="s">
        <v>4027</v>
      </c>
      <c r="M1254" s="2" t="s">
        <v>14795</v>
      </c>
      <c r="N1254" s="2" t="s">
        <v>8120</v>
      </c>
      <c r="O1254" s="2" t="s">
        <v>447</v>
      </c>
      <c r="P1254" s="2" t="s">
        <v>89</v>
      </c>
      <c r="Q1254" s="2" t="s">
        <v>1985</v>
      </c>
      <c r="R1254" s="2">
        <v>80126</v>
      </c>
      <c r="S1254" s="2" t="s">
        <v>8121</v>
      </c>
      <c r="T1254" s="49" t="str" cm="1">
        <f t="array" ref="T1254">_xlfn.TEXTJOIN("",TRUE,IFERROR(MID(U1254,_xlfn.SEQUENCE(20),1)+0,""))</f>
        <v>7203080789</v>
      </c>
      <c r="U1254" s="2">
        <v>7203080789</v>
      </c>
      <c r="V1254" s="31"/>
    </row>
    <row r="1255" spans="1:22" x14ac:dyDescent="0.25">
      <c r="A1255" s="25" t="str" cm="1">
        <f t="array" ref="A1255">_xlfn.IFS(AND(ISBLANK(G1255),ISBLANK(H1255),ISBLANK(I1255)),"",AND(NOT(ISBLANK(G1255)),NOT(ISBLANK(H1255)),NOT(ISBLANK(I1255))),TRIM(G1255)&amp;" "&amp;TRIM(H1255)&amp;" "&amp;TRIM(I1255),AND(NOT(ISBLANK(G1255)),ISBLANK(H1255),ISBLANK(I1255)),TRIM(G1255),AND(ISBLANK(G1255),ISBLANK(H1255),NOT(ISBLANK(I1255))),TRIM(I1255),AND(NOT(ISBLANK(G1255)),NOT(ISBLANK(H1255)),ISBLANK(I1255)),TRIM(G1255)&amp;" "&amp;TRIM(H1255),AND(ISBLANK(G1255),NOT(ISBLANK(H1255)),NOT(ISBLANK(I1255))),TRIM(H1255)&amp;" "&amp;TRIM(I1255),AND(NOT(ISBLANK(G1255)),ISBLANK(H1255),NOT(ISBLANK(I1255))),TRIM(G1255)&amp;" "&amp;TRIM(I1255),AND(ISBLANK(G1255),NOT(ISBLANK(H1255)),ISBLANK(I1255)),TRIM(H1255))</f>
        <v>Estelle Fideler</v>
      </c>
      <c r="B1255" s="25" t="str" cm="1">
        <f t="array" ref="B1255">_xlfn.IFS(AND(ISBLANK(K1255),ISBLANK(L1255)),"",AND(NOT(ISBLANK(K1255)),NOT(ISBLANK(L1255))),TRIM(K1255)&amp;" "&amp;TRIM(L1255),AND(NOT(ISBLANK(K1255)),ISBLANK(L1255)),TRIM(K1255),AND(ISBLANK(K1255),NOT(ISBLANK(L1255))),TRIM(L1255))</f>
        <v>Fadeo</v>
      </c>
      <c r="C1255" s="31"/>
      <c r="D1255" s="2">
        <v>1253</v>
      </c>
      <c r="E1255" s="2" t="s">
        <v>14795</v>
      </c>
      <c r="F1255" s="2" t="s">
        <v>8122</v>
      </c>
      <c r="G1255" s="2" t="s">
        <v>8123</v>
      </c>
      <c r="I1255" s="2" t="s">
        <v>8124</v>
      </c>
      <c r="J1255" s="2" t="s">
        <v>5466</v>
      </c>
      <c r="K1255" s="2" t="s">
        <v>650</v>
      </c>
      <c r="M1255" s="2" t="s">
        <v>14795</v>
      </c>
      <c r="N1255" s="2" t="s">
        <v>8125</v>
      </c>
      <c r="O1255" s="2" t="s">
        <v>1098</v>
      </c>
      <c r="P1255" s="2" t="s">
        <v>1099</v>
      </c>
      <c r="Q1255" s="2" t="s">
        <v>1985</v>
      </c>
      <c r="R1255" s="2">
        <v>25336</v>
      </c>
      <c r="S1255" s="2" t="s">
        <v>8126</v>
      </c>
      <c r="T1255" s="49" t="str" cm="1">
        <f t="array" ref="T1255">_xlfn.TEXTJOIN("",TRUE,IFERROR(MID(U1255,_xlfn.SEQUENCE(20),1)+0,""))</f>
        <v>3048290360</v>
      </c>
      <c r="U1255" s="2">
        <v>3048290360</v>
      </c>
      <c r="V1255" s="31"/>
    </row>
    <row r="1256" spans="1:22" x14ac:dyDescent="0.25">
      <c r="A1256" s="25" t="str" cm="1">
        <f t="array" ref="A1256">_xlfn.IFS(AND(ISBLANK(G1256),ISBLANK(H1256),ISBLANK(I1256)),"",AND(NOT(ISBLANK(G1256)),NOT(ISBLANK(H1256)),NOT(ISBLANK(I1256))),TRIM(G1256)&amp;" "&amp;TRIM(H1256)&amp;" "&amp;TRIM(I1256),AND(NOT(ISBLANK(G1256)),ISBLANK(H1256),ISBLANK(I1256)),TRIM(G1256),AND(ISBLANK(G1256),ISBLANK(H1256),NOT(ISBLANK(I1256))),TRIM(I1256),AND(NOT(ISBLANK(G1256)),NOT(ISBLANK(H1256)),ISBLANK(I1256)),TRIM(G1256)&amp;" "&amp;TRIM(H1256),AND(ISBLANK(G1256),NOT(ISBLANK(H1256)),NOT(ISBLANK(I1256))),TRIM(H1256)&amp;" "&amp;TRIM(I1256),AND(NOT(ISBLANK(G1256)),ISBLANK(H1256),NOT(ISBLANK(I1256))),TRIM(G1256)&amp;" "&amp;TRIM(I1256),AND(ISBLANK(G1256),NOT(ISBLANK(H1256)),ISBLANK(I1256)),TRIM(H1256))</f>
        <v>Bobbee Ker</v>
      </c>
      <c r="B1256" s="25" t="str" cm="1">
        <f t="array" ref="B1256">_xlfn.IFS(AND(ISBLANK(K1256),ISBLANK(L1256)),"",AND(NOT(ISBLANK(K1256)),NOT(ISBLANK(L1256))),TRIM(K1256)&amp;" "&amp;TRIM(L1256),AND(NOT(ISBLANK(K1256)),ISBLANK(L1256)),TRIM(K1256),AND(ISBLANK(K1256),NOT(ISBLANK(L1256))),TRIM(L1256))</f>
        <v>Linkbuzz</v>
      </c>
      <c r="C1256" s="31"/>
      <c r="D1256" s="2">
        <v>1254</v>
      </c>
      <c r="E1256" s="2" t="s">
        <v>24</v>
      </c>
      <c r="F1256" s="2" t="s">
        <v>8127</v>
      </c>
      <c r="G1256" s="2" t="s">
        <v>8128</v>
      </c>
      <c r="I1256" s="2" t="s">
        <v>3713</v>
      </c>
      <c r="J1256" s="2" t="s">
        <v>962</v>
      </c>
      <c r="K1256" s="2" t="s">
        <v>441</v>
      </c>
      <c r="M1256" s="2" t="s">
        <v>14795</v>
      </c>
      <c r="N1256" s="2" t="s">
        <v>8129</v>
      </c>
      <c r="O1256" s="2" t="s">
        <v>1557</v>
      </c>
      <c r="P1256" s="2" t="s">
        <v>1558</v>
      </c>
      <c r="Q1256" s="2" t="s">
        <v>1985</v>
      </c>
      <c r="R1256" s="2">
        <v>40596</v>
      </c>
      <c r="S1256" s="2" t="s">
        <v>8130</v>
      </c>
      <c r="T1256" s="49" t="str" cm="1">
        <f t="array" ref="T1256">_xlfn.TEXTJOIN("",TRUE,IFERROR(MID(U1256,_xlfn.SEQUENCE(20),1)+0,""))</f>
        <v>6067817140</v>
      </c>
      <c r="U1256" s="2">
        <v>6067817140</v>
      </c>
      <c r="V1256" s="31"/>
    </row>
    <row r="1257" spans="1:22" x14ac:dyDescent="0.25">
      <c r="A1257" s="25" t="str" cm="1">
        <f t="array" ref="A1257">_xlfn.IFS(AND(ISBLANK(G1257),ISBLANK(H1257),ISBLANK(I1257)),"",AND(NOT(ISBLANK(G1257)),NOT(ISBLANK(H1257)),NOT(ISBLANK(I1257))),TRIM(G1257)&amp;" "&amp;TRIM(H1257)&amp;" "&amp;TRIM(I1257),AND(NOT(ISBLANK(G1257)),ISBLANK(H1257),ISBLANK(I1257)),TRIM(G1257),AND(ISBLANK(G1257),ISBLANK(H1257),NOT(ISBLANK(I1257))),TRIM(I1257),AND(NOT(ISBLANK(G1257)),NOT(ISBLANK(H1257)),ISBLANK(I1257)),TRIM(G1257)&amp;" "&amp;TRIM(H1257),AND(ISBLANK(G1257),NOT(ISBLANK(H1257)),NOT(ISBLANK(I1257))),TRIM(H1257)&amp;" "&amp;TRIM(I1257),AND(NOT(ISBLANK(G1257)),ISBLANK(H1257),NOT(ISBLANK(I1257))),TRIM(G1257)&amp;" "&amp;TRIM(I1257),AND(ISBLANK(G1257),NOT(ISBLANK(H1257)),ISBLANK(I1257)),TRIM(H1257))</f>
        <v>Barton Stooke</v>
      </c>
      <c r="B1257" s="25" t="str" cm="1">
        <f t="array" ref="B1257">_xlfn.IFS(AND(ISBLANK(K1257),ISBLANK(L1257)),"",AND(NOT(ISBLANK(K1257)),NOT(ISBLANK(L1257))),TRIM(K1257)&amp;" "&amp;TRIM(L1257),AND(NOT(ISBLANK(K1257)),ISBLANK(L1257)),TRIM(K1257),AND(ISBLANK(K1257),NOT(ISBLANK(L1257))),TRIM(L1257))</f>
        <v>Wordify</v>
      </c>
      <c r="C1257" s="31"/>
      <c r="D1257" s="2">
        <v>1255</v>
      </c>
      <c r="E1257" s="2" t="s">
        <v>14795</v>
      </c>
      <c r="F1257" s="2" t="s">
        <v>8131</v>
      </c>
      <c r="G1257" s="2" t="s">
        <v>8132</v>
      </c>
      <c r="I1257" s="2" t="s">
        <v>8133</v>
      </c>
      <c r="J1257" s="2" t="s">
        <v>902</v>
      </c>
      <c r="K1257" s="2" t="s">
        <v>6660</v>
      </c>
      <c r="M1257" s="2" t="s">
        <v>14795</v>
      </c>
      <c r="N1257" s="2" t="s">
        <v>8134</v>
      </c>
      <c r="O1257" s="2" t="s">
        <v>129</v>
      </c>
      <c r="P1257" s="2" t="s">
        <v>297</v>
      </c>
      <c r="Q1257" s="2" t="s">
        <v>1985</v>
      </c>
      <c r="R1257" s="2">
        <v>76011</v>
      </c>
      <c r="S1257" s="2" t="s">
        <v>8135</v>
      </c>
      <c r="T1257" s="49" t="str" cm="1">
        <f t="array" ref="T1257">_xlfn.TEXTJOIN("",TRUE,IFERROR(MID(U1257,_xlfn.SEQUENCE(20),1)+0,""))</f>
        <v>6828768953</v>
      </c>
      <c r="U1257" s="2">
        <v>6828768953</v>
      </c>
      <c r="V1257" s="31"/>
    </row>
    <row r="1258" spans="1:22" x14ac:dyDescent="0.25">
      <c r="A1258" s="25" t="str" cm="1">
        <f t="array" ref="A1258">_xlfn.IFS(AND(ISBLANK(G1258),ISBLANK(H1258),ISBLANK(I1258)),"",AND(NOT(ISBLANK(G1258)),NOT(ISBLANK(H1258)),NOT(ISBLANK(I1258))),TRIM(G1258)&amp;" "&amp;TRIM(H1258)&amp;" "&amp;TRIM(I1258),AND(NOT(ISBLANK(G1258)),ISBLANK(H1258),ISBLANK(I1258)),TRIM(G1258),AND(ISBLANK(G1258),ISBLANK(H1258),NOT(ISBLANK(I1258))),TRIM(I1258),AND(NOT(ISBLANK(G1258)),NOT(ISBLANK(H1258)),ISBLANK(I1258)),TRIM(G1258)&amp;" "&amp;TRIM(H1258),AND(ISBLANK(G1258),NOT(ISBLANK(H1258)),NOT(ISBLANK(I1258))),TRIM(H1258)&amp;" "&amp;TRIM(I1258),AND(NOT(ISBLANK(G1258)),ISBLANK(H1258),NOT(ISBLANK(I1258))),TRIM(G1258)&amp;" "&amp;TRIM(I1258),AND(ISBLANK(G1258),NOT(ISBLANK(H1258)),ISBLANK(I1258)),TRIM(H1258))</f>
        <v>Woody Baddiley</v>
      </c>
      <c r="B1258" s="25" t="str" cm="1">
        <f t="array" ref="B1258">_xlfn.IFS(AND(ISBLANK(K1258),ISBLANK(L1258)),"",AND(NOT(ISBLANK(K1258)),NOT(ISBLANK(L1258))),TRIM(K1258)&amp;" "&amp;TRIM(L1258),AND(NOT(ISBLANK(K1258)),ISBLANK(L1258)),TRIM(K1258),AND(ISBLANK(K1258),NOT(ISBLANK(L1258))),TRIM(L1258))</f>
        <v>Thoughtstorm</v>
      </c>
      <c r="C1258" s="31"/>
      <c r="D1258" s="2">
        <v>1256</v>
      </c>
      <c r="E1258" s="2" t="s">
        <v>24</v>
      </c>
      <c r="F1258" s="2" t="s">
        <v>8136</v>
      </c>
      <c r="G1258" s="2" t="s">
        <v>8137</v>
      </c>
      <c r="I1258" s="2" t="s">
        <v>8138</v>
      </c>
      <c r="J1258" s="2" t="s">
        <v>590</v>
      </c>
      <c r="K1258" s="2" t="s">
        <v>4122</v>
      </c>
      <c r="M1258" s="2" t="s">
        <v>14795</v>
      </c>
      <c r="N1258" s="2" t="s">
        <v>8139</v>
      </c>
      <c r="O1258" s="2" t="s">
        <v>180</v>
      </c>
      <c r="P1258" s="2" t="s">
        <v>181</v>
      </c>
      <c r="Q1258" s="2" t="s">
        <v>1985</v>
      </c>
      <c r="R1258" s="2">
        <v>63131</v>
      </c>
      <c r="S1258" s="2" t="s">
        <v>8140</v>
      </c>
      <c r="T1258" s="49" t="str" cm="1">
        <f t="array" ref="T1258">_xlfn.TEXTJOIN("",TRUE,IFERROR(MID(U1258,_xlfn.SEQUENCE(20),1)+0,""))</f>
        <v>6363883949</v>
      </c>
      <c r="U1258" s="2">
        <v>6363883949</v>
      </c>
      <c r="V1258" s="31"/>
    </row>
    <row r="1259" spans="1:22" x14ac:dyDescent="0.25">
      <c r="A1259" s="25" t="str" cm="1">
        <f t="array" ref="A1259">_xlfn.IFS(AND(ISBLANK(G1259),ISBLANK(H1259),ISBLANK(I1259)),"",AND(NOT(ISBLANK(G1259)),NOT(ISBLANK(H1259)),NOT(ISBLANK(I1259))),TRIM(G1259)&amp;" "&amp;TRIM(H1259)&amp;" "&amp;TRIM(I1259),AND(NOT(ISBLANK(G1259)),ISBLANK(H1259),ISBLANK(I1259)),TRIM(G1259),AND(ISBLANK(G1259),ISBLANK(H1259),NOT(ISBLANK(I1259))),TRIM(I1259),AND(NOT(ISBLANK(G1259)),NOT(ISBLANK(H1259)),ISBLANK(I1259)),TRIM(G1259)&amp;" "&amp;TRIM(H1259),AND(ISBLANK(G1259),NOT(ISBLANK(H1259)),NOT(ISBLANK(I1259))),TRIM(H1259)&amp;" "&amp;TRIM(I1259),AND(NOT(ISBLANK(G1259)),ISBLANK(H1259),NOT(ISBLANK(I1259))),TRIM(G1259)&amp;" "&amp;TRIM(I1259),AND(ISBLANK(G1259),NOT(ISBLANK(H1259)),ISBLANK(I1259)),TRIM(H1259))</f>
        <v>Kelsey Joscelyne</v>
      </c>
      <c r="B1259" s="25" t="str" cm="1">
        <f t="array" ref="B1259">_xlfn.IFS(AND(ISBLANK(K1259),ISBLANK(L1259)),"",AND(NOT(ISBLANK(K1259)),NOT(ISBLANK(L1259))),TRIM(K1259)&amp;" "&amp;TRIM(L1259),AND(NOT(ISBLANK(K1259)),ISBLANK(L1259)),TRIM(K1259),AND(ISBLANK(K1259),NOT(ISBLANK(L1259))),TRIM(L1259))</f>
        <v>Fliptune</v>
      </c>
      <c r="C1259" s="31"/>
      <c r="D1259" s="2">
        <v>1257</v>
      </c>
      <c r="E1259" s="2" t="s">
        <v>24</v>
      </c>
      <c r="F1259" s="2" t="s">
        <v>8141</v>
      </c>
      <c r="G1259" s="2" t="s">
        <v>8142</v>
      </c>
      <c r="I1259" s="2" t="s">
        <v>8143</v>
      </c>
      <c r="J1259" s="2" t="s">
        <v>3462</v>
      </c>
      <c r="K1259" s="2" t="s">
        <v>4651</v>
      </c>
      <c r="M1259" s="2" t="s">
        <v>14795</v>
      </c>
      <c r="N1259" s="2" t="s">
        <v>8144</v>
      </c>
      <c r="O1259" s="2" t="s">
        <v>5262</v>
      </c>
      <c r="P1259" s="2" t="s">
        <v>297</v>
      </c>
      <c r="Q1259" s="2" t="s">
        <v>1985</v>
      </c>
      <c r="R1259" s="2">
        <v>75044</v>
      </c>
      <c r="S1259" s="2" t="s">
        <v>8145</v>
      </c>
      <c r="T1259" s="49" t="str" cm="1">
        <f t="array" ref="T1259">_xlfn.TEXTJOIN("",TRUE,IFERROR(MID(U1259,_xlfn.SEQUENCE(20),1)+0,""))</f>
        <v>2148304927</v>
      </c>
      <c r="U1259" s="2">
        <v>2148304927</v>
      </c>
      <c r="V1259" s="31"/>
    </row>
    <row r="1260" spans="1:22" x14ac:dyDescent="0.25">
      <c r="A1260" s="25" t="str" cm="1">
        <f t="array" ref="A1260">_xlfn.IFS(AND(ISBLANK(G1260),ISBLANK(H1260),ISBLANK(I1260)),"",AND(NOT(ISBLANK(G1260)),NOT(ISBLANK(H1260)),NOT(ISBLANK(I1260))),TRIM(G1260)&amp;" "&amp;TRIM(H1260)&amp;" "&amp;TRIM(I1260),AND(NOT(ISBLANK(G1260)),ISBLANK(H1260),ISBLANK(I1260)),TRIM(G1260),AND(ISBLANK(G1260),ISBLANK(H1260),NOT(ISBLANK(I1260))),TRIM(I1260),AND(NOT(ISBLANK(G1260)),NOT(ISBLANK(H1260)),ISBLANK(I1260)),TRIM(G1260)&amp;" "&amp;TRIM(H1260),AND(ISBLANK(G1260),NOT(ISBLANK(H1260)),NOT(ISBLANK(I1260))),TRIM(H1260)&amp;" "&amp;TRIM(I1260),AND(NOT(ISBLANK(G1260)),ISBLANK(H1260),NOT(ISBLANK(I1260))),TRIM(G1260)&amp;" "&amp;TRIM(I1260),AND(ISBLANK(G1260),NOT(ISBLANK(H1260)),ISBLANK(I1260)),TRIM(H1260))</f>
        <v>Siffre Seide</v>
      </c>
      <c r="B1260" s="25" t="str" cm="1">
        <f t="array" ref="B1260">_xlfn.IFS(AND(ISBLANK(K1260),ISBLANK(L1260)),"",AND(NOT(ISBLANK(K1260)),NOT(ISBLANK(L1260))),TRIM(K1260)&amp;" "&amp;TRIM(L1260),AND(NOT(ISBLANK(K1260)),ISBLANK(L1260)),TRIM(K1260),AND(ISBLANK(K1260),NOT(ISBLANK(L1260))),TRIM(L1260))</f>
        <v>Mybuzz</v>
      </c>
      <c r="C1260" s="31"/>
      <c r="D1260" s="2">
        <v>1258</v>
      </c>
      <c r="E1260" s="2" t="s">
        <v>14795</v>
      </c>
      <c r="F1260" s="2" t="s">
        <v>8146</v>
      </c>
      <c r="G1260" s="2" t="s">
        <v>8147</v>
      </c>
      <c r="I1260" s="2" t="s">
        <v>8148</v>
      </c>
      <c r="J1260" s="2" t="s">
        <v>260</v>
      </c>
      <c r="K1260" s="2" t="s">
        <v>5085</v>
      </c>
      <c r="M1260" s="2" t="s">
        <v>14795</v>
      </c>
      <c r="N1260" s="2" t="s">
        <v>8149</v>
      </c>
      <c r="O1260" s="2" t="s">
        <v>8150</v>
      </c>
      <c r="P1260" s="2" t="s">
        <v>5</v>
      </c>
      <c r="Q1260" s="2" t="s">
        <v>6</v>
      </c>
      <c r="R1260" s="2" t="s">
        <v>7171</v>
      </c>
      <c r="S1260" s="2" t="s">
        <v>8151</v>
      </c>
      <c r="T1260" s="49" t="str" cm="1">
        <f t="array" ref="T1260">_xlfn.TEXTJOIN("",TRUE,IFERROR(MID(U1260,_xlfn.SEQUENCE(20),1)+0,""))</f>
        <v>6405119332</v>
      </c>
      <c r="U1260" s="2" t="s">
        <v>8152</v>
      </c>
      <c r="V1260" s="31"/>
    </row>
    <row r="1261" spans="1:22" x14ac:dyDescent="0.25">
      <c r="A1261" s="25" t="str" cm="1">
        <f t="array" ref="A1261">_xlfn.IFS(AND(ISBLANK(G1261),ISBLANK(H1261),ISBLANK(I1261)),"",AND(NOT(ISBLANK(G1261)),NOT(ISBLANK(H1261)),NOT(ISBLANK(I1261))),TRIM(G1261)&amp;" "&amp;TRIM(H1261)&amp;" "&amp;TRIM(I1261),AND(NOT(ISBLANK(G1261)),ISBLANK(H1261),ISBLANK(I1261)),TRIM(G1261),AND(ISBLANK(G1261),ISBLANK(H1261),NOT(ISBLANK(I1261))),TRIM(I1261),AND(NOT(ISBLANK(G1261)),NOT(ISBLANK(H1261)),ISBLANK(I1261)),TRIM(G1261)&amp;" "&amp;TRIM(H1261),AND(ISBLANK(G1261),NOT(ISBLANK(H1261)),NOT(ISBLANK(I1261))),TRIM(H1261)&amp;" "&amp;TRIM(I1261),AND(NOT(ISBLANK(G1261)),ISBLANK(H1261),NOT(ISBLANK(I1261))),TRIM(G1261)&amp;" "&amp;TRIM(I1261),AND(ISBLANK(G1261),NOT(ISBLANK(H1261)),ISBLANK(I1261)),TRIM(H1261))</f>
        <v>Carly Michin</v>
      </c>
      <c r="B1261" s="25" t="str" cm="1">
        <f t="array" ref="B1261">_xlfn.IFS(AND(ISBLANK(K1261),ISBLANK(L1261)),"",AND(NOT(ISBLANK(K1261)),NOT(ISBLANK(L1261))),TRIM(K1261)&amp;" "&amp;TRIM(L1261),AND(NOT(ISBLANK(K1261)),ISBLANK(L1261)),TRIM(K1261),AND(ISBLANK(K1261),NOT(ISBLANK(L1261))),TRIM(L1261))</f>
        <v>Tazzy</v>
      </c>
      <c r="C1261" s="31"/>
      <c r="D1261" s="2">
        <v>1259</v>
      </c>
      <c r="E1261" s="2" t="s">
        <v>24</v>
      </c>
      <c r="F1261" s="2" t="s">
        <v>8153</v>
      </c>
      <c r="G1261" s="2" t="s">
        <v>8154</v>
      </c>
      <c r="I1261" s="2" t="s">
        <v>8155</v>
      </c>
      <c r="J1261" s="2" t="s">
        <v>1036</v>
      </c>
      <c r="K1261" s="2" t="s">
        <v>1722</v>
      </c>
      <c r="M1261" s="2" t="s">
        <v>14795</v>
      </c>
      <c r="N1261" s="2" t="s">
        <v>8156</v>
      </c>
      <c r="O1261" s="2" t="s">
        <v>8157</v>
      </c>
      <c r="P1261" s="2" t="s">
        <v>5</v>
      </c>
      <c r="Q1261" s="2" t="s">
        <v>6</v>
      </c>
      <c r="R1261" s="2" t="s">
        <v>8158</v>
      </c>
      <c r="S1261" s="2" t="s">
        <v>8159</v>
      </c>
      <c r="T1261" s="49" t="str" cm="1">
        <f t="array" ref="T1261">_xlfn.TEXTJOIN("",TRUE,IFERROR(MID(U1261,_xlfn.SEQUENCE(20),1)+0,""))</f>
        <v>8506975743</v>
      </c>
      <c r="U1261" s="2" t="s">
        <v>8160</v>
      </c>
      <c r="V1261" s="31"/>
    </row>
    <row r="1262" spans="1:22" x14ac:dyDescent="0.25">
      <c r="A1262" s="25" t="str" cm="1">
        <f t="array" ref="A1262">_xlfn.IFS(AND(ISBLANK(G1262),ISBLANK(H1262),ISBLANK(I1262)),"",AND(NOT(ISBLANK(G1262)),NOT(ISBLANK(H1262)),NOT(ISBLANK(I1262))),TRIM(G1262)&amp;" "&amp;TRIM(H1262)&amp;" "&amp;TRIM(I1262),AND(NOT(ISBLANK(G1262)),ISBLANK(H1262),ISBLANK(I1262)),TRIM(G1262),AND(ISBLANK(G1262),ISBLANK(H1262),NOT(ISBLANK(I1262))),TRIM(I1262),AND(NOT(ISBLANK(G1262)),NOT(ISBLANK(H1262)),ISBLANK(I1262)),TRIM(G1262)&amp;" "&amp;TRIM(H1262),AND(ISBLANK(G1262),NOT(ISBLANK(H1262)),NOT(ISBLANK(I1262))),TRIM(H1262)&amp;" "&amp;TRIM(I1262),AND(NOT(ISBLANK(G1262)),ISBLANK(H1262),NOT(ISBLANK(I1262))),TRIM(G1262)&amp;" "&amp;TRIM(I1262),AND(ISBLANK(G1262),NOT(ISBLANK(H1262)),ISBLANK(I1262)),TRIM(H1262))</f>
        <v>Wright Alfwy</v>
      </c>
      <c r="B1262" s="25" t="str" cm="1">
        <f t="array" ref="B1262">_xlfn.IFS(AND(ISBLANK(K1262),ISBLANK(L1262)),"",AND(NOT(ISBLANK(K1262)),NOT(ISBLANK(L1262))),TRIM(K1262)&amp;" "&amp;TRIM(L1262),AND(NOT(ISBLANK(K1262)),ISBLANK(L1262)),TRIM(K1262),AND(ISBLANK(K1262),NOT(ISBLANK(L1262))),TRIM(L1262))</f>
        <v>Topicshots</v>
      </c>
      <c r="C1262" s="31"/>
      <c r="D1262" s="2">
        <v>1260</v>
      </c>
      <c r="E1262" s="2" t="s">
        <v>14795</v>
      </c>
      <c r="F1262" s="2" t="s">
        <v>8161</v>
      </c>
      <c r="G1262" s="2" t="s">
        <v>8162</v>
      </c>
      <c r="I1262" s="2" t="s">
        <v>8163</v>
      </c>
      <c r="J1262" s="2" t="s">
        <v>581</v>
      </c>
      <c r="K1262" s="2" t="s">
        <v>580</v>
      </c>
      <c r="M1262" s="2" t="s">
        <v>14795</v>
      </c>
      <c r="N1262" s="2" t="s">
        <v>8164</v>
      </c>
      <c r="O1262" s="2" t="s">
        <v>4</v>
      </c>
      <c r="P1262" s="2" t="s">
        <v>5</v>
      </c>
      <c r="Q1262" s="2" t="s">
        <v>6</v>
      </c>
      <c r="R1262" s="2" t="s">
        <v>7</v>
      </c>
      <c r="S1262" s="2" t="s">
        <v>8165</v>
      </c>
      <c r="T1262" s="49" t="str" cm="1">
        <f t="array" ref="T1262">_xlfn.TEXTJOIN("",TRUE,IFERROR(MID(U1262,_xlfn.SEQUENCE(20),1)+0,""))</f>
        <v>9396105966</v>
      </c>
      <c r="U1262" s="2" t="s">
        <v>8166</v>
      </c>
      <c r="V1262" s="31"/>
    </row>
    <row r="1263" spans="1:22" x14ac:dyDescent="0.25">
      <c r="A1263" s="25" t="str" cm="1">
        <f t="array" ref="A1263">_xlfn.IFS(AND(ISBLANK(G1263),ISBLANK(H1263),ISBLANK(I1263)),"",AND(NOT(ISBLANK(G1263)),NOT(ISBLANK(H1263)),NOT(ISBLANK(I1263))),TRIM(G1263)&amp;" "&amp;TRIM(H1263)&amp;" "&amp;TRIM(I1263),AND(NOT(ISBLANK(G1263)),ISBLANK(H1263),ISBLANK(I1263)),TRIM(G1263),AND(ISBLANK(G1263),ISBLANK(H1263),NOT(ISBLANK(I1263))),TRIM(I1263),AND(NOT(ISBLANK(G1263)),NOT(ISBLANK(H1263)),ISBLANK(I1263)),TRIM(G1263)&amp;" "&amp;TRIM(H1263),AND(ISBLANK(G1263),NOT(ISBLANK(H1263)),NOT(ISBLANK(I1263))),TRIM(H1263)&amp;" "&amp;TRIM(I1263),AND(NOT(ISBLANK(G1263)),ISBLANK(H1263),NOT(ISBLANK(I1263))),TRIM(G1263)&amp;" "&amp;TRIM(I1263),AND(ISBLANK(G1263),NOT(ISBLANK(H1263)),ISBLANK(I1263)),TRIM(H1263))</f>
        <v>Janis Beek</v>
      </c>
      <c r="B1263" s="25" t="str" cm="1">
        <f t="array" ref="B1263">_xlfn.IFS(AND(ISBLANK(K1263),ISBLANK(L1263)),"",AND(NOT(ISBLANK(K1263)),NOT(ISBLANK(L1263))),TRIM(K1263)&amp;" "&amp;TRIM(L1263),AND(NOT(ISBLANK(K1263)),ISBLANK(L1263)),TRIM(K1263),AND(ISBLANK(K1263),NOT(ISBLANK(L1263))),TRIM(L1263))</f>
        <v>Jayo</v>
      </c>
      <c r="C1263" s="31"/>
      <c r="D1263" s="2">
        <v>1261</v>
      </c>
      <c r="E1263" s="2" t="s">
        <v>24</v>
      </c>
      <c r="F1263" s="2" t="s">
        <v>8167</v>
      </c>
      <c r="G1263" s="2" t="s">
        <v>8168</v>
      </c>
      <c r="I1263" s="2" t="s">
        <v>8169</v>
      </c>
      <c r="J1263" s="2" t="s">
        <v>514</v>
      </c>
      <c r="K1263" s="2" t="s">
        <v>2856</v>
      </c>
      <c r="M1263" s="2" t="s">
        <v>14795</v>
      </c>
      <c r="N1263" s="2" t="s">
        <v>8170</v>
      </c>
      <c r="O1263" s="2" t="s">
        <v>862</v>
      </c>
      <c r="P1263" s="2" t="s">
        <v>1544</v>
      </c>
      <c r="Q1263" s="2" t="s">
        <v>1985</v>
      </c>
      <c r="R1263" s="2">
        <v>62705</v>
      </c>
      <c r="S1263" s="2" t="s">
        <v>8171</v>
      </c>
      <c r="T1263" s="49" t="str" cm="1">
        <f t="array" ref="T1263">_xlfn.TEXTJOIN("",TRUE,IFERROR(MID(U1263,_xlfn.SEQUENCE(20),1)+0,""))</f>
        <v>2172566960</v>
      </c>
      <c r="U1263" s="2">
        <v>2172566960</v>
      </c>
      <c r="V1263" s="31"/>
    </row>
    <row r="1264" spans="1:22" x14ac:dyDescent="0.25">
      <c r="A1264" s="25" t="str" cm="1">
        <f t="array" ref="A1264">_xlfn.IFS(AND(ISBLANK(G1264),ISBLANK(H1264),ISBLANK(I1264)),"",AND(NOT(ISBLANK(G1264)),NOT(ISBLANK(H1264)),NOT(ISBLANK(I1264))),TRIM(G1264)&amp;" "&amp;TRIM(H1264)&amp;" "&amp;TRIM(I1264),AND(NOT(ISBLANK(G1264)),ISBLANK(H1264),ISBLANK(I1264)),TRIM(G1264),AND(ISBLANK(G1264),ISBLANK(H1264),NOT(ISBLANK(I1264))),TRIM(I1264),AND(NOT(ISBLANK(G1264)),NOT(ISBLANK(H1264)),ISBLANK(I1264)),TRIM(G1264)&amp;" "&amp;TRIM(H1264),AND(ISBLANK(G1264),NOT(ISBLANK(H1264)),NOT(ISBLANK(I1264))),TRIM(H1264)&amp;" "&amp;TRIM(I1264),AND(NOT(ISBLANK(G1264)),ISBLANK(H1264),NOT(ISBLANK(I1264))),TRIM(G1264)&amp;" "&amp;TRIM(I1264),AND(ISBLANK(G1264),NOT(ISBLANK(H1264)),ISBLANK(I1264)),TRIM(H1264))</f>
        <v>Jakie Conaboy</v>
      </c>
      <c r="B1264" s="25" t="str" cm="1">
        <f t="array" ref="B1264">_xlfn.IFS(AND(ISBLANK(K1264),ISBLANK(L1264)),"",AND(NOT(ISBLANK(K1264)),NOT(ISBLANK(L1264))),TRIM(K1264)&amp;" "&amp;TRIM(L1264),AND(NOT(ISBLANK(K1264)),ISBLANK(L1264)),TRIM(K1264),AND(ISBLANK(K1264),NOT(ISBLANK(L1264))),TRIM(L1264))</f>
        <v>Demizz</v>
      </c>
      <c r="C1264" s="31"/>
      <c r="D1264" s="2">
        <v>1262</v>
      </c>
      <c r="E1264" s="2" t="s">
        <v>24</v>
      </c>
      <c r="F1264" s="2" t="s">
        <v>8172</v>
      </c>
      <c r="G1264" s="2" t="s">
        <v>1777</v>
      </c>
      <c r="I1264" s="2" t="s">
        <v>8173</v>
      </c>
      <c r="J1264" s="2" t="s">
        <v>1286</v>
      </c>
      <c r="K1264" s="2" t="s">
        <v>4435</v>
      </c>
      <c r="M1264" s="2" t="s">
        <v>14795</v>
      </c>
      <c r="N1264" s="2" t="s">
        <v>8174</v>
      </c>
      <c r="O1264" s="2" t="s">
        <v>3151</v>
      </c>
      <c r="P1264" s="2" t="s">
        <v>151</v>
      </c>
      <c r="Q1264" s="2" t="s">
        <v>1985</v>
      </c>
      <c r="R1264" s="2">
        <v>90005</v>
      </c>
      <c r="S1264" s="2" t="s">
        <v>8175</v>
      </c>
      <c r="T1264" s="49" t="str" cm="1">
        <f t="array" ref="T1264">_xlfn.TEXTJOIN("",TRUE,IFERROR(MID(U1264,_xlfn.SEQUENCE(20),1)+0,""))</f>
        <v>3236991025</v>
      </c>
      <c r="U1264" s="2">
        <v>3236991025</v>
      </c>
      <c r="V1264" s="31"/>
    </row>
    <row r="1265" spans="1:22" x14ac:dyDescent="0.25">
      <c r="A1265" s="25" t="str" cm="1">
        <f t="array" ref="A1265">_xlfn.IFS(AND(ISBLANK(G1265),ISBLANK(H1265),ISBLANK(I1265)),"",AND(NOT(ISBLANK(G1265)),NOT(ISBLANK(H1265)),NOT(ISBLANK(I1265))),TRIM(G1265)&amp;" "&amp;TRIM(H1265)&amp;" "&amp;TRIM(I1265),AND(NOT(ISBLANK(G1265)),ISBLANK(H1265),ISBLANK(I1265)),TRIM(G1265),AND(ISBLANK(G1265),ISBLANK(H1265),NOT(ISBLANK(I1265))),TRIM(I1265),AND(NOT(ISBLANK(G1265)),NOT(ISBLANK(H1265)),ISBLANK(I1265)),TRIM(G1265)&amp;" "&amp;TRIM(H1265),AND(ISBLANK(G1265),NOT(ISBLANK(H1265)),NOT(ISBLANK(I1265))),TRIM(H1265)&amp;" "&amp;TRIM(I1265),AND(NOT(ISBLANK(G1265)),ISBLANK(H1265),NOT(ISBLANK(I1265))),TRIM(G1265)&amp;" "&amp;TRIM(I1265),AND(ISBLANK(G1265),NOT(ISBLANK(H1265)),ISBLANK(I1265)),TRIM(H1265))</f>
        <v>Hadlee Torrejon</v>
      </c>
      <c r="B1265" s="25" t="str" cm="1">
        <f t="array" ref="B1265">_xlfn.IFS(AND(ISBLANK(K1265),ISBLANK(L1265)),"",AND(NOT(ISBLANK(K1265)),NOT(ISBLANK(L1265))),TRIM(K1265)&amp;" "&amp;TRIM(L1265),AND(NOT(ISBLANK(K1265)),ISBLANK(L1265)),TRIM(K1265),AND(ISBLANK(K1265),NOT(ISBLANK(L1265))),TRIM(L1265))</f>
        <v>Wikizz</v>
      </c>
      <c r="C1265" s="31"/>
      <c r="D1265" s="2">
        <v>1263</v>
      </c>
      <c r="E1265" s="2" t="s">
        <v>14795</v>
      </c>
      <c r="F1265" s="2" t="s">
        <v>8176</v>
      </c>
      <c r="G1265" s="2" t="s">
        <v>8177</v>
      </c>
      <c r="I1265" s="2" t="s">
        <v>8178</v>
      </c>
      <c r="J1265" s="2" t="s">
        <v>693</v>
      </c>
      <c r="K1265" s="2" t="s">
        <v>6031</v>
      </c>
      <c r="M1265" s="2" t="s">
        <v>14795</v>
      </c>
      <c r="N1265" s="2" t="s">
        <v>8179</v>
      </c>
      <c r="O1265" s="2" t="s">
        <v>8180</v>
      </c>
      <c r="P1265" s="2" t="s">
        <v>5</v>
      </c>
      <c r="Q1265" s="2" t="s">
        <v>6</v>
      </c>
      <c r="R1265" s="2" t="s">
        <v>3321</v>
      </c>
      <c r="S1265" s="2" t="s">
        <v>8181</v>
      </c>
      <c r="T1265" s="49" t="str" cm="1">
        <f t="array" ref="T1265">_xlfn.TEXTJOIN("",TRUE,IFERROR(MID(U1265,_xlfn.SEQUENCE(20),1)+0,""))</f>
        <v>6874482120</v>
      </c>
      <c r="U1265" s="2" t="s">
        <v>8182</v>
      </c>
      <c r="V1265" s="31"/>
    </row>
    <row r="1266" spans="1:22" x14ac:dyDescent="0.25">
      <c r="A1266" s="25" t="str" cm="1">
        <f t="array" ref="A1266">_xlfn.IFS(AND(ISBLANK(G1266),ISBLANK(H1266),ISBLANK(I1266)),"",AND(NOT(ISBLANK(G1266)),NOT(ISBLANK(H1266)),NOT(ISBLANK(I1266))),TRIM(G1266)&amp;" "&amp;TRIM(H1266)&amp;" "&amp;TRIM(I1266),AND(NOT(ISBLANK(G1266)),ISBLANK(H1266),ISBLANK(I1266)),TRIM(G1266),AND(ISBLANK(G1266),ISBLANK(H1266),NOT(ISBLANK(I1266))),TRIM(I1266),AND(NOT(ISBLANK(G1266)),NOT(ISBLANK(H1266)),ISBLANK(I1266)),TRIM(G1266)&amp;" "&amp;TRIM(H1266),AND(ISBLANK(G1266),NOT(ISBLANK(H1266)),NOT(ISBLANK(I1266))),TRIM(H1266)&amp;" "&amp;TRIM(I1266),AND(NOT(ISBLANK(G1266)),ISBLANK(H1266),NOT(ISBLANK(I1266))),TRIM(G1266)&amp;" "&amp;TRIM(I1266),AND(ISBLANK(G1266),NOT(ISBLANK(H1266)),ISBLANK(I1266)),TRIM(H1266))</f>
        <v>Gilligan MacGeaney</v>
      </c>
      <c r="B1266" s="25" t="str" cm="1">
        <f t="array" ref="B1266">_xlfn.IFS(AND(ISBLANK(K1266),ISBLANK(L1266)),"",AND(NOT(ISBLANK(K1266)),NOT(ISBLANK(L1266))),TRIM(K1266)&amp;" "&amp;TRIM(L1266),AND(NOT(ISBLANK(K1266)),ISBLANK(L1266)),TRIM(K1266),AND(ISBLANK(K1266),NOT(ISBLANK(L1266))),TRIM(L1266))</f>
        <v>Wordware</v>
      </c>
      <c r="C1266" s="31"/>
      <c r="D1266" s="2">
        <v>1264</v>
      </c>
      <c r="E1266" s="2" t="s">
        <v>14795</v>
      </c>
      <c r="F1266" s="2" t="s">
        <v>8183</v>
      </c>
      <c r="G1266" s="2" t="s">
        <v>8184</v>
      </c>
      <c r="I1266" s="2" t="s">
        <v>8185</v>
      </c>
      <c r="J1266" s="2" t="s">
        <v>1421</v>
      </c>
      <c r="K1266" s="2" t="s">
        <v>8191</v>
      </c>
      <c r="M1266" s="2" t="s">
        <v>14795</v>
      </c>
      <c r="N1266" s="2" t="s">
        <v>8186</v>
      </c>
      <c r="O1266" s="2" t="s">
        <v>8187</v>
      </c>
      <c r="P1266" s="2" t="s">
        <v>140</v>
      </c>
      <c r="Q1266" s="2" t="s">
        <v>6</v>
      </c>
      <c r="R1266" s="2" t="s">
        <v>8188</v>
      </c>
      <c r="S1266" s="2" t="s">
        <v>8189</v>
      </c>
      <c r="T1266" s="49" t="str" cm="1">
        <f t="array" ref="T1266">_xlfn.TEXTJOIN("",TRUE,IFERROR(MID(U1266,_xlfn.SEQUENCE(20),1)+0,""))</f>
        <v>4883733615</v>
      </c>
      <c r="U1266" s="2" t="s">
        <v>8190</v>
      </c>
      <c r="V1266" s="31"/>
    </row>
    <row r="1267" spans="1:22" x14ac:dyDescent="0.25">
      <c r="A1267" s="25" t="str" cm="1">
        <f t="array" ref="A1267">_xlfn.IFS(AND(ISBLANK(G1267),ISBLANK(H1267),ISBLANK(I1267)),"",AND(NOT(ISBLANK(G1267)),NOT(ISBLANK(H1267)),NOT(ISBLANK(I1267))),TRIM(G1267)&amp;" "&amp;TRIM(H1267)&amp;" "&amp;TRIM(I1267),AND(NOT(ISBLANK(G1267)),ISBLANK(H1267),ISBLANK(I1267)),TRIM(G1267),AND(ISBLANK(G1267),ISBLANK(H1267),NOT(ISBLANK(I1267))),TRIM(I1267),AND(NOT(ISBLANK(G1267)),NOT(ISBLANK(H1267)),ISBLANK(I1267)),TRIM(G1267)&amp;" "&amp;TRIM(H1267),AND(ISBLANK(G1267),NOT(ISBLANK(H1267)),NOT(ISBLANK(I1267))),TRIM(H1267)&amp;" "&amp;TRIM(I1267),AND(NOT(ISBLANK(G1267)),ISBLANK(H1267),NOT(ISBLANK(I1267))),TRIM(G1267)&amp;" "&amp;TRIM(I1267),AND(ISBLANK(G1267),NOT(ISBLANK(H1267)),ISBLANK(I1267)),TRIM(H1267))</f>
        <v>Kippy Voden</v>
      </c>
      <c r="B1267" s="25" t="str" cm="1">
        <f t="array" ref="B1267">_xlfn.IFS(AND(ISBLANK(K1267),ISBLANK(L1267)),"",AND(NOT(ISBLANK(K1267)),NOT(ISBLANK(L1267))),TRIM(K1267)&amp;" "&amp;TRIM(L1267),AND(NOT(ISBLANK(K1267)),ISBLANK(L1267)),TRIM(K1267),AND(ISBLANK(K1267),NOT(ISBLANK(L1267))),TRIM(L1267))</f>
        <v>Flipbug</v>
      </c>
      <c r="C1267" s="31"/>
      <c r="D1267" s="2">
        <v>1265</v>
      </c>
      <c r="E1267" s="2" t="s">
        <v>24</v>
      </c>
      <c r="F1267" s="2" t="s">
        <v>8192</v>
      </c>
      <c r="G1267" s="2" t="s">
        <v>8193</v>
      </c>
      <c r="I1267" s="2" t="s">
        <v>8194</v>
      </c>
      <c r="J1267" s="2" t="s">
        <v>892</v>
      </c>
      <c r="K1267" s="2" t="s">
        <v>8197</v>
      </c>
      <c r="M1267" s="2" t="s">
        <v>14795</v>
      </c>
      <c r="N1267" s="2" t="s">
        <v>8195</v>
      </c>
      <c r="O1267" s="2" t="s">
        <v>2943</v>
      </c>
      <c r="P1267" s="2" t="s">
        <v>336</v>
      </c>
      <c r="Q1267" s="2" t="s">
        <v>1985</v>
      </c>
      <c r="R1267" s="2">
        <v>33141</v>
      </c>
      <c r="S1267" s="2" t="s">
        <v>8196</v>
      </c>
      <c r="T1267" s="49" t="str" cm="1">
        <f t="array" ref="T1267">_xlfn.TEXTJOIN("",TRUE,IFERROR(MID(U1267,_xlfn.SEQUENCE(20),1)+0,""))</f>
        <v>3057442368</v>
      </c>
      <c r="U1267" s="2">
        <v>3057442368</v>
      </c>
      <c r="V1267" s="31"/>
    </row>
    <row r="1268" spans="1:22" x14ac:dyDescent="0.25">
      <c r="A1268" s="25" t="str" cm="1">
        <f t="array" ref="A1268">_xlfn.IFS(AND(ISBLANK(G1268),ISBLANK(H1268),ISBLANK(I1268)),"",AND(NOT(ISBLANK(G1268)),NOT(ISBLANK(H1268)),NOT(ISBLANK(I1268))),TRIM(G1268)&amp;" "&amp;TRIM(H1268)&amp;" "&amp;TRIM(I1268),AND(NOT(ISBLANK(G1268)),ISBLANK(H1268),ISBLANK(I1268)),TRIM(G1268),AND(ISBLANK(G1268),ISBLANK(H1268),NOT(ISBLANK(I1268))),TRIM(I1268),AND(NOT(ISBLANK(G1268)),NOT(ISBLANK(H1268)),ISBLANK(I1268)),TRIM(G1268)&amp;" "&amp;TRIM(H1268),AND(ISBLANK(G1268),NOT(ISBLANK(H1268)),NOT(ISBLANK(I1268))),TRIM(H1268)&amp;" "&amp;TRIM(I1268),AND(NOT(ISBLANK(G1268)),ISBLANK(H1268),NOT(ISBLANK(I1268))),TRIM(G1268)&amp;" "&amp;TRIM(I1268),AND(ISBLANK(G1268),NOT(ISBLANK(H1268)),ISBLANK(I1268)),TRIM(H1268))</f>
        <v>Ralina Scrafton</v>
      </c>
      <c r="B1268" s="25" t="str" cm="1">
        <f t="array" ref="B1268">_xlfn.IFS(AND(ISBLANK(K1268),ISBLANK(L1268)),"",AND(NOT(ISBLANK(K1268)),NOT(ISBLANK(L1268))),TRIM(K1268)&amp;" "&amp;TRIM(L1268),AND(NOT(ISBLANK(K1268)),ISBLANK(L1268)),TRIM(K1268),AND(ISBLANK(K1268),NOT(ISBLANK(L1268))),TRIM(L1268))</f>
        <v>Ailane</v>
      </c>
      <c r="C1268" s="31"/>
      <c r="D1268" s="2">
        <v>1266</v>
      </c>
      <c r="E1268" s="2" t="s">
        <v>24</v>
      </c>
      <c r="F1268" s="2" t="s">
        <v>8198</v>
      </c>
      <c r="G1268" s="2" t="s">
        <v>8199</v>
      </c>
      <c r="I1268" s="2" t="s">
        <v>8200</v>
      </c>
      <c r="J1268" s="2" t="s">
        <v>1393</v>
      </c>
      <c r="K1268" s="2" t="s">
        <v>210</v>
      </c>
      <c r="M1268" s="2" t="s">
        <v>14795</v>
      </c>
      <c r="N1268" s="2" t="s">
        <v>8201</v>
      </c>
      <c r="O1268" s="2" t="s">
        <v>8202</v>
      </c>
      <c r="P1268" s="2" t="s">
        <v>140</v>
      </c>
      <c r="Q1268" s="2" t="s">
        <v>6</v>
      </c>
      <c r="R1268" s="2" t="s">
        <v>8203</v>
      </c>
      <c r="S1268" s="2" t="s">
        <v>8204</v>
      </c>
      <c r="T1268" s="49" t="str" cm="1">
        <f t="array" ref="T1268">_xlfn.TEXTJOIN("",TRUE,IFERROR(MID(U1268,_xlfn.SEQUENCE(20),1)+0,""))</f>
        <v>7283422968</v>
      </c>
      <c r="U1268" s="2" t="s">
        <v>8205</v>
      </c>
      <c r="V1268" s="31"/>
    </row>
    <row r="1269" spans="1:22" x14ac:dyDescent="0.25">
      <c r="A1269" s="25" t="str" cm="1">
        <f t="array" ref="A1269">_xlfn.IFS(AND(ISBLANK(G1269),ISBLANK(H1269),ISBLANK(I1269)),"",AND(NOT(ISBLANK(G1269)),NOT(ISBLANK(H1269)),NOT(ISBLANK(I1269))),TRIM(G1269)&amp;" "&amp;TRIM(H1269)&amp;" "&amp;TRIM(I1269),AND(NOT(ISBLANK(G1269)),ISBLANK(H1269),ISBLANK(I1269)),TRIM(G1269),AND(ISBLANK(G1269),ISBLANK(H1269),NOT(ISBLANK(I1269))),TRIM(I1269),AND(NOT(ISBLANK(G1269)),NOT(ISBLANK(H1269)),ISBLANK(I1269)),TRIM(G1269)&amp;" "&amp;TRIM(H1269),AND(ISBLANK(G1269),NOT(ISBLANK(H1269)),NOT(ISBLANK(I1269))),TRIM(H1269)&amp;" "&amp;TRIM(I1269),AND(NOT(ISBLANK(G1269)),ISBLANK(H1269),NOT(ISBLANK(I1269))),TRIM(G1269)&amp;" "&amp;TRIM(I1269),AND(ISBLANK(G1269),NOT(ISBLANK(H1269)),ISBLANK(I1269)),TRIM(H1269))</f>
        <v>Theobald Billingham</v>
      </c>
      <c r="B1269" s="25" t="str" cm="1">
        <f t="array" ref="B1269">_xlfn.IFS(AND(ISBLANK(K1269),ISBLANK(L1269)),"",AND(NOT(ISBLANK(K1269)),NOT(ISBLANK(L1269))),TRIM(K1269)&amp;" "&amp;TRIM(L1269),AND(NOT(ISBLANK(K1269)),ISBLANK(L1269)),TRIM(K1269),AND(ISBLANK(K1269),NOT(ISBLANK(L1269))),TRIM(L1269))</f>
        <v>Wikivu</v>
      </c>
      <c r="C1269" s="31"/>
      <c r="D1269" s="2">
        <v>1267</v>
      </c>
      <c r="E1269" s="2" t="s">
        <v>14795</v>
      </c>
      <c r="F1269" s="2" t="s">
        <v>8206</v>
      </c>
      <c r="G1269" s="2" t="s">
        <v>8207</v>
      </c>
      <c r="I1269" s="2" t="s">
        <v>8208</v>
      </c>
      <c r="J1269" s="2" t="s">
        <v>1093</v>
      </c>
      <c r="K1269" s="2" t="s">
        <v>8211</v>
      </c>
      <c r="M1269" s="2" t="s">
        <v>14795</v>
      </c>
      <c r="N1269" s="2" t="s">
        <v>8209</v>
      </c>
      <c r="O1269" s="2" t="s">
        <v>1177</v>
      </c>
      <c r="P1269" s="2" t="s">
        <v>29</v>
      </c>
      <c r="Q1269" s="2" t="s">
        <v>1985</v>
      </c>
      <c r="R1269" s="2">
        <v>44185</v>
      </c>
      <c r="S1269" s="2" t="s">
        <v>8210</v>
      </c>
      <c r="T1269" s="49" t="str" cm="1">
        <f t="array" ref="T1269">_xlfn.TEXTJOIN("",TRUE,IFERROR(MID(U1269,_xlfn.SEQUENCE(20),1)+0,""))</f>
        <v>2164942515</v>
      </c>
      <c r="U1269" s="2">
        <v>2164942515</v>
      </c>
      <c r="V1269" s="31"/>
    </row>
    <row r="1270" spans="1:22" x14ac:dyDescent="0.25">
      <c r="A1270" s="25" t="str" cm="1">
        <f t="array" ref="A1270">_xlfn.IFS(AND(ISBLANK(G1270),ISBLANK(H1270),ISBLANK(I1270)),"",AND(NOT(ISBLANK(G1270)),NOT(ISBLANK(H1270)),NOT(ISBLANK(I1270))),TRIM(G1270)&amp;" "&amp;TRIM(H1270)&amp;" "&amp;TRIM(I1270),AND(NOT(ISBLANK(G1270)),ISBLANK(H1270),ISBLANK(I1270)),TRIM(G1270),AND(ISBLANK(G1270),ISBLANK(H1270),NOT(ISBLANK(I1270))),TRIM(I1270),AND(NOT(ISBLANK(G1270)),NOT(ISBLANK(H1270)),ISBLANK(I1270)),TRIM(G1270)&amp;" "&amp;TRIM(H1270),AND(ISBLANK(G1270),NOT(ISBLANK(H1270)),NOT(ISBLANK(I1270))),TRIM(H1270)&amp;" "&amp;TRIM(I1270),AND(NOT(ISBLANK(G1270)),ISBLANK(H1270),NOT(ISBLANK(I1270))),TRIM(G1270)&amp;" "&amp;TRIM(I1270),AND(ISBLANK(G1270),NOT(ISBLANK(H1270)),ISBLANK(I1270)),TRIM(H1270))</f>
        <v>Gabi Muehle</v>
      </c>
      <c r="B1270" s="25" t="str" cm="1">
        <f t="array" ref="B1270">_xlfn.IFS(AND(ISBLANK(K1270),ISBLANK(L1270)),"",AND(NOT(ISBLANK(K1270)),NOT(ISBLANK(L1270))),TRIM(K1270)&amp;" "&amp;TRIM(L1270),AND(NOT(ISBLANK(K1270)),ISBLANK(L1270)),TRIM(K1270),AND(ISBLANK(K1270),NOT(ISBLANK(L1270))),TRIM(L1270))</f>
        <v>Yotz</v>
      </c>
      <c r="C1270" s="31"/>
      <c r="D1270" s="2">
        <v>1268</v>
      </c>
      <c r="E1270" s="2" t="s">
        <v>14795</v>
      </c>
      <c r="F1270" s="2" t="s">
        <v>8212</v>
      </c>
      <c r="G1270" s="2" t="s">
        <v>4073</v>
      </c>
      <c r="I1270" s="2" t="s">
        <v>8213</v>
      </c>
      <c r="J1270" s="2" t="s">
        <v>3091</v>
      </c>
      <c r="K1270" s="2" t="s">
        <v>52</v>
      </c>
      <c r="M1270" s="2" t="s">
        <v>14795</v>
      </c>
      <c r="N1270" s="2" t="s">
        <v>8214</v>
      </c>
      <c r="O1270" s="2" t="s">
        <v>16</v>
      </c>
      <c r="P1270" s="2" t="s">
        <v>17</v>
      </c>
      <c r="Q1270" s="2" t="s">
        <v>1985</v>
      </c>
      <c r="R1270" s="2">
        <v>66611</v>
      </c>
      <c r="S1270" s="2" t="s">
        <v>8215</v>
      </c>
      <c r="T1270" s="49" t="str" cm="1">
        <f t="array" ref="T1270">_xlfn.TEXTJOIN("",TRUE,IFERROR(MID(U1270,_xlfn.SEQUENCE(20),1)+0,""))</f>
        <v>7851558899</v>
      </c>
      <c r="U1270" s="2">
        <v>7851558899</v>
      </c>
      <c r="V1270" s="31"/>
    </row>
    <row r="1271" spans="1:22" x14ac:dyDescent="0.25">
      <c r="A1271" s="25" t="str" cm="1">
        <f t="array" ref="A1271">_xlfn.IFS(AND(ISBLANK(G1271),ISBLANK(H1271),ISBLANK(I1271)),"",AND(NOT(ISBLANK(G1271)),NOT(ISBLANK(H1271)),NOT(ISBLANK(I1271))),TRIM(G1271)&amp;" "&amp;TRIM(H1271)&amp;" "&amp;TRIM(I1271),AND(NOT(ISBLANK(G1271)),ISBLANK(H1271),ISBLANK(I1271)),TRIM(G1271),AND(ISBLANK(G1271),ISBLANK(H1271),NOT(ISBLANK(I1271))),TRIM(I1271),AND(NOT(ISBLANK(G1271)),NOT(ISBLANK(H1271)),ISBLANK(I1271)),TRIM(G1271)&amp;" "&amp;TRIM(H1271),AND(ISBLANK(G1271),NOT(ISBLANK(H1271)),NOT(ISBLANK(I1271))),TRIM(H1271)&amp;" "&amp;TRIM(I1271),AND(NOT(ISBLANK(G1271)),ISBLANK(H1271),NOT(ISBLANK(I1271))),TRIM(G1271)&amp;" "&amp;TRIM(I1271),AND(ISBLANK(G1271),NOT(ISBLANK(H1271)),ISBLANK(I1271)),TRIM(H1271))</f>
        <v>Nobie Reames</v>
      </c>
      <c r="B1271" s="25" t="str" cm="1">
        <f t="array" ref="B1271">_xlfn.IFS(AND(ISBLANK(K1271),ISBLANK(L1271)),"",AND(NOT(ISBLANK(K1271)),NOT(ISBLANK(L1271))),TRIM(K1271)&amp;" "&amp;TRIM(L1271),AND(NOT(ISBLANK(K1271)),ISBLANK(L1271)),TRIM(K1271),AND(ISBLANK(K1271),NOT(ISBLANK(L1271))),TRIM(L1271))</f>
        <v>Twitterwire</v>
      </c>
      <c r="C1271" s="31"/>
      <c r="D1271" s="2">
        <v>1269</v>
      </c>
      <c r="E1271" s="2" t="s">
        <v>24</v>
      </c>
      <c r="F1271" s="2" t="s">
        <v>8216</v>
      </c>
      <c r="G1271" s="2" t="s">
        <v>8217</v>
      </c>
      <c r="I1271" s="2" t="s">
        <v>8218</v>
      </c>
      <c r="J1271" s="2" t="s">
        <v>1584</v>
      </c>
      <c r="K1271" s="2" t="s">
        <v>450</v>
      </c>
      <c r="M1271" s="2" t="s">
        <v>14795</v>
      </c>
      <c r="N1271" s="2" t="s">
        <v>8219</v>
      </c>
      <c r="O1271" s="2" t="s">
        <v>475</v>
      </c>
      <c r="P1271" s="2" t="s">
        <v>476</v>
      </c>
      <c r="Q1271" s="2" t="s">
        <v>1985</v>
      </c>
      <c r="R1271" s="2">
        <v>21281</v>
      </c>
      <c r="S1271" s="2" t="s">
        <v>8220</v>
      </c>
      <c r="T1271" s="49" t="str" cm="1">
        <f t="array" ref="T1271">_xlfn.TEXTJOIN("",TRUE,IFERROR(MID(U1271,_xlfn.SEQUENCE(20),1)+0,""))</f>
        <v>4104171689</v>
      </c>
      <c r="U1271" s="2">
        <v>4104171689</v>
      </c>
      <c r="V1271" s="31"/>
    </row>
    <row r="1272" spans="1:22" x14ac:dyDescent="0.25">
      <c r="A1272" s="25" t="str" cm="1">
        <f t="array" ref="A1272">_xlfn.IFS(AND(ISBLANK(G1272),ISBLANK(H1272),ISBLANK(I1272)),"",AND(NOT(ISBLANK(G1272)),NOT(ISBLANK(H1272)),NOT(ISBLANK(I1272))),TRIM(G1272)&amp;" "&amp;TRIM(H1272)&amp;" "&amp;TRIM(I1272),AND(NOT(ISBLANK(G1272)),ISBLANK(H1272),ISBLANK(I1272)),TRIM(G1272),AND(ISBLANK(G1272),ISBLANK(H1272),NOT(ISBLANK(I1272))),TRIM(I1272),AND(NOT(ISBLANK(G1272)),NOT(ISBLANK(H1272)),ISBLANK(I1272)),TRIM(G1272)&amp;" "&amp;TRIM(H1272),AND(ISBLANK(G1272),NOT(ISBLANK(H1272)),NOT(ISBLANK(I1272))),TRIM(H1272)&amp;" "&amp;TRIM(I1272),AND(NOT(ISBLANK(G1272)),ISBLANK(H1272),NOT(ISBLANK(I1272))),TRIM(G1272)&amp;" "&amp;TRIM(I1272),AND(ISBLANK(G1272),NOT(ISBLANK(H1272)),ISBLANK(I1272)),TRIM(H1272))</f>
        <v>Nathaniel McCroft</v>
      </c>
      <c r="B1272" s="25" t="str" cm="1">
        <f t="array" ref="B1272">_xlfn.IFS(AND(ISBLANK(K1272),ISBLANK(L1272)),"",AND(NOT(ISBLANK(K1272)),NOT(ISBLANK(L1272))),TRIM(K1272)&amp;" "&amp;TRIM(L1272),AND(NOT(ISBLANK(K1272)),ISBLANK(L1272)),TRIM(K1272),AND(ISBLANK(K1272),NOT(ISBLANK(L1272))),TRIM(L1272))</f>
        <v>Tagpad</v>
      </c>
      <c r="C1272" s="31"/>
      <c r="D1272" s="2">
        <v>1270</v>
      </c>
      <c r="E1272" s="2" t="s">
        <v>24</v>
      </c>
      <c r="F1272" s="2" t="s">
        <v>8221</v>
      </c>
      <c r="G1272" s="2" t="s">
        <v>8222</v>
      </c>
      <c r="I1272" s="2" t="s">
        <v>8223</v>
      </c>
      <c r="J1272" s="2" t="s">
        <v>835</v>
      </c>
      <c r="K1272" s="2" t="s">
        <v>3579</v>
      </c>
      <c r="M1272" s="2" t="s">
        <v>14795</v>
      </c>
      <c r="N1272" s="2" t="s">
        <v>8224</v>
      </c>
      <c r="O1272" s="2" t="s">
        <v>5136</v>
      </c>
      <c r="P1272" s="2" t="s">
        <v>276</v>
      </c>
      <c r="Q1272" s="2" t="s">
        <v>6</v>
      </c>
      <c r="R1272" s="2" t="s">
        <v>5137</v>
      </c>
      <c r="S1272" s="2" t="s">
        <v>8225</v>
      </c>
      <c r="T1272" s="49" t="str" cm="1">
        <f t="array" ref="T1272">_xlfn.TEXTJOIN("",TRUE,IFERROR(MID(U1272,_xlfn.SEQUENCE(20),1)+0,""))</f>
        <v>2518773676</v>
      </c>
      <c r="U1272" s="2" t="s">
        <v>8226</v>
      </c>
      <c r="V1272" s="31"/>
    </row>
    <row r="1273" spans="1:22" x14ac:dyDescent="0.25">
      <c r="A1273" s="25" t="str" cm="1">
        <f t="array" ref="A1273">_xlfn.IFS(AND(ISBLANK(G1273),ISBLANK(H1273),ISBLANK(I1273)),"",AND(NOT(ISBLANK(G1273)),NOT(ISBLANK(H1273)),NOT(ISBLANK(I1273))),TRIM(G1273)&amp;" "&amp;TRIM(H1273)&amp;" "&amp;TRIM(I1273),AND(NOT(ISBLANK(G1273)),ISBLANK(H1273),ISBLANK(I1273)),TRIM(G1273),AND(ISBLANK(G1273),ISBLANK(H1273),NOT(ISBLANK(I1273))),TRIM(I1273),AND(NOT(ISBLANK(G1273)),NOT(ISBLANK(H1273)),ISBLANK(I1273)),TRIM(G1273)&amp;" "&amp;TRIM(H1273),AND(ISBLANK(G1273),NOT(ISBLANK(H1273)),NOT(ISBLANK(I1273))),TRIM(H1273)&amp;" "&amp;TRIM(I1273),AND(NOT(ISBLANK(G1273)),ISBLANK(H1273),NOT(ISBLANK(I1273))),TRIM(G1273)&amp;" "&amp;TRIM(I1273),AND(ISBLANK(G1273),NOT(ISBLANK(H1273)),ISBLANK(I1273)),TRIM(H1273))</f>
        <v>Jerry Ambrogelli</v>
      </c>
      <c r="B1273" s="25" t="str" cm="1">
        <f t="array" ref="B1273">_xlfn.IFS(AND(ISBLANK(K1273),ISBLANK(L1273)),"",AND(NOT(ISBLANK(K1273)),NOT(ISBLANK(L1273))),TRIM(K1273)&amp;" "&amp;TRIM(L1273),AND(NOT(ISBLANK(K1273)),ISBLANK(L1273)),TRIM(K1273),AND(ISBLANK(K1273),NOT(ISBLANK(L1273))),TRIM(L1273))</f>
        <v>Skimia</v>
      </c>
      <c r="C1273" s="31"/>
      <c r="D1273" s="2">
        <v>1271</v>
      </c>
      <c r="E1273" s="2" t="s">
        <v>24</v>
      </c>
      <c r="F1273" s="2" t="s">
        <v>8227</v>
      </c>
      <c r="G1273" s="2" t="s">
        <v>3944</v>
      </c>
      <c r="I1273" s="2" t="s">
        <v>8228</v>
      </c>
      <c r="J1273" s="2" t="s">
        <v>545</v>
      </c>
      <c r="K1273" s="2" t="s">
        <v>32</v>
      </c>
      <c r="M1273" s="2" t="s">
        <v>14795</v>
      </c>
      <c r="N1273" s="2" t="s">
        <v>8229</v>
      </c>
      <c r="O1273" s="2" t="s">
        <v>6531</v>
      </c>
      <c r="P1273" s="2" t="s">
        <v>151</v>
      </c>
      <c r="Q1273" s="2" t="s">
        <v>1985</v>
      </c>
      <c r="R1273" s="2">
        <v>94132</v>
      </c>
      <c r="S1273" s="2" t="s">
        <v>8230</v>
      </c>
      <c r="T1273" s="49" t="str" cm="1">
        <f t="array" ref="T1273">_xlfn.TEXTJOIN("",TRUE,IFERROR(MID(U1273,_xlfn.SEQUENCE(20),1)+0,""))</f>
        <v>4157583534</v>
      </c>
      <c r="U1273" s="2">
        <v>4157583534</v>
      </c>
      <c r="V1273" s="31"/>
    </row>
    <row r="1274" spans="1:22" x14ac:dyDescent="0.25">
      <c r="A1274" s="25" t="str" cm="1">
        <f t="array" ref="A1274">_xlfn.IFS(AND(ISBLANK(G1274),ISBLANK(H1274),ISBLANK(I1274)),"",AND(NOT(ISBLANK(G1274)),NOT(ISBLANK(H1274)),NOT(ISBLANK(I1274))),TRIM(G1274)&amp;" "&amp;TRIM(H1274)&amp;" "&amp;TRIM(I1274),AND(NOT(ISBLANK(G1274)),ISBLANK(H1274),ISBLANK(I1274)),TRIM(G1274),AND(ISBLANK(G1274),ISBLANK(H1274),NOT(ISBLANK(I1274))),TRIM(I1274),AND(NOT(ISBLANK(G1274)),NOT(ISBLANK(H1274)),ISBLANK(I1274)),TRIM(G1274)&amp;" "&amp;TRIM(H1274),AND(ISBLANK(G1274),NOT(ISBLANK(H1274)),NOT(ISBLANK(I1274))),TRIM(H1274)&amp;" "&amp;TRIM(I1274),AND(NOT(ISBLANK(G1274)),ISBLANK(H1274),NOT(ISBLANK(I1274))),TRIM(G1274)&amp;" "&amp;TRIM(I1274),AND(ISBLANK(G1274),NOT(ISBLANK(H1274)),ISBLANK(I1274)),TRIM(H1274))</f>
        <v>Cherie Asprey</v>
      </c>
      <c r="B1274" s="25" t="str" cm="1">
        <f t="array" ref="B1274">_xlfn.IFS(AND(ISBLANK(K1274),ISBLANK(L1274)),"",AND(NOT(ISBLANK(K1274)),NOT(ISBLANK(L1274))),TRIM(K1274)&amp;" "&amp;TRIM(L1274),AND(NOT(ISBLANK(K1274)),ISBLANK(L1274)),TRIM(K1274),AND(ISBLANK(K1274),NOT(ISBLANK(L1274))),TRIM(L1274))</f>
        <v>InnoZ</v>
      </c>
      <c r="C1274" s="31"/>
      <c r="D1274" s="2">
        <v>1272</v>
      </c>
      <c r="E1274" s="2" t="s">
        <v>14795</v>
      </c>
      <c r="F1274" s="2" t="s">
        <v>8231</v>
      </c>
      <c r="G1274" s="2" t="s">
        <v>7090</v>
      </c>
      <c r="I1274" s="2" t="s">
        <v>8232</v>
      </c>
      <c r="J1274" s="2" t="s">
        <v>2788</v>
      </c>
      <c r="K1274" s="2" t="s">
        <v>2741</v>
      </c>
      <c r="M1274" s="2" t="s">
        <v>14795</v>
      </c>
      <c r="N1274" s="2" t="s">
        <v>8233</v>
      </c>
      <c r="O1274" s="2" t="s">
        <v>1053</v>
      </c>
      <c r="P1274" s="2" t="s">
        <v>227</v>
      </c>
      <c r="Q1274" s="2" t="s">
        <v>228</v>
      </c>
      <c r="R1274" s="2">
        <v>1196</v>
      </c>
      <c r="S1274" s="2" t="s">
        <v>8234</v>
      </c>
      <c r="T1274" s="49" t="str" cm="1">
        <f t="array" ref="T1274">_xlfn.TEXTJOIN("",TRUE,IFERROR(MID(U1274,_xlfn.SEQUENCE(20),1)+0,""))</f>
        <v/>
      </c>
      <c r="V1274" s="31"/>
    </row>
    <row r="1275" spans="1:22" x14ac:dyDescent="0.25">
      <c r="A1275" s="25" t="str" cm="1">
        <f t="array" ref="A1275">_xlfn.IFS(AND(ISBLANK(G1275),ISBLANK(H1275),ISBLANK(I1275)),"",AND(NOT(ISBLANK(G1275)),NOT(ISBLANK(H1275)),NOT(ISBLANK(I1275))),TRIM(G1275)&amp;" "&amp;TRIM(H1275)&amp;" "&amp;TRIM(I1275),AND(NOT(ISBLANK(G1275)),ISBLANK(H1275),ISBLANK(I1275)),TRIM(G1275),AND(ISBLANK(G1275),ISBLANK(H1275),NOT(ISBLANK(I1275))),TRIM(I1275),AND(NOT(ISBLANK(G1275)),NOT(ISBLANK(H1275)),ISBLANK(I1275)),TRIM(G1275)&amp;" "&amp;TRIM(H1275),AND(ISBLANK(G1275),NOT(ISBLANK(H1275)),NOT(ISBLANK(I1275))),TRIM(H1275)&amp;" "&amp;TRIM(I1275),AND(NOT(ISBLANK(G1275)),ISBLANK(H1275),NOT(ISBLANK(I1275))),TRIM(G1275)&amp;" "&amp;TRIM(I1275),AND(ISBLANK(G1275),NOT(ISBLANK(H1275)),ISBLANK(I1275)),TRIM(H1275))</f>
        <v>Marthena Sandy</v>
      </c>
      <c r="B1275" s="25" t="str" cm="1">
        <f t="array" ref="B1275">_xlfn.IFS(AND(ISBLANK(K1275),ISBLANK(L1275)),"",AND(NOT(ISBLANK(K1275)),NOT(ISBLANK(L1275))),TRIM(K1275)&amp;" "&amp;TRIM(L1275),AND(NOT(ISBLANK(K1275)),ISBLANK(L1275)),TRIM(K1275),AND(ISBLANK(K1275),NOT(ISBLANK(L1275))),TRIM(L1275))</f>
        <v>Wikizz</v>
      </c>
      <c r="C1275" s="31"/>
      <c r="D1275" s="2">
        <v>1273</v>
      </c>
      <c r="E1275" s="2" t="s">
        <v>14795</v>
      </c>
      <c r="F1275" s="2" t="s">
        <v>8235</v>
      </c>
      <c r="G1275" s="2" t="s">
        <v>8236</v>
      </c>
      <c r="I1275" s="2" t="s">
        <v>8237</v>
      </c>
      <c r="J1275" s="2" t="s">
        <v>1336</v>
      </c>
      <c r="K1275" s="2" t="s">
        <v>6031</v>
      </c>
      <c r="M1275" s="2" t="s">
        <v>14795</v>
      </c>
      <c r="N1275" s="2" t="s">
        <v>8238</v>
      </c>
      <c r="O1275" s="2" t="s">
        <v>7129</v>
      </c>
      <c r="P1275" s="2" t="s">
        <v>140</v>
      </c>
      <c r="Q1275" s="2" t="s">
        <v>6</v>
      </c>
      <c r="R1275" s="2" t="s">
        <v>8239</v>
      </c>
      <c r="S1275" s="2" t="s">
        <v>8240</v>
      </c>
      <c r="T1275" s="49" t="str" cm="1">
        <f t="array" ref="T1275">_xlfn.TEXTJOIN("",TRUE,IFERROR(MID(U1275,_xlfn.SEQUENCE(20),1)+0,""))</f>
        <v>8704379288</v>
      </c>
      <c r="U1275" s="2" t="s">
        <v>8241</v>
      </c>
      <c r="V1275" s="31"/>
    </row>
    <row r="1276" spans="1:22" x14ac:dyDescent="0.25">
      <c r="A1276" s="25" t="str" cm="1">
        <f t="array" ref="A1276">_xlfn.IFS(AND(ISBLANK(G1276),ISBLANK(H1276),ISBLANK(I1276)),"",AND(NOT(ISBLANK(G1276)),NOT(ISBLANK(H1276)),NOT(ISBLANK(I1276))),TRIM(G1276)&amp;" "&amp;TRIM(H1276)&amp;" "&amp;TRIM(I1276),AND(NOT(ISBLANK(G1276)),ISBLANK(H1276),ISBLANK(I1276)),TRIM(G1276),AND(ISBLANK(G1276),ISBLANK(H1276),NOT(ISBLANK(I1276))),TRIM(I1276),AND(NOT(ISBLANK(G1276)),NOT(ISBLANK(H1276)),ISBLANK(I1276)),TRIM(G1276)&amp;" "&amp;TRIM(H1276),AND(ISBLANK(G1276),NOT(ISBLANK(H1276)),NOT(ISBLANK(I1276))),TRIM(H1276)&amp;" "&amp;TRIM(I1276),AND(NOT(ISBLANK(G1276)),ISBLANK(H1276),NOT(ISBLANK(I1276))),TRIM(G1276)&amp;" "&amp;TRIM(I1276),AND(ISBLANK(G1276),NOT(ISBLANK(H1276)),ISBLANK(I1276)),TRIM(H1276))</f>
        <v>Courtenay Lindegard</v>
      </c>
      <c r="B1276" s="25" t="str" cm="1">
        <f t="array" ref="B1276">_xlfn.IFS(AND(ISBLANK(K1276),ISBLANK(L1276)),"",AND(NOT(ISBLANK(K1276)),NOT(ISBLANK(L1276))),TRIM(K1276)&amp;" "&amp;TRIM(L1276),AND(NOT(ISBLANK(K1276)),ISBLANK(L1276)),TRIM(K1276),AND(ISBLANK(K1276),NOT(ISBLANK(L1276))),TRIM(L1276))</f>
        <v>Trilith</v>
      </c>
      <c r="C1276" s="31"/>
      <c r="D1276" s="2">
        <v>1274</v>
      </c>
      <c r="E1276" s="2" t="s">
        <v>14795</v>
      </c>
      <c r="F1276" s="2" t="s">
        <v>8242</v>
      </c>
      <c r="G1276" s="2" t="s">
        <v>8243</v>
      </c>
      <c r="I1276" s="2" t="s">
        <v>8244</v>
      </c>
      <c r="J1276" s="2" t="s">
        <v>545</v>
      </c>
      <c r="K1276" s="2" t="s">
        <v>1767</v>
      </c>
      <c r="M1276" s="2" t="s">
        <v>14795</v>
      </c>
      <c r="N1276" s="2" t="s">
        <v>8245</v>
      </c>
      <c r="O1276" s="2" t="s">
        <v>1924</v>
      </c>
      <c r="P1276" s="2" t="s">
        <v>297</v>
      </c>
      <c r="Q1276" s="2" t="s">
        <v>1985</v>
      </c>
      <c r="R1276" s="2">
        <v>79491</v>
      </c>
      <c r="S1276" s="2" t="s">
        <v>8246</v>
      </c>
      <c r="T1276" s="49" t="str" cm="1">
        <f t="array" ref="T1276">_xlfn.TEXTJOIN("",TRUE,IFERROR(MID(U1276,_xlfn.SEQUENCE(20),1)+0,""))</f>
        <v>8063066142</v>
      </c>
      <c r="U1276" s="2">
        <v>8063066142</v>
      </c>
      <c r="V1276" s="31"/>
    </row>
    <row r="1277" spans="1:22" x14ac:dyDescent="0.25">
      <c r="A1277" s="25" t="str" cm="1">
        <f t="array" ref="A1277">_xlfn.IFS(AND(ISBLANK(G1277),ISBLANK(H1277),ISBLANK(I1277)),"",AND(NOT(ISBLANK(G1277)),NOT(ISBLANK(H1277)),NOT(ISBLANK(I1277))),TRIM(G1277)&amp;" "&amp;TRIM(H1277)&amp;" "&amp;TRIM(I1277),AND(NOT(ISBLANK(G1277)),ISBLANK(H1277),ISBLANK(I1277)),TRIM(G1277),AND(ISBLANK(G1277),ISBLANK(H1277),NOT(ISBLANK(I1277))),TRIM(I1277),AND(NOT(ISBLANK(G1277)),NOT(ISBLANK(H1277)),ISBLANK(I1277)),TRIM(G1277)&amp;" "&amp;TRIM(H1277),AND(ISBLANK(G1277),NOT(ISBLANK(H1277)),NOT(ISBLANK(I1277))),TRIM(H1277)&amp;" "&amp;TRIM(I1277),AND(NOT(ISBLANK(G1277)),ISBLANK(H1277),NOT(ISBLANK(I1277))),TRIM(G1277)&amp;" "&amp;TRIM(I1277),AND(ISBLANK(G1277),NOT(ISBLANK(H1277)),ISBLANK(I1277)),TRIM(H1277))</f>
        <v>Kassie Vere</v>
      </c>
      <c r="B1277" s="25" t="str" cm="1">
        <f t="array" ref="B1277">_xlfn.IFS(AND(ISBLANK(K1277),ISBLANK(L1277)),"",AND(NOT(ISBLANK(K1277)),NOT(ISBLANK(L1277))),TRIM(K1277)&amp;" "&amp;TRIM(L1277),AND(NOT(ISBLANK(K1277)),ISBLANK(L1277)),TRIM(K1277),AND(ISBLANK(K1277),NOT(ISBLANK(L1277))),TRIM(L1277))</f>
        <v>BlogXS</v>
      </c>
      <c r="C1277" s="31"/>
      <c r="D1277" s="2">
        <v>1275</v>
      </c>
      <c r="E1277" s="2" t="s">
        <v>14795</v>
      </c>
      <c r="F1277" s="2" t="s">
        <v>8247</v>
      </c>
      <c r="G1277" s="2" t="s">
        <v>8248</v>
      </c>
      <c r="I1277" s="2" t="s">
        <v>499</v>
      </c>
      <c r="J1277" s="2" t="s">
        <v>281</v>
      </c>
      <c r="K1277" s="2" t="s">
        <v>7457</v>
      </c>
      <c r="M1277" s="2" t="s">
        <v>14795</v>
      </c>
      <c r="N1277" s="2" t="s">
        <v>8249</v>
      </c>
      <c r="O1277" s="2" t="s">
        <v>718</v>
      </c>
      <c r="P1277" s="2" t="s">
        <v>466</v>
      </c>
      <c r="Q1277" s="2" t="s">
        <v>1985</v>
      </c>
      <c r="R1277" s="2">
        <v>53726</v>
      </c>
      <c r="S1277" s="2" t="s">
        <v>8250</v>
      </c>
      <c r="T1277" s="49" t="str" cm="1">
        <f t="array" ref="T1277">_xlfn.TEXTJOIN("",TRUE,IFERROR(MID(U1277,_xlfn.SEQUENCE(20),1)+0,""))</f>
        <v>6086224144</v>
      </c>
      <c r="U1277" s="2">
        <v>6086224144</v>
      </c>
      <c r="V1277" s="31"/>
    </row>
    <row r="1278" spans="1:22" x14ac:dyDescent="0.25">
      <c r="A1278" s="25" t="str" cm="1">
        <f t="array" ref="A1278">_xlfn.IFS(AND(ISBLANK(G1278),ISBLANK(H1278),ISBLANK(I1278)),"",AND(NOT(ISBLANK(G1278)),NOT(ISBLANK(H1278)),NOT(ISBLANK(I1278))),TRIM(G1278)&amp;" "&amp;TRIM(H1278)&amp;" "&amp;TRIM(I1278),AND(NOT(ISBLANK(G1278)),ISBLANK(H1278),ISBLANK(I1278)),TRIM(G1278),AND(ISBLANK(G1278),ISBLANK(H1278),NOT(ISBLANK(I1278))),TRIM(I1278),AND(NOT(ISBLANK(G1278)),NOT(ISBLANK(H1278)),ISBLANK(I1278)),TRIM(G1278)&amp;" "&amp;TRIM(H1278),AND(ISBLANK(G1278),NOT(ISBLANK(H1278)),NOT(ISBLANK(I1278))),TRIM(H1278)&amp;" "&amp;TRIM(I1278),AND(NOT(ISBLANK(G1278)),ISBLANK(H1278),NOT(ISBLANK(I1278))),TRIM(G1278)&amp;" "&amp;TRIM(I1278),AND(ISBLANK(G1278),NOT(ISBLANK(H1278)),ISBLANK(I1278)),TRIM(H1278))</f>
        <v>Rochester Fursey</v>
      </c>
      <c r="B1278" s="25" t="str" cm="1">
        <f t="array" ref="B1278">_xlfn.IFS(AND(ISBLANK(K1278),ISBLANK(L1278)),"",AND(NOT(ISBLANK(K1278)),NOT(ISBLANK(L1278))),TRIM(K1278)&amp;" "&amp;TRIM(L1278),AND(NOT(ISBLANK(K1278)),ISBLANK(L1278)),TRIM(K1278),AND(ISBLANK(K1278),NOT(ISBLANK(L1278))),TRIM(L1278))</f>
        <v>Izio</v>
      </c>
      <c r="C1278" s="31"/>
      <c r="D1278" s="2">
        <v>1276</v>
      </c>
      <c r="E1278" s="2" t="s">
        <v>14795</v>
      </c>
      <c r="F1278" s="2" t="s">
        <v>8251</v>
      </c>
      <c r="G1278" s="2" t="s">
        <v>2392</v>
      </c>
      <c r="I1278" s="2" t="s">
        <v>7003</v>
      </c>
      <c r="J1278" s="2" t="s">
        <v>2980</v>
      </c>
      <c r="K1278" s="2" t="s">
        <v>8256</v>
      </c>
      <c r="M1278" s="2" t="s">
        <v>14795</v>
      </c>
      <c r="N1278" s="2" t="s">
        <v>8252</v>
      </c>
      <c r="O1278" s="2" t="s">
        <v>8253</v>
      </c>
      <c r="P1278" s="2" t="s">
        <v>5</v>
      </c>
      <c r="Q1278" s="2" t="s">
        <v>6</v>
      </c>
      <c r="R1278" s="2" t="s">
        <v>2489</v>
      </c>
      <c r="S1278" s="2" t="s">
        <v>8254</v>
      </c>
      <c r="T1278" s="49" t="str" cm="1">
        <f t="array" ref="T1278">_xlfn.TEXTJOIN("",TRUE,IFERROR(MID(U1278,_xlfn.SEQUENCE(20),1)+0,""))</f>
        <v>6387711523</v>
      </c>
      <c r="U1278" s="2" t="s">
        <v>8255</v>
      </c>
      <c r="V1278" s="31"/>
    </row>
    <row r="1279" spans="1:22" x14ac:dyDescent="0.25">
      <c r="A1279" s="25" t="str" cm="1">
        <f t="array" ref="A1279">_xlfn.IFS(AND(ISBLANK(G1279),ISBLANK(H1279),ISBLANK(I1279)),"",AND(NOT(ISBLANK(G1279)),NOT(ISBLANK(H1279)),NOT(ISBLANK(I1279))),TRIM(G1279)&amp;" "&amp;TRIM(H1279)&amp;" "&amp;TRIM(I1279),AND(NOT(ISBLANK(G1279)),ISBLANK(H1279),ISBLANK(I1279)),TRIM(G1279),AND(ISBLANK(G1279),ISBLANK(H1279),NOT(ISBLANK(I1279))),TRIM(I1279),AND(NOT(ISBLANK(G1279)),NOT(ISBLANK(H1279)),ISBLANK(I1279)),TRIM(G1279)&amp;" "&amp;TRIM(H1279),AND(ISBLANK(G1279),NOT(ISBLANK(H1279)),NOT(ISBLANK(I1279))),TRIM(H1279)&amp;" "&amp;TRIM(I1279),AND(NOT(ISBLANK(G1279)),ISBLANK(H1279),NOT(ISBLANK(I1279))),TRIM(G1279)&amp;" "&amp;TRIM(I1279),AND(ISBLANK(G1279),NOT(ISBLANK(H1279)),ISBLANK(I1279)),TRIM(H1279))</f>
        <v>Jerrylee Currall</v>
      </c>
      <c r="B1279" s="25" t="str" cm="1">
        <f t="array" ref="B1279">_xlfn.IFS(AND(ISBLANK(K1279),ISBLANK(L1279)),"",AND(NOT(ISBLANK(K1279)),NOT(ISBLANK(L1279))),TRIM(K1279)&amp;" "&amp;TRIM(L1279),AND(NOT(ISBLANK(K1279)),ISBLANK(L1279)),TRIM(K1279),AND(ISBLANK(K1279),NOT(ISBLANK(L1279))),TRIM(L1279))</f>
        <v>Avaveo</v>
      </c>
      <c r="C1279" s="31"/>
      <c r="D1279" s="2">
        <v>1277</v>
      </c>
      <c r="E1279" s="2" t="s">
        <v>24</v>
      </c>
      <c r="F1279" s="2" t="s">
        <v>8257</v>
      </c>
      <c r="G1279" s="2" t="s">
        <v>8258</v>
      </c>
      <c r="I1279" s="2" t="s">
        <v>8259</v>
      </c>
      <c r="J1279" s="2" t="s">
        <v>1079</v>
      </c>
      <c r="K1279" s="2" t="s">
        <v>3396</v>
      </c>
      <c r="M1279" s="2" t="s">
        <v>14795</v>
      </c>
      <c r="N1279" s="2" t="s">
        <v>8260</v>
      </c>
      <c r="O1279" s="2" t="s">
        <v>8261</v>
      </c>
      <c r="P1279" s="2" t="s">
        <v>935</v>
      </c>
      <c r="Q1279" s="2" t="s">
        <v>1985</v>
      </c>
      <c r="R1279" s="2">
        <v>27264</v>
      </c>
      <c r="S1279" s="2" t="s">
        <v>8262</v>
      </c>
      <c r="T1279" s="49" t="str" cm="1">
        <f t="array" ref="T1279">_xlfn.TEXTJOIN("",TRUE,IFERROR(MID(U1279,_xlfn.SEQUENCE(20),1)+0,""))</f>
        <v>3365445131</v>
      </c>
      <c r="U1279" s="2">
        <v>3365445131</v>
      </c>
      <c r="V1279" s="31"/>
    </row>
    <row r="1280" spans="1:22" x14ac:dyDescent="0.25">
      <c r="A1280" s="25" t="str" cm="1">
        <f t="array" ref="A1280">_xlfn.IFS(AND(ISBLANK(G1280),ISBLANK(H1280),ISBLANK(I1280)),"",AND(NOT(ISBLANK(G1280)),NOT(ISBLANK(H1280)),NOT(ISBLANK(I1280))),TRIM(G1280)&amp;" "&amp;TRIM(H1280)&amp;" "&amp;TRIM(I1280),AND(NOT(ISBLANK(G1280)),ISBLANK(H1280),ISBLANK(I1280)),TRIM(G1280),AND(ISBLANK(G1280),ISBLANK(H1280),NOT(ISBLANK(I1280))),TRIM(I1280),AND(NOT(ISBLANK(G1280)),NOT(ISBLANK(H1280)),ISBLANK(I1280)),TRIM(G1280)&amp;" "&amp;TRIM(H1280),AND(ISBLANK(G1280),NOT(ISBLANK(H1280)),NOT(ISBLANK(I1280))),TRIM(H1280)&amp;" "&amp;TRIM(I1280),AND(NOT(ISBLANK(G1280)),ISBLANK(H1280),NOT(ISBLANK(I1280))),TRIM(G1280)&amp;" "&amp;TRIM(I1280),AND(ISBLANK(G1280),NOT(ISBLANK(H1280)),ISBLANK(I1280)),TRIM(H1280))</f>
        <v>Janek Gisburn</v>
      </c>
      <c r="B1280" s="25" t="str" cm="1">
        <f t="array" ref="B1280">_xlfn.IFS(AND(ISBLANK(K1280),ISBLANK(L1280)),"",AND(NOT(ISBLANK(K1280)),NOT(ISBLANK(L1280))),TRIM(K1280)&amp;" "&amp;TRIM(L1280),AND(NOT(ISBLANK(K1280)),ISBLANK(L1280)),TRIM(K1280),AND(ISBLANK(K1280),NOT(ISBLANK(L1280))),TRIM(L1280))</f>
        <v>Pixonyx</v>
      </c>
      <c r="C1280" s="31"/>
      <c r="D1280" s="2">
        <v>1278</v>
      </c>
      <c r="E1280" s="2" t="s">
        <v>14795</v>
      </c>
      <c r="F1280" s="2" t="s">
        <v>8263</v>
      </c>
      <c r="G1280" s="2" t="s">
        <v>8264</v>
      </c>
      <c r="I1280" s="2" t="s">
        <v>8265</v>
      </c>
      <c r="J1280" s="2" t="s">
        <v>311</v>
      </c>
      <c r="K1280" s="2" t="s">
        <v>4521</v>
      </c>
      <c r="M1280" s="2" t="s">
        <v>14795</v>
      </c>
      <c r="N1280" s="2" t="s">
        <v>8266</v>
      </c>
      <c r="O1280" s="2" t="s">
        <v>4740</v>
      </c>
      <c r="P1280" s="2" t="s">
        <v>297</v>
      </c>
      <c r="Q1280" s="2" t="s">
        <v>1985</v>
      </c>
      <c r="R1280" s="2">
        <v>78278</v>
      </c>
      <c r="S1280" s="2" t="s">
        <v>8267</v>
      </c>
      <c r="T1280" s="49" t="str" cm="1">
        <f t="array" ref="T1280">_xlfn.TEXTJOIN("",TRUE,IFERROR(MID(U1280,_xlfn.SEQUENCE(20),1)+0,""))</f>
        <v>2108899804</v>
      </c>
      <c r="U1280" s="2">
        <v>2108899804</v>
      </c>
      <c r="V1280" s="31"/>
    </row>
    <row r="1281" spans="1:22" x14ac:dyDescent="0.25">
      <c r="A1281" s="25" t="str" cm="1">
        <f t="array" ref="A1281">_xlfn.IFS(AND(ISBLANK(G1281),ISBLANK(H1281),ISBLANK(I1281)),"",AND(NOT(ISBLANK(G1281)),NOT(ISBLANK(H1281)),NOT(ISBLANK(I1281))),TRIM(G1281)&amp;" "&amp;TRIM(H1281)&amp;" "&amp;TRIM(I1281),AND(NOT(ISBLANK(G1281)),ISBLANK(H1281),ISBLANK(I1281)),TRIM(G1281),AND(ISBLANK(G1281),ISBLANK(H1281),NOT(ISBLANK(I1281))),TRIM(I1281),AND(NOT(ISBLANK(G1281)),NOT(ISBLANK(H1281)),ISBLANK(I1281)),TRIM(G1281)&amp;" "&amp;TRIM(H1281),AND(ISBLANK(G1281),NOT(ISBLANK(H1281)),NOT(ISBLANK(I1281))),TRIM(H1281)&amp;" "&amp;TRIM(I1281),AND(NOT(ISBLANK(G1281)),ISBLANK(H1281),NOT(ISBLANK(I1281))),TRIM(G1281)&amp;" "&amp;TRIM(I1281),AND(ISBLANK(G1281),NOT(ISBLANK(H1281)),ISBLANK(I1281)),TRIM(H1281))</f>
        <v>Jorge Weyman</v>
      </c>
      <c r="B1281" s="25" t="str" cm="1">
        <f t="array" ref="B1281">_xlfn.IFS(AND(ISBLANK(K1281),ISBLANK(L1281)),"",AND(NOT(ISBLANK(K1281)),NOT(ISBLANK(L1281))),TRIM(K1281)&amp;" "&amp;TRIM(L1281),AND(NOT(ISBLANK(K1281)),ISBLANK(L1281)),TRIM(K1281),AND(ISBLANK(K1281),NOT(ISBLANK(L1281))),TRIM(L1281))</f>
        <v>Browsedrive</v>
      </c>
      <c r="C1281" s="31"/>
      <c r="D1281" s="2">
        <v>1279</v>
      </c>
      <c r="E1281" s="2" t="s">
        <v>24</v>
      </c>
      <c r="F1281" s="2" t="s">
        <v>8268</v>
      </c>
      <c r="G1281" s="2" t="s">
        <v>8269</v>
      </c>
      <c r="I1281" s="2" t="s">
        <v>8270</v>
      </c>
      <c r="J1281" s="2" t="s">
        <v>395</v>
      </c>
      <c r="K1281" s="2" t="s">
        <v>6751</v>
      </c>
      <c r="M1281" s="2" t="s">
        <v>14795</v>
      </c>
      <c r="N1281" s="2" t="s">
        <v>8271</v>
      </c>
      <c r="O1281" s="2" t="s">
        <v>8272</v>
      </c>
      <c r="P1281" s="2" t="s">
        <v>140</v>
      </c>
      <c r="Q1281" s="2" t="s">
        <v>6</v>
      </c>
      <c r="R1281" s="2" t="s">
        <v>6115</v>
      </c>
      <c r="S1281" s="2" t="s">
        <v>8273</v>
      </c>
      <c r="T1281" s="49" t="str" cm="1">
        <f t="array" ref="T1281">_xlfn.TEXTJOIN("",TRUE,IFERROR(MID(U1281,_xlfn.SEQUENCE(20),1)+0,""))</f>
        <v>9975110812</v>
      </c>
      <c r="U1281" s="2" t="s">
        <v>8274</v>
      </c>
      <c r="V1281" s="31"/>
    </row>
    <row r="1282" spans="1:22" x14ac:dyDescent="0.25">
      <c r="A1282" s="25" t="str" cm="1">
        <f t="array" ref="A1282">_xlfn.IFS(AND(ISBLANK(G1282),ISBLANK(H1282),ISBLANK(I1282)),"",AND(NOT(ISBLANK(G1282)),NOT(ISBLANK(H1282)),NOT(ISBLANK(I1282))),TRIM(G1282)&amp;" "&amp;TRIM(H1282)&amp;" "&amp;TRIM(I1282),AND(NOT(ISBLANK(G1282)),ISBLANK(H1282),ISBLANK(I1282)),TRIM(G1282),AND(ISBLANK(G1282),ISBLANK(H1282),NOT(ISBLANK(I1282))),TRIM(I1282),AND(NOT(ISBLANK(G1282)),NOT(ISBLANK(H1282)),ISBLANK(I1282)),TRIM(G1282)&amp;" "&amp;TRIM(H1282),AND(ISBLANK(G1282),NOT(ISBLANK(H1282)),NOT(ISBLANK(I1282))),TRIM(H1282)&amp;" "&amp;TRIM(I1282),AND(NOT(ISBLANK(G1282)),ISBLANK(H1282),NOT(ISBLANK(I1282))),TRIM(G1282)&amp;" "&amp;TRIM(I1282),AND(ISBLANK(G1282),NOT(ISBLANK(H1282)),ISBLANK(I1282)),TRIM(H1282))</f>
        <v>Odelia Colbron</v>
      </c>
      <c r="B1282" s="25" t="str" cm="1">
        <f t="array" ref="B1282">_xlfn.IFS(AND(ISBLANK(K1282),ISBLANK(L1282)),"",AND(NOT(ISBLANK(K1282)),NOT(ISBLANK(L1282))),TRIM(K1282)&amp;" "&amp;TRIM(L1282),AND(NOT(ISBLANK(K1282)),ISBLANK(L1282)),TRIM(K1282),AND(ISBLANK(K1282),NOT(ISBLANK(L1282))),TRIM(L1282))</f>
        <v>Livetube</v>
      </c>
      <c r="C1282" s="31"/>
      <c r="D1282" s="2">
        <v>1280</v>
      </c>
      <c r="E1282" s="2" t="s">
        <v>24</v>
      </c>
      <c r="F1282" s="2" t="s">
        <v>8275</v>
      </c>
      <c r="G1282" s="2" t="s">
        <v>8276</v>
      </c>
      <c r="I1282" s="2" t="s">
        <v>8277</v>
      </c>
      <c r="J1282" s="2" t="s">
        <v>1393</v>
      </c>
      <c r="K1282" s="2" t="s">
        <v>4429</v>
      </c>
      <c r="M1282" s="2" t="s">
        <v>14795</v>
      </c>
      <c r="N1282" s="2" t="s">
        <v>8278</v>
      </c>
      <c r="O1282" s="2" t="s">
        <v>8279</v>
      </c>
      <c r="P1282" s="2" t="s">
        <v>336</v>
      </c>
      <c r="Q1282" s="2" t="s">
        <v>1985</v>
      </c>
      <c r="R1282" s="2">
        <v>32304</v>
      </c>
      <c r="S1282" s="2" t="s">
        <v>8280</v>
      </c>
      <c r="T1282" s="49" t="str" cm="1">
        <f t="array" ref="T1282">_xlfn.TEXTJOIN("",TRUE,IFERROR(MID(U1282,_xlfn.SEQUENCE(20),1)+0,""))</f>
        <v>8502135454</v>
      </c>
      <c r="U1282" s="2">
        <v>8502135454</v>
      </c>
      <c r="V1282" s="31"/>
    </row>
    <row r="1283" spans="1:22" x14ac:dyDescent="0.25">
      <c r="A1283" s="25" t="str" cm="1">
        <f t="array" ref="A1283">_xlfn.IFS(AND(ISBLANK(G1283),ISBLANK(H1283),ISBLANK(I1283)),"",AND(NOT(ISBLANK(G1283)),NOT(ISBLANK(H1283)),NOT(ISBLANK(I1283))),TRIM(G1283)&amp;" "&amp;TRIM(H1283)&amp;" "&amp;TRIM(I1283),AND(NOT(ISBLANK(G1283)),ISBLANK(H1283),ISBLANK(I1283)),TRIM(G1283),AND(ISBLANK(G1283),ISBLANK(H1283),NOT(ISBLANK(I1283))),TRIM(I1283),AND(NOT(ISBLANK(G1283)),NOT(ISBLANK(H1283)),ISBLANK(I1283)),TRIM(G1283)&amp;" "&amp;TRIM(H1283),AND(ISBLANK(G1283),NOT(ISBLANK(H1283)),NOT(ISBLANK(I1283))),TRIM(H1283)&amp;" "&amp;TRIM(I1283),AND(NOT(ISBLANK(G1283)),ISBLANK(H1283),NOT(ISBLANK(I1283))),TRIM(G1283)&amp;" "&amp;TRIM(I1283),AND(ISBLANK(G1283),NOT(ISBLANK(H1283)),ISBLANK(I1283)),TRIM(H1283))</f>
        <v>Jobie Minot</v>
      </c>
      <c r="B1283" s="25" t="str" cm="1">
        <f t="array" ref="B1283">_xlfn.IFS(AND(ISBLANK(K1283),ISBLANK(L1283)),"",AND(NOT(ISBLANK(K1283)),NOT(ISBLANK(L1283))),TRIM(K1283)&amp;" "&amp;TRIM(L1283),AND(NOT(ISBLANK(K1283)),ISBLANK(L1283)),TRIM(K1283),AND(ISBLANK(K1283),NOT(ISBLANK(L1283))),TRIM(L1283))</f>
        <v>Photolist</v>
      </c>
      <c r="C1283" s="31"/>
      <c r="D1283" s="2">
        <v>1281</v>
      </c>
      <c r="E1283" s="2" t="s">
        <v>14795</v>
      </c>
      <c r="F1283" s="2" t="s">
        <v>8281</v>
      </c>
      <c r="G1283" s="2" t="s">
        <v>322</v>
      </c>
      <c r="I1283" s="2" t="s">
        <v>8282</v>
      </c>
      <c r="J1283" s="2" t="s">
        <v>1584</v>
      </c>
      <c r="K1283" s="2" t="s">
        <v>6487</v>
      </c>
      <c r="M1283" s="2" t="s">
        <v>14795</v>
      </c>
      <c r="N1283" s="2" t="s">
        <v>8283</v>
      </c>
      <c r="O1283" s="2" t="s">
        <v>6309</v>
      </c>
      <c r="P1283" s="2" t="s">
        <v>161</v>
      </c>
      <c r="Q1283" s="2" t="s">
        <v>162</v>
      </c>
      <c r="R1283" s="2" t="s">
        <v>6310</v>
      </c>
      <c r="S1283" s="2" t="s">
        <v>8284</v>
      </c>
      <c r="T1283" s="49" t="str" cm="1">
        <f t="array" ref="T1283">_xlfn.TEXTJOIN("",TRUE,IFERROR(MID(U1283,_xlfn.SEQUENCE(20),1)+0,""))</f>
        <v/>
      </c>
      <c r="V1283" s="31"/>
    </row>
    <row r="1284" spans="1:22" x14ac:dyDescent="0.25">
      <c r="A1284" s="25" t="str" cm="1">
        <f t="array" ref="A1284">_xlfn.IFS(AND(ISBLANK(G1284),ISBLANK(H1284),ISBLANK(I1284)),"",AND(NOT(ISBLANK(G1284)),NOT(ISBLANK(H1284)),NOT(ISBLANK(I1284))),TRIM(G1284)&amp;" "&amp;TRIM(H1284)&amp;" "&amp;TRIM(I1284),AND(NOT(ISBLANK(G1284)),ISBLANK(H1284),ISBLANK(I1284)),TRIM(G1284),AND(ISBLANK(G1284),ISBLANK(H1284),NOT(ISBLANK(I1284))),TRIM(I1284),AND(NOT(ISBLANK(G1284)),NOT(ISBLANK(H1284)),ISBLANK(I1284)),TRIM(G1284)&amp;" "&amp;TRIM(H1284),AND(ISBLANK(G1284),NOT(ISBLANK(H1284)),NOT(ISBLANK(I1284))),TRIM(H1284)&amp;" "&amp;TRIM(I1284),AND(NOT(ISBLANK(G1284)),ISBLANK(H1284),NOT(ISBLANK(I1284))),TRIM(G1284)&amp;" "&amp;TRIM(I1284),AND(ISBLANK(G1284),NOT(ISBLANK(H1284)),ISBLANK(I1284)),TRIM(H1284))</f>
        <v>Arvie Gilphillan</v>
      </c>
      <c r="B1284" s="25" t="str" cm="1">
        <f t="array" ref="B1284">_xlfn.IFS(AND(ISBLANK(K1284),ISBLANK(L1284)),"",AND(NOT(ISBLANK(K1284)),NOT(ISBLANK(L1284))),TRIM(K1284)&amp;" "&amp;TRIM(L1284),AND(NOT(ISBLANK(K1284)),ISBLANK(L1284)),TRIM(K1284),AND(ISBLANK(K1284),NOT(ISBLANK(L1284))),TRIM(L1284))</f>
        <v>Bluejam</v>
      </c>
      <c r="C1284" s="31"/>
      <c r="D1284" s="2">
        <v>1282</v>
      </c>
      <c r="E1284" s="2" t="s">
        <v>14795</v>
      </c>
      <c r="F1284" s="2" t="s">
        <v>8285</v>
      </c>
      <c r="G1284" s="2" t="s">
        <v>8286</v>
      </c>
      <c r="I1284" s="2" t="s">
        <v>8287</v>
      </c>
      <c r="J1284" s="2" t="s">
        <v>1103</v>
      </c>
      <c r="K1284" s="2" t="s">
        <v>2210</v>
      </c>
      <c r="M1284" s="2" t="s">
        <v>14795</v>
      </c>
      <c r="N1284" s="2" t="s">
        <v>8288</v>
      </c>
      <c r="O1284" s="2" t="s">
        <v>7156</v>
      </c>
      <c r="P1284" s="2" t="s">
        <v>336</v>
      </c>
      <c r="Q1284" s="2" t="s">
        <v>1985</v>
      </c>
      <c r="R1284" s="2">
        <v>33487</v>
      </c>
      <c r="S1284" s="2" t="s">
        <v>8289</v>
      </c>
      <c r="T1284" s="49" t="str" cm="1">
        <f t="array" ref="T1284">_xlfn.TEXTJOIN("",TRUE,IFERROR(MID(U1284,_xlfn.SEQUENCE(20),1)+0,""))</f>
        <v>3058606274</v>
      </c>
      <c r="U1284" s="2">
        <v>3058606274</v>
      </c>
      <c r="V1284" s="31"/>
    </row>
    <row r="1285" spans="1:22" x14ac:dyDescent="0.25">
      <c r="A1285" s="25" t="str" cm="1">
        <f t="array" ref="A1285">_xlfn.IFS(AND(ISBLANK(G1285),ISBLANK(H1285),ISBLANK(I1285)),"",AND(NOT(ISBLANK(G1285)),NOT(ISBLANK(H1285)),NOT(ISBLANK(I1285))),TRIM(G1285)&amp;" "&amp;TRIM(H1285)&amp;" "&amp;TRIM(I1285),AND(NOT(ISBLANK(G1285)),ISBLANK(H1285),ISBLANK(I1285)),TRIM(G1285),AND(ISBLANK(G1285),ISBLANK(H1285),NOT(ISBLANK(I1285))),TRIM(I1285),AND(NOT(ISBLANK(G1285)),NOT(ISBLANK(H1285)),ISBLANK(I1285)),TRIM(G1285)&amp;" "&amp;TRIM(H1285),AND(ISBLANK(G1285),NOT(ISBLANK(H1285)),NOT(ISBLANK(I1285))),TRIM(H1285)&amp;" "&amp;TRIM(I1285),AND(NOT(ISBLANK(G1285)),ISBLANK(H1285),NOT(ISBLANK(I1285))),TRIM(G1285)&amp;" "&amp;TRIM(I1285),AND(ISBLANK(G1285),NOT(ISBLANK(H1285)),ISBLANK(I1285)),TRIM(H1285))</f>
        <v>Alison Chatell</v>
      </c>
      <c r="B1285" s="25" t="str" cm="1">
        <f t="array" ref="B1285">_xlfn.IFS(AND(ISBLANK(K1285),ISBLANK(L1285)),"",AND(NOT(ISBLANK(K1285)),NOT(ISBLANK(L1285))),TRIM(K1285)&amp;" "&amp;TRIM(L1285),AND(NOT(ISBLANK(K1285)),ISBLANK(L1285)),TRIM(K1285),AND(ISBLANK(K1285),NOT(ISBLANK(L1285))),TRIM(L1285))</f>
        <v>Brainsphere</v>
      </c>
      <c r="C1285" s="31"/>
      <c r="D1285" s="2">
        <v>1283</v>
      </c>
      <c r="E1285" s="2" t="s">
        <v>24</v>
      </c>
      <c r="F1285" s="2" t="s">
        <v>8290</v>
      </c>
      <c r="G1285" s="2" t="s">
        <v>8291</v>
      </c>
      <c r="I1285" s="2" t="s">
        <v>8292</v>
      </c>
      <c r="J1285" s="2" t="s">
        <v>1386</v>
      </c>
      <c r="K1285" s="2" t="s">
        <v>4058</v>
      </c>
      <c r="M1285" s="2" t="s">
        <v>14795</v>
      </c>
      <c r="N1285" s="2" t="s">
        <v>8293</v>
      </c>
      <c r="O1285" s="2" t="s">
        <v>49</v>
      </c>
      <c r="P1285" s="2" t="s">
        <v>29</v>
      </c>
      <c r="Q1285" s="2" t="s">
        <v>1985</v>
      </c>
      <c r="R1285" s="2">
        <v>43666</v>
      </c>
      <c r="S1285" s="2" t="s">
        <v>8294</v>
      </c>
      <c r="T1285" s="49" t="str" cm="1">
        <f t="array" ref="T1285">_xlfn.TEXTJOIN("",TRUE,IFERROR(MID(U1285,_xlfn.SEQUENCE(20),1)+0,""))</f>
        <v>4194875797</v>
      </c>
      <c r="U1285" s="2">
        <v>4194875797</v>
      </c>
      <c r="V1285" s="31"/>
    </row>
    <row r="1286" spans="1:22" x14ac:dyDescent="0.25">
      <c r="A1286" s="25" t="str" cm="1">
        <f t="array" ref="A1286">_xlfn.IFS(AND(ISBLANK(G1286),ISBLANK(H1286),ISBLANK(I1286)),"",AND(NOT(ISBLANK(G1286)),NOT(ISBLANK(H1286)),NOT(ISBLANK(I1286))),TRIM(G1286)&amp;" "&amp;TRIM(H1286)&amp;" "&amp;TRIM(I1286),AND(NOT(ISBLANK(G1286)),ISBLANK(H1286),ISBLANK(I1286)),TRIM(G1286),AND(ISBLANK(G1286),ISBLANK(H1286),NOT(ISBLANK(I1286))),TRIM(I1286),AND(NOT(ISBLANK(G1286)),NOT(ISBLANK(H1286)),ISBLANK(I1286)),TRIM(G1286)&amp;" "&amp;TRIM(H1286),AND(ISBLANK(G1286),NOT(ISBLANK(H1286)),NOT(ISBLANK(I1286))),TRIM(H1286)&amp;" "&amp;TRIM(I1286),AND(NOT(ISBLANK(G1286)),ISBLANK(H1286),NOT(ISBLANK(I1286))),TRIM(G1286)&amp;" "&amp;TRIM(I1286),AND(ISBLANK(G1286),NOT(ISBLANK(H1286)),ISBLANK(I1286)),TRIM(H1286))</f>
        <v>Clerissa Leavold</v>
      </c>
      <c r="B1286" s="25" t="str" cm="1">
        <f t="array" ref="B1286">_xlfn.IFS(AND(ISBLANK(K1286),ISBLANK(L1286)),"",AND(NOT(ISBLANK(K1286)),NOT(ISBLANK(L1286))),TRIM(K1286)&amp;" "&amp;TRIM(L1286),AND(NOT(ISBLANK(K1286)),ISBLANK(L1286)),TRIM(K1286),AND(ISBLANK(K1286),NOT(ISBLANK(L1286))),TRIM(L1286))</f>
        <v>Dabvine</v>
      </c>
      <c r="C1286" s="31"/>
      <c r="D1286" s="2">
        <v>1284</v>
      </c>
      <c r="E1286" s="2" t="s">
        <v>24</v>
      </c>
      <c r="F1286" s="2" t="s">
        <v>8295</v>
      </c>
      <c r="G1286" s="2" t="s">
        <v>8296</v>
      </c>
      <c r="I1286" s="2" t="s">
        <v>8297</v>
      </c>
      <c r="J1286" s="2" t="s">
        <v>93</v>
      </c>
      <c r="K1286" s="2" t="s">
        <v>7182</v>
      </c>
      <c r="M1286" s="2" t="s">
        <v>14795</v>
      </c>
      <c r="N1286" s="2" t="s">
        <v>8298</v>
      </c>
      <c r="O1286" s="2" t="s">
        <v>825</v>
      </c>
      <c r="P1286" s="2" t="s">
        <v>336</v>
      </c>
      <c r="Q1286" s="2" t="s">
        <v>1985</v>
      </c>
      <c r="R1286" s="2">
        <v>33196</v>
      </c>
      <c r="S1286" s="2" t="s">
        <v>8299</v>
      </c>
      <c r="T1286" s="49" t="str" cm="1">
        <f t="array" ref="T1286">_xlfn.TEXTJOIN("",TRUE,IFERROR(MID(U1286,_xlfn.SEQUENCE(20),1)+0,""))</f>
        <v>3052047248</v>
      </c>
      <c r="U1286" s="2">
        <v>3052047248</v>
      </c>
      <c r="V1286" s="31"/>
    </row>
    <row r="1287" spans="1:22" x14ac:dyDescent="0.25">
      <c r="A1287" s="25" t="str" cm="1">
        <f t="array" ref="A1287">_xlfn.IFS(AND(ISBLANK(G1287),ISBLANK(H1287),ISBLANK(I1287)),"",AND(NOT(ISBLANK(G1287)),NOT(ISBLANK(H1287)),NOT(ISBLANK(I1287))),TRIM(G1287)&amp;" "&amp;TRIM(H1287)&amp;" "&amp;TRIM(I1287),AND(NOT(ISBLANK(G1287)),ISBLANK(H1287),ISBLANK(I1287)),TRIM(G1287),AND(ISBLANK(G1287),ISBLANK(H1287),NOT(ISBLANK(I1287))),TRIM(I1287),AND(NOT(ISBLANK(G1287)),NOT(ISBLANK(H1287)),ISBLANK(I1287)),TRIM(G1287)&amp;" "&amp;TRIM(H1287),AND(ISBLANK(G1287),NOT(ISBLANK(H1287)),NOT(ISBLANK(I1287))),TRIM(H1287)&amp;" "&amp;TRIM(I1287),AND(NOT(ISBLANK(G1287)),ISBLANK(H1287),NOT(ISBLANK(I1287))),TRIM(G1287)&amp;" "&amp;TRIM(I1287),AND(ISBLANK(G1287),NOT(ISBLANK(H1287)),ISBLANK(I1287)),TRIM(H1287))</f>
        <v>Megen Rehm</v>
      </c>
      <c r="B1287" s="25" t="str" cm="1">
        <f t="array" ref="B1287">_xlfn.IFS(AND(ISBLANK(K1287),ISBLANK(L1287)),"",AND(NOT(ISBLANK(K1287)),NOT(ISBLANK(L1287))),TRIM(K1287)&amp;" "&amp;TRIM(L1287),AND(NOT(ISBLANK(K1287)),ISBLANK(L1287)),TRIM(K1287),AND(ISBLANK(K1287),NOT(ISBLANK(L1287))),TRIM(L1287))</f>
        <v>Yacero</v>
      </c>
      <c r="C1287" s="31"/>
      <c r="D1287" s="2">
        <v>1285</v>
      </c>
      <c r="E1287" s="2" t="s">
        <v>24</v>
      </c>
      <c r="F1287" s="2" t="s">
        <v>8300</v>
      </c>
      <c r="G1287" s="2" t="s">
        <v>8301</v>
      </c>
      <c r="I1287" s="2" t="s">
        <v>8302</v>
      </c>
      <c r="J1287" s="2" t="s">
        <v>395</v>
      </c>
      <c r="K1287" s="2" t="s">
        <v>3591</v>
      </c>
      <c r="M1287" s="2" t="s">
        <v>14795</v>
      </c>
      <c r="N1287" s="2" t="s">
        <v>8303</v>
      </c>
      <c r="O1287" s="2" t="s">
        <v>3015</v>
      </c>
      <c r="P1287" s="2" t="s">
        <v>1558</v>
      </c>
      <c r="Q1287" s="2" t="s">
        <v>1985</v>
      </c>
      <c r="R1287" s="2">
        <v>40280</v>
      </c>
      <c r="S1287" s="2" t="s">
        <v>8304</v>
      </c>
      <c r="T1287" s="49" t="str" cm="1">
        <f t="array" ref="T1287">_xlfn.TEXTJOIN("",TRUE,IFERROR(MID(U1287,_xlfn.SEQUENCE(20),1)+0,""))</f>
        <v>5021438455</v>
      </c>
      <c r="U1287" s="2">
        <v>5021438455</v>
      </c>
      <c r="V1287" s="31"/>
    </row>
    <row r="1288" spans="1:22" x14ac:dyDescent="0.25">
      <c r="A1288" s="25" t="str" cm="1">
        <f t="array" ref="A1288">_xlfn.IFS(AND(ISBLANK(G1288),ISBLANK(H1288),ISBLANK(I1288)),"",AND(NOT(ISBLANK(G1288)),NOT(ISBLANK(H1288)),NOT(ISBLANK(I1288))),TRIM(G1288)&amp;" "&amp;TRIM(H1288)&amp;" "&amp;TRIM(I1288),AND(NOT(ISBLANK(G1288)),ISBLANK(H1288),ISBLANK(I1288)),TRIM(G1288),AND(ISBLANK(G1288),ISBLANK(H1288),NOT(ISBLANK(I1288))),TRIM(I1288),AND(NOT(ISBLANK(G1288)),NOT(ISBLANK(H1288)),ISBLANK(I1288)),TRIM(G1288)&amp;" "&amp;TRIM(H1288),AND(ISBLANK(G1288),NOT(ISBLANK(H1288)),NOT(ISBLANK(I1288))),TRIM(H1288)&amp;" "&amp;TRIM(I1288),AND(NOT(ISBLANK(G1288)),ISBLANK(H1288),NOT(ISBLANK(I1288))),TRIM(G1288)&amp;" "&amp;TRIM(I1288),AND(ISBLANK(G1288),NOT(ISBLANK(H1288)),ISBLANK(I1288)),TRIM(H1288))</f>
        <v>Gaby Hitscher</v>
      </c>
      <c r="B1288" s="25" t="str" cm="1">
        <f t="array" ref="B1288">_xlfn.IFS(AND(ISBLANK(K1288),ISBLANK(L1288)),"",AND(NOT(ISBLANK(K1288)),NOT(ISBLANK(L1288))),TRIM(K1288)&amp;" "&amp;TRIM(L1288),AND(NOT(ISBLANK(K1288)),ISBLANK(L1288)),TRIM(K1288),AND(ISBLANK(K1288),NOT(ISBLANK(L1288))),TRIM(L1288))</f>
        <v>Meemm</v>
      </c>
      <c r="C1288" s="31"/>
      <c r="D1288" s="2">
        <v>1286</v>
      </c>
      <c r="E1288" s="2" t="s">
        <v>24</v>
      </c>
      <c r="F1288" s="2" t="s">
        <v>8305</v>
      </c>
      <c r="G1288" s="2" t="s">
        <v>1959</v>
      </c>
      <c r="I1288" s="2" t="s">
        <v>8306</v>
      </c>
      <c r="J1288" s="2" t="s">
        <v>211</v>
      </c>
      <c r="K1288" s="2" t="s">
        <v>4027</v>
      </c>
      <c r="M1288" s="2" t="s">
        <v>14795</v>
      </c>
      <c r="N1288" s="2" t="s">
        <v>8307</v>
      </c>
      <c r="O1288" s="2" t="s">
        <v>8308</v>
      </c>
      <c r="P1288" s="2" t="s">
        <v>276</v>
      </c>
      <c r="Q1288" s="2" t="s">
        <v>6</v>
      </c>
      <c r="R1288" s="2" t="s">
        <v>8309</v>
      </c>
      <c r="S1288" s="2" t="s">
        <v>8310</v>
      </c>
      <c r="T1288" s="49" t="str" cm="1">
        <f t="array" ref="T1288">_xlfn.TEXTJOIN("",TRUE,IFERROR(MID(U1288,_xlfn.SEQUENCE(20),1)+0,""))</f>
        <v>3144007757</v>
      </c>
      <c r="U1288" s="2" t="s">
        <v>8311</v>
      </c>
      <c r="V1288" s="31"/>
    </row>
    <row r="1289" spans="1:22" x14ac:dyDescent="0.25">
      <c r="A1289" s="25" t="str" cm="1">
        <f t="array" ref="A1289">_xlfn.IFS(AND(ISBLANK(G1289),ISBLANK(H1289),ISBLANK(I1289)),"",AND(NOT(ISBLANK(G1289)),NOT(ISBLANK(H1289)),NOT(ISBLANK(I1289))),TRIM(G1289)&amp;" "&amp;TRIM(H1289)&amp;" "&amp;TRIM(I1289),AND(NOT(ISBLANK(G1289)),ISBLANK(H1289),ISBLANK(I1289)),TRIM(G1289),AND(ISBLANK(G1289),ISBLANK(H1289),NOT(ISBLANK(I1289))),TRIM(I1289),AND(NOT(ISBLANK(G1289)),NOT(ISBLANK(H1289)),ISBLANK(I1289)),TRIM(G1289)&amp;" "&amp;TRIM(H1289),AND(ISBLANK(G1289),NOT(ISBLANK(H1289)),NOT(ISBLANK(I1289))),TRIM(H1289)&amp;" "&amp;TRIM(I1289),AND(NOT(ISBLANK(G1289)),ISBLANK(H1289),NOT(ISBLANK(I1289))),TRIM(G1289)&amp;" "&amp;TRIM(I1289),AND(ISBLANK(G1289),NOT(ISBLANK(H1289)),ISBLANK(I1289)),TRIM(H1289))</f>
        <v>Wrennie Farady</v>
      </c>
      <c r="B1289" s="25" t="str" cm="1">
        <f t="array" ref="B1289">_xlfn.IFS(AND(ISBLANK(K1289),ISBLANK(L1289)),"",AND(NOT(ISBLANK(K1289)),NOT(ISBLANK(L1289))),TRIM(K1289)&amp;" "&amp;TRIM(L1289),AND(NOT(ISBLANK(K1289)),ISBLANK(L1289)),TRIM(K1289),AND(ISBLANK(K1289),NOT(ISBLANK(L1289))),TRIM(L1289))</f>
        <v>Mycat</v>
      </c>
      <c r="C1289" s="31"/>
      <c r="D1289" s="2">
        <v>1287</v>
      </c>
      <c r="E1289" s="2" t="s">
        <v>14795</v>
      </c>
      <c r="F1289" s="2" t="s">
        <v>8312</v>
      </c>
      <c r="G1289" s="2" t="s">
        <v>3330</v>
      </c>
      <c r="I1289" s="2" t="s">
        <v>8313</v>
      </c>
      <c r="J1289" s="2" t="s">
        <v>425</v>
      </c>
      <c r="K1289" s="2" t="s">
        <v>4441</v>
      </c>
      <c r="M1289" s="2" t="s">
        <v>14795</v>
      </c>
      <c r="N1289" s="2" t="s">
        <v>8314</v>
      </c>
      <c r="O1289" s="2" t="s">
        <v>7884</v>
      </c>
      <c r="P1289" s="2" t="s">
        <v>5</v>
      </c>
      <c r="Q1289" s="2" t="s">
        <v>6</v>
      </c>
      <c r="R1289" s="2" t="s">
        <v>7885</v>
      </c>
      <c r="S1289" s="2" t="s">
        <v>8315</v>
      </c>
      <c r="T1289" s="49" t="str" cm="1">
        <f t="array" ref="T1289">_xlfn.TEXTJOIN("",TRUE,IFERROR(MID(U1289,_xlfn.SEQUENCE(20),1)+0,""))</f>
        <v>2744116403</v>
      </c>
      <c r="U1289" s="2" t="s">
        <v>8316</v>
      </c>
      <c r="V1289" s="31"/>
    </row>
    <row r="1290" spans="1:22" x14ac:dyDescent="0.25">
      <c r="A1290" s="25" t="str" cm="1">
        <f t="array" ref="A1290">_xlfn.IFS(AND(ISBLANK(G1290),ISBLANK(H1290),ISBLANK(I1290)),"",AND(NOT(ISBLANK(G1290)),NOT(ISBLANK(H1290)),NOT(ISBLANK(I1290))),TRIM(G1290)&amp;" "&amp;TRIM(H1290)&amp;" "&amp;TRIM(I1290),AND(NOT(ISBLANK(G1290)),ISBLANK(H1290),ISBLANK(I1290)),TRIM(G1290),AND(ISBLANK(G1290),ISBLANK(H1290),NOT(ISBLANK(I1290))),TRIM(I1290),AND(NOT(ISBLANK(G1290)),NOT(ISBLANK(H1290)),ISBLANK(I1290)),TRIM(G1290)&amp;" "&amp;TRIM(H1290),AND(ISBLANK(G1290),NOT(ISBLANK(H1290)),NOT(ISBLANK(I1290))),TRIM(H1290)&amp;" "&amp;TRIM(I1290),AND(NOT(ISBLANK(G1290)),ISBLANK(H1290),NOT(ISBLANK(I1290))),TRIM(G1290)&amp;" "&amp;TRIM(I1290),AND(ISBLANK(G1290),NOT(ISBLANK(H1290)),ISBLANK(I1290)),TRIM(H1290))</f>
        <v>Bertrand Morsey</v>
      </c>
      <c r="B1290" s="25" t="str" cm="1">
        <f t="array" ref="B1290">_xlfn.IFS(AND(ISBLANK(K1290),ISBLANK(L1290)),"",AND(NOT(ISBLANK(K1290)),NOT(ISBLANK(L1290))),TRIM(K1290)&amp;" "&amp;TRIM(L1290),AND(NOT(ISBLANK(K1290)),ISBLANK(L1290)),TRIM(K1290),AND(ISBLANK(K1290),NOT(ISBLANK(L1290))),TRIM(L1290))</f>
        <v>Mycat</v>
      </c>
      <c r="C1290" s="31"/>
      <c r="D1290" s="2">
        <v>1288</v>
      </c>
      <c r="E1290" s="2" t="s">
        <v>24</v>
      </c>
      <c r="F1290" s="2" t="s">
        <v>8317</v>
      </c>
      <c r="G1290" s="2" t="s">
        <v>8318</v>
      </c>
      <c r="I1290" s="2" t="s">
        <v>8319</v>
      </c>
      <c r="J1290" s="2" t="s">
        <v>1648</v>
      </c>
      <c r="K1290" s="2" t="s">
        <v>4441</v>
      </c>
      <c r="M1290" s="2" t="s">
        <v>14795</v>
      </c>
      <c r="N1290" s="2" t="s">
        <v>8320</v>
      </c>
      <c r="O1290" s="2" t="s">
        <v>456</v>
      </c>
      <c r="P1290" s="2" t="s">
        <v>217</v>
      </c>
      <c r="Q1290" s="2" t="s">
        <v>1985</v>
      </c>
      <c r="R1290" s="2">
        <v>48258</v>
      </c>
      <c r="S1290" s="2" t="s">
        <v>8321</v>
      </c>
      <c r="T1290" s="49" t="str" cm="1">
        <f t="array" ref="T1290">_xlfn.TEXTJOIN("",TRUE,IFERROR(MID(U1290,_xlfn.SEQUENCE(20),1)+0,""))</f>
        <v>3131435518</v>
      </c>
      <c r="U1290" s="2">
        <v>3131435518</v>
      </c>
      <c r="V1290" s="31"/>
    </row>
    <row r="1291" spans="1:22" x14ac:dyDescent="0.25">
      <c r="A1291" s="25" t="str" cm="1">
        <f t="array" ref="A1291">_xlfn.IFS(AND(ISBLANK(G1291),ISBLANK(H1291),ISBLANK(I1291)),"",AND(NOT(ISBLANK(G1291)),NOT(ISBLANK(H1291)),NOT(ISBLANK(I1291))),TRIM(G1291)&amp;" "&amp;TRIM(H1291)&amp;" "&amp;TRIM(I1291),AND(NOT(ISBLANK(G1291)),ISBLANK(H1291),ISBLANK(I1291)),TRIM(G1291),AND(ISBLANK(G1291),ISBLANK(H1291),NOT(ISBLANK(I1291))),TRIM(I1291),AND(NOT(ISBLANK(G1291)),NOT(ISBLANK(H1291)),ISBLANK(I1291)),TRIM(G1291)&amp;" "&amp;TRIM(H1291),AND(ISBLANK(G1291),NOT(ISBLANK(H1291)),NOT(ISBLANK(I1291))),TRIM(H1291)&amp;" "&amp;TRIM(I1291),AND(NOT(ISBLANK(G1291)),ISBLANK(H1291),NOT(ISBLANK(I1291))),TRIM(G1291)&amp;" "&amp;TRIM(I1291),AND(ISBLANK(G1291),NOT(ISBLANK(H1291)),ISBLANK(I1291)),TRIM(H1291))</f>
        <v>Miguela Mountcastle</v>
      </c>
      <c r="B1291" s="25" t="str" cm="1">
        <f t="array" ref="B1291">_xlfn.IFS(AND(ISBLANK(K1291),ISBLANK(L1291)),"",AND(NOT(ISBLANK(K1291)),NOT(ISBLANK(L1291))),TRIM(K1291)&amp;" "&amp;TRIM(L1291),AND(NOT(ISBLANK(K1291)),ISBLANK(L1291)),TRIM(K1291),AND(ISBLANK(K1291),NOT(ISBLANK(L1291))),TRIM(L1291))</f>
        <v>Gabtype</v>
      </c>
      <c r="C1291" s="31"/>
      <c r="D1291" s="2">
        <v>1289</v>
      </c>
      <c r="E1291" s="2" t="s">
        <v>24</v>
      </c>
      <c r="F1291" s="2" t="s">
        <v>8322</v>
      </c>
      <c r="G1291" s="2" t="s">
        <v>2660</v>
      </c>
      <c r="I1291" s="2" t="s">
        <v>8323</v>
      </c>
      <c r="J1291" s="2" t="s">
        <v>1293</v>
      </c>
      <c r="K1291" s="2" t="s">
        <v>8326</v>
      </c>
      <c r="M1291" s="2" t="s">
        <v>14795</v>
      </c>
      <c r="N1291" s="2" t="s">
        <v>8324</v>
      </c>
      <c r="O1291" s="2" t="s">
        <v>180</v>
      </c>
      <c r="P1291" s="2" t="s">
        <v>181</v>
      </c>
      <c r="Q1291" s="2" t="s">
        <v>1985</v>
      </c>
      <c r="R1291" s="2">
        <v>63143</v>
      </c>
      <c r="S1291" s="2" t="s">
        <v>8325</v>
      </c>
      <c r="T1291" s="49" t="str" cm="1">
        <f t="array" ref="T1291">_xlfn.TEXTJOIN("",TRUE,IFERROR(MID(U1291,_xlfn.SEQUENCE(20),1)+0,""))</f>
        <v>3148276354</v>
      </c>
      <c r="U1291" s="2">
        <v>3148276354</v>
      </c>
      <c r="V1291" s="31"/>
    </row>
    <row r="1292" spans="1:22" x14ac:dyDescent="0.25">
      <c r="A1292" s="25" t="str" cm="1">
        <f t="array" ref="A1292">_xlfn.IFS(AND(ISBLANK(G1292),ISBLANK(H1292),ISBLANK(I1292)),"",AND(NOT(ISBLANK(G1292)),NOT(ISBLANK(H1292)),NOT(ISBLANK(I1292))),TRIM(G1292)&amp;" "&amp;TRIM(H1292)&amp;" "&amp;TRIM(I1292),AND(NOT(ISBLANK(G1292)),ISBLANK(H1292),ISBLANK(I1292)),TRIM(G1292),AND(ISBLANK(G1292),ISBLANK(H1292),NOT(ISBLANK(I1292))),TRIM(I1292),AND(NOT(ISBLANK(G1292)),NOT(ISBLANK(H1292)),ISBLANK(I1292)),TRIM(G1292)&amp;" "&amp;TRIM(H1292),AND(ISBLANK(G1292),NOT(ISBLANK(H1292)),NOT(ISBLANK(I1292))),TRIM(H1292)&amp;" "&amp;TRIM(I1292),AND(NOT(ISBLANK(G1292)),ISBLANK(H1292),NOT(ISBLANK(I1292))),TRIM(G1292)&amp;" "&amp;TRIM(I1292),AND(ISBLANK(G1292),NOT(ISBLANK(H1292)),ISBLANK(I1292)),TRIM(H1292))</f>
        <v>Dorian Leslie</v>
      </c>
      <c r="B1292" s="25" t="str" cm="1">
        <f t="array" ref="B1292">_xlfn.IFS(AND(ISBLANK(K1292),ISBLANK(L1292)),"",AND(NOT(ISBLANK(K1292)),NOT(ISBLANK(L1292))),TRIM(K1292)&amp;" "&amp;TRIM(L1292),AND(NOT(ISBLANK(K1292)),ISBLANK(L1292)),TRIM(K1292),AND(ISBLANK(K1292),NOT(ISBLANK(L1292))),TRIM(L1292))</f>
        <v>Jetpulse</v>
      </c>
      <c r="C1292" s="31"/>
      <c r="D1292" s="2">
        <v>1290</v>
      </c>
      <c r="E1292" s="2" t="s">
        <v>14795</v>
      </c>
      <c r="F1292" s="2" t="s">
        <v>8327</v>
      </c>
      <c r="G1292" s="2" t="s">
        <v>8328</v>
      </c>
      <c r="I1292" s="2" t="s">
        <v>8329</v>
      </c>
      <c r="J1292" s="2" t="s">
        <v>1286</v>
      </c>
      <c r="K1292" s="2" t="s">
        <v>4938</v>
      </c>
      <c r="M1292" s="2" t="s">
        <v>14795</v>
      </c>
      <c r="N1292" s="2" t="s">
        <v>8330</v>
      </c>
      <c r="O1292" s="2" t="s">
        <v>8331</v>
      </c>
      <c r="P1292" s="2" t="s">
        <v>39</v>
      </c>
      <c r="Q1292" s="2" t="s">
        <v>6</v>
      </c>
      <c r="R1292" s="2" t="s">
        <v>8332</v>
      </c>
      <c r="S1292" s="2" t="s">
        <v>8333</v>
      </c>
      <c r="T1292" s="49" t="str" cm="1">
        <f t="array" ref="T1292">_xlfn.TEXTJOIN("",TRUE,IFERROR(MID(U1292,_xlfn.SEQUENCE(20),1)+0,""))</f>
        <v>8907884803</v>
      </c>
      <c r="U1292" s="2" t="s">
        <v>8334</v>
      </c>
      <c r="V1292" s="31"/>
    </row>
    <row r="1293" spans="1:22" x14ac:dyDescent="0.25">
      <c r="A1293" s="25" t="str" cm="1">
        <f t="array" ref="A1293">_xlfn.IFS(AND(ISBLANK(G1293),ISBLANK(H1293),ISBLANK(I1293)),"",AND(NOT(ISBLANK(G1293)),NOT(ISBLANK(H1293)),NOT(ISBLANK(I1293))),TRIM(G1293)&amp;" "&amp;TRIM(H1293)&amp;" "&amp;TRIM(I1293),AND(NOT(ISBLANK(G1293)),ISBLANK(H1293),ISBLANK(I1293)),TRIM(G1293),AND(ISBLANK(G1293),ISBLANK(H1293),NOT(ISBLANK(I1293))),TRIM(I1293),AND(NOT(ISBLANK(G1293)),NOT(ISBLANK(H1293)),ISBLANK(I1293)),TRIM(G1293)&amp;" "&amp;TRIM(H1293),AND(ISBLANK(G1293),NOT(ISBLANK(H1293)),NOT(ISBLANK(I1293))),TRIM(H1293)&amp;" "&amp;TRIM(I1293),AND(NOT(ISBLANK(G1293)),ISBLANK(H1293),NOT(ISBLANK(I1293))),TRIM(G1293)&amp;" "&amp;TRIM(I1293),AND(ISBLANK(G1293),NOT(ISBLANK(H1293)),ISBLANK(I1293)),TRIM(H1293))</f>
        <v>Artie Fishpond</v>
      </c>
      <c r="B1293" s="25" t="str" cm="1">
        <f t="array" ref="B1293">_xlfn.IFS(AND(ISBLANK(K1293),ISBLANK(L1293)),"",AND(NOT(ISBLANK(K1293)),NOT(ISBLANK(L1293))),TRIM(K1293)&amp;" "&amp;TRIM(L1293),AND(NOT(ISBLANK(K1293)),ISBLANK(L1293)),TRIM(K1293),AND(ISBLANK(K1293),NOT(ISBLANK(L1293))),TRIM(L1293))</f>
        <v>Edgepulse</v>
      </c>
      <c r="C1293" s="31"/>
      <c r="D1293" s="2">
        <v>1291</v>
      </c>
      <c r="E1293" s="2" t="s">
        <v>24</v>
      </c>
      <c r="F1293" s="2" t="s">
        <v>8335</v>
      </c>
      <c r="G1293" s="2" t="s">
        <v>8336</v>
      </c>
      <c r="I1293" s="2" t="s">
        <v>8337</v>
      </c>
      <c r="J1293" s="2" t="s">
        <v>996</v>
      </c>
      <c r="K1293" s="2" t="s">
        <v>757</v>
      </c>
      <c r="M1293" s="2" t="s">
        <v>14795</v>
      </c>
      <c r="N1293" s="2" t="s">
        <v>8338</v>
      </c>
      <c r="O1293" s="2" t="s">
        <v>8339</v>
      </c>
      <c r="P1293" s="2" t="s">
        <v>1193</v>
      </c>
      <c r="Q1293" s="2" t="s">
        <v>6</v>
      </c>
      <c r="R1293" s="2" t="s">
        <v>8340</v>
      </c>
      <c r="S1293" s="2" t="s">
        <v>8341</v>
      </c>
      <c r="T1293" s="49" t="str" cm="1">
        <f t="array" ref="T1293">_xlfn.TEXTJOIN("",TRUE,IFERROR(MID(U1293,_xlfn.SEQUENCE(20),1)+0,""))</f>
        <v>5684695911</v>
      </c>
      <c r="U1293" s="2" t="s">
        <v>8342</v>
      </c>
      <c r="V1293" s="31"/>
    </row>
    <row r="1294" spans="1:22" x14ac:dyDescent="0.25">
      <c r="A1294" s="25" t="str" cm="1">
        <f t="array" ref="A1294">_xlfn.IFS(AND(ISBLANK(G1294),ISBLANK(H1294),ISBLANK(I1294)),"",AND(NOT(ISBLANK(G1294)),NOT(ISBLANK(H1294)),NOT(ISBLANK(I1294))),TRIM(G1294)&amp;" "&amp;TRIM(H1294)&amp;" "&amp;TRIM(I1294),AND(NOT(ISBLANK(G1294)),ISBLANK(H1294),ISBLANK(I1294)),TRIM(G1294),AND(ISBLANK(G1294),ISBLANK(H1294),NOT(ISBLANK(I1294))),TRIM(I1294),AND(NOT(ISBLANK(G1294)),NOT(ISBLANK(H1294)),ISBLANK(I1294)),TRIM(G1294)&amp;" "&amp;TRIM(H1294),AND(ISBLANK(G1294),NOT(ISBLANK(H1294)),NOT(ISBLANK(I1294))),TRIM(H1294)&amp;" "&amp;TRIM(I1294),AND(NOT(ISBLANK(G1294)),ISBLANK(H1294),NOT(ISBLANK(I1294))),TRIM(G1294)&amp;" "&amp;TRIM(I1294),AND(ISBLANK(G1294),NOT(ISBLANK(H1294)),ISBLANK(I1294)),TRIM(H1294))</f>
        <v>Barbabas Moro</v>
      </c>
      <c r="B1294" s="25" t="str" cm="1">
        <f t="array" ref="B1294">_xlfn.IFS(AND(ISBLANK(K1294),ISBLANK(L1294)),"",AND(NOT(ISBLANK(K1294)),NOT(ISBLANK(L1294))),TRIM(K1294)&amp;" "&amp;TRIM(L1294),AND(NOT(ISBLANK(K1294)),ISBLANK(L1294)),TRIM(K1294),AND(ISBLANK(K1294),NOT(ISBLANK(L1294))),TRIM(L1294))</f>
        <v>Kwideo</v>
      </c>
      <c r="C1294" s="31"/>
      <c r="D1294" s="2">
        <v>1292</v>
      </c>
      <c r="E1294" s="2" t="s">
        <v>24</v>
      </c>
      <c r="F1294" s="2" t="s">
        <v>8343</v>
      </c>
      <c r="G1294" s="2" t="s">
        <v>8344</v>
      </c>
      <c r="I1294" s="2" t="s">
        <v>8345</v>
      </c>
      <c r="J1294" s="2" t="s">
        <v>2498</v>
      </c>
      <c r="K1294" s="2" t="s">
        <v>1623</v>
      </c>
      <c r="M1294" s="2" t="s">
        <v>14795</v>
      </c>
      <c r="N1294" s="2" t="s">
        <v>8346</v>
      </c>
      <c r="O1294" s="2" t="s">
        <v>6183</v>
      </c>
      <c r="P1294" s="2" t="s">
        <v>1984</v>
      </c>
      <c r="Q1294" s="2" t="s">
        <v>1985</v>
      </c>
      <c r="R1294" s="2">
        <v>38188</v>
      </c>
      <c r="S1294" s="2" t="s">
        <v>8347</v>
      </c>
      <c r="T1294" s="49" t="str" cm="1">
        <f t="array" ref="T1294">_xlfn.TEXTJOIN("",TRUE,IFERROR(MID(U1294,_xlfn.SEQUENCE(20),1)+0,""))</f>
        <v>9018681737</v>
      </c>
      <c r="U1294" s="2">
        <v>9018681737</v>
      </c>
      <c r="V1294" s="31"/>
    </row>
    <row r="1295" spans="1:22" x14ac:dyDescent="0.25">
      <c r="A1295" s="25" t="str" cm="1">
        <f t="array" ref="A1295">_xlfn.IFS(AND(ISBLANK(G1295),ISBLANK(H1295),ISBLANK(I1295)),"",AND(NOT(ISBLANK(G1295)),NOT(ISBLANK(H1295)),NOT(ISBLANK(I1295))),TRIM(G1295)&amp;" "&amp;TRIM(H1295)&amp;" "&amp;TRIM(I1295),AND(NOT(ISBLANK(G1295)),ISBLANK(H1295),ISBLANK(I1295)),TRIM(G1295),AND(ISBLANK(G1295),ISBLANK(H1295),NOT(ISBLANK(I1295))),TRIM(I1295),AND(NOT(ISBLANK(G1295)),NOT(ISBLANK(H1295)),ISBLANK(I1295)),TRIM(G1295)&amp;" "&amp;TRIM(H1295),AND(ISBLANK(G1295),NOT(ISBLANK(H1295)),NOT(ISBLANK(I1295))),TRIM(H1295)&amp;" "&amp;TRIM(I1295),AND(NOT(ISBLANK(G1295)),ISBLANK(H1295),NOT(ISBLANK(I1295))),TRIM(G1295)&amp;" "&amp;TRIM(I1295),AND(ISBLANK(G1295),NOT(ISBLANK(H1295)),ISBLANK(I1295)),TRIM(H1295))</f>
        <v>Albertine Neagle</v>
      </c>
      <c r="B1295" s="25" t="str" cm="1">
        <f t="array" ref="B1295">_xlfn.IFS(AND(ISBLANK(K1295),ISBLANK(L1295)),"",AND(NOT(ISBLANK(K1295)),NOT(ISBLANK(L1295))),TRIM(K1295)&amp;" "&amp;TRIM(L1295),AND(NOT(ISBLANK(K1295)),ISBLANK(L1295)),TRIM(K1295),AND(ISBLANK(K1295),NOT(ISBLANK(L1295))),TRIM(L1295))</f>
        <v>Yata</v>
      </c>
      <c r="C1295" s="31"/>
      <c r="D1295" s="2">
        <v>1293</v>
      </c>
      <c r="E1295" s="2" t="s">
        <v>14795</v>
      </c>
      <c r="F1295" s="2" t="s">
        <v>8348</v>
      </c>
      <c r="G1295" s="2" t="s">
        <v>8349</v>
      </c>
      <c r="I1295" s="2" t="s">
        <v>8350</v>
      </c>
      <c r="J1295" s="2" t="s">
        <v>693</v>
      </c>
      <c r="K1295" s="2" t="s">
        <v>4753</v>
      </c>
      <c r="M1295" s="2" t="s">
        <v>14795</v>
      </c>
      <c r="N1295" s="2" t="s">
        <v>8351</v>
      </c>
      <c r="O1295" s="2" t="s">
        <v>690</v>
      </c>
      <c r="P1295" s="2" t="s">
        <v>542</v>
      </c>
      <c r="Q1295" s="2" t="s">
        <v>1985</v>
      </c>
      <c r="R1295" s="2">
        <v>10305</v>
      </c>
      <c r="S1295" s="2" t="s">
        <v>8352</v>
      </c>
      <c r="T1295" s="49" t="str" cm="1">
        <f t="array" ref="T1295">_xlfn.TEXTJOIN("",TRUE,IFERROR(MID(U1295,_xlfn.SEQUENCE(20),1)+0,""))</f>
        <v>7184652892</v>
      </c>
      <c r="U1295" s="2">
        <v>7184652892</v>
      </c>
      <c r="V1295" s="31"/>
    </row>
    <row r="1296" spans="1:22" x14ac:dyDescent="0.25">
      <c r="A1296" s="25" t="str" cm="1">
        <f t="array" ref="A1296">_xlfn.IFS(AND(ISBLANK(G1296),ISBLANK(H1296),ISBLANK(I1296)),"",AND(NOT(ISBLANK(G1296)),NOT(ISBLANK(H1296)),NOT(ISBLANK(I1296))),TRIM(G1296)&amp;" "&amp;TRIM(H1296)&amp;" "&amp;TRIM(I1296),AND(NOT(ISBLANK(G1296)),ISBLANK(H1296),ISBLANK(I1296)),TRIM(G1296),AND(ISBLANK(G1296),ISBLANK(H1296),NOT(ISBLANK(I1296))),TRIM(I1296),AND(NOT(ISBLANK(G1296)),NOT(ISBLANK(H1296)),ISBLANK(I1296)),TRIM(G1296)&amp;" "&amp;TRIM(H1296),AND(ISBLANK(G1296),NOT(ISBLANK(H1296)),NOT(ISBLANK(I1296))),TRIM(H1296)&amp;" "&amp;TRIM(I1296),AND(NOT(ISBLANK(G1296)),ISBLANK(H1296),NOT(ISBLANK(I1296))),TRIM(G1296)&amp;" "&amp;TRIM(I1296),AND(ISBLANK(G1296),NOT(ISBLANK(H1296)),ISBLANK(I1296)),TRIM(H1296))</f>
        <v>Wendell De Giorgi</v>
      </c>
      <c r="B1296" s="25" t="str" cm="1">
        <f t="array" ref="B1296">_xlfn.IFS(AND(ISBLANK(K1296),ISBLANK(L1296)),"",AND(NOT(ISBLANK(K1296)),NOT(ISBLANK(L1296))),TRIM(K1296)&amp;" "&amp;TRIM(L1296),AND(NOT(ISBLANK(K1296)),ISBLANK(L1296)),TRIM(K1296),AND(ISBLANK(K1296),NOT(ISBLANK(L1296))),TRIM(L1296))</f>
        <v>Lazz</v>
      </c>
      <c r="C1296" s="31"/>
      <c r="D1296" s="2">
        <v>1294</v>
      </c>
      <c r="E1296" s="2" t="s">
        <v>14795</v>
      </c>
      <c r="F1296" s="2" t="s">
        <v>8353</v>
      </c>
      <c r="G1296" s="2" t="s">
        <v>8354</v>
      </c>
      <c r="I1296" s="2" t="s">
        <v>8355</v>
      </c>
      <c r="J1296" s="2" t="s">
        <v>1393</v>
      </c>
      <c r="K1296" s="2" t="s">
        <v>589</v>
      </c>
      <c r="M1296" s="2" t="s">
        <v>14795</v>
      </c>
      <c r="N1296" s="2" t="s">
        <v>8356</v>
      </c>
      <c r="O1296" s="2" t="s">
        <v>8357</v>
      </c>
      <c r="P1296" s="2" t="s">
        <v>276</v>
      </c>
      <c r="Q1296" s="2" t="s">
        <v>6</v>
      </c>
      <c r="R1296" s="2" t="s">
        <v>8358</v>
      </c>
      <c r="S1296" s="2" t="s">
        <v>8359</v>
      </c>
      <c r="T1296" s="49" t="str" cm="1">
        <f t="array" ref="T1296">_xlfn.TEXTJOIN("",TRUE,IFERROR(MID(U1296,_xlfn.SEQUENCE(20),1)+0,""))</f>
        <v>6714003599</v>
      </c>
      <c r="U1296" s="2" t="s">
        <v>8360</v>
      </c>
      <c r="V1296" s="31"/>
    </row>
    <row r="1297" spans="1:22" x14ac:dyDescent="0.25">
      <c r="A1297" s="25" t="str" cm="1">
        <f t="array" ref="A1297">_xlfn.IFS(AND(ISBLANK(G1297),ISBLANK(H1297),ISBLANK(I1297)),"",AND(NOT(ISBLANK(G1297)),NOT(ISBLANK(H1297)),NOT(ISBLANK(I1297))),TRIM(G1297)&amp;" "&amp;TRIM(H1297)&amp;" "&amp;TRIM(I1297),AND(NOT(ISBLANK(G1297)),ISBLANK(H1297),ISBLANK(I1297)),TRIM(G1297),AND(ISBLANK(G1297),ISBLANK(H1297),NOT(ISBLANK(I1297))),TRIM(I1297),AND(NOT(ISBLANK(G1297)),NOT(ISBLANK(H1297)),ISBLANK(I1297)),TRIM(G1297)&amp;" "&amp;TRIM(H1297),AND(ISBLANK(G1297),NOT(ISBLANK(H1297)),NOT(ISBLANK(I1297))),TRIM(H1297)&amp;" "&amp;TRIM(I1297),AND(NOT(ISBLANK(G1297)),ISBLANK(H1297),NOT(ISBLANK(I1297))),TRIM(G1297)&amp;" "&amp;TRIM(I1297),AND(ISBLANK(G1297),NOT(ISBLANK(H1297)),ISBLANK(I1297)),TRIM(H1297))</f>
        <v>Dolph Bundey</v>
      </c>
      <c r="B1297" s="25" t="str" cm="1">
        <f t="array" ref="B1297">_xlfn.IFS(AND(ISBLANK(K1297),ISBLANK(L1297)),"",AND(NOT(ISBLANK(K1297)),NOT(ISBLANK(L1297))),TRIM(K1297)&amp;" "&amp;TRIM(L1297),AND(NOT(ISBLANK(K1297)),ISBLANK(L1297)),TRIM(K1297),AND(ISBLANK(K1297),NOT(ISBLANK(L1297))),TRIM(L1297))</f>
        <v>Fadeo</v>
      </c>
      <c r="C1297" s="31"/>
      <c r="D1297" s="2">
        <v>1295</v>
      </c>
      <c r="E1297" s="2" t="s">
        <v>24</v>
      </c>
      <c r="F1297" s="2" t="s">
        <v>8361</v>
      </c>
      <c r="G1297" s="2" t="s">
        <v>8362</v>
      </c>
      <c r="I1297" s="2" t="s">
        <v>8363</v>
      </c>
      <c r="J1297" s="2" t="s">
        <v>835</v>
      </c>
      <c r="K1297" s="2" t="s">
        <v>650</v>
      </c>
      <c r="M1297" s="2" t="s">
        <v>14795</v>
      </c>
      <c r="N1297" s="2" t="s">
        <v>8364</v>
      </c>
      <c r="O1297" s="2" t="s">
        <v>1619</v>
      </c>
      <c r="P1297" s="2" t="s">
        <v>5</v>
      </c>
      <c r="Q1297" s="2" t="s">
        <v>6</v>
      </c>
      <c r="R1297" s="2" t="s">
        <v>1620</v>
      </c>
      <c r="S1297" s="2" t="s">
        <v>8365</v>
      </c>
      <c r="T1297" s="49" t="str" cm="1">
        <f t="array" ref="T1297">_xlfn.TEXTJOIN("",TRUE,IFERROR(MID(U1297,_xlfn.SEQUENCE(20),1)+0,""))</f>
        <v>4475256549</v>
      </c>
      <c r="U1297" s="2" t="s">
        <v>8366</v>
      </c>
      <c r="V1297" s="31"/>
    </row>
    <row r="1298" spans="1:22" x14ac:dyDescent="0.25">
      <c r="A1298" s="25" t="str" cm="1">
        <f t="array" ref="A1298">_xlfn.IFS(AND(ISBLANK(G1298),ISBLANK(H1298),ISBLANK(I1298)),"",AND(NOT(ISBLANK(G1298)),NOT(ISBLANK(H1298)),NOT(ISBLANK(I1298))),TRIM(G1298)&amp;" "&amp;TRIM(H1298)&amp;" "&amp;TRIM(I1298),AND(NOT(ISBLANK(G1298)),ISBLANK(H1298),ISBLANK(I1298)),TRIM(G1298),AND(ISBLANK(G1298),ISBLANK(H1298),NOT(ISBLANK(I1298))),TRIM(I1298),AND(NOT(ISBLANK(G1298)),NOT(ISBLANK(H1298)),ISBLANK(I1298)),TRIM(G1298)&amp;" "&amp;TRIM(H1298),AND(ISBLANK(G1298),NOT(ISBLANK(H1298)),NOT(ISBLANK(I1298))),TRIM(H1298)&amp;" "&amp;TRIM(I1298),AND(NOT(ISBLANK(G1298)),ISBLANK(H1298),NOT(ISBLANK(I1298))),TRIM(G1298)&amp;" "&amp;TRIM(I1298),AND(ISBLANK(G1298),NOT(ISBLANK(H1298)),ISBLANK(I1298)),TRIM(H1298))</f>
        <v>Quinn Springford</v>
      </c>
      <c r="B1298" s="25" t="str" cm="1">
        <f t="array" ref="B1298">_xlfn.IFS(AND(ISBLANK(K1298),ISBLANK(L1298)),"",AND(NOT(ISBLANK(K1298)),NOT(ISBLANK(L1298))),TRIM(K1298)&amp;" "&amp;TRIM(L1298),AND(NOT(ISBLANK(K1298)),ISBLANK(L1298)),TRIM(K1298),AND(ISBLANK(K1298),NOT(ISBLANK(L1298))),TRIM(L1298))</f>
        <v>Youfeed</v>
      </c>
      <c r="C1298" s="31"/>
      <c r="D1298" s="2">
        <v>1296</v>
      </c>
      <c r="E1298" s="2" t="s">
        <v>24</v>
      </c>
      <c r="F1298" s="2" t="s">
        <v>8367</v>
      </c>
      <c r="G1298" s="2" t="s">
        <v>8368</v>
      </c>
      <c r="I1298" s="2" t="s">
        <v>8369</v>
      </c>
      <c r="J1298" s="2" t="s">
        <v>979</v>
      </c>
      <c r="K1298" s="2" t="s">
        <v>4114</v>
      </c>
      <c r="M1298" s="2" t="s">
        <v>14795</v>
      </c>
      <c r="N1298" s="2" t="s">
        <v>8370</v>
      </c>
      <c r="O1298" s="2" t="s">
        <v>8371</v>
      </c>
      <c r="P1298" s="2" t="s">
        <v>140</v>
      </c>
      <c r="Q1298" s="2" t="s">
        <v>6</v>
      </c>
      <c r="R1298" s="2" t="s">
        <v>8372</v>
      </c>
      <c r="S1298" s="2" t="s">
        <v>8373</v>
      </c>
      <c r="T1298" s="49" t="str" cm="1">
        <f t="array" ref="T1298">_xlfn.TEXTJOIN("",TRUE,IFERROR(MID(U1298,_xlfn.SEQUENCE(20),1)+0,""))</f>
        <v>6653895380</v>
      </c>
      <c r="U1298" s="2" t="s">
        <v>8374</v>
      </c>
      <c r="V1298" s="31"/>
    </row>
    <row r="1299" spans="1:22" x14ac:dyDescent="0.25">
      <c r="A1299" s="25" t="str" cm="1">
        <f t="array" ref="A1299">_xlfn.IFS(AND(ISBLANK(G1299),ISBLANK(H1299),ISBLANK(I1299)),"",AND(NOT(ISBLANK(G1299)),NOT(ISBLANK(H1299)),NOT(ISBLANK(I1299))),TRIM(G1299)&amp;" "&amp;TRIM(H1299)&amp;" "&amp;TRIM(I1299),AND(NOT(ISBLANK(G1299)),ISBLANK(H1299),ISBLANK(I1299)),TRIM(G1299),AND(ISBLANK(G1299),ISBLANK(H1299),NOT(ISBLANK(I1299))),TRIM(I1299),AND(NOT(ISBLANK(G1299)),NOT(ISBLANK(H1299)),ISBLANK(I1299)),TRIM(G1299)&amp;" "&amp;TRIM(H1299),AND(ISBLANK(G1299),NOT(ISBLANK(H1299)),NOT(ISBLANK(I1299))),TRIM(H1299)&amp;" "&amp;TRIM(I1299),AND(NOT(ISBLANK(G1299)),ISBLANK(H1299),NOT(ISBLANK(I1299))),TRIM(G1299)&amp;" "&amp;TRIM(I1299),AND(ISBLANK(G1299),NOT(ISBLANK(H1299)),ISBLANK(I1299)),TRIM(H1299))</f>
        <v>Anthia Bourdice</v>
      </c>
      <c r="B1299" s="25" t="str" cm="1">
        <f t="array" ref="B1299">_xlfn.IFS(AND(ISBLANK(K1299),ISBLANK(L1299)),"",AND(NOT(ISBLANK(K1299)),NOT(ISBLANK(L1299))),TRIM(K1299)&amp;" "&amp;TRIM(L1299),AND(NOT(ISBLANK(K1299)),ISBLANK(L1299)),TRIM(K1299),AND(ISBLANK(K1299),NOT(ISBLANK(L1299))),TRIM(L1299))</f>
        <v>Divavu</v>
      </c>
      <c r="C1299" s="31"/>
      <c r="D1299" s="2">
        <v>1297</v>
      </c>
      <c r="E1299" s="2" t="s">
        <v>14795</v>
      </c>
      <c r="F1299" s="2" t="s">
        <v>8375</v>
      </c>
      <c r="G1299" s="2" t="s">
        <v>8376</v>
      </c>
      <c r="I1299" s="2" t="s">
        <v>8377</v>
      </c>
      <c r="J1299" s="2" t="s">
        <v>1799</v>
      </c>
      <c r="K1299" s="2" t="s">
        <v>269</v>
      </c>
      <c r="M1299" s="2" t="s">
        <v>14795</v>
      </c>
      <c r="N1299" s="2" t="s">
        <v>8378</v>
      </c>
      <c r="O1299" s="2" t="s">
        <v>629</v>
      </c>
      <c r="P1299" s="2" t="s">
        <v>161</v>
      </c>
      <c r="Q1299" s="2" t="s">
        <v>162</v>
      </c>
      <c r="R1299" s="2" t="s">
        <v>630</v>
      </c>
      <c r="S1299" s="2" t="s">
        <v>8379</v>
      </c>
      <c r="T1299" s="49" t="str" cm="1">
        <f t="array" ref="T1299">_xlfn.TEXTJOIN("",TRUE,IFERROR(MID(U1299,_xlfn.SEQUENCE(20),1)+0,""))</f>
        <v/>
      </c>
      <c r="V1299" s="31"/>
    </row>
    <row r="1300" spans="1:22" x14ac:dyDescent="0.25">
      <c r="A1300" s="25" t="str" cm="1">
        <f t="array" ref="A1300">_xlfn.IFS(AND(ISBLANK(G1300),ISBLANK(H1300),ISBLANK(I1300)),"",AND(NOT(ISBLANK(G1300)),NOT(ISBLANK(H1300)),NOT(ISBLANK(I1300))),TRIM(G1300)&amp;" "&amp;TRIM(H1300)&amp;" "&amp;TRIM(I1300),AND(NOT(ISBLANK(G1300)),ISBLANK(H1300),ISBLANK(I1300)),TRIM(G1300),AND(ISBLANK(G1300),ISBLANK(H1300),NOT(ISBLANK(I1300))),TRIM(I1300),AND(NOT(ISBLANK(G1300)),NOT(ISBLANK(H1300)),ISBLANK(I1300)),TRIM(G1300)&amp;" "&amp;TRIM(H1300),AND(ISBLANK(G1300),NOT(ISBLANK(H1300)),NOT(ISBLANK(I1300))),TRIM(H1300)&amp;" "&amp;TRIM(I1300),AND(NOT(ISBLANK(G1300)),ISBLANK(H1300),NOT(ISBLANK(I1300))),TRIM(G1300)&amp;" "&amp;TRIM(I1300),AND(ISBLANK(G1300),NOT(ISBLANK(H1300)),ISBLANK(I1300)),TRIM(H1300))</f>
        <v>Bartlet Bridgwood</v>
      </c>
      <c r="B1300" s="25" t="str" cm="1">
        <f t="array" ref="B1300">_xlfn.IFS(AND(ISBLANK(K1300),ISBLANK(L1300)),"",AND(NOT(ISBLANK(K1300)),NOT(ISBLANK(L1300))),TRIM(K1300)&amp;" "&amp;TRIM(L1300),AND(NOT(ISBLANK(K1300)),ISBLANK(L1300)),TRIM(K1300),AND(ISBLANK(K1300),NOT(ISBLANK(L1300))),TRIM(L1300))</f>
        <v>Tambee</v>
      </c>
      <c r="C1300" s="31"/>
      <c r="D1300" s="2">
        <v>1298</v>
      </c>
      <c r="E1300" s="2" t="s">
        <v>14795</v>
      </c>
      <c r="F1300" s="2" t="s">
        <v>8380</v>
      </c>
      <c r="G1300" s="2" t="s">
        <v>8381</v>
      </c>
      <c r="I1300" s="2" t="s">
        <v>8382</v>
      </c>
      <c r="J1300" s="2" t="s">
        <v>451</v>
      </c>
      <c r="K1300" s="2" t="s">
        <v>4589</v>
      </c>
      <c r="M1300" s="2" t="s">
        <v>14795</v>
      </c>
      <c r="N1300" s="2" t="s">
        <v>8383</v>
      </c>
      <c r="O1300" s="2" t="s">
        <v>8384</v>
      </c>
      <c r="P1300" s="2" t="s">
        <v>5</v>
      </c>
      <c r="Q1300" s="2" t="s">
        <v>6</v>
      </c>
      <c r="R1300" s="2" t="s">
        <v>8385</v>
      </c>
      <c r="S1300" s="2" t="s">
        <v>8386</v>
      </c>
      <c r="T1300" s="49" t="str" cm="1">
        <f t="array" ref="T1300">_xlfn.TEXTJOIN("",TRUE,IFERROR(MID(U1300,_xlfn.SEQUENCE(20),1)+0,""))</f>
        <v>3449642008</v>
      </c>
      <c r="U1300" s="2" t="s">
        <v>8387</v>
      </c>
      <c r="V1300" s="31"/>
    </row>
    <row r="1301" spans="1:22" x14ac:dyDescent="0.25">
      <c r="A1301" s="25" t="str" cm="1">
        <f t="array" ref="A1301">_xlfn.IFS(AND(ISBLANK(G1301),ISBLANK(H1301),ISBLANK(I1301)),"",AND(NOT(ISBLANK(G1301)),NOT(ISBLANK(H1301)),NOT(ISBLANK(I1301))),TRIM(G1301)&amp;" "&amp;TRIM(H1301)&amp;" "&amp;TRIM(I1301),AND(NOT(ISBLANK(G1301)),ISBLANK(H1301),ISBLANK(I1301)),TRIM(G1301),AND(ISBLANK(G1301),ISBLANK(H1301),NOT(ISBLANK(I1301))),TRIM(I1301),AND(NOT(ISBLANK(G1301)),NOT(ISBLANK(H1301)),ISBLANK(I1301)),TRIM(G1301)&amp;" "&amp;TRIM(H1301),AND(ISBLANK(G1301),NOT(ISBLANK(H1301)),NOT(ISBLANK(I1301))),TRIM(H1301)&amp;" "&amp;TRIM(I1301),AND(NOT(ISBLANK(G1301)),ISBLANK(H1301),NOT(ISBLANK(I1301))),TRIM(G1301)&amp;" "&amp;TRIM(I1301),AND(ISBLANK(G1301),NOT(ISBLANK(H1301)),ISBLANK(I1301)),TRIM(H1301))</f>
        <v>Terrie Amiable</v>
      </c>
      <c r="B1301" s="25" t="str" cm="1">
        <f t="array" ref="B1301">_xlfn.IFS(AND(ISBLANK(K1301),ISBLANK(L1301)),"",AND(NOT(ISBLANK(K1301)),NOT(ISBLANK(L1301))),TRIM(K1301)&amp;" "&amp;TRIM(L1301),AND(NOT(ISBLANK(K1301)),ISBLANK(L1301)),TRIM(K1301),AND(ISBLANK(K1301),NOT(ISBLANK(L1301))),TRIM(L1301))</f>
        <v>Eayo</v>
      </c>
      <c r="C1301" s="31"/>
      <c r="D1301" s="2">
        <v>1299</v>
      </c>
      <c r="E1301" s="2" t="s">
        <v>14795</v>
      </c>
      <c r="F1301" s="2" t="s">
        <v>8388</v>
      </c>
      <c r="G1301" s="2" t="s">
        <v>5073</v>
      </c>
      <c r="I1301" s="2" t="s">
        <v>8389</v>
      </c>
      <c r="J1301" s="2" t="s">
        <v>387</v>
      </c>
      <c r="K1301" s="2" t="s">
        <v>7945</v>
      </c>
      <c r="M1301" s="2" t="s">
        <v>14795</v>
      </c>
      <c r="N1301" s="2" t="s">
        <v>8390</v>
      </c>
      <c r="O1301" s="2" t="s">
        <v>364</v>
      </c>
      <c r="P1301" s="2" t="s">
        <v>140</v>
      </c>
      <c r="Q1301" s="2" t="s">
        <v>6</v>
      </c>
      <c r="R1301" s="2" t="s">
        <v>365</v>
      </c>
      <c r="S1301" s="2" t="s">
        <v>8391</v>
      </c>
      <c r="T1301" s="49" t="str" cm="1">
        <f t="array" ref="T1301">_xlfn.TEXTJOIN("",TRUE,IFERROR(MID(U1301,_xlfn.SEQUENCE(20),1)+0,""))</f>
        <v>4887547639</v>
      </c>
      <c r="U1301" s="2" t="s">
        <v>8392</v>
      </c>
      <c r="V1301" s="31"/>
    </row>
    <row r="1302" spans="1:22" x14ac:dyDescent="0.25">
      <c r="A1302" s="25" t="str" cm="1">
        <f t="array" ref="A1302">_xlfn.IFS(AND(ISBLANK(G1302),ISBLANK(H1302),ISBLANK(I1302)),"",AND(NOT(ISBLANK(G1302)),NOT(ISBLANK(H1302)),NOT(ISBLANK(I1302))),TRIM(G1302)&amp;" "&amp;TRIM(H1302)&amp;" "&amp;TRIM(I1302),AND(NOT(ISBLANK(G1302)),ISBLANK(H1302),ISBLANK(I1302)),TRIM(G1302),AND(ISBLANK(G1302),ISBLANK(H1302),NOT(ISBLANK(I1302))),TRIM(I1302),AND(NOT(ISBLANK(G1302)),NOT(ISBLANK(H1302)),ISBLANK(I1302)),TRIM(G1302)&amp;" "&amp;TRIM(H1302),AND(ISBLANK(G1302),NOT(ISBLANK(H1302)),NOT(ISBLANK(I1302))),TRIM(H1302)&amp;" "&amp;TRIM(I1302),AND(NOT(ISBLANK(G1302)),ISBLANK(H1302),NOT(ISBLANK(I1302))),TRIM(G1302)&amp;" "&amp;TRIM(I1302),AND(ISBLANK(G1302),NOT(ISBLANK(H1302)),ISBLANK(I1302)),TRIM(H1302))</f>
        <v>Alexis Habishaw</v>
      </c>
      <c r="B1302" s="25" t="str" cm="1">
        <f t="array" ref="B1302">_xlfn.IFS(AND(ISBLANK(K1302),ISBLANK(L1302)),"",AND(NOT(ISBLANK(K1302)),NOT(ISBLANK(L1302))),TRIM(K1302)&amp;" "&amp;TRIM(L1302),AND(NOT(ISBLANK(K1302)),ISBLANK(L1302)),TRIM(K1302),AND(ISBLANK(K1302),NOT(ISBLANK(L1302))),TRIM(L1302))</f>
        <v>Buzzbean</v>
      </c>
      <c r="C1302" s="31"/>
      <c r="D1302" s="2">
        <v>1300</v>
      </c>
      <c r="E1302" s="2" t="s">
        <v>24</v>
      </c>
      <c r="F1302" s="2" t="s">
        <v>8393</v>
      </c>
      <c r="G1302" s="2" t="s">
        <v>8394</v>
      </c>
      <c r="I1302" s="2" t="s">
        <v>8395</v>
      </c>
      <c r="J1302" s="2" t="s">
        <v>1584</v>
      </c>
      <c r="K1302" s="2" t="s">
        <v>112</v>
      </c>
      <c r="M1302" s="2" t="s">
        <v>14795</v>
      </c>
      <c r="N1302" s="2" t="s">
        <v>8396</v>
      </c>
      <c r="O1302" s="2" t="s">
        <v>3151</v>
      </c>
      <c r="P1302" s="2" t="s">
        <v>151</v>
      </c>
      <c r="Q1302" s="2" t="s">
        <v>1985</v>
      </c>
      <c r="R1302" s="2">
        <v>90076</v>
      </c>
      <c r="S1302" s="2" t="s">
        <v>8397</v>
      </c>
      <c r="T1302" s="49" t="str" cm="1">
        <f t="array" ref="T1302">_xlfn.TEXTJOIN("",TRUE,IFERROR(MID(U1302,_xlfn.SEQUENCE(20),1)+0,""))</f>
        <v>3239678363</v>
      </c>
      <c r="U1302" s="2">
        <v>3239678363</v>
      </c>
      <c r="V1302" s="31"/>
    </row>
    <row r="1303" spans="1:22" x14ac:dyDescent="0.25">
      <c r="A1303" s="25" t="str" cm="1">
        <f t="array" ref="A1303">_xlfn.IFS(AND(ISBLANK(G1303),ISBLANK(H1303),ISBLANK(I1303)),"",AND(NOT(ISBLANK(G1303)),NOT(ISBLANK(H1303)),NOT(ISBLANK(I1303))),TRIM(G1303)&amp;" "&amp;TRIM(H1303)&amp;" "&amp;TRIM(I1303),AND(NOT(ISBLANK(G1303)),ISBLANK(H1303),ISBLANK(I1303)),TRIM(G1303),AND(ISBLANK(G1303),ISBLANK(H1303),NOT(ISBLANK(I1303))),TRIM(I1303),AND(NOT(ISBLANK(G1303)),NOT(ISBLANK(H1303)),ISBLANK(I1303)),TRIM(G1303)&amp;" "&amp;TRIM(H1303),AND(ISBLANK(G1303),NOT(ISBLANK(H1303)),NOT(ISBLANK(I1303))),TRIM(H1303)&amp;" "&amp;TRIM(I1303),AND(NOT(ISBLANK(G1303)),ISBLANK(H1303),NOT(ISBLANK(I1303))),TRIM(G1303)&amp;" "&amp;TRIM(I1303),AND(ISBLANK(G1303),NOT(ISBLANK(H1303)),ISBLANK(I1303)),TRIM(H1303))</f>
        <v>Lorette Di Frisco</v>
      </c>
      <c r="B1303" s="25" t="str" cm="1">
        <f t="array" ref="B1303">_xlfn.IFS(AND(ISBLANK(K1303),ISBLANK(L1303)),"",AND(NOT(ISBLANK(K1303)),NOT(ISBLANK(L1303))),TRIM(K1303)&amp;" "&amp;TRIM(L1303),AND(NOT(ISBLANK(K1303)),ISBLANK(L1303)),TRIM(K1303),AND(ISBLANK(K1303),NOT(ISBLANK(L1303))),TRIM(L1303))</f>
        <v>Youfeed</v>
      </c>
      <c r="C1303" s="31"/>
      <c r="D1303" s="2">
        <v>1301</v>
      </c>
      <c r="E1303" s="2" t="s">
        <v>14795</v>
      </c>
      <c r="F1303" s="2" t="s">
        <v>8398</v>
      </c>
      <c r="G1303" s="2" t="s">
        <v>8399</v>
      </c>
      <c r="I1303" s="2" t="s">
        <v>8400</v>
      </c>
      <c r="J1303" s="2" t="s">
        <v>3146</v>
      </c>
      <c r="K1303" s="2" t="s">
        <v>4114</v>
      </c>
      <c r="M1303" s="2" t="s">
        <v>14795</v>
      </c>
      <c r="N1303" s="2" t="s">
        <v>8401</v>
      </c>
      <c r="O1303" s="2" t="s">
        <v>8402</v>
      </c>
      <c r="P1303" s="2" t="s">
        <v>727</v>
      </c>
      <c r="Q1303" s="2" t="s">
        <v>6</v>
      </c>
      <c r="R1303" s="2" t="s">
        <v>8403</v>
      </c>
      <c r="S1303" s="2" t="s">
        <v>8404</v>
      </c>
      <c r="T1303" s="49" t="str" cm="1">
        <f t="array" ref="T1303">_xlfn.TEXTJOIN("",TRUE,IFERROR(MID(U1303,_xlfn.SEQUENCE(20),1)+0,""))</f>
        <v>4463813117</v>
      </c>
      <c r="U1303" s="2" t="s">
        <v>8405</v>
      </c>
      <c r="V1303" s="31"/>
    </row>
    <row r="1304" spans="1:22" x14ac:dyDescent="0.25">
      <c r="A1304" s="25" t="str" cm="1">
        <f t="array" ref="A1304">_xlfn.IFS(AND(ISBLANK(G1304),ISBLANK(H1304),ISBLANK(I1304)),"",AND(NOT(ISBLANK(G1304)),NOT(ISBLANK(H1304)),NOT(ISBLANK(I1304))),TRIM(G1304)&amp;" "&amp;TRIM(H1304)&amp;" "&amp;TRIM(I1304),AND(NOT(ISBLANK(G1304)),ISBLANK(H1304),ISBLANK(I1304)),TRIM(G1304),AND(ISBLANK(G1304),ISBLANK(H1304),NOT(ISBLANK(I1304))),TRIM(I1304),AND(NOT(ISBLANK(G1304)),NOT(ISBLANK(H1304)),ISBLANK(I1304)),TRIM(G1304)&amp;" "&amp;TRIM(H1304),AND(ISBLANK(G1304),NOT(ISBLANK(H1304)),NOT(ISBLANK(I1304))),TRIM(H1304)&amp;" "&amp;TRIM(I1304),AND(NOT(ISBLANK(G1304)),ISBLANK(H1304),NOT(ISBLANK(I1304))),TRIM(G1304)&amp;" "&amp;TRIM(I1304),AND(ISBLANK(G1304),NOT(ISBLANK(H1304)),ISBLANK(I1304)),TRIM(H1304))</f>
        <v>Herc Shannahan</v>
      </c>
      <c r="B1304" s="25" t="str" cm="1">
        <f t="array" ref="B1304">_xlfn.IFS(AND(ISBLANK(K1304),ISBLANK(L1304)),"",AND(NOT(ISBLANK(K1304)),NOT(ISBLANK(L1304))),TRIM(K1304)&amp;" "&amp;TRIM(L1304),AND(NOT(ISBLANK(K1304)),ISBLANK(L1304)),TRIM(K1304),AND(ISBLANK(K1304),NOT(ISBLANK(L1304))),TRIM(L1304))</f>
        <v>Trunyx</v>
      </c>
      <c r="C1304" s="31"/>
      <c r="D1304" s="2">
        <v>1302</v>
      </c>
      <c r="E1304" s="2" t="s">
        <v>24</v>
      </c>
      <c r="F1304" s="2" t="s">
        <v>8406</v>
      </c>
      <c r="G1304" s="2" t="s">
        <v>8407</v>
      </c>
      <c r="I1304" s="2" t="s">
        <v>8408</v>
      </c>
      <c r="J1304" s="2" t="s">
        <v>425</v>
      </c>
      <c r="K1304" s="2" t="s">
        <v>2879</v>
      </c>
      <c r="M1304" s="2" t="s">
        <v>14795</v>
      </c>
      <c r="N1304" s="2" t="s">
        <v>8409</v>
      </c>
      <c r="O1304" s="2" t="s">
        <v>6053</v>
      </c>
      <c r="P1304" s="2" t="s">
        <v>5</v>
      </c>
      <c r="Q1304" s="2" t="s">
        <v>6</v>
      </c>
      <c r="R1304" s="2" t="s">
        <v>6054</v>
      </c>
      <c r="S1304" s="2" t="s">
        <v>8410</v>
      </c>
      <c r="T1304" s="49" t="str" cm="1">
        <f t="array" ref="T1304">_xlfn.TEXTJOIN("",TRUE,IFERROR(MID(U1304,_xlfn.SEQUENCE(20),1)+0,""))</f>
        <v>8377478660</v>
      </c>
      <c r="U1304" s="2" t="s">
        <v>8411</v>
      </c>
      <c r="V1304" s="31"/>
    </row>
    <row r="1305" spans="1:22" x14ac:dyDescent="0.25">
      <c r="A1305" s="25" t="str" cm="1">
        <f t="array" ref="A1305">_xlfn.IFS(AND(ISBLANK(G1305),ISBLANK(H1305),ISBLANK(I1305)),"",AND(NOT(ISBLANK(G1305)),NOT(ISBLANK(H1305)),NOT(ISBLANK(I1305))),TRIM(G1305)&amp;" "&amp;TRIM(H1305)&amp;" "&amp;TRIM(I1305),AND(NOT(ISBLANK(G1305)),ISBLANK(H1305),ISBLANK(I1305)),TRIM(G1305),AND(ISBLANK(G1305),ISBLANK(H1305),NOT(ISBLANK(I1305))),TRIM(I1305),AND(NOT(ISBLANK(G1305)),NOT(ISBLANK(H1305)),ISBLANK(I1305)),TRIM(G1305)&amp;" "&amp;TRIM(H1305),AND(ISBLANK(G1305),NOT(ISBLANK(H1305)),NOT(ISBLANK(I1305))),TRIM(H1305)&amp;" "&amp;TRIM(I1305),AND(NOT(ISBLANK(G1305)),ISBLANK(H1305),NOT(ISBLANK(I1305))),TRIM(G1305)&amp;" "&amp;TRIM(I1305),AND(ISBLANK(G1305),NOT(ISBLANK(H1305)),ISBLANK(I1305)),TRIM(H1305))</f>
        <v>Annette Greenrod</v>
      </c>
      <c r="B1305" s="25" t="str" cm="1">
        <f t="array" ref="B1305">_xlfn.IFS(AND(ISBLANK(K1305),ISBLANK(L1305)),"",AND(NOT(ISBLANK(K1305)),NOT(ISBLANK(L1305))),TRIM(K1305)&amp;" "&amp;TRIM(L1305),AND(NOT(ISBLANK(K1305)),ISBLANK(L1305)),TRIM(K1305),AND(ISBLANK(K1305),NOT(ISBLANK(L1305))),TRIM(L1305))</f>
        <v>Aimbo</v>
      </c>
      <c r="C1305" s="31"/>
      <c r="D1305" s="2">
        <v>1303</v>
      </c>
      <c r="E1305" s="2" t="s">
        <v>24</v>
      </c>
      <c r="F1305" s="2" t="s">
        <v>8412</v>
      </c>
      <c r="G1305" s="2" t="s">
        <v>8413</v>
      </c>
      <c r="I1305" s="2" t="s">
        <v>8414</v>
      </c>
      <c r="J1305" s="2" t="s">
        <v>741</v>
      </c>
      <c r="K1305" s="2" t="s">
        <v>7967</v>
      </c>
      <c r="M1305" s="2" t="s">
        <v>14795</v>
      </c>
      <c r="N1305" s="2" t="s">
        <v>8415</v>
      </c>
      <c r="O1305" s="2" t="s">
        <v>2716</v>
      </c>
      <c r="P1305" s="2" t="s">
        <v>109</v>
      </c>
      <c r="Q1305" s="2" t="s">
        <v>228</v>
      </c>
      <c r="R1305" s="2">
        <v>6843</v>
      </c>
      <c r="S1305" s="2" t="s">
        <v>8416</v>
      </c>
      <c r="T1305" s="49" t="str" cm="1">
        <f t="array" ref="T1305">_xlfn.TEXTJOIN("",TRUE,IFERROR(MID(U1305,_xlfn.SEQUENCE(20),1)+0,""))</f>
        <v/>
      </c>
      <c r="V1305" s="31"/>
    </row>
    <row r="1306" spans="1:22" x14ac:dyDescent="0.25">
      <c r="A1306" s="25" t="str" cm="1">
        <f t="array" ref="A1306">_xlfn.IFS(AND(ISBLANK(G1306),ISBLANK(H1306),ISBLANK(I1306)),"",AND(NOT(ISBLANK(G1306)),NOT(ISBLANK(H1306)),NOT(ISBLANK(I1306))),TRIM(G1306)&amp;" "&amp;TRIM(H1306)&amp;" "&amp;TRIM(I1306),AND(NOT(ISBLANK(G1306)),ISBLANK(H1306),ISBLANK(I1306)),TRIM(G1306),AND(ISBLANK(G1306),ISBLANK(H1306),NOT(ISBLANK(I1306))),TRIM(I1306),AND(NOT(ISBLANK(G1306)),NOT(ISBLANK(H1306)),ISBLANK(I1306)),TRIM(G1306)&amp;" "&amp;TRIM(H1306),AND(ISBLANK(G1306),NOT(ISBLANK(H1306)),NOT(ISBLANK(I1306))),TRIM(H1306)&amp;" "&amp;TRIM(I1306),AND(NOT(ISBLANK(G1306)),ISBLANK(H1306),NOT(ISBLANK(I1306))),TRIM(G1306)&amp;" "&amp;TRIM(I1306),AND(ISBLANK(G1306),NOT(ISBLANK(H1306)),ISBLANK(I1306)),TRIM(H1306))</f>
        <v>Vaclav Toovey</v>
      </c>
      <c r="B1306" s="25" t="str" cm="1">
        <f t="array" ref="B1306">_xlfn.IFS(AND(ISBLANK(K1306),ISBLANK(L1306)),"",AND(NOT(ISBLANK(K1306)),NOT(ISBLANK(L1306))),TRIM(K1306)&amp;" "&amp;TRIM(L1306),AND(NOT(ISBLANK(K1306)),ISBLANK(L1306)),TRIM(K1306),AND(ISBLANK(K1306),NOT(ISBLANK(L1306))),TRIM(L1306))</f>
        <v>Cogidoo</v>
      </c>
      <c r="C1306" s="31"/>
      <c r="D1306" s="2">
        <v>1304</v>
      </c>
      <c r="E1306" s="2" t="s">
        <v>14795</v>
      </c>
      <c r="F1306" s="2" t="s">
        <v>8417</v>
      </c>
      <c r="G1306" s="2" t="s">
        <v>3030</v>
      </c>
      <c r="I1306" s="2" t="s">
        <v>8418</v>
      </c>
      <c r="J1306" s="2" t="s">
        <v>1103</v>
      </c>
      <c r="K1306" s="2" t="s">
        <v>4793</v>
      </c>
      <c r="M1306" s="2" t="s">
        <v>14795</v>
      </c>
      <c r="N1306" s="2" t="s">
        <v>8419</v>
      </c>
      <c r="O1306" s="2" t="s">
        <v>8420</v>
      </c>
      <c r="P1306" s="2" t="s">
        <v>276</v>
      </c>
      <c r="Q1306" s="2" t="s">
        <v>6</v>
      </c>
      <c r="R1306" s="2" t="s">
        <v>8421</v>
      </c>
      <c r="S1306" s="2" t="s">
        <v>8422</v>
      </c>
      <c r="T1306" s="49" t="str" cm="1">
        <f t="array" ref="T1306">_xlfn.TEXTJOIN("",TRUE,IFERROR(MID(U1306,_xlfn.SEQUENCE(20),1)+0,""))</f>
        <v>7714401615</v>
      </c>
      <c r="U1306" s="2" t="s">
        <v>8423</v>
      </c>
      <c r="V1306" s="31"/>
    </row>
    <row r="1307" spans="1:22" x14ac:dyDescent="0.25">
      <c r="A1307" s="25" t="str" cm="1">
        <f t="array" ref="A1307">_xlfn.IFS(AND(ISBLANK(G1307),ISBLANK(H1307),ISBLANK(I1307)),"",AND(NOT(ISBLANK(G1307)),NOT(ISBLANK(H1307)),NOT(ISBLANK(I1307))),TRIM(G1307)&amp;" "&amp;TRIM(H1307)&amp;" "&amp;TRIM(I1307),AND(NOT(ISBLANK(G1307)),ISBLANK(H1307),ISBLANK(I1307)),TRIM(G1307),AND(ISBLANK(G1307),ISBLANK(H1307),NOT(ISBLANK(I1307))),TRIM(I1307),AND(NOT(ISBLANK(G1307)),NOT(ISBLANK(H1307)),ISBLANK(I1307)),TRIM(G1307)&amp;" "&amp;TRIM(H1307),AND(ISBLANK(G1307),NOT(ISBLANK(H1307)),NOT(ISBLANK(I1307))),TRIM(H1307)&amp;" "&amp;TRIM(I1307),AND(NOT(ISBLANK(G1307)),ISBLANK(H1307),NOT(ISBLANK(I1307))),TRIM(G1307)&amp;" "&amp;TRIM(I1307),AND(ISBLANK(G1307),NOT(ISBLANK(H1307)),ISBLANK(I1307)),TRIM(H1307))</f>
        <v>Rhetta Norquoy</v>
      </c>
      <c r="B1307" s="25" t="str" cm="1">
        <f t="array" ref="B1307">_xlfn.IFS(AND(ISBLANK(K1307),ISBLANK(L1307)),"",AND(NOT(ISBLANK(K1307)),NOT(ISBLANK(L1307))),TRIM(K1307)&amp;" "&amp;TRIM(L1307),AND(NOT(ISBLANK(K1307)),ISBLANK(L1307)),TRIM(K1307),AND(ISBLANK(K1307),NOT(ISBLANK(L1307))),TRIM(L1307))</f>
        <v>Chatterpoint</v>
      </c>
      <c r="C1307" s="31"/>
      <c r="D1307" s="2">
        <v>1305</v>
      </c>
      <c r="E1307" s="2" t="s">
        <v>14795</v>
      </c>
      <c r="F1307" s="2" t="s">
        <v>8424</v>
      </c>
      <c r="G1307" s="2" t="s">
        <v>8425</v>
      </c>
      <c r="I1307" s="2" t="s">
        <v>8426</v>
      </c>
      <c r="J1307" s="2" t="s">
        <v>1858</v>
      </c>
      <c r="K1307" s="2" t="s">
        <v>3977</v>
      </c>
      <c r="M1307" s="2" t="s">
        <v>14795</v>
      </c>
      <c r="N1307" s="2" t="s">
        <v>8427</v>
      </c>
      <c r="O1307" s="2" t="s">
        <v>8428</v>
      </c>
      <c r="P1307" s="2" t="s">
        <v>276</v>
      </c>
      <c r="Q1307" s="2" t="s">
        <v>6</v>
      </c>
      <c r="R1307" s="2" t="s">
        <v>8429</v>
      </c>
      <c r="S1307" s="2" t="s">
        <v>8430</v>
      </c>
      <c r="T1307" s="49" t="str" cm="1">
        <f t="array" ref="T1307">_xlfn.TEXTJOIN("",TRUE,IFERROR(MID(U1307,_xlfn.SEQUENCE(20),1)+0,""))</f>
        <v>9123473262</v>
      </c>
      <c r="U1307" s="2" t="s">
        <v>8431</v>
      </c>
      <c r="V1307" s="31"/>
    </row>
    <row r="1308" spans="1:22" x14ac:dyDescent="0.25">
      <c r="A1308" s="25" t="str" cm="1">
        <f t="array" ref="A1308">_xlfn.IFS(AND(ISBLANK(G1308),ISBLANK(H1308),ISBLANK(I1308)),"",AND(NOT(ISBLANK(G1308)),NOT(ISBLANK(H1308)),NOT(ISBLANK(I1308))),TRIM(G1308)&amp;" "&amp;TRIM(H1308)&amp;" "&amp;TRIM(I1308),AND(NOT(ISBLANK(G1308)),ISBLANK(H1308),ISBLANK(I1308)),TRIM(G1308),AND(ISBLANK(G1308),ISBLANK(H1308),NOT(ISBLANK(I1308))),TRIM(I1308),AND(NOT(ISBLANK(G1308)),NOT(ISBLANK(H1308)),ISBLANK(I1308)),TRIM(G1308)&amp;" "&amp;TRIM(H1308),AND(ISBLANK(G1308),NOT(ISBLANK(H1308)),NOT(ISBLANK(I1308))),TRIM(H1308)&amp;" "&amp;TRIM(I1308),AND(NOT(ISBLANK(G1308)),ISBLANK(H1308),NOT(ISBLANK(I1308))),TRIM(G1308)&amp;" "&amp;TRIM(I1308),AND(ISBLANK(G1308),NOT(ISBLANK(H1308)),ISBLANK(I1308)),TRIM(H1308))</f>
        <v>Hal Hawtrey</v>
      </c>
      <c r="B1308" s="25" t="str" cm="1">
        <f t="array" ref="B1308">_xlfn.IFS(AND(ISBLANK(K1308),ISBLANK(L1308)),"",AND(NOT(ISBLANK(K1308)),NOT(ISBLANK(L1308))),TRIM(K1308)&amp;" "&amp;TRIM(L1308),AND(NOT(ISBLANK(K1308)),ISBLANK(L1308)),TRIM(K1308),AND(ISBLANK(K1308),NOT(ISBLANK(L1308))),TRIM(L1308))</f>
        <v>Twitterworks</v>
      </c>
      <c r="C1308" s="31"/>
      <c r="D1308" s="2">
        <v>1306</v>
      </c>
      <c r="E1308" s="2" t="s">
        <v>24</v>
      </c>
      <c r="F1308" s="2" t="s">
        <v>8432</v>
      </c>
      <c r="G1308" s="2" t="s">
        <v>8433</v>
      </c>
      <c r="I1308" s="2" t="s">
        <v>8434</v>
      </c>
      <c r="J1308" s="2" t="s">
        <v>425</v>
      </c>
      <c r="K1308" s="2" t="s">
        <v>329</v>
      </c>
      <c r="M1308" s="2" t="s">
        <v>14795</v>
      </c>
      <c r="N1308" s="2" t="s">
        <v>8435</v>
      </c>
      <c r="O1308" s="2" t="s">
        <v>754</v>
      </c>
      <c r="P1308" s="2" t="s">
        <v>297</v>
      </c>
      <c r="Q1308" s="2" t="s">
        <v>1985</v>
      </c>
      <c r="R1308" s="2">
        <v>77070</v>
      </c>
      <c r="S1308" s="2" t="s">
        <v>8436</v>
      </c>
      <c r="T1308" s="49" t="str" cm="1">
        <f t="array" ref="T1308">_xlfn.TEXTJOIN("",TRUE,IFERROR(MID(U1308,_xlfn.SEQUENCE(20),1)+0,""))</f>
        <v>2812730146</v>
      </c>
      <c r="U1308" s="2">
        <v>2812730146</v>
      </c>
      <c r="V1308" s="31"/>
    </row>
    <row r="1309" spans="1:22" x14ac:dyDescent="0.25">
      <c r="A1309" s="25" t="str" cm="1">
        <f t="array" ref="A1309">_xlfn.IFS(AND(ISBLANK(G1309),ISBLANK(H1309),ISBLANK(I1309)),"",AND(NOT(ISBLANK(G1309)),NOT(ISBLANK(H1309)),NOT(ISBLANK(I1309))),TRIM(G1309)&amp;" "&amp;TRIM(H1309)&amp;" "&amp;TRIM(I1309),AND(NOT(ISBLANK(G1309)),ISBLANK(H1309),ISBLANK(I1309)),TRIM(G1309),AND(ISBLANK(G1309),ISBLANK(H1309),NOT(ISBLANK(I1309))),TRIM(I1309),AND(NOT(ISBLANK(G1309)),NOT(ISBLANK(H1309)),ISBLANK(I1309)),TRIM(G1309)&amp;" "&amp;TRIM(H1309),AND(ISBLANK(G1309),NOT(ISBLANK(H1309)),NOT(ISBLANK(I1309))),TRIM(H1309)&amp;" "&amp;TRIM(I1309),AND(NOT(ISBLANK(G1309)),ISBLANK(H1309),NOT(ISBLANK(I1309))),TRIM(G1309)&amp;" "&amp;TRIM(I1309),AND(ISBLANK(G1309),NOT(ISBLANK(H1309)),ISBLANK(I1309)),TRIM(H1309))</f>
        <v>Poul Opdenort</v>
      </c>
      <c r="B1309" s="25" t="str" cm="1">
        <f t="array" ref="B1309">_xlfn.IFS(AND(ISBLANK(K1309),ISBLANK(L1309)),"",AND(NOT(ISBLANK(K1309)),NOT(ISBLANK(L1309))),TRIM(K1309)&amp;" "&amp;TRIM(L1309),AND(NOT(ISBLANK(K1309)),ISBLANK(L1309)),TRIM(K1309),AND(ISBLANK(K1309),NOT(ISBLANK(L1309))),TRIM(L1309))</f>
        <v>Devpulse</v>
      </c>
      <c r="C1309" s="31"/>
      <c r="D1309" s="2">
        <v>1307</v>
      </c>
      <c r="E1309" s="2" t="s">
        <v>24</v>
      </c>
      <c r="F1309" s="2" t="s">
        <v>8437</v>
      </c>
      <c r="G1309" s="2" t="s">
        <v>8438</v>
      </c>
      <c r="I1309" s="2" t="s">
        <v>8439</v>
      </c>
      <c r="J1309" s="2" t="s">
        <v>835</v>
      </c>
      <c r="K1309" s="2" t="s">
        <v>1881</v>
      </c>
      <c r="M1309" s="2" t="s">
        <v>14795</v>
      </c>
      <c r="N1309" s="2" t="s">
        <v>8440</v>
      </c>
      <c r="O1309" s="2" t="s">
        <v>3264</v>
      </c>
      <c r="P1309" s="2" t="s">
        <v>297</v>
      </c>
      <c r="Q1309" s="2" t="s">
        <v>1985</v>
      </c>
      <c r="R1309" s="2">
        <v>79764</v>
      </c>
      <c r="S1309" s="2" t="s">
        <v>8441</v>
      </c>
      <c r="T1309" s="49" t="str" cm="1">
        <f t="array" ref="T1309">_xlfn.TEXTJOIN("",TRUE,IFERROR(MID(U1309,_xlfn.SEQUENCE(20),1)+0,""))</f>
        <v>4324066241</v>
      </c>
      <c r="U1309" s="2">
        <v>4324066241</v>
      </c>
      <c r="V1309" s="31"/>
    </row>
    <row r="1310" spans="1:22" x14ac:dyDescent="0.25">
      <c r="A1310" s="25" t="str" cm="1">
        <f t="array" ref="A1310">_xlfn.IFS(AND(ISBLANK(G1310),ISBLANK(H1310),ISBLANK(I1310)),"",AND(NOT(ISBLANK(G1310)),NOT(ISBLANK(H1310)),NOT(ISBLANK(I1310))),TRIM(G1310)&amp;" "&amp;TRIM(H1310)&amp;" "&amp;TRIM(I1310),AND(NOT(ISBLANK(G1310)),ISBLANK(H1310),ISBLANK(I1310)),TRIM(G1310),AND(ISBLANK(G1310),ISBLANK(H1310),NOT(ISBLANK(I1310))),TRIM(I1310),AND(NOT(ISBLANK(G1310)),NOT(ISBLANK(H1310)),ISBLANK(I1310)),TRIM(G1310)&amp;" "&amp;TRIM(H1310),AND(ISBLANK(G1310),NOT(ISBLANK(H1310)),NOT(ISBLANK(I1310))),TRIM(H1310)&amp;" "&amp;TRIM(I1310),AND(NOT(ISBLANK(G1310)),ISBLANK(H1310),NOT(ISBLANK(I1310))),TRIM(G1310)&amp;" "&amp;TRIM(I1310),AND(ISBLANK(G1310),NOT(ISBLANK(H1310)),ISBLANK(I1310)),TRIM(H1310))</f>
        <v>Augy Gionettitti</v>
      </c>
      <c r="B1310" s="25" t="str" cm="1">
        <f t="array" ref="B1310">_xlfn.IFS(AND(ISBLANK(K1310),ISBLANK(L1310)),"",AND(NOT(ISBLANK(K1310)),NOT(ISBLANK(L1310))),TRIM(K1310)&amp;" "&amp;TRIM(L1310),AND(NOT(ISBLANK(K1310)),ISBLANK(L1310)),TRIM(K1310),AND(ISBLANK(K1310),NOT(ISBLANK(L1310))),TRIM(L1310))</f>
        <v>Meejo</v>
      </c>
      <c r="C1310" s="31"/>
      <c r="D1310" s="2">
        <v>1308</v>
      </c>
      <c r="E1310" s="2" t="s">
        <v>24</v>
      </c>
      <c r="F1310" s="2" t="s">
        <v>8442</v>
      </c>
      <c r="G1310" s="2" t="s">
        <v>8443</v>
      </c>
      <c r="I1310" s="2" t="s">
        <v>8444</v>
      </c>
      <c r="J1310" s="2" t="s">
        <v>3462</v>
      </c>
      <c r="K1310" s="2" t="s">
        <v>740</v>
      </c>
      <c r="M1310" s="2" t="s">
        <v>14795</v>
      </c>
      <c r="N1310" s="2" t="s">
        <v>8445</v>
      </c>
      <c r="O1310" s="2" t="s">
        <v>5470</v>
      </c>
      <c r="P1310" s="2" t="s">
        <v>140</v>
      </c>
      <c r="Q1310" s="2" t="s">
        <v>6</v>
      </c>
      <c r="R1310" s="2" t="s">
        <v>5471</v>
      </c>
      <c r="S1310" s="2" t="s">
        <v>8446</v>
      </c>
      <c r="T1310" s="49" t="str" cm="1">
        <f t="array" ref="T1310">_xlfn.TEXTJOIN("",TRUE,IFERROR(MID(U1310,_xlfn.SEQUENCE(20),1)+0,""))</f>
        <v>9569591846</v>
      </c>
      <c r="U1310" s="2" t="s">
        <v>8447</v>
      </c>
      <c r="V1310" s="31"/>
    </row>
    <row r="1311" spans="1:22" x14ac:dyDescent="0.25">
      <c r="A1311" s="25" t="str" cm="1">
        <f t="array" ref="A1311">_xlfn.IFS(AND(ISBLANK(G1311),ISBLANK(H1311),ISBLANK(I1311)),"",AND(NOT(ISBLANK(G1311)),NOT(ISBLANK(H1311)),NOT(ISBLANK(I1311))),TRIM(G1311)&amp;" "&amp;TRIM(H1311)&amp;" "&amp;TRIM(I1311),AND(NOT(ISBLANK(G1311)),ISBLANK(H1311),ISBLANK(I1311)),TRIM(G1311),AND(ISBLANK(G1311),ISBLANK(H1311),NOT(ISBLANK(I1311))),TRIM(I1311),AND(NOT(ISBLANK(G1311)),NOT(ISBLANK(H1311)),ISBLANK(I1311)),TRIM(G1311)&amp;" "&amp;TRIM(H1311),AND(ISBLANK(G1311),NOT(ISBLANK(H1311)),NOT(ISBLANK(I1311))),TRIM(H1311)&amp;" "&amp;TRIM(I1311),AND(NOT(ISBLANK(G1311)),ISBLANK(H1311),NOT(ISBLANK(I1311))),TRIM(G1311)&amp;" "&amp;TRIM(I1311),AND(ISBLANK(G1311),NOT(ISBLANK(H1311)),ISBLANK(I1311)),TRIM(H1311))</f>
        <v>Claretta Lowsely</v>
      </c>
      <c r="B1311" s="25" t="str" cm="1">
        <f t="array" ref="B1311">_xlfn.IFS(AND(ISBLANK(K1311),ISBLANK(L1311)),"",AND(NOT(ISBLANK(K1311)),NOT(ISBLANK(L1311))),TRIM(K1311)&amp;" "&amp;TRIM(L1311),AND(NOT(ISBLANK(K1311)),ISBLANK(L1311)),TRIM(K1311),AND(ISBLANK(K1311),NOT(ISBLANK(L1311))),TRIM(L1311))</f>
        <v>Plajo</v>
      </c>
      <c r="C1311" s="31"/>
      <c r="D1311" s="2">
        <v>1309</v>
      </c>
      <c r="E1311" s="2" t="s">
        <v>24</v>
      </c>
      <c r="F1311" s="2" t="s">
        <v>8448</v>
      </c>
      <c r="G1311" s="2" t="s">
        <v>8449</v>
      </c>
      <c r="I1311" s="2" t="s">
        <v>8450</v>
      </c>
      <c r="J1311" s="2" t="s">
        <v>6099</v>
      </c>
      <c r="K1311" s="2" t="s">
        <v>599</v>
      </c>
      <c r="M1311" s="2" t="s">
        <v>14795</v>
      </c>
      <c r="N1311" s="2" t="s">
        <v>8451</v>
      </c>
      <c r="O1311" s="2" t="s">
        <v>1811</v>
      </c>
      <c r="P1311" s="2" t="s">
        <v>29</v>
      </c>
      <c r="Q1311" s="2" t="s">
        <v>1985</v>
      </c>
      <c r="R1311" s="2">
        <v>44511</v>
      </c>
      <c r="S1311" s="2" t="s">
        <v>8452</v>
      </c>
      <c r="T1311" s="49" t="str" cm="1">
        <f t="array" ref="T1311">_xlfn.TEXTJOIN("",TRUE,IFERROR(MID(U1311,_xlfn.SEQUENCE(20),1)+0,""))</f>
        <v>3303883664</v>
      </c>
      <c r="U1311" s="2">
        <v>3303883664</v>
      </c>
      <c r="V1311" s="31"/>
    </row>
    <row r="1312" spans="1:22" x14ac:dyDescent="0.25">
      <c r="A1312" s="25" t="str" cm="1">
        <f t="array" ref="A1312">_xlfn.IFS(AND(ISBLANK(G1312),ISBLANK(H1312),ISBLANK(I1312)),"",AND(NOT(ISBLANK(G1312)),NOT(ISBLANK(H1312)),NOT(ISBLANK(I1312))),TRIM(G1312)&amp;" "&amp;TRIM(H1312)&amp;" "&amp;TRIM(I1312),AND(NOT(ISBLANK(G1312)),ISBLANK(H1312),ISBLANK(I1312)),TRIM(G1312),AND(ISBLANK(G1312),ISBLANK(H1312),NOT(ISBLANK(I1312))),TRIM(I1312),AND(NOT(ISBLANK(G1312)),NOT(ISBLANK(H1312)),ISBLANK(I1312)),TRIM(G1312)&amp;" "&amp;TRIM(H1312),AND(ISBLANK(G1312),NOT(ISBLANK(H1312)),NOT(ISBLANK(I1312))),TRIM(H1312)&amp;" "&amp;TRIM(I1312),AND(NOT(ISBLANK(G1312)),ISBLANK(H1312),NOT(ISBLANK(I1312))),TRIM(G1312)&amp;" "&amp;TRIM(I1312),AND(ISBLANK(G1312),NOT(ISBLANK(H1312)),ISBLANK(I1312)),TRIM(H1312))</f>
        <v>Raynell Dreakin</v>
      </c>
      <c r="B1312" s="25" t="str" cm="1">
        <f t="array" ref="B1312">_xlfn.IFS(AND(ISBLANK(K1312),ISBLANK(L1312)),"",AND(NOT(ISBLANK(K1312)),NOT(ISBLANK(L1312))),TRIM(K1312)&amp;" "&amp;TRIM(L1312),AND(NOT(ISBLANK(K1312)),ISBLANK(L1312)),TRIM(K1312),AND(ISBLANK(K1312),NOT(ISBLANK(L1312))),TRIM(L1312))</f>
        <v>Tavu</v>
      </c>
      <c r="C1312" s="31"/>
      <c r="D1312" s="2">
        <v>1310</v>
      </c>
      <c r="E1312" s="2" t="s">
        <v>14795</v>
      </c>
      <c r="F1312" s="2" t="s">
        <v>8453</v>
      </c>
      <c r="G1312" s="2" t="s">
        <v>8454</v>
      </c>
      <c r="I1312" s="2" t="s">
        <v>8455</v>
      </c>
      <c r="J1312" s="2" t="s">
        <v>359</v>
      </c>
      <c r="K1312" s="2" t="s">
        <v>7043</v>
      </c>
      <c r="M1312" s="2" t="s">
        <v>14795</v>
      </c>
      <c r="N1312" s="2" t="s">
        <v>8456</v>
      </c>
      <c r="O1312" s="2" t="s">
        <v>1611</v>
      </c>
      <c r="P1312" s="2" t="s">
        <v>2343</v>
      </c>
      <c r="Q1312" s="2" t="s">
        <v>1985</v>
      </c>
      <c r="R1312" s="2">
        <v>19810</v>
      </c>
      <c r="S1312" s="2" t="s">
        <v>8457</v>
      </c>
      <c r="T1312" s="49" t="str" cm="1">
        <f t="array" ref="T1312">_xlfn.TEXTJOIN("",TRUE,IFERROR(MID(U1312,_xlfn.SEQUENCE(20),1)+0,""))</f>
        <v>3025992752</v>
      </c>
      <c r="U1312" s="2">
        <v>3025992752</v>
      </c>
      <c r="V1312" s="31"/>
    </row>
    <row r="1313" spans="1:22" x14ac:dyDescent="0.25">
      <c r="A1313" s="25" t="str" cm="1">
        <f t="array" ref="A1313">_xlfn.IFS(AND(ISBLANK(G1313),ISBLANK(H1313),ISBLANK(I1313)),"",AND(NOT(ISBLANK(G1313)),NOT(ISBLANK(H1313)),NOT(ISBLANK(I1313))),TRIM(G1313)&amp;" "&amp;TRIM(H1313)&amp;" "&amp;TRIM(I1313),AND(NOT(ISBLANK(G1313)),ISBLANK(H1313),ISBLANK(I1313)),TRIM(G1313),AND(ISBLANK(G1313),ISBLANK(H1313),NOT(ISBLANK(I1313))),TRIM(I1313),AND(NOT(ISBLANK(G1313)),NOT(ISBLANK(H1313)),ISBLANK(I1313)),TRIM(G1313)&amp;" "&amp;TRIM(H1313),AND(ISBLANK(G1313),NOT(ISBLANK(H1313)),NOT(ISBLANK(I1313))),TRIM(H1313)&amp;" "&amp;TRIM(I1313),AND(NOT(ISBLANK(G1313)),ISBLANK(H1313),NOT(ISBLANK(I1313))),TRIM(G1313)&amp;" "&amp;TRIM(I1313),AND(ISBLANK(G1313),NOT(ISBLANK(H1313)),ISBLANK(I1313)),TRIM(H1313))</f>
        <v>Pail Notman</v>
      </c>
      <c r="B1313" s="25" t="str" cm="1">
        <f t="array" ref="B1313">_xlfn.IFS(AND(ISBLANK(K1313),ISBLANK(L1313)),"",AND(NOT(ISBLANK(K1313)),NOT(ISBLANK(L1313))),TRIM(K1313)&amp;" "&amp;TRIM(L1313),AND(NOT(ISBLANK(K1313)),ISBLANK(L1313)),TRIM(K1313),AND(ISBLANK(K1313),NOT(ISBLANK(L1313))),TRIM(L1313))</f>
        <v>Skyba</v>
      </c>
      <c r="C1313" s="31"/>
      <c r="D1313" s="2">
        <v>1311</v>
      </c>
      <c r="E1313" s="2" t="s">
        <v>24</v>
      </c>
      <c r="F1313" s="2" t="s">
        <v>8458</v>
      </c>
      <c r="G1313" s="2" t="s">
        <v>5215</v>
      </c>
      <c r="I1313" s="2" t="s">
        <v>8459</v>
      </c>
      <c r="J1313" s="2" t="s">
        <v>2234</v>
      </c>
      <c r="K1313" s="2" t="s">
        <v>1843</v>
      </c>
      <c r="M1313" s="2" t="s">
        <v>14795</v>
      </c>
      <c r="N1313" s="2" t="s">
        <v>8460</v>
      </c>
      <c r="O1313" s="2" t="s">
        <v>430</v>
      </c>
      <c r="P1313" s="2" t="s">
        <v>29</v>
      </c>
      <c r="Q1313" s="2" t="s">
        <v>1985</v>
      </c>
      <c r="R1313" s="2">
        <v>44315</v>
      </c>
      <c r="S1313" s="2" t="s">
        <v>8461</v>
      </c>
      <c r="T1313" s="49" t="str" cm="1">
        <f t="array" ref="T1313">_xlfn.TEXTJOIN("",TRUE,IFERROR(MID(U1313,_xlfn.SEQUENCE(20),1)+0,""))</f>
        <v>3304396903</v>
      </c>
      <c r="U1313" s="2">
        <v>3304396903</v>
      </c>
      <c r="V1313" s="31"/>
    </row>
    <row r="1314" spans="1:22" x14ac:dyDescent="0.25">
      <c r="A1314" s="25" t="str" cm="1">
        <f t="array" ref="A1314">_xlfn.IFS(AND(ISBLANK(G1314),ISBLANK(H1314),ISBLANK(I1314)),"",AND(NOT(ISBLANK(G1314)),NOT(ISBLANK(H1314)),NOT(ISBLANK(I1314))),TRIM(G1314)&amp;" "&amp;TRIM(H1314)&amp;" "&amp;TRIM(I1314),AND(NOT(ISBLANK(G1314)),ISBLANK(H1314),ISBLANK(I1314)),TRIM(G1314),AND(ISBLANK(G1314),ISBLANK(H1314),NOT(ISBLANK(I1314))),TRIM(I1314),AND(NOT(ISBLANK(G1314)),NOT(ISBLANK(H1314)),ISBLANK(I1314)),TRIM(G1314)&amp;" "&amp;TRIM(H1314),AND(ISBLANK(G1314),NOT(ISBLANK(H1314)),NOT(ISBLANK(I1314))),TRIM(H1314)&amp;" "&amp;TRIM(I1314),AND(NOT(ISBLANK(G1314)),ISBLANK(H1314),NOT(ISBLANK(I1314))),TRIM(G1314)&amp;" "&amp;TRIM(I1314),AND(ISBLANK(G1314),NOT(ISBLANK(H1314)),ISBLANK(I1314)),TRIM(H1314))</f>
        <v>Myrwyn Langdridge</v>
      </c>
      <c r="B1314" s="25" t="str" cm="1">
        <f t="array" ref="B1314">_xlfn.IFS(AND(ISBLANK(K1314),ISBLANK(L1314)),"",AND(NOT(ISBLANK(K1314)),NOT(ISBLANK(L1314))),TRIM(K1314)&amp;" "&amp;TRIM(L1314),AND(NOT(ISBLANK(K1314)),ISBLANK(L1314)),TRIM(K1314),AND(ISBLANK(K1314),NOT(ISBLANK(L1314))),TRIM(L1314))</f>
        <v>Avaveo</v>
      </c>
      <c r="C1314" s="31"/>
      <c r="D1314" s="2">
        <v>1312</v>
      </c>
      <c r="E1314" s="2" t="s">
        <v>24</v>
      </c>
      <c r="F1314" s="2" t="s">
        <v>8462</v>
      </c>
      <c r="G1314" s="2" t="s">
        <v>8463</v>
      </c>
      <c r="I1314" s="2" t="s">
        <v>8464</v>
      </c>
      <c r="J1314" s="2" t="s">
        <v>4018</v>
      </c>
      <c r="K1314" s="2" t="s">
        <v>3396</v>
      </c>
      <c r="M1314" s="2" t="s">
        <v>14795</v>
      </c>
      <c r="N1314" s="2" t="s">
        <v>8465</v>
      </c>
      <c r="O1314" s="2" t="s">
        <v>2655</v>
      </c>
      <c r="P1314" s="2" t="s">
        <v>737</v>
      </c>
      <c r="Q1314" s="2" t="s">
        <v>1985</v>
      </c>
      <c r="R1314" s="2">
        <v>70187</v>
      </c>
      <c r="S1314" s="2" t="s">
        <v>8466</v>
      </c>
      <c r="T1314" s="49" t="str" cm="1">
        <f t="array" ref="T1314">_xlfn.TEXTJOIN("",TRUE,IFERROR(MID(U1314,_xlfn.SEQUENCE(20),1)+0,""))</f>
        <v>5046917916</v>
      </c>
      <c r="U1314" s="2">
        <v>5046917916</v>
      </c>
      <c r="V1314" s="31"/>
    </row>
    <row r="1315" spans="1:22" x14ac:dyDescent="0.25">
      <c r="A1315" s="25" t="str" cm="1">
        <f t="array" ref="A1315">_xlfn.IFS(AND(ISBLANK(G1315),ISBLANK(H1315),ISBLANK(I1315)),"",AND(NOT(ISBLANK(G1315)),NOT(ISBLANK(H1315)),NOT(ISBLANK(I1315))),TRIM(G1315)&amp;" "&amp;TRIM(H1315)&amp;" "&amp;TRIM(I1315),AND(NOT(ISBLANK(G1315)),ISBLANK(H1315),ISBLANK(I1315)),TRIM(G1315),AND(ISBLANK(G1315),ISBLANK(H1315),NOT(ISBLANK(I1315))),TRIM(I1315),AND(NOT(ISBLANK(G1315)),NOT(ISBLANK(H1315)),ISBLANK(I1315)),TRIM(G1315)&amp;" "&amp;TRIM(H1315),AND(ISBLANK(G1315),NOT(ISBLANK(H1315)),NOT(ISBLANK(I1315))),TRIM(H1315)&amp;" "&amp;TRIM(I1315),AND(NOT(ISBLANK(G1315)),ISBLANK(H1315),NOT(ISBLANK(I1315))),TRIM(G1315)&amp;" "&amp;TRIM(I1315),AND(ISBLANK(G1315),NOT(ISBLANK(H1315)),ISBLANK(I1315)),TRIM(H1315))</f>
        <v>Urson Clist</v>
      </c>
      <c r="B1315" s="25" t="str" cm="1">
        <f t="array" ref="B1315">_xlfn.IFS(AND(ISBLANK(K1315),ISBLANK(L1315)),"",AND(NOT(ISBLANK(K1315)),NOT(ISBLANK(L1315))),TRIM(K1315)&amp;" "&amp;TRIM(L1315),AND(NOT(ISBLANK(K1315)),ISBLANK(L1315)),TRIM(K1315),AND(ISBLANK(K1315),NOT(ISBLANK(L1315))),TRIM(L1315))</f>
        <v>Dablist</v>
      </c>
      <c r="C1315" s="31"/>
      <c r="D1315" s="2">
        <v>1313</v>
      </c>
      <c r="E1315" s="2" t="s">
        <v>14795</v>
      </c>
      <c r="F1315" s="2" t="s">
        <v>8467</v>
      </c>
      <c r="G1315" s="2" t="s">
        <v>8468</v>
      </c>
      <c r="I1315" s="2" t="s">
        <v>8469</v>
      </c>
      <c r="J1315" s="2" t="s">
        <v>221</v>
      </c>
      <c r="K1315" s="2" t="s">
        <v>4824</v>
      </c>
      <c r="M1315" s="2" t="s">
        <v>14795</v>
      </c>
      <c r="N1315" s="2" t="s">
        <v>8470</v>
      </c>
      <c r="O1315" s="2" t="s">
        <v>3968</v>
      </c>
      <c r="P1315" s="2" t="s">
        <v>161</v>
      </c>
      <c r="Q1315" s="2" t="s">
        <v>162</v>
      </c>
      <c r="R1315" s="2" t="s">
        <v>8471</v>
      </c>
      <c r="S1315" s="2" t="s">
        <v>8472</v>
      </c>
      <c r="T1315" s="49" t="str" cm="1">
        <f t="array" ref="T1315">_xlfn.TEXTJOIN("",TRUE,IFERROR(MID(U1315,_xlfn.SEQUENCE(20),1)+0,""))</f>
        <v/>
      </c>
      <c r="V1315" s="31"/>
    </row>
    <row r="1316" spans="1:22" x14ac:dyDescent="0.25">
      <c r="A1316" s="25" t="str" cm="1">
        <f t="array" ref="A1316">_xlfn.IFS(AND(ISBLANK(G1316),ISBLANK(H1316),ISBLANK(I1316)),"",AND(NOT(ISBLANK(G1316)),NOT(ISBLANK(H1316)),NOT(ISBLANK(I1316))),TRIM(G1316)&amp;" "&amp;TRIM(H1316)&amp;" "&amp;TRIM(I1316),AND(NOT(ISBLANK(G1316)),ISBLANK(H1316),ISBLANK(I1316)),TRIM(G1316),AND(ISBLANK(G1316),ISBLANK(H1316),NOT(ISBLANK(I1316))),TRIM(I1316),AND(NOT(ISBLANK(G1316)),NOT(ISBLANK(H1316)),ISBLANK(I1316)),TRIM(G1316)&amp;" "&amp;TRIM(H1316),AND(ISBLANK(G1316),NOT(ISBLANK(H1316)),NOT(ISBLANK(I1316))),TRIM(H1316)&amp;" "&amp;TRIM(I1316),AND(NOT(ISBLANK(G1316)),ISBLANK(H1316),NOT(ISBLANK(I1316))),TRIM(G1316)&amp;" "&amp;TRIM(I1316),AND(ISBLANK(G1316),NOT(ISBLANK(H1316)),ISBLANK(I1316)),TRIM(H1316))</f>
        <v>Juan Corneljes</v>
      </c>
      <c r="B1316" s="25" t="str" cm="1">
        <f t="array" ref="B1316">_xlfn.IFS(AND(ISBLANK(K1316),ISBLANK(L1316)),"",AND(NOT(ISBLANK(K1316)),NOT(ISBLANK(L1316))),TRIM(K1316)&amp;" "&amp;TRIM(L1316),AND(NOT(ISBLANK(K1316)),ISBLANK(L1316)),TRIM(K1316),AND(ISBLANK(K1316),NOT(ISBLANK(L1316))),TRIM(L1316))</f>
        <v>Cogidoo</v>
      </c>
      <c r="C1316" s="31"/>
      <c r="D1316" s="2">
        <v>1314</v>
      </c>
      <c r="E1316" s="2" t="s">
        <v>24</v>
      </c>
      <c r="F1316" s="2" t="s">
        <v>8473</v>
      </c>
      <c r="G1316" s="2" t="s">
        <v>8474</v>
      </c>
      <c r="I1316" s="2" t="s">
        <v>8475</v>
      </c>
      <c r="J1316" s="2" t="s">
        <v>1262</v>
      </c>
      <c r="K1316" s="2" t="s">
        <v>4793</v>
      </c>
      <c r="M1316" s="2" t="s">
        <v>14795</v>
      </c>
      <c r="N1316" s="2" t="s">
        <v>8476</v>
      </c>
      <c r="O1316" s="2" t="s">
        <v>5040</v>
      </c>
      <c r="P1316" s="2" t="s">
        <v>181</v>
      </c>
      <c r="Q1316" s="2" t="s">
        <v>1985</v>
      </c>
      <c r="R1316" s="2">
        <v>64504</v>
      </c>
      <c r="S1316" s="2" t="s">
        <v>8477</v>
      </c>
      <c r="T1316" s="49" t="str" cm="1">
        <f t="array" ref="T1316">_xlfn.TEXTJOIN("",TRUE,IFERROR(MID(U1316,_xlfn.SEQUENCE(20),1)+0,""))</f>
        <v>8164262661</v>
      </c>
      <c r="U1316" s="2">
        <v>8164262661</v>
      </c>
      <c r="V1316" s="31"/>
    </row>
    <row r="1317" spans="1:22" x14ac:dyDescent="0.25">
      <c r="A1317" s="25" t="str" cm="1">
        <f t="array" ref="A1317">_xlfn.IFS(AND(ISBLANK(G1317),ISBLANK(H1317),ISBLANK(I1317)),"",AND(NOT(ISBLANK(G1317)),NOT(ISBLANK(H1317)),NOT(ISBLANK(I1317))),TRIM(G1317)&amp;" "&amp;TRIM(H1317)&amp;" "&amp;TRIM(I1317),AND(NOT(ISBLANK(G1317)),ISBLANK(H1317),ISBLANK(I1317)),TRIM(G1317),AND(ISBLANK(G1317),ISBLANK(H1317),NOT(ISBLANK(I1317))),TRIM(I1317),AND(NOT(ISBLANK(G1317)),NOT(ISBLANK(H1317)),ISBLANK(I1317)),TRIM(G1317)&amp;" "&amp;TRIM(H1317),AND(ISBLANK(G1317),NOT(ISBLANK(H1317)),NOT(ISBLANK(I1317))),TRIM(H1317)&amp;" "&amp;TRIM(I1317),AND(NOT(ISBLANK(G1317)),ISBLANK(H1317),NOT(ISBLANK(I1317))),TRIM(G1317)&amp;" "&amp;TRIM(I1317),AND(ISBLANK(G1317),NOT(ISBLANK(H1317)),ISBLANK(I1317)),TRIM(H1317))</f>
        <v>Rosemaria Froment</v>
      </c>
      <c r="B1317" s="25" t="str" cm="1">
        <f t="array" ref="B1317">_xlfn.IFS(AND(ISBLANK(K1317),ISBLANK(L1317)),"",AND(NOT(ISBLANK(K1317)),NOT(ISBLANK(L1317))),TRIM(K1317)&amp;" "&amp;TRIM(L1317),AND(NOT(ISBLANK(K1317)),ISBLANK(L1317)),TRIM(K1317),AND(ISBLANK(K1317),NOT(ISBLANK(L1317))),TRIM(L1317))</f>
        <v>Janyx</v>
      </c>
      <c r="C1317" s="31"/>
      <c r="D1317" s="2">
        <v>1315</v>
      </c>
      <c r="E1317" s="2" t="s">
        <v>24</v>
      </c>
      <c r="F1317" s="2" t="s">
        <v>8478</v>
      </c>
      <c r="G1317" s="2" t="s">
        <v>8479</v>
      </c>
      <c r="I1317" s="2" t="s">
        <v>8480</v>
      </c>
      <c r="J1317" s="2" t="s">
        <v>514</v>
      </c>
      <c r="K1317" s="2" t="s">
        <v>731</v>
      </c>
      <c r="M1317" s="2" t="s">
        <v>14795</v>
      </c>
      <c r="N1317" s="2" t="s">
        <v>8481</v>
      </c>
      <c r="O1317" s="2" t="s">
        <v>1611</v>
      </c>
      <c r="P1317" s="2" t="s">
        <v>935</v>
      </c>
      <c r="Q1317" s="2" t="s">
        <v>1985</v>
      </c>
      <c r="R1317" s="2">
        <v>28410</v>
      </c>
      <c r="S1317" s="2" t="s">
        <v>8482</v>
      </c>
      <c r="T1317" s="49" t="str" cm="1">
        <f t="array" ref="T1317">_xlfn.TEXTJOIN("",TRUE,IFERROR(MID(U1317,_xlfn.SEQUENCE(20),1)+0,""))</f>
        <v>9104932777</v>
      </c>
      <c r="U1317" s="2">
        <v>9104932777</v>
      </c>
      <c r="V1317" s="31"/>
    </row>
    <row r="1318" spans="1:22" x14ac:dyDescent="0.25">
      <c r="A1318" s="25" t="str" cm="1">
        <f t="array" ref="A1318">_xlfn.IFS(AND(ISBLANK(G1318),ISBLANK(H1318),ISBLANK(I1318)),"",AND(NOT(ISBLANK(G1318)),NOT(ISBLANK(H1318)),NOT(ISBLANK(I1318))),TRIM(G1318)&amp;" "&amp;TRIM(H1318)&amp;" "&amp;TRIM(I1318),AND(NOT(ISBLANK(G1318)),ISBLANK(H1318),ISBLANK(I1318)),TRIM(G1318),AND(ISBLANK(G1318),ISBLANK(H1318),NOT(ISBLANK(I1318))),TRIM(I1318),AND(NOT(ISBLANK(G1318)),NOT(ISBLANK(H1318)),ISBLANK(I1318)),TRIM(G1318)&amp;" "&amp;TRIM(H1318),AND(ISBLANK(G1318),NOT(ISBLANK(H1318)),NOT(ISBLANK(I1318))),TRIM(H1318)&amp;" "&amp;TRIM(I1318),AND(NOT(ISBLANK(G1318)),ISBLANK(H1318),NOT(ISBLANK(I1318))),TRIM(G1318)&amp;" "&amp;TRIM(I1318),AND(ISBLANK(G1318),NOT(ISBLANK(H1318)),ISBLANK(I1318)),TRIM(H1318))</f>
        <v>Leicester Ipwell</v>
      </c>
      <c r="B1318" s="25" t="str" cm="1">
        <f t="array" ref="B1318">_xlfn.IFS(AND(ISBLANK(K1318),ISBLANK(L1318)),"",AND(NOT(ISBLANK(K1318)),NOT(ISBLANK(L1318))),TRIM(K1318)&amp;" "&amp;TRIM(L1318),AND(NOT(ISBLANK(K1318)),ISBLANK(L1318)),TRIM(K1318),AND(ISBLANK(K1318),NOT(ISBLANK(L1318))),TRIM(L1318))</f>
        <v>Feedbug</v>
      </c>
      <c r="C1318" s="31"/>
      <c r="D1318" s="2">
        <v>1316</v>
      </c>
      <c r="E1318" s="2" t="s">
        <v>14795</v>
      </c>
      <c r="F1318" s="2" t="s">
        <v>8483</v>
      </c>
      <c r="G1318" s="2" t="s">
        <v>8484</v>
      </c>
      <c r="I1318" s="2" t="s">
        <v>8485</v>
      </c>
      <c r="J1318" s="2" t="s">
        <v>804</v>
      </c>
      <c r="K1318" s="2" t="s">
        <v>2139</v>
      </c>
      <c r="M1318" s="2" t="s">
        <v>14795</v>
      </c>
      <c r="N1318" s="2" t="s">
        <v>8486</v>
      </c>
      <c r="O1318" s="2" t="s">
        <v>68</v>
      </c>
      <c r="P1318" s="2" t="s">
        <v>69</v>
      </c>
      <c r="Q1318" s="2" t="s">
        <v>1985</v>
      </c>
      <c r="R1318" s="2">
        <v>20337</v>
      </c>
      <c r="S1318" s="2" t="s">
        <v>8487</v>
      </c>
      <c r="T1318" s="49" t="str" cm="1">
        <f t="array" ref="T1318">_xlfn.TEXTJOIN("",TRUE,IFERROR(MID(U1318,_xlfn.SEQUENCE(20),1)+0,""))</f>
        <v>2022234779</v>
      </c>
      <c r="U1318" s="2">
        <v>2022234779</v>
      </c>
      <c r="V1318" s="31"/>
    </row>
    <row r="1319" spans="1:22" x14ac:dyDescent="0.25">
      <c r="A1319" s="25" t="str" cm="1">
        <f t="array" ref="A1319">_xlfn.IFS(AND(ISBLANK(G1319),ISBLANK(H1319),ISBLANK(I1319)),"",AND(NOT(ISBLANK(G1319)),NOT(ISBLANK(H1319)),NOT(ISBLANK(I1319))),TRIM(G1319)&amp;" "&amp;TRIM(H1319)&amp;" "&amp;TRIM(I1319),AND(NOT(ISBLANK(G1319)),ISBLANK(H1319),ISBLANK(I1319)),TRIM(G1319),AND(ISBLANK(G1319),ISBLANK(H1319),NOT(ISBLANK(I1319))),TRIM(I1319),AND(NOT(ISBLANK(G1319)),NOT(ISBLANK(H1319)),ISBLANK(I1319)),TRIM(G1319)&amp;" "&amp;TRIM(H1319),AND(ISBLANK(G1319),NOT(ISBLANK(H1319)),NOT(ISBLANK(I1319))),TRIM(H1319)&amp;" "&amp;TRIM(I1319),AND(NOT(ISBLANK(G1319)),ISBLANK(H1319),NOT(ISBLANK(I1319))),TRIM(G1319)&amp;" "&amp;TRIM(I1319),AND(ISBLANK(G1319),NOT(ISBLANK(H1319)),ISBLANK(I1319)),TRIM(H1319))</f>
        <v>Dmitri Dickman</v>
      </c>
      <c r="B1319" s="25" t="str" cm="1">
        <f t="array" ref="B1319">_xlfn.IFS(AND(ISBLANK(K1319),ISBLANK(L1319)),"",AND(NOT(ISBLANK(K1319)),NOT(ISBLANK(L1319))),TRIM(K1319)&amp;" "&amp;TRIM(L1319),AND(NOT(ISBLANK(K1319)),ISBLANK(L1319)),TRIM(K1319),AND(ISBLANK(K1319),NOT(ISBLANK(L1319))),TRIM(L1319))</f>
        <v>Topdrive</v>
      </c>
      <c r="C1319" s="31"/>
      <c r="D1319" s="2">
        <v>1317</v>
      </c>
      <c r="E1319" s="2" t="s">
        <v>14795</v>
      </c>
      <c r="F1319" s="2" t="s">
        <v>8488</v>
      </c>
      <c r="G1319" s="2" t="s">
        <v>8489</v>
      </c>
      <c r="I1319" s="2" t="s">
        <v>8490</v>
      </c>
      <c r="J1319" s="2" t="s">
        <v>176</v>
      </c>
      <c r="K1319" s="2" t="s">
        <v>2801</v>
      </c>
      <c r="M1319" s="2" t="s">
        <v>14795</v>
      </c>
      <c r="N1319" s="2" t="s">
        <v>8491</v>
      </c>
      <c r="O1319" s="2" t="s">
        <v>559</v>
      </c>
      <c r="P1319" s="2" t="s">
        <v>297</v>
      </c>
      <c r="Q1319" s="2" t="s">
        <v>1985</v>
      </c>
      <c r="R1319" s="2">
        <v>76129</v>
      </c>
      <c r="S1319" s="2" t="s">
        <v>8492</v>
      </c>
      <c r="T1319" s="49" t="str" cm="1">
        <f t="array" ref="T1319">_xlfn.TEXTJOIN("",TRUE,IFERROR(MID(U1319,_xlfn.SEQUENCE(20),1)+0,""))</f>
        <v>8179926229</v>
      </c>
      <c r="U1319" s="2">
        <v>8179926229</v>
      </c>
      <c r="V1319" s="31"/>
    </row>
    <row r="1320" spans="1:22" x14ac:dyDescent="0.25">
      <c r="A1320" s="25" t="str" cm="1">
        <f t="array" ref="A1320">_xlfn.IFS(AND(ISBLANK(G1320),ISBLANK(H1320),ISBLANK(I1320)),"",AND(NOT(ISBLANK(G1320)),NOT(ISBLANK(H1320)),NOT(ISBLANK(I1320))),TRIM(G1320)&amp;" "&amp;TRIM(H1320)&amp;" "&amp;TRIM(I1320),AND(NOT(ISBLANK(G1320)),ISBLANK(H1320),ISBLANK(I1320)),TRIM(G1320),AND(ISBLANK(G1320),ISBLANK(H1320),NOT(ISBLANK(I1320))),TRIM(I1320),AND(NOT(ISBLANK(G1320)),NOT(ISBLANK(H1320)),ISBLANK(I1320)),TRIM(G1320)&amp;" "&amp;TRIM(H1320),AND(ISBLANK(G1320),NOT(ISBLANK(H1320)),NOT(ISBLANK(I1320))),TRIM(H1320)&amp;" "&amp;TRIM(I1320),AND(NOT(ISBLANK(G1320)),ISBLANK(H1320),NOT(ISBLANK(I1320))),TRIM(G1320)&amp;" "&amp;TRIM(I1320),AND(ISBLANK(G1320),NOT(ISBLANK(H1320)),ISBLANK(I1320)),TRIM(H1320))</f>
        <v>Leontyne Chicotti</v>
      </c>
      <c r="B1320" s="25" t="str" cm="1">
        <f t="array" ref="B1320">_xlfn.IFS(AND(ISBLANK(K1320),ISBLANK(L1320)),"",AND(NOT(ISBLANK(K1320)),NOT(ISBLANK(L1320))),TRIM(K1320)&amp;" "&amp;TRIM(L1320),AND(NOT(ISBLANK(K1320)),ISBLANK(L1320)),TRIM(K1320),AND(ISBLANK(K1320),NOT(ISBLANK(L1320))),TRIM(L1320))</f>
        <v>Demivee</v>
      </c>
      <c r="C1320" s="31"/>
      <c r="D1320" s="2">
        <v>1318</v>
      </c>
      <c r="E1320" s="2" t="s">
        <v>24</v>
      </c>
      <c r="F1320" s="2" t="s">
        <v>8493</v>
      </c>
      <c r="G1320" s="2" t="s">
        <v>8494</v>
      </c>
      <c r="I1320" s="2" t="s">
        <v>8495</v>
      </c>
      <c r="J1320" s="2" t="s">
        <v>1386</v>
      </c>
      <c r="K1320" s="2" t="s">
        <v>5529</v>
      </c>
      <c r="M1320" s="2" t="s">
        <v>14795</v>
      </c>
      <c r="N1320" s="2" t="s">
        <v>8496</v>
      </c>
      <c r="O1320" s="2" t="s">
        <v>3151</v>
      </c>
      <c r="P1320" s="2" t="s">
        <v>151</v>
      </c>
      <c r="Q1320" s="2" t="s">
        <v>1985</v>
      </c>
      <c r="R1320" s="2">
        <v>90045</v>
      </c>
      <c r="S1320" s="2" t="s">
        <v>8497</v>
      </c>
      <c r="T1320" s="49" t="str" cm="1">
        <f t="array" ref="T1320">_xlfn.TEXTJOIN("",TRUE,IFERROR(MID(U1320,_xlfn.SEQUENCE(20),1)+0,""))</f>
        <v>5623854646</v>
      </c>
      <c r="U1320" s="2">
        <v>5623854646</v>
      </c>
      <c r="V1320" s="31"/>
    </row>
    <row r="1321" spans="1:22" x14ac:dyDescent="0.25">
      <c r="A1321" s="25" t="str" cm="1">
        <f t="array" ref="A1321">_xlfn.IFS(AND(ISBLANK(G1321),ISBLANK(H1321),ISBLANK(I1321)),"",AND(NOT(ISBLANK(G1321)),NOT(ISBLANK(H1321)),NOT(ISBLANK(I1321))),TRIM(G1321)&amp;" "&amp;TRIM(H1321)&amp;" "&amp;TRIM(I1321),AND(NOT(ISBLANK(G1321)),ISBLANK(H1321),ISBLANK(I1321)),TRIM(G1321),AND(ISBLANK(G1321),ISBLANK(H1321),NOT(ISBLANK(I1321))),TRIM(I1321),AND(NOT(ISBLANK(G1321)),NOT(ISBLANK(H1321)),ISBLANK(I1321)),TRIM(G1321)&amp;" "&amp;TRIM(H1321),AND(ISBLANK(G1321),NOT(ISBLANK(H1321)),NOT(ISBLANK(I1321))),TRIM(H1321)&amp;" "&amp;TRIM(I1321),AND(NOT(ISBLANK(G1321)),ISBLANK(H1321),NOT(ISBLANK(I1321))),TRIM(G1321)&amp;" "&amp;TRIM(I1321),AND(ISBLANK(G1321),NOT(ISBLANK(H1321)),ISBLANK(I1321)),TRIM(H1321))</f>
        <v>Renae Muschette</v>
      </c>
      <c r="B1321" s="25" t="str" cm="1">
        <f t="array" ref="B1321">_xlfn.IFS(AND(ISBLANK(K1321),ISBLANK(L1321)),"",AND(NOT(ISBLANK(K1321)),NOT(ISBLANK(L1321))),TRIM(K1321)&amp;" "&amp;TRIM(L1321),AND(NOT(ISBLANK(K1321)),ISBLANK(L1321)),TRIM(K1321),AND(ISBLANK(K1321),NOT(ISBLANK(L1321))),TRIM(L1321))</f>
        <v>Buzzbean</v>
      </c>
      <c r="C1321" s="31"/>
      <c r="D1321" s="2">
        <v>1319</v>
      </c>
      <c r="E1321" s="2" t="s">
        <v>24</v>
      </c>
      <c r="F1321" s="2" t="s">
        <v>8498</v>
      </c>
      <c r="G1321" s="2" t="s">
        <v>2995</v>
      </c>
      <c r="I1321" s="2" t="s">
        <v>8499</v>
      </c>
      <c r="J1321" s="2" t="s">
        <v>1663</v>
      </c>
      <c r="K1321" s="2" t="s">
        <v>112</v>
      </c>
      <c r="M1321" s="2" t="s">
        <v>14795</v>
      </c>
      <c r="N1321" s="2" t="s">
        <v>8500</v>
      </c>
      <c r="O1321" s="2" t="s">
        <v>8501</v>
      </c>
      <c r="P1321" s="2" t="s">
        <v>119</v>
      </c>
      <c r="Q1321" s="2" t="s">
        <v>6</v>
      </c>
      <c r="R1321" s="2" t="s">
        <v>8502</v>
      </c>
      <c r="S1321" s="2" t="s">
        <v>8503</v>
      </c>
      <c r="T1321" s="49" t="str" cm="1">
        <f t="array" ref="T1321">_xlfn.TEXTJOIN("",TRUE,IFERROR(MID(U1321,_xlfn.SEQUENCE(20),1)+0,""))</f>
        <v>7269137203</v>
      </c>
      <c r="U1321" s="2" t="s">
        <v>8504</v>
      </c>
      <c r="V1321" s="31"/>
    </row>
    <row r="1322" spans="1:22" x14ac:dyDescent="0.25">
      <c r="A1322" s="25" t="str" cm="1">
        <f t="array" ref="A1322">_xlfn.IFS(AND(ISBLANK(G1322),ISBLANK(H1322),ISBLANK(I1322)),"",AND(NOT(ISBLANK(G1322)),NOT(ISBLANK(H1322)),NOT(ISBLANK(I1322))),TRIM(G1322)&amp;" "&amp;TRIM(H1322)&amp;" "&amp;TRIM(I1322),AND(NOT(ISBLANK(G1322)),ISBLANK(H1322),ISBLANK(I1322)),TRIM(G1322),AND(ISBLANK(G1322),ISBLANK(H1322),NOT(ISBLANK(I1322))),TRIM(I1322),AND(NOT(ISBLANK(G1322)),NOT(ISBLANK(H1322)),ISBLANK(I1322)),TRIM(G1322)&amp;" "&amp;TRIM(H1322),AND(ISBLANK(G1322),NOT(ISBLANK(H1322)),NOT(ISBLANK(I1322))),TRIM(H1322)&amp;" "&amp;TRIM(I1322),AND(NOT(ISBLANK(G1322)),ISBLANK(H1322),NOT(ISBLANK(I1322))),TRIM(G1322)&amp;" "&amp;TRIM(I1322),AND(ISBLANK(G1322),NOT(ISBLANK(H1322)),ISBLANK(I1322)),TRIM(H1322))</f>
        <v>Estel Bazell</v>
      </c>
      <c r="B1322" s="25" t="str" cm="1">
        <f t="array" ref="B1322">_xlfn.IFS(AND(ISBLANK(K1322),ISBLANK(L1322)),"",AND(NOT(ISBLANK(K1322)),NOT(ISBLANK(L1322))),TRIM(K1322)&amp;" "&amp;TRIM(L1322),AND(NOT(ISBLANK(K1322)),ISBLANK(L1322)),TRIM(K1322),AND(ISBLANK(K1322),NOT(ISBLANK(L1322))),TRIM(L1322))</f>
        <v>Camido</v>
      </c>
      <c r="C1322" s="31"/>
      <c r="D1322" s="2">
        <v>1320</v>
      </c>
      <c r="E1322" s="2" t="s">
        <v>14795</v>
      </c>
      <c r="F1322" s="2" t="s">
        <v>8505</v>
      </c>
      <c r="G1322" s="2" t="s">
        <v>8506</v>
      </c>
      <c r="I1322" s="2" t="s">
        <v>8507</v>
      </c>
      <c r="J1322" s="2" t="s">
        <v>2071</v>
      </c>
      <c r="K1322" s="2" t="s">
        <v>21</v>
      </c>
      <c r="M1322" s="2" t="s">
        <v>14795</v>
      </c>
      <c r="N1322" s="2" t="s">
        <v>8508</v>
      </c>
      <c r="O1322" s="2" t="s">
        <v>698</v>
      </c>
      <c r="P1322" s="2" t="s">
        <v>699</v>
      </c>
      <c r="Q1322" s="2" t="s">
        <v>1985</v>
      </c>
      <c r="R1322" s="2">
        <v>85025</v>
      </c>
      <c r="S1322" s="2" t="s">
        <v>8509</v>
      </c>
      <c r="T1322" s="49" t="str" cm="1">
        <f t="array" ref="T1322">_xlfn.TEXTJOIN("",TRUE,IFERROR(MID(U1322,_xlfn.SEQUENCE(20),1)+0,""))</f>
        <v>6237187230</v>
      </c>
      <c r="U1322" s="2">
        <v>6237187230</v>
      </c>
      <c r="V1322" s="31"/>
    </row>
    <row r="1323" spans="1:22" x14ac:dyDescent="0.25">
      <c r="A1323" s="25" t="str" cm="1">
        <f t="array" ref="A1323">_xlfn.IFS(AND(ISBLANK(G1323),ISBLANK(H1323),ISBLANK(I1323)),"",AND(NOT(ISBLANK(G1323)),NOT(ISBLANK(H1323)),NOT(ISBLANK(I1323))),TRIM(G1323)&amp;" "&amp;TRIM(H1323)&amp;" "&amp;TRIM(I1323),AND(NOT(ISBLANK(G1323)),ISBLANK(H1323),ISBLANK(I1323)),TRIM(G1323),AND(ISBLANK(G1323),ISBLANK(H1323),NOT(ISBLANK(I1323))),TRIM(I1323),AND(NOT(ISBLANK(G1323)),NOT(ISBLANK(H1323)),ISBLANK(I1323)),TRIM(G1323)&amp;" "&amp;TRIM(H1323),AND(ISBLANK(G1323),NOT(ISBLANK(H1323)),NOT(ISBLANK(I1323))),TRIM(H1323)&amp;" "&amp;TRIM(I1323),AND(NOT(ISBLANK(G1323)),ISBLANK(H1323),NOT(ISBLANK(I1323))),TRIM(G1323)&amp;" "&amp;TRIM(I1323),AND(ISBLANK(G1323),NOT(ISBLANK(H1323)),ISBLANK(I1323)),TRIM(H1323))</f>
        <v>Sallyanne Francesch</v>
      </c>
      <c r="B1323" s="25" t="str" cm="1">
        <f t="array" ref="B1323">_xlfn.IFS(AND(ISBLANK(K1323),ISBLANK(L1323)),"",AND(NOT(ISBLANK(K1323)),NOT(ISBLANK(L1323))),TRIM(K1323)&amp;" "&amp;TRIM(L1323),AND(NOT(ISBLANK(K1323)),ISBLANK(L1323)),TRIM(K1323),AND(ISBLANK(K1323),NOT(ISBLANK(L1323))),TRIM(L1323))</f>
        <v>Twimbo</v>
      </c>
      <c r="C1323" s="31"/>
      <c r="D1323" s="2">
        <v>1321</v>
      </c>
      <c r="E1323" s="2" t="s">
        <v>14795</v>
      </c>
      <c r="F1323" s="2" t="s">
        <v>8510</v>
      </c>
      <c r="G1323" s="2" t="s">
        <v>2565</v>
      </c>
      <c r="I1323" s="2" t="s">
        <v>8511</v>
      </c>
      <c r="J1323" s="2" t="s">
        <v>359</v>
      </c>
      <c r="K1323" s="2" t="s">
        <v>2193</v>
      </c>
      <c r="M1323" s="2" t="s">
        <v>14795</v>
      </c>
      <c r="N1323" s="2" t="s">
        <v>8512</v>
      </c>
      <c r="O1323" s="2" t="s">
        <v>682</v>
      </c>
      <c r="P1323" s="2" t="s">
        <v>151</v>
      </c>
      <c r="Q1323" s="2" t="s">
        <v>1985</v>
      </c>
      <c r="R1323" s="2">
        <v>94250</v>
      </c>
      <c r="S1323" s="2" t="s">
        <v>8513</v>
      </c>
      <c r="T1323" s="49" t="str" cm="1">
        <f t="array" ref="T1323">_xlfn.TEXTJOIN("",TRUE,IFERROR(MID(U1323,_xlfn.SEQUENCE(20),1)+0,""))</f>
        <v>9166337949</v>
      </c>
      <c r="U1323" s="2">
        <v>9166337949</v>
      </c>
      <c r="V1323" s="31"/>
    </row>
    <row r="1324" spans="1:22" x14ac:dyDescent="0.25">
      <c r="A1324" s="25" t="str" cm="1">
        <f t="array" ref="A1324">_xlfn.IFS(AND(ISBLANK(G1324),ISBLANK(H1324),ISBLANK(I1324)),"",AND(NOT(ISBLANK(G1324)),NOT(ISBLANK(H1324)),NOT(ISBLANK(I1324))),TRIM(G1324)&amp;" "&amp;TRIM(H1324)&amp;" "&amp;TRIM(I1324),AND(NOT(ISBLANK(G1324)),ISBLANK(H1324),ISBLANK(I1324)),TRIM(G1324),AND(ISBLANK(G1324),ISBLANK(H1324),NOT(ISBLANK(I1324))),TRIM(I1324),AND(NOT(ISBLANK(G1324)),NOT(ISBLANK(H1324)),ISBLANK(I1324)),TRIM(G1324)&amp;" "&amp;TRIM(H1324),AND(ISBLANK(G1324),NOT(ISBLANK(H1324)),NOT(ISBLANK(I1324))),TRIM(H1324)&amp;" "&amp;TRIM(I1324),AND(NOT(ISBLANK(G1324)),ISBLANK(H1324),NOT(ISBLANK(I1324))),TRIM(G1324)&amp;" "&amp;TRIM(I1324),AND(ISBLANK(G1324),NOT(ISBLANK(H1324)),ISBLANK(I1324)),TRIM(H1324))</f>
        <v>Matthaeus Hargrave</v>
      </c>
      <c r="B1324" s="25" t="str" cm="1">
        <f t="array" ref="B1324">_xlfn.IFS(AND(ISBLANK(K1324),ISBLANK(L1324)),"",AND(NOT(ISBLANK(K1324)),NOT(ISBLANK(L1324))),TRIM(K1324)&amp;" "&amp;TRIM(L1324),AND(NOT(ISBLANK(K1324)),ISBLANK(L1324)),TRIM(K1324),AND(ISBLANK(K1324),NOT(ISBLANK(L1324))),TRIM(L1324))</f>
        <v>Linklinks</v>
      </c>
      <c r="C1324" s="31"/>
      <c r="D1324" s="2">
        <v>1322</v>
      </c>
      <c r="E1324" s="2" t="s">
        <v>24</v>
      </c>
      <c r="F1324" s="2" t="s">
        <v>8514</v>
      </c>
      <c r="G1324" s="2" t="s">
        <v>8515</v>
      </c>
      <c r="I1324" s="2" t="s">
        <v>8516</v>
      </c>
      <c r="J1324" s="2" t="s">
        <v>1229</v>
      </c>
      <c r="K1324" s="2" t="s">
        <v>2556</v>
      </c>
      <c r="M1324" s="2" t="s">
        <v>14795</v>
      </c>
      <c r="N1324" s="2" t="s">
        <v>8517</v>
      </c>
      <c r="O1324" s="2" t="s">
        <v>237</v>
      </c>
      <c r="P1324" s="2" t="s">
        <v>238</v>
      </c>
      <c r="Q1324" s="2" t="s">
        <v>1985</v>
      </c>
      <c r="R1324" s="2">
        <v>74116</v>
      </c>
      <c r="S1324" s="2" t="s">
        <v>8518</v>
      </c>
      <c r="T1324" s="49" t="str" cm="1">
        <f t="array" ref="T1324">_xlfn.TEXTJOIN("",TRUE,IFERROR(MID(U1324,_xlfn.SEQUENCE(20),1)+0,""))</f>
        <v>9187957578</v>
      </c>
      <c r="U1324" s="2">
        <v>9187957578</v>
      </c>
      <c r="V1324" s="31"/>
    </row>
    <row r="1325" spans="1:22" x14ac:dyDescent="0.25">
      <c r="A1325" s="25" t="str" cm="1">
        <f t="array" ref="A1325">_xlfn.IFS(AND(ISBLANK(G1325),ISBLANK(H1325),ISBLANK(I1325)),"",AND(NOT(ISBLANK(G1325)),NOT(ISBLANK(H1325)),NOT(ISBLANK(I1325))),TRIM(G1325)&amp;" "&amp;TRIM(H1325)&amp;" "&amp;TRIM(I1325),AND(NOT(ISBLANK(G1325)),ISBLANK(H1325),ISBLANK(I1325)),TRIM(G1325),AND(ISBLANK(G1325),ISBLANK(H1325),NOT(ISBLANK(I1325))),TRIM(I1325),AND(NOT(ISBLANK(G1325)),NOT(ISBLANK(H1325)),ISBLANK(I1325)),TRIM(G1325)&amp;" "&amp;TRIM(H1325),AND(ISBLANK(G1325),NOT(ISBLANK(H1325)),NOT(ISBLANK(I1325))),TRIM(H1325)&amp;" "&amp;TRIM(I1325),AND(NOT(ISBLANK(G1325)),ISBLANK(H1325),NOT(ISBLANK(I1325))),TRIM(G1325)&amp;" "&amp;TRIM(I1325),AND(ISBLANK(G1325),NOT(ISBLANK(H1325)),ISBLANK(I1325)),TRIM(H1325))</f>
        <v>Henry Boobier</v>
      </c>
      <c r="B1325" s="25" t="str" cm="1">
        <f t="array" ref="B1325">_xlfn.IFS(AND(ISBLANK(K1325),ISBLANK(L1325)),"",AND(NOT(ISBLANK(K1325)),NOT(ISBLANK(L1325))),TRIM(K1325)&amp;" "&amp;TRIM(L1325),AND(NOT(ISBLANK(K1325)),ISBLANK(L1325)),TRIM(K1325),AND(ISBLANK(K1325),NOT(ISBLANK(L1325))),TRIM(L1325))</f>
        <v>Tanoodle</v>
      </c>
      <c r="C1325" s="31"/>
      <c r="D1325" s="2">
        <v>1323</v>
      </c>
      <c r="E1325" s="2" t="s">
        <v>24</v>
      </c>
      <c r="F1325" s="2" t="s">
        <v>8519</v>
      </c>
      <c r="G1325" s="2" t="s">
        <v>8520</v>
      </c>
      <c r="I1325" s="2" t="s">
        <v>8521</v>
      </c>
      <c r="J1325" s="2" t="s">
        <v>2131</v>
      </c>
      <c r="K1325" s="2" t="s">
        <v>433</v>
      </c>
      <c r="M1325" s="2" t="s">
        <v>14795</v>
      </c>
      <c r="N1325" s="2" t="s">
        <v>8522</v>
      </c>
      <c r="O1325" s="2" t="s">
        <v>3359</v>
      </c>
      <c r="P1325" s="2" t="s">
        <v>1456</v>
      </c>
      <c r="Q1325" s="2" t="s">
        <v>1985</v>
      </c>
      <c r="R1325" s="2">
        <v>7112</v>
      </c>
      <c r="S1325" s="2" t="s">
        <v>8523</v>
      </c>
      <c r="T1325" s="49" t="str" cm="1">
        <f t="array" ref="T1325">_xlfn.TEXTJOIN("",TRUE,IFERROR(MID(U1325,_xlfn.SEQUENCE(20),1)+0,""))</f>
        <v>2015430254</v>
      </c>
      <c r="U1325" s="2">
        <v>2015430254</v>
      </c>
      <c r="V1325" s="31"/>
    </row>
    <row r="1326" spans="1:22" x14ac:dyDescent="0.25">
      <c r="A1326" s="25" t="str" cm="1">
        <f t="array" ref="A1326">_xlfn.IFS(AND(ISBLANK(G1326),ISBLANK(H1326),ISBLANK(I1326)),"",AND(NOT(ISBLANK(G1326)),NOT(ISBLANK(H1326)),NOT(ISBLANK(I1326))),TRIM(G1326)&amp;" "&amp;TRIM(H1326)&amp;" "&amp;TRIM(I1326),AND(NOT(ISBLANK(G1326)),ISBLANK(H1326),ISBLANK(I1326)),TRIM(G1326),AND(ISBLANK(G1326),ISBLANK(H1326),NOT(ISBLANK(I1326))),TRIM(I1326),AND(NOT(ISBLANK(G1326)),NOT(ISBLANK(H1326)),ISBLANK(I1326)),TRIM(G1326)&amp;" "&amp;TRIM(H1326),AND(ISBLANK(G1326),NOT(ISBLANK(H1326)),NOT(ISBLANK(I1326))),TRIM(H1326)&amp;" "&amp;TRIM(I1326),AND(NOT(ISBLANK(G1326)),ISBLANK(H1326),NOT(ISBLANK(I1326))),TRIM(G1326)&amp;" "&amp;TRIM(I1326),AND(ISBLANK(G1326),NOT(ISBLANK(H1326)),ISBLANK(I1326)),TRIM(H1326))</f>
        <v>Dugald McManus</v>
      </c>
      <c r="B1326" s="25" t="str" cm="1">
        <f t="array" ref="B1326">_xlfn.IFS(AND(ISBLANK(K1326),ISBLANK(L1326)),"",AND(NOT(ISBLANK(K1326)),NOT(ISBLANK(L1326))),TRIM(K1326)&amp;" "&amp;TRIM(L1326),AND(NOT(ISBLANK(K1326)),ISBLANK(L1326)),TRIM(K1326),AND(ISBLANK(K1326),NOT(ISBLANK(L1326))),TRIM(L1326))</f>
        <v>Twitterworks</v>
      </c>
      <c r="C1326" s="31"/>
      <c r="D1326" s="2">
        <v>1324</v>
      </c>
      <c r="E1326" s="2" t="s">
        <v>24</v>
      </c>
      <c r="F1326" s="2" t="s">
        <v>8524</v>
      </c>
      <c r="G1326" s="2" t="s">
        <v>8525</v>
      </c>
      <c r="I1326" s="2" t="s">
        <v>8526</v>
      </c>
      <c r="J1326" s="2" t="s">
        <v>987</v>
      </c>
      <c r="K1326" s="2" t="s">
        <v>329</v>
      </c>
      <c r="M1326" s="2" t="s">
        <v>14795</v>
      </c>
      <c r="N1326" s="2" t="s">
        <v>8527</v>
      </c>
      <c r="O1326" s="2" t="s">
        <v>2731</v>
      </c>
      <c r="P1326" s="2" t="s">
        <v>5</v>
      </c>
      <c r="Q1326" s="2" t="s">
        <v>6</v>
      </c>
      <c r="R1326" s="2" t="s">
        <v>2732</v>
      </c>
      <c r="S1326" s="2" t="s">
        <v>8528</v>
      </c>
      <c r="T1326" s="49" t="str" cm="1">
        <f t="array" ref="T1326">_xlfn.TEXTJOIN("",TRUE,IFERROR(MID(U1326,_xlfn.SEQUENCE(20),1)+0,""))</f>
        <v>7867831409</v>
      </c>
      <c r="U1326" s="2" t="s">
        <v>8529</v>
      </c>
      <c r="V1326" s="31"/>
    </row>
    <row r="1327" spans="1:22" x14ac:dyDescent="0.25">
      <c r="A1327" s="25" t="str" cm="1">
        <f t="array" ref="A1327">_xlfn.IFS(AND(ISBLANK(G1327),ISBLANK(H1327),ISBLANK(I1327)),"",AND(NOT(ISBLANK(G1327)),NOT(ISBLANK(H1327)),NOT(ISBLANK(I1327))),TRIM(G1327)&amp;" "&amp;TRIM(H1327)&amp;" "&amp;TRIM(I1327),AND(NOT(ISBLANK(G1327)),ISBLANK(H1327),ISBLANK(I1327)),TRIM(G1327),AND(ISBLANK(G1327),ISBLANK(H1327),NOT(ISBLANK(I1327))),TRIM(I1327),AND(NOT(ISBLANK(G1327)),NOT(ISBLANK(H1327)),ISBLANK(I1327)),TRIM(G1327)&amp;" "&amp;TRIM(H1327),AND(ISBLANK(G1327),NOT(ISBLANK(H1327)),NOT(ISBLANK(I1327))),TRIM(H1327)&amp;" "&amp;TRIM(I1327),AND(NOT(ISBLANK(G1327)),ISBLANK(H1327),NOT(ISBLANK(I1327))),TRIM(G1327)&amp;" "&amp;TRIM(I1327),AND(ISBLANK(G1327),NOT(ISBLANK(H1327)),ISBLANK(I1327)),TRIM(H1327))</f>
        <v>Knox Geldeard</v>
      </c>
      <c r="B1327" s="25" t="str" cm="1">
        <f t="array" ref="B1327">_xlfn.IFS(AND(ISBLANK(K1327),ISBLANK(L1327)),"",AND(NOT(ISBLANK(K1327)),NOT(ISBLANK(L1327))),TRIM(K1327)&amp;" "&amp;TRIM(L1327),AND(NOT(ISBLANK(K1327)),ISBLANK(L1327)),TRIM(K1327),AND(ISBLANK(K1327),NOT(ISBLANK(L1327))),TRIM(L1327))</f>
        <v>Ainyx</v>
      </c>
      <c r="C1327" s="31"/>
      <c r="D1327" s="2">
        <v>1325</v>
      </c>
      <c r="E1327" s="2" t="s">
        <v>14795</v>
      </c>
      <c r="F1327" s="2" t="s">
        <v>8530</v>
      </c>
      <c r="G1327" s="2" t="s">
        <v>7933</v>
      </c>
      <c r="I1327" s="2" t="s">
        <v>8531</v>
      </c>
      <c r="J1327" s="2" t="s">
        <v>3489</v>
      </c>
      <c r="K1327" s="2" t="s">
        <v>1092</v>
      </c>
      <c r="M1327" s="2" t="s">
        <v>14795</v>
      </c>
      <c r="N1327" s="2" t="s">
        <v>8532</v>
      </c>
      <c r="O1327" s="2" t="s">
        <v>4679</v>
      </c>
      <c r="P1327" s="2" t="s">
        <v>266</v>
      </c>
      <c r="Q1327" s="2" t="s">
        <v>1985</v>
      </c>
      <c r="R1327" s="2">
        <v>55441</v>
      </c>
      <c r="S1327" s="2" t="s">
        <v>8533</v>
      </c>
      <c r="T1327" s="49" t="str" cm="1">
        <f t="array" ref="T1327">_xlfn.TEXTJOIN("",TRUE,IFERROR(MID(U1327,_xlfn.SEQUENCE(20),1)+0,""))</f>
        <v>6514246106</v>
      </c>
      <c r="U1327" s="2">
        <v>6514246106</v>
      </c>
      <c r="V1327" s="31"/>
    </row>
    <row r="1328" spans="1:22" x14ac:dyDescent="0.25">
      <c r="A1328" s="25" t="str" cm="1">
        <f t="array" ref="A1328">_xlfn.IFS(AND(ISBLANK(G1328),ISBLANK(H1328),ISBLANK(I1328)),"",AND(NOT(ISBLANK(G1328)),NOT(ISBLANK(H1328)),NOT(ISBLANK(I1328))),TRIM(G1328)&amp;" "&amp;TRIM(H1328)&amp;" "&amp;TRIM(I1328),AND(NOT(ISBLANK(G1328)),ISBLANK(H1328),ISBLANK(I1328)),TRIM(G1328),AND(ISBLANK(G1328),ISBLANK(H1328),NOT(ISBLANK(I1328))),TRIM(I1328),AND(NOT(ISBLANK(G1328)),NOT(ISBLANK(H1328)),ISBLANK(I1328)),TRIM(G1328)&amp;" "&amp;TRIM(H1328),AND(ISBLANK(G1328),NOT(ISBLANK(H1328)),NOT(ISBLANK(I1328))),TRIM(H1328)&amp;" "&amp;TRIM(I1328),AND(NOT(ISBLANK(G1328)),ISBLANK(H1328),NOT(ISBLANK(I1328))),TRIM(G1328)&amp;" "&amp;TRIM(I1328),AND(ISBLANK(G1328),NOT(ISBLANK(H1328)),ISBLANK(I1328)),TRIM(H1328))</f>
        <v>Garvin Chicken</v>
      </c>
      <c r="B1328" s="25" t="str" cm="1">
        <f t="array" ref="B1328">_xlfn.IFS(AND(ISBLANK(K1328),ISBLANK(L1328)),"",AND(NOT(ISBLANK(K1328)),NOT(ISBLANK(L1328))),TRIM(K1328)&amp;" "&amp;TRIM(L1328),AND(NOT(ISBLANK(K1328)),ISBLANK(L1328)),TRIM(K1328),AND(ISBLANK(K1328),NOT(ISBLANK(L1328))),TRIM(L1328))</f>
        <v>Eamia</v>
      </c>
      <c r="C1328" s="31"/>
      <c r="D1328" s="2">
        <v>1326</v>
      </c>
      <c r="E1328" s="2" t="s">
        <v>14795</v>
      </c>
      <c r="F1328" s="2" t="s">
        <v>8534</v>
      </c>
      <c r="G1328" s="2" t="s">
        <v>8535</v>
      </c>
      <c r="I1328" s="2" t="s">
        <v>8536</v>
      </c>
      <c r="J1328" s="2" t="s">
        <v>1584</v>
      </c>
      <c r="K1328" s="2" t="s">
        <v>8101</v>
      </c>
      <c r="M1328" s="2" t="s">
        <v>14795</v>
      </c>
      <c r="N1328" s="2" t="s">
        <v>8537</v>
      </c>
      <c r="O1328" s="2" t="s">
        <v>8538</v>
      </c>
      <c r="P1328" s="2" t="s">
        <v>5</v>
      </c>
      <c r="Q1328" s="2" t="s">
        <v>6</v>
      </c>
      <c r="R1328" s="2" t="s">
        <v>5304</v>
      </c>
      <c r="S1328" s="2" t="s">
        <v>8539</v>
      </c>
      <c r="T1328" s="49" t="str" cm="1">
        <f t="array" ref="T1328">_xlfn.TEXTJOIN("",TRUE,IFERROR(MID(U1328,_xlfn.SEQUENCE(20),1)+0,""))</f>
        <v>4399836331</v>
      </c>
      <c r="U1328" s="2" t="s">
        <v>8540</v>
      </c>
      <c r="V1328" s="31"/>
    </row>
    <row r="1329" spans="1:22" x14ac:dyDescent="0.25">
      <c r="A1329" s="25" t="str" cm="1">
        <f t="array" ref="A1329">_xlfn.IFS(AND(ISBLANK(G1329),ISBLANK(H1329),ISBLANK(I1329)),"",AND(NOT(ISBLANK(G1329)),NOT(ISBLANK(H1329)),NOT(ISBLANK(I1329))),TRIM(G1329)&amp;" "&amp;TRIM(H1329)&amp;" "&amp;TRIM(I1329),AND(NOT(ISBLANK(G1329)),ISBLANK(H1329),ISBLANK(I1329)),TRIM(G1329),AND(ISBLANK(G1329),ISBLANK(H1329),NOT(ISBLANK(I1329))),TRIM(I1329),AND(NOT(ISBLANK(G1329)),NOT(ISBLANK(H1329)),ISBLANK(I1329)),TRIM(G1329)&amp;" "&amp;TRIM(H1329),AND(ISBLANK(G1329),NOT(ISBLANK(H1329)),NOT(ISBLANK(I1329))),TRIM(H1329)&amp;" "&amp;TRIM(I1329),AND(NOT(ISBLANK(G1329)),ISBLANK(H1329),NOT(ISBLANK(I1329))),TRIM(G1329)&amp;" "&amp;TRIM(I1329),AND(ISBLANK(G1329),NOT(ISBLANK(H1329)),ISBLANK(I1329)),TRIM(H1329))</f>
        <v>Jaynell Knoton</v>
      </c>
      <c r="B1329" s="25" t="str" cm="1">
        <f t="array" ref="B1329">_xlfn.IFS(AND(ISBLANK(K1329),ISBLANK(L1329)),"",AND(NOT(ISBLANK(K1329)),NOT(ISBLANK(L1329))),TRIM(K1329)&amp;" "&amp;TRIM(L1329),AND(NOT(ISBLANK(K1329)),ISBLANK(L1329)),TRIM(K1329),AND(ISBLANK(K1329),NOT(ISBLANK(L1329))),TRIM(L1329))</f>
        <v>Skyble</v>
      </c>
      <c r="C1329" s="31"/>
      <c r="D1329" s="2">
        <v>1327</v>
      </c>
      <c r="E1329" s="2" t="s">
        <v>14795</v>
      </c>
      <c r="F1329" s="2" t="s">
        <v>8541</v>
      </c>
      <c r="G1329" s="2" t="s">
        <v>8542</v>
      </c>
      <c r="I1329" s="2" t="s">
        <v>8543</v>
      </c>
      <c r="J1329" s="2" t="s">
        <v>3266</v>
      </c>
      <c r="K1329" s="2" t="s">
        <v>8107</v>
      </c>
      <c r="M1329" s="2" t="s">
        <v>14795</v>
      </c>
      <c r="N1329" s="2" t="s">
        <v>8544</v>
      </c>
      <c r="O1329" s="2" t="s">
        <v>4775</v>
      </c>
      <c r="P1329" s="2" t="s">
        <v>39</v>
      </c>
      <c r="Q1329" s="2" t="s">
        <v>6</v>
      </c>
      <c r="R1329" s="2" t="s">
        <v>4776</v>
      </c>
      <c r="S1329" s="2" t="s">
        <v>8545</v>
      </c>
      <c r="T1329" s="49" t="str" cm="1">
        <f t="array" ref="T1329">_xlfn.TEXTJOIN("",TRUE,IFERROR(MID(U1329,_xlfn.SEQUENCE(20),1)+0,""))</f>
        <v>7895722413</v>
      </c>
      <c r="U1329" s="2" t="s">
        <v>8546</v>
      </c>
      <c r="V1329" s="31"/>
    </row>
    <row r="1330" spans="1:22" x14ac:dyDescent="0.25">
      <c r="A1330" s="25" t="str" cm="1">
        <f t="array" ref="A1330">_xlfn.IFS(AND(ISBLANK(G1330),ISBLANK(H1330),ISBLANK(I1330)),"",AND(NOT(ISBLANK(G1330)),NOT(ISBLANK(H1330)),NOT(ISBLANK(I1330))),TRIM(G1330)&amp;" "&amp;TRIM(H1330)&amp;" "&amp;TRIM(I1330),AND(NOT(ISBLANK(G1330)),ISBLANK(H1330),ISBLANK(I1330)),TRIM(G1330),AND(ISBLANK(G1330),ISBLANK(H1330),NOT(ISBLANK(I1330))),TRIM(I1330),AND(NOT(ISBLANK(G1330)),NOT(ISBLANK(H1330)),ISBLANK(I1330)),TRIM(G1330)&amp;" "&amp;TRIM(H1330),AND(ISBLANK(G1330),NOT(ISBLANK(H1330)),NOT(ISBLANK(I1330))),TRIM(H1330)&amp;" "&amp;TRIM(I1330),AND(NOT(ISBLANK(G1330)),ISBLANK(H1330),NOT(ISBLANK(I1330))),TRIM(G1330)&amp;" "&amp;TRIM(I1330),AND(ISBLANK(G1330),NOT(ISBLANK(H1330)),ISBLANK(I1330)),TRIM(H1330))</f>
        <v>Powell Bengtson</v>
      </c>
      <c r="B1330" s="25" t="str" cm="1">
        <f t="array" ref="B1330">_xlfn.IFS(AND(ISBLANK(K1330),ISBLANK(L1330)),"",AND(NOT(ISBLANK(K1330)),NOT(ISBLANK(L1330))),TRIM(K1330)&amp;" "&amp;TRIM(L1330),AND(NOT(ISBLANK(K1330)),ISBLANK(L1330)),TRIM(K1330),AND(ISBLANK(K1330),NOT(ISBLANK(L1330))),TRIM(L1330))</f>
        <v>Mybuzz</v>
      </c>
      <c r="C1330" s="31"/>
      <c r="D1330" s="2">
        <v>1328</v>
      </c>
      <c r="E1330" s="2" t="s">
        <v>24</v>
      </c>
      <c r="F1330" s="2" t="s">
        <v>8547</v>
      </c>
      <c r="G1330" s="2" t="s">
        <v>3445</v>
      </c>
      <c r="I1330" s="2" t="s">
        <v>8548</v>
      </c>
      <c r="J1330" s="2" t="s">
        <v>44</v>
      </c>
      <c r="K1330" s="2" t="s">
        <v>5085</v>
      </c>
      <c r="M1330" s="2" t="s">
        <v>14795</v>
      </c>
      <c r="N1330" s="2" t="s">
        <v>8549</v>
      </c>
      <c r="O1330" s="2" t="s">
        <v>400</v>
      </c>
      <c r="P1330" s="2" t="s">
        <v>401</v>
      </c>
      <c r="Q1330" s="2" t="s">
        <v>1985</v>
      </c>
      <c r="R1330" s="2">
        <v>47747</v>
      </c>
      <c r="S1330" s="2" t="s">
        <v>8550</v>
      </c>
      <c r="T1330" s="49" t="str" cm="1">
        <f t="array" ref="T1330">_xlfn.TEXTJOIN("",TRUE,IFERROR(MID(U1330,_xlfn.SEQUENCE(20),1)+0,""))</f>
        <v>8123927510</v>
      </c>
      <c r="U1330" s="2">
        <v>8123927510</v>
      </c>
      <c r="V1330" s="31"/>
    </row>
    <row r="1331" spans="1:22" x14ac:dyDescent="0.25">
      <c r="A1331" s="25" t="str" cm="1">
        <f t="array" ref="A1331">_xlfn.IFS(AND(ISBLANK(G1331),ISBLANK(H1331),ISBLANK(I1331)),"",AND(NOT(ISBLANK(G1331)),NOT(ISBLANK(H1331)),NOT(ISBLANK(I1331))),TRIM(G1331)&amp;" "&amp;TRIM(H1331)&amp;" "&amp;TRIM(I1331),AND(NOT(ISBLANK(G1331)),ISBLANK(H1331),ISBLANK(I1331)),TRIM(G1331),AND(ISBLANK(G1331),ISBLANK(H1331),NOT(ISBLANK(I1331))),TRIM(I1331),AND(NOT(ISBLANK(G1331)),NOT(ISBLANK(H1331)),ISBLANK(I1331)),TRIM(G1331)&amp;" "&amp;TRIM(H1331),AND(ISBLANK(G1331),NOT(ISBLANK(H1331)),NOT(ISBLANK(I1331))),TRIM(H1331)&amp;" "&amp;TRIM(I1331),AND(NOT(ISBLANK(G1331)),ISBLANK(H1331),NOT(ISBLANK(I1331))),TRIM(G1331)&amp;" "&amp;TRIM(I1331),AND(ISBLANK(G1331),NOT(ISBLANK(H1331)),ISBLANK(I1331)),TRIM(H1331))</f>
        <v>Adolph Loxley</v>
      </c>
      <c r="B1331" s="25" t="str" cm="1">
        <f t="array" ref="B1331">_xlfn.IFS(AND(ISBLANK(K1331),ISBLANK(L1331)),"",AND(NOT(ISBLANK(K1331)),NOT(ISBLANK(L1331))),TRIM(K1331)&amp;" "&amp;TRIM(L1331),AND(NOT(ISBLANK(K1331)),ISBLANK(L1331)),TRIM(K1331),AND(ISBLANK(K1331),NOT(ISBLANK(L1331))),TRIM(L1331))</f>
        <v>Thoughtmix</v>
      </c>
      <c r="C1331" s="31"/>
      <c r="D1331" s="2">
        <v>1329</v>
      </c>
      <c r="E1331" s="2" t="s">
        <v>14795</v>
      </c>
      <c r="F1331" s="2" t="s">
        <v>8551</v>
      </c>
      <c r="G1331" s="2" t="s">
        <v>8552</v>
      </c>
      <c r="I1331" s="2" t="s">
        <v>8553</v>
      </c>
      <c r="J1331" s="2" t="s">
        <v>387</v>
      </c>
      <c r="K1331" s="2" t="s">
        <v>4388</v>
      </c>
      <c r="M1331" s="2" t="s">
        <v>14795</v>
      </c>
      <c r="N1331" s="2" t="s">
        <v>8554</v>
      </c>
      <c r="O1331" s="2" t="s">
        <v>527</v>
      </c>
      <c r="P1331" s="2" t="s">
        <v>217</v>
      </c>
      <c r="Q1331" s="2" t="s">
        <v>1985</v>
      </c>
      <c r="R1331" s="2">
        <v>48126</v>
      </c>
      <c r="S1331" s="2" t="s">
        <v>8555</v>
      </c>
      <c r="T1331" s="49" t="str" cm="1">
        <f t="array" ref="T1331">_xlfn.TEXTJOIN("",TRUE,IFERROR(MID(U1331,_xlfn.SEQUENCE(20),1)+0,""))</f>
        <v>7349430428</v>
      </c>
      <c r="U1331" s="2">
        <v>7349430428</v>
      </c>
      <c r="V1331" s="31"/>
    </row>
    <row r="1332" spans="1:22" x14ac:dyDescent="0.25">
      <c r="A1332" s="25" t="str" cm="1">
        <f t="array" ref="A1332">_xlfn.IFS(AND(ISBLANK(G1332),ISBLANK(H1332),ISBLANK(I1332)),"",AND(NOT(ISBLANK(G1332)),NOT(ISBLANK(H1332)),NOT(ISBLANK(I1332))),TRIM(G1332)&amp;" "&amp;TRIM(H1332)&amp;" "&amp;TRIM(I1332),AND(NOT(ISBLANK(G1332)),ISBLANK(H1332),ISBLANK(I1332)),TRIM(G1332),AND(ISBLANK(G1332),ISBLANK(H1332),NOT(ISBLANK(I1332))),TRIM(I1332),AND(NOT(ISBLANK(G1332)),NOT(ISBLANK(H1332)),ISBLANK(I1332)),TRIM(G1332)&amp;" "&amp;TRIM(H1332),AND(ISBLANK(G1332),NOT(ISBLANK(H1332)),NOT(ISBLANK(I1332))),TRIM(H1332)&amp;" "&amp;TRIM(I1332),AND(NOT(ISBLANK(G1332)),ISBLANK(H1332),NOT(ISBLANK(I1332))),TRIM(G1332)&amp;" "&amp;TRIM(I1332),AND(ISBLANK(G1332),NOT(ISBLANK(H1332)),ISBLANK(I1332)),TRIM(H1332))</f>
        <v>Freida Corbould</v>
      </c>
      <c r="B1332" s="25" t="str" cm="1">
        <f t="array" ref="B1332">_xlfn.IFS(AND(ISBLANK(K1332),ISBLANK(L1332)),"",AND(NOT(ISBLANK(K1332)),NOT(ISBLANK(L1332))),TRIM(K1332)&amp;" "&amp;TRIM(L1332),AND(NOT(ISBLANK(K1332)),ISBLANK(L1332)),TRIM(K1332),AND(ISBLANK(K1332),NOT(ISBLANK(L1332))),TRIM(L1332))</f>
        <v>Reallinks</v>
      </c>
      <c r="C1332" s="31"/>
      <c r="D1332" s="2">
        <v>1330</v>
      </c>
      <c r="E1332" s="2" t="s">
        <v>24</v>
      </c>
      <c r="F1332" s="2" t="s">
        <v>8556</v>
      </c>
      <c r="G1332" s="2" t="s">
        <v>8557</v>
      </c>
      <c r="I1332" s="2" t="s">
        <v>8558</v>
      </c>
      <c r="J1332" s="2" t="s">
        <v>155</v>
      </c>
      <c r="K1332" s="2" t="s">
        <v>2172</v>
      </c>
      <c r="M1332" s="2" t="s">
        <v>14795</v>
      </c>
      <c r="N1332" s="2" t="s">
        <v>8559</v>
      </c>
      <c r="O1332" s="2" t="s">
        <v>1349</v>
      </c>
      <c r="P1332" s="2" t="s">
        <v>542</v>
      </c>
      <c r="Q1332" s="2" t="s">
        <v>1985</v>
      </c>
      <c r="R1332" s="2">
        <v>11205</v>
      </c>
      <c r="S1332" s="2" t="s">
        <v>8560</v>
      </c>
      <c r="T1332" s="49" t="str" cm="1">
        <f t="array" ref="T1332">_xlfn.TEXTJOIN("",TRUE,IFERROR(MID(U1332,_xlfn.SEQUENCE(20),1)+0,""))</f>
        <v>7187517296</v>
      </c>
      <c r="U1332" s="2">
        <v>7187517296</v>
      </c>
      <c r="V1332" s="31"/>
    </row>
    <row r="1333" spans="1:22" x14ac:dyDescent="0.25">
      <c r="A1333" s="25" t="str" cm="1">
        <f t="array" ref="A1333">_xlfn.IFS(AND(ISBLANK(G1333),ISBLANK(H1333),ISBLANK(I1333)),"",AND(NOT(ISBLANK(G1333)),NOT(ISBLANK(H1333)),NOT(ISBLANK(I1333))),TRIM(G1333)&amp;" "&amp;TRIM(H1333)&amp;" "&amp;TRIM(I1333),AND(NOT(ISBLANK(G1333)),ISBLANK(H1333),ISBLANK(I1333)),TRIM(G1333),AND(ISBLANK(G1333),ISBLANK(H1333),NOT(ISBLANK(I1333))),TRIM(I1333),AND(NOT(ISBLANK(G1333)),NOT(ISBLANK(H1333)),ISBLANK(I1333)),TRIM(G1333)&amp;" "&amp;TRIM(H1333),AND(ISBLANK(G1333),NOT(ISBLANK(H1333)),NOT(ISBLANK(I1333))),TRIM(H1333)&amp;" "&amp;TRIM(I1333),AND(NOT(ISBLANK(G1333)),ISBLANK(H1333),NOT(ISBLANK(I1333))),TRIM(G1333)&amp;" "&amp;TRIM(I1333),AND(ISBLANK(G1333),NOT(ISBLANK(H1333)),ISBLANK(I1333)),TRIM(H1333))</f>
        <v>Constantina Baud</v>
      </c>
      <c r="B1333" s="25" t="str" cm="1">
        <f t="array" ref="B1333">_xlfn.IFS(AND(ISBLANK(K1333),ISBLANK(L1333)),"",AND(NOT(ISBLANK(K1333)),NOT(ISBLANK(L1333))),TRIM(K1333)&amp;" "&amp;TRIM(L1333),AND(NOT(ISBLANK(K1333)),ISBLANK(L1333)),TRIM(K1333),AND(ISBLANK(K1333),NOT(ISBLANK(L1333))),TRIM(L1333))</f>
        <v>Babblestorm</v>
      </c>
      <c r="C1333" s="31"/>
      <c r="D1333" s="2">
        <v>1331</v>
      </c>
      <c r="E1333" s="2" t="s">
        <v>24</v>
      </c>
      <c r="F1333" s="2" t="s">
        <v>8561</v>
      </c>
      <c r="G1333" s="2" t="s">
        <v>8562</v>
      </c>
      <c r="I1333" s="2" t="s">
        <v>8563</v>
      </c>
      <c r="J1333" s="2" t="s">
        <v>301</v>
      </c>
      <c r="K1333" s="2" t="s">
        <v>3971</v>
      </c>
      <c r="M1333" s="2" t="s">
        <v>14795</v>
      </c>
      <c r="N1333" s="2" t="s">
        <v>8564</v>
      </c>
      <c r="O1333" s="2" t="s">
        <v>4157</v>
      </c>
      <c r="P1333" s="2" t="s">
        <v>140</v>
      </c>
      <c r="Q1333" s="2" t="s">
        <v>6</v>
      </c>
      <c r="R1333" s="2" t="s">
        <v>4158</v>
      </c>
      <c r="S1333" s="2" t="s">
        <v>8565</v>
      </c>
      <c r="T1333" s="49" t="str" cm="1">
        <f t="array" ref="T1333">_xlfn.TEXTJOIN("",TRUE,IFERROR(MID(U1333,_xlfn.SEQUENCE(20),1)+0,""))</f>
        <v>6142868084</v>
      </c>
      <c r="U1333" s="2" t="s">
        <v>8566</v>
      </c>
      <c r="V1333" s="31"/>
    </row>
    <row r="1334" spans="1:22" x14ac:dyDescent="0.25">
      <c r="A1334" s="25" t="str" cm="1">
        <f t="array" ref="A1334">_xlfn.IFS(AND(ISBLANK(G1334),ISBLANK(H1334),ISBLANK(I1334)),"",AND(NOT(ISBLANK(G1334)),NOT(ISBLANK(H1334)),NOT(ISBLANK(I1334))),TRIM(G1334)&amp;" "&amp;TRIM(H1334)&amp;" "&amp;TRIM(I1334),AND(NOT(ISBLANK(G1334)),ISBLANK(H1334),ISBLANK(I1334)),TRIM(G1334),AND(ISBLANK(G1334),ISBLANK(H1334),NOT(ISBLANK(I1334))),TRIM(I1334),AND(NOT(ISBLANK(G1334)),NOT(ISBLANK(H1334)),ISBLANK(I1334)),TRIM(G1334)&amp;" "&amp;TRIM(H1334),AND(ISBLANK(G1334),NOT(ISBLANK(H1334)),NOT(ISBLANK(I1334))),TRIM(H1334)&amp;" "&amp;TRIM(I1334),AND(NOT(ISBLANK(G1334)),ISBLANK(H1334),NOT(ISBLANK(I1334))),TRIM(G1334)&amp;" "&amp;TRIM(I1334),AND(ISBLANK(G1334),NOT(ISBLANK(H1334)),ISBLANK(I1334)),TRIM(H1334))</f>
        <v>Marchall Fowlie</v>
      </c>
      <c r="B1334" s="25" t="str" cm="1">
        <f t="array" ref="B1334">_xlfn.IFS(AND(ISBLANK(K1334),ISBLANK(L1334)),"",AND(NOT(ISBLANK(K1334)),NOT(ISBLANK(L1334))),TRIM(K1334)&amp;" "&amp;TRIM(L1334),AND(NOT(ISBLANK(K1334)),ISBLANK(L1334)),TRIM(K1334),AND(ISBLANK(K1334),NOT(ISBLANK(L1334))),TRIM(L1334))</f>
        <v>Voonte</v>
      </c>
      <c r="C1334" s="31"/>
      <c r="D1334" s="2">
        <v>1332</v>
      </c>
      <c r="E1334" s="2" t="s">
        <v>24</v>
      </c>
      <c r="F1334" s="2" t="s">
        <v>8567</v>
      </c>
      <c r="G1334" s="2" t="s">
        <v>8568</v>
      </c>
      <c r="I1334" s="2" t="s">
        <v>8569</v>
      </c>
      <c r="J1334" s="2" t="s">
        <v>1166</v>
      </c>
      <c r="K1334" s="2" t="s">
        <v>8572</v>
      </c>
      <c r="M1334" s="2" t="s">
        <v>14795</v>
      </c>
      <c r="N1334" s="2" t="s">
        <v>8570</v>
      </c>
      <c r="O1334" s="2" t="s">
        <v>1349</v>
      </c>
      <c r="P1334" s="2" t="s">
        <v>542</v>
      </c>
      <c r="Q1334" s="2" t="s">
        <v>1985</v>
      </c>
      <c r="R1334" s="2">
        <v>11210</v>
      </c>
      <c r="S1334" s="2" t="s">
        <v>8571</v>
      </c>
      <c r="T1334" s="49" t="str" cm="1">
        <f t="array" ref="T1334">_xlfn.TEXTJOIN("",TRUE,IFERROR(MID(U1334,_xlfn.SEQUENCE(20),1)+0,""))</f>
        <v>3474229228</v>
      </c>
      <c r="U1334" s="2">
        <v>3474229228</v>
      </c>
      <c r="V1334" s="31"/>
    </row>
    <row r="1335" spans="1:22" x14ac:dyDescent="0.25">
      <c r="A1335" s="25" t="str" cm="1">
        <f t="array" ref="A1335">_xlfn.IFS(AND(ISBLANK(G1335),ISBLANK(H1335),ISBLANK(I1335)),"",AND(NOT(ISBLANK(G1335)),NOT(ISBLANK(H1335)),NOT(ISBLANK(I1335))),TRIM(G1335)&amp;" "&amp;TRIM(H1335)&amp;" "&amp;TRIM(I1335),AND(NOT(ISBLANK(G1335)),ISBLANK(H1335),ISBLANK(I1335)),TRIM(G1335),AND(ISBLANK(G1335),ISBLANK(H1335),NOT(ISBLANK(I1335))),TRIM(I1335),AND(NOT(ISBLANK(G1335)),NOT(ISBLANK(H1335)),ISBLANK(I1335)),TRIM(G1335)&amp;" "&amp;TRIM(H1335),AND(ISBLANK(G1335),NOT(ISBLANK(H1335)),NOT(ISBLANK(I1335))),TRIM(H1335)&amp;" "&amp;TRIM(I1335),AND(NOT(ISBLANK(G1335)),ISBLANK(H1335),NOT(ISBLANK(I1335))),TRIM(G1335)&amp;" "&amp;TRIM(I1335),AND(ISBLANK(G1335),NOT(ISBLANK(H1335)),ISBLANK(I1335)),TRIM(H1335))</f>
        <v>Harris Hutley</v>
      </c>
      <c r="B1335" s="25" t="str" cm="1">
        <f t="array" ref="B1335">_xlfn.IFS(AND(ISBLANK(K1335),ISBLANK(L1335)),"",AND(NOT(ISBLANK(K1335)),NOT(ISBLANK(L1335))),TRIM(K1335)&amp;" "&amp;TRIM(L1335),AND(NOT(ISBLANK(K1335)),ISBLANK(L1335)),TRIM(K1335),AND(ISBLANK(K1335),NOT(ISBLANK(L1335))),TRIM(L1335))</f>
        <v>Twitterworks</v>
      </c>
      <c r="C1335" s="31"/>
      <c r="D1335" s="2">
        <v>1333</v>
      </c>
      <c r="E1335" s="2" t="s">
        <v>14795</v>
      </c>
      <c r="F1335" s="2" t="s">
        <v>8573</v>
      </c>
      <c r="G1335" s="2" t="s">
        <v>8574</v>
      </c>
      <c r="I1335" s="2" t="s">
        <v>8575</v>
      </c>
      <c r="J1335" s="2" t="s">
        <v>1474</v>
      </c>
      <c r="K1335" s="2" t="s">
        <v>329</v>
      </c>
      <c r="M1335" s="2" t="s">
        <v>14795</v>
      </c>
      <c r="N1335" s="2" t="s">
        <v>8576</v>
      </c>
      <c r="O1335" s="2" t="s">
        <v>917</v>
      </c>
      <c r="P1335" s="2" t="s">
        <v>542</v>
      </c>
      <c r="Q1335" s="2" t="s">
        <v>1985</v>
      </c>
      <c r="R1335" s="2">
        <v>10469</v>
      </c>
      <c r="S1335" s="2" t="s">
        <v>8577</v>
      </c>
      <c r="T1335" s="49" t="str" cm="1">
        <f t="array" ref="T1335">_xlfn.TEXTJOIN("",TRUE,IFERROR(MID(U1335,_xlfn.SEQUENCE(20),1)+0,""))</f>
        <v>3475279726</v>
      </c>
      <c r="U1335" s="2">
        <v>3475279726</v>
      </c>
      <c r="V1335" s="31"/>
    </row>
    <row r="1336" spans="1:22" x14ac:dyDescent="0.25">
      <c r="A1336" s="25" t="str" cm="1">
        <f t="array" ref="A1336">_xlfn.IFS(AND(ISBLANK(G1336),ISBLANK(H1336),ISBLANK(I1336)),"",AND(NOT(ISBLANK(G1336)),NOT(ISBLANK(H1336)),NOT(ISBLANK(I1336))),TRIM(G1336)&amp;" "&amp;TRIM(H1336)&amp;" "&amp;TRIM(I1336),AND(NOT(ISBLANK(G1336)),ISBLANK(H1336),ISBLANK(I1336)),TRIM(G1336),AND(ISBLANK(G1336),ISBLANK(H1336),NOT(ISBLANK(I1336))),TRIM(I1336),AND(NOT(ISBLANK(G1336)),NOT(ISBLANK(H1336)),ISBLANK(I1336)),TRIM(G1336)&amp;" "&amp;TRIM(H1336),AND(ISBLANK(G1336),NOT(ISBLANK(H1336)),NOT(ISBLANK(I1336))),TRIM(H1336)&amp;" "&amp;TRIM(I1336),AND(NOT(ISBLANK(G1336)),ISBLANK(H1336),NOT(ISBLANK(I1336))),TRIM(G1336)&amp;" "&amp;TRIM(I1336),AND(ISBLANK(G1336),NOT(ISBLANK(H1336)),ISBLANK(I1336)),TRIM(H1336))</f>
        <v>Reinold Enterle</v>
      </c>
      <c r="B1336" s="25" t="str" cm="1">
        <f t="array" ref="B1336">_xlfn.IFS(AND(ISBLANK(K1336),ISBLANK(L1336)),"",AND(NOT(ISBLANK(K1336)),NOT(ISBLANK(L1336))),TRIM(K1336)&amp;" "&amp;TRIM(L1336),AND(NOT(ISBLANK(K1336)),ISBLANK(L1336)),TRIM(K1336),AND(ISBLANK(K1336),NOT(ISBLANK(L1336))),TRIM(L1336))</f>
        <v>Brainbox</v>
      </c>
      <c r="C1336" s="31"/>
      <c r="D1336" s="2">
        <v>1334</v>
      </c>
      <c r="E1336" s="2" t="s">
        <v>24</v>
      </c>
      <c r="F1336" s="2" t="s">
        <v>8578</v>
      </c>
      <c r="G1336" s="2" t="s">
        <v>8579</v>
      </c>
      <c r="I1336" s="2" t="s">
        <v>8580</v>
      </c>
      <c r="J1336" s="2" t="s">
        <v>83</v>
      </c>
      <c r="K1336" s="2" t="s">
        <v>7435</v>
      </c>
      <c r="M1336" s="2" t="s">
        <v>14795</v>
      </c>
      <c r="N1336" s="2" t="s">
        <v>8581</v>
      </c>
      <c r="O1336" s="2" t="s">
        <v>550</v>
      </c>
      <c r="P1336" s="2" t="s">
        <v>336</v>
      </c>
      <c r="Q1336" s="2" t="s">
        <v>1985</v>
      </c>
      <c r="R1336" s="2">
        <v>32209</v>
      </c>
      <c r="S1336" s="2" t="s">
        <v>8582</v>
      </c>
      <c r="T1336" s="49" t="str" cm="1">
        <f t="array" ref="T1336">_xlfn.TEXTJOIN("",TRUE,IFERROR(MID(U1336,_xlfn.SEQUENCE(20),1)+0,""))</f>
        <v>9041199929</v>
      </c>
      <c r="U1336" s="2">
        <v>9041199929</v>
      </c>
      <c r="V1336" s="31"/>
    </row>
    <row r="1337" spans="1:22" x14ac:dyDescent="0.25">
      <c r="A1337" s="25" t="str" cm="1">
        <f t="array" ref="A1337">_xlfn.IFS(AND(ISBLANK(G1337),ISBLANK(H1337),ISBLANK(I1337)),"",AND(NOT(ISBLANK(G1337)),NOT(ISBLANK(H1337)),NOT(ISBLANK(I1337))),TRIM(G1337)&amp;" "&amp;TRIM(H1337)&amp;" "&amp;TRIM(I1337),AND(NOT(ISBLANK(G1337)),ISBLANK(H1337),ISBLANK(I1337)),TRIM(G1337),AND(ISBLANK(G1337),ISBLANK(H1337),NOT(ISBLANK(I1337))),TRIM(I1337),AND(NOT(ISBLANK(G1337)),NOT(ISBLANK(H1337)),ISBLANK(I1337)),TRIM(G1337)&amp;" "&amp;TRIM(H1337),AND(ISBLANK(G1337),NOT(ISBLANK(H1337)),NOT(ISBLANK(I1337))),TRIM(H1337)&amp;" "&amp;TRIM(I1337),AND(NOT(ISBLANK(G1337)),ISBLANK(H1337),NOT(ISBLANK(I1337))),TRIM(G1337)&amp;" "&amp;TRIM(I1337),AND(ISBLANK(G1337),NOT(ISBLANK(H1337)),ISBLANK(I1337)),TRIM(H1337))</f>
        <v>Isahella Goulding</v>
      </c>
      <c r="B1337" s="25" t="str" cm="1">
        <f t="array" ref="B1337">_xlfn.IFS(AND(ISBLANK(K1337),ISBLANK(L1337)),"",AND(NOT(ISBLANK(K1337)),NOT(ISBLANK(L1337))),TRIM(K1337)&amp;" "&amp;TRIM(L1337),AND(NOT(ISBLANK(K1337)),ISBLANK(L1337)),TRIM(K1337),AND(ISBLANK(K1337),NOT(ISBLANK(L1337))),TRIM(L1337))</f>
        <v>Thoughtstorm</v>
      </c>
      <c r="C1337" s="31"/>
      <c r="D1337" s="2">
        <v>1335</v>
      </c>
      <c r="E1337" s="2" t="s">
        <v>14795</v>
      </c>
      <c r="F1337" s="2" t="s">
        <v>8583</v>
      </c>
      <c r="G1337" s="2" t="s">
        <v>8584</v>
      </c>
      <c r="I1337" s="2" t="s">
        <v>8585</v>
      </c>
      <c r="J1337" s="2" t="s">
        <v>44</v>
      </c>
      <c r="K1337" s="2" t="s">
        <v>4122</v>
      </c>
      <c r="M1337" s="2" t="s">
        <v>14795</v>
      </c>
      <c r="N1337" s="2" t="s">
        <v>8586</v>
      </c>
      <c r="O1337" s="2" t="s">
        <v>1611</v>
      </c>
      <c r="P1337" s="2" t="s">
        <v>935</v>
      </c>
      <c r="Q1337" s="2" t="s">
        <v>1985</v>
      </c>
      <c r="R1337" s="2">
        <v>28405</v>
      </c>
      <c r="S1337" s="2" t="s">
        <v>8587</v>
      </c>
      <c r="T1337" s="49" t="str" cm="1">
        <f t="array" ref="T1337">_xlfn.TEXTJOIN("",TRUE,IFERROR(MID(U1337,_xlfn.SEQUENCE(20),1)+0,""))</f>
        <v>9107315802</v>
      </c>
      <c r="U1337" s="2">
        <v>9107315802</v>
      </c>
      <c r="V1337" s="31"/>
    </row>
    <row r="1338" spans="1:22" x14ac:dyDescent="0.25">
      <c r="A1338" s="25" t="str" cm="1">
        <f t="array" ref="A1338">_xlfn.IFS(AND(ISBLANK(G1338),ISBLANK(H1338),ISBLANK(I1338)),"",AND(NOT(ISBLANK(G1338)),NOT(ISBLANK(H1338)),NOT(ISBLANK(I1338))),TRIM(G1338)&amp;" "&amp;TRIM(H1338)&amp;" "&amp;TRIM(I1338),AND(NOT(ISBLANK(G1338)),ISBLANK(H1338),ISBLANK(I1338)),TRIM(G1338),AND(ISBLANK(G1338),ISBLANK(H1338),NOT(ISBLANK(I1338))),TRIM(I1338),AND(NOT(ISBLANK(G1338)),NOT(ISBLANK(H1338)),ISBLANK(I1338)),TRIM(G1338)&amp;" "&amp;TRIM(H1338),AND(ISBLANK(G1338),NOT(ISBLANK(H1338)),NOT(ISBLANK(I1338))),TRIM(H1338)&amp;" "&amp;TRIM(I1338),AND(NOT(ISBLANK(G1338)),ISBLANK(H1338),NOT(ISBLANK(I1338))),TRIM(G1338)&amp;" "&amp;TRIM(I1338),AND(ISBLANK(G1338),NOT(ISBLANK(H1338)),ISBLANK(I1338)),TRIM(H1338))</f>
        <v>Lexine Draye</v>
      </c>
      <c r="B1338" s="25" t="str" cm="1">
        <f t="array" ref="B1338">_xlfn.IFS(AND(ISBLANK(K1338),ISBLANK(L1338)),"",AND(NOT(ISBLANK(K1338)),NOT(ISBLANK(L1338))),TRIM(K1338)&amp;" "&amp;TRIM(L1338),AND(NOT(ISBLANK(K1338)),ISBLANK(L1338)),TRIM(K1338),AND(ISBLANK(K1338),NOT(ISBLANK(L1338))),TRIM(L1338))</f>
        <v>Linklinks</v>
      </c>
      <c r="C1338" s="31"/>
      <c r="D1338" s="2">
        <v>1336</v>
      </c>
      <c r="E1338" s="2" t="s">
        <v>24</v>
      </c>
      <c r="F1338" s="2" t="s">
        <v>8588</v>
      </c>
      <c r="G1338" s="2" t="s">
        <v>8589</v>
      </c>
      <c r="I1338" s="2" t="s">
        <v>8590</v>
      </c>
      <c r="J1338" s="2" t="s">
        <v>242</v>
      </c>
      <c r="K1338" s="2" t="s">
        <v>2556</v>
      </c>
      <c r="M1338" s="2" t="s">
        <v>14795</v>
      </c>
      <c r="N1338" s="2" t="s">
        <v>8591</v>
      </c>
      <c r="O1338" s="2" t="s">
        <v>1515</v>
      </c>
      <c r="P1338" s="2" t="s">
        <v>5</v>
      </c>
      <c r="Q1338" s="2" t="s">
        <v>6</v>
      </c>
      <c r="R1338" s="2" t="s">
        <v>1516</v>
      </c>
      <c r="S1338" s="2" t="s">
        <v>8592</v>
      </c>
      <c r="T1338" s="49" t="str" cm="1">
        <f t="array" ref="T1338">_xlfn.TEXTJOIN("",TRUE,IFERROR(MID(U1338,_xlfn.SEQUENCE(20),1)+0,""))</f>
        <v>7937196448</v>
      </c>
      <c r="U1338" s="2" t="s">
        <v>8593</v>
      </c>
      <c r="V1338" s="31"/>
    </row>
    <row r="1339" spans="1:22" x14ac:dyDescent="0.25">
      <c r="A1339" s="25" t="str" cm="1">
        <f t="array" ref="A1339">_xlfn.IFS(AND(ISBLANK(G1339),ISBLANK(H1339),ISBLANK(I1339)),"",AND(NOT(ISBLANK(G1339)),NOT(ISBLANK(H1339)),NOT(ISBLANK(I1339))),TRIM(G1339)&amp;" "&amp;TRIM(H1339)&amp;" "&amp;TRIM(I1339),AND(NOT(ISBLANK(G1339)),ISBLANK(H1339),ISBLANK(I1339)),TRIM(G1339),AND(ISBLANK(G1339),ISBLANK(H1339),NOT(ISBLANK(I1339))),TRIM(I1339),AND(NOT(ISBLANK(G1339)),NOT(ISBLANK(H1339)),ISBLANK(I1339)),TRIM(G1339)&amp;" "&amp;TRIM(H1339),AND(ISBLANK(G1339),NOT(ISBLANK(H1339)),NOT(ISBLANK(I1339))),TRIM(H1339)&amp;" "&amp;TRIM(I1339),AND(NOT(ISBLANK(G1339)),ISBLANK(H1339),NOT(ISBLANK(I1339))),TRIM(G1339)&amp;" "&amp;TRIM(I1339),AND(ISBLANK(G1339),NOT(ISBLANK(H1339)),ISBLANK(I1339)),TRIM(H1339))</f>
        <v>Dunn Quoit</v>
      </c>
      <c r="B1339" s="25" t="str" cm="1">
        <f t="array" ref="B1339">_xlfn.IFS(AND(ISBLANK(K1339),ISBLANK(L1339)),"",AND(NOT(ISBLANK(K1339)),NOT(ISBLANK(L1339))),TRIM(K1339)&amp;" "&amp;TRIM(L1339),AND(NOT(ISBLANK(K1339)),ISBLANK(L1339)),TRIM(K1339),AND(ISBLANK(K1339),NOT(ISBLANK(L1339))),TRIM(L1339))</f>
        <v>InnoZ</v>
      </c>
      <c r="C1339" s="31"/>
      <c r="D1339" s="2">
        <v>1337</v>
      </c>
      <c r="E1339" s="2" t="s">
        <v>24</v>
      </c>
      <c r="F1339" s="2" t="s">
        <v>8594</v>
      </c>
      <c r="G1339" s="2" t="s">
        <v>8595</v>
      </c>
      <c r="I1339" s="2" t="s">
        <v>8596</v>
      </c>
      <c r="J1339" s="2" t="s">
        <v>892</v>
      </c>
      <c r="K1339" s="2" t="s">
        <v>2741</v>
      </c>
      <c r="M1339" s="2" t="s">
        <v>14795</v>
      </c>
      <c r="N1339" s="2" t="s">
        <v>8597</v>
      </c>
      <c r="O1339" s="2" t="s">
        <v>1053</v>
      </c>
      <c r="P1339" s="2" t="s">
        <v>227</v>
      </c>
      <c r="Q1339" s="2" t="s">
        <v>228</v>
      </c>
      <c r="R1339" s="2">
        <v>1171</v>
      </c>
      <c r="S1339" s="2" t="s">
        <v>8598</v>
      </c>
      <c r="T1339" s="49" t="str" cm="1">
        <f t="array" ref="T1339">_xlfn.TEXTJOIN("",TRUE,IFERROR(MID(U1339,_xlfn.SEQUENCE(20),1)+0,""))</f>
        <v/>
      </c>
      <c r="V1339" s="31"/>
    </row>
    <row r="1340" spans="1:22" x14ac:dyDescent="0.25">
      <c r="A1340" s="25" t="str" cm="1">
        <f t="array" ref="A1340">_xlfn.IFS(AND(ISBLANK(G1340),ISBLANK(H1340),ISBLANK(I1340)),"",AND(NOT(ISBLANK(G1340)),NOT(ISBLANK(H1340)),NOT(ISBLANK(I1340))),TRIM(G1340)&amp;" "&amp;TRIM(H1340)&amp;" "&amp;TRIM(I1340),AND(NOT(ISBLANK(G1340)),ISBLANK(H1340),ISBLANK(I1340)),TRIM(G1340),AND(ISBLANK(G1340),ISBLANK(H1340),NOT(ISBLANK(I1340))),TRIM(I1340),AND(NOT(ISBLANK(G1340)),NOT(ISBLANK(H1340)),ISBLANK(I1340)),TRIM(G1340)&amp;" "&amp;TRIM(H1340),AND(ISBLANK(G1340),NOT(ISBLANK(H1340)),NOT(ISBLANK(I1340))),TRIM(H1340)&amp;" "&amp;TRIM(I1340),AND(NOT(ISBLANK(G1340)),ISBLANK(H1340),NOT(ISBLANK(I1340))),TRIM(G1340)&amp;" "&amp;TRIM(I1340),AND(ISBLANK(G1340),NOT(ISBLANK(H1340)),ISBLANK(I1340)),TRIM(H1340))</f>
        <v>Saloma Thoms</v>
      </c>
      <c r="B1340" s="25" t="str" cm="1">
        <f t="array" ref="B1340">_xlfn.IFS(AND(ISBLANK(K1340),ISBLANK(L1340)),"",AND(NOT(ISBLANK(K1340)),NOT(ISBLANK(L1340))),TRIM(K1340)&amp;" "&amp;TRIM(L1340),AND(NOT(ISBLANK(K1340)),ISBLANK(L1340)),TRIM(K1340),AND(ISBLANK(K1340),NOT(ISBLANK(L1340))),TRIM(L1340))</f>
        <v>Midel</v>
      </c>
      <c r="C1340" s="31"/>
      <c r="D1340" s="2">
        <v>1338</v>
      </c>
      <c r="E1340" s="2" t="s">
        <v>14795</v>
      </c>
      <c r="F1340" s="2" t="s">
        <v>8599</v>
      </c>
      <c r="G1340" s="2" t="s">
        <v>8600</v>
      </c>
      <c r="I1340" s="2" t="s">
        <v>8601</v>
      </c>
      <c r="J1340" s="2" t="s">
        <v>1005</v>
      </c>
      <c r="K1340" s="2" t="s">
        <v>1102</v>
      </c>
      <c r="M1340" s="2" t="s">
        <v>14795</v>
      </c>
      <c r="N1340" s="2" t="s">
        <v>8602</v>
      </c>
      <c r="O1340" s="2" t="s">
        <v>809</v>
      </c>
      <c r="P1340" s="2" t="s">
        <v>89</v>
      </c>
      <c r="Q1340" s="2" t="s">
        <v>1985</v>
      </c>
      <c r="R1340" s="2">
        <v>80150</v>
      </c>
      <c r="S1340" s="2" t="s">
        <v>8603</v>
      </c>
      <c r="T1340" s="49" t="str" cm="1">
        <f t="array" ref="T1340">_xlfn.TEXTJOIN("",TRUE,IFERROR(MID(U1340,_xlfn.SEQUENCE(20),1)+0,""))</f>
        <v>3033993503</v>
      </c>
      <c r="U1340" s="2">
        <v>3033993503</v>
      </c>
      <c r="V1340" s="31"/>
    </row>
    <row r="1341" spans="1:22" x14ac:dyDescent="0.25">
      <c r="A1341" s="25" t="str" cm="1">
        <f t="array" ref="A1341">_xlfn.IFS(AND(ISBLANK(G1341),ISBLANK(H1341),ISBLANK(I1341)),"",AND(NOT(ISBLANK(G1341)),NOT(ISBLANK(H1341)),NOT(ISBLANK(I1341))),TRIM(G1341)&amp;" "&amp;TRIM(H1341)&amp;" "&amp;TRIM(I1341),AND(NOT(ISBLANK(G1341)),ISBLANK(H1341),ISBLANK(I1341)),TRIM(G1341),AND(ISBLANK(G1341),ISBLANK(H1341),NOT(ISBLANK(I1341))),TRIM(I1341),AND(NOT(ISBLANK(G1341)),NOT(ISBLANK(H1341)),ISBLANK(I1341)),TRIM(G1341)&amp;" "&amp;TRIM(H1341),AND(ISBLANK(G1341),NOT(ISBLANK(H1341)),NOT(ISBLANK(I1341))),TRIM(H1341)&amp;" "&amp;TRIM(I1341),AND(NOT(ISBLANK(G1341)),ISBLANK(H1341),NOT(ISBLANK(I1341))),TRIM(G1341)&amp;" "&amp;TRIM(I1341),AND(ISBLANK(G1341),NOT(ISBLANK(H1341)),ISBLANK(I1341)),TRIM(H1341))</f>
        <v>Blair Deetlefs</v>
      </c>
      <c r="B1341" s="25" t="str" cm="1">
        <f t="array" ref="B1341">_xlfn.IFS(AND(ISBLANK(K1341),ISBLANK(L1341)),"",AND(NOT(ISBLANK(K1341)),NOT(ISBLANK(L1341))),TRIM(K1341)&amp;" "&amp;TRIM(L1341),AND(NOT(ISBLANK(K1341)),ISBLANK(L1341)),TRIM(K1341),AND(ISBLANK(K1341),NOT(ISBLANK(L1341))),TRIM(L1341))</f>
        <v>Oozz</v>
      </c>
      <c r="C1341" s="31"/>
      <c r="D1341" s="2">
        <v>1339</v>
      </c>
      <c r="E1341" s="2" t="s">
        <v>24</v>
      </c>
      <c r="F1341" s="2" t="s">
        <v>8604</v>
      </c>
      <c r="G1341" s="2" t="s">
        <v>8605</v>
      </c>
      <c r="I1341" s="2" t="s">
        <v>8606</v>
      </c>
      <c r="J1341" s="2" t="s">
        <v>301</v>
      </c>
      <c r="K1341" s="2" t="s">
        <v>6628</v>
      </c>
      <c r="M1341" s="2" t="s">
        <v>14795</v>
      </c>
      <c r="N1341" s="2" t="s">
        <v>8607</v>
      </c>
      <c r="O1341" s="2" t="s">
        <v>3118</v>
      </c>
      <c r="P1341" s="2" t="s">
        <v>3119</v>
      </c>
      <c r="Q1341" s="2" t="s">
        <v>1985</v>
      </c>
      <c r="R1341" s="2">
        <v>97211</v>
      </c>
      <c r="S1341" s="2" t="s">
        <v>8608</v>
      </c>
      <c r="T1341" s="49" t="str" cm="1">
        <f t="array" ref="T1341">_xlfn.TEXTJOIN("",TRUE,IFERROR(MID(U1341,_xlfn.SEQUENCE(20),1)+0,""))</f>
        <v>2084032428</v>
      </c>
      <c r="U1341" s="2">
        <v>2084032428</v>
      </c>
      <c r="V1341" s="31"/>
    </row>
    <row r="1342" spans="1:22" x14ac:dyDescent="0.25">
      <c r="A1342" s="25" t="str" cm="1">
        <f t="array" ref="A1342">_xlfn.IFS(AND(ISBLANK(G1342),ISBLANK(H1342),ISBLANK(I1342)),"",AND(NOT(ISBLANK(G1342)),NOT(ISBLANK(H1342)),NOT(ISBLANK(I1342))),TRIM(G1342)&amp;" "&amp;TRIM(H1342)&amp;" "&amp;TRIM(I1342),AND(NOT(ISBLANK(G1342)),ISBLANK(H1342),ISBLANK(I1342)),TRIM(G1342),AND(ISBLANK(G1342),ISBLANK(H1342),NOT(ISBLANK(I1342))),TRIM(I1342),AND(NOT(ISBLANK(G1342)),NOT(ISBLANK(H1342)),ISBLANK(I1342)),TRIM(G1342)&amp;" "&amp;TRIM(H1342),AND(ISBLANK(G1342),NOT(ISBLANK(H1342)),NOT(ISBLANK(I1342))),TRIM(H1342)&amp;" "&amp;TRIM(I1342),AND(NOT(ISBLANK(G1342)),ISBLANK(H1342),NOT(ISBLANK(I1342))),TRIM(G1342)&amp;" "&amp;TRIM(I1342),AND(ISBLANK(G1342),NOT(ISBLANK(H1342)),ISBLANK(I1342)),TRIM(H1342))</f>
        <v>Elliott Saturley</v>
      </c>
      <c r="B1342" s="25" t="str" cm="1">
        <f t="array" ref="B1342">_xlfn.IFS(AND(ISBLANK(K1342),ISBLANK(L1342)),"",AND(NOT(ISBLANK(K1342)),NOT(ISBLANK(L1342))),TRIM(K1342)&amp;" "&amp;TRIM(L1342),AND(NOT(ISBLANK(K1342)),ISBLANK(L1342)),TRIM(K1342),AND(ISBLANK(K1342),NOT(ISBLANK(L1342))),TRIM(L1342))</f>
        <v>Zooxo</v>
      </c>
      <c r="C1342" s="31"/>
      <c r="D1342" s="2">
        <v>1340</v>
      </c>
      <c r="E1342" s="2" t="s">
        <v>14795</v>
      </c>
      <c r="F1342" s="2" t="s">
        <v>8609</v>
      </c>
      <c r="G1342" s="2" t="s">
        <v>8610</v>
      </c>
      <c r="I1342" s="2" t="s">
        <v>8611</v>
      </c>
      <c r="J1342" s="2" t="s">
        <v>2841</v>
      </c>
      <c r="K1342" s="2" t="s">
        <v>562</v>
      </c>
      <c r="M1342" s="2" t="s">
        <v>14795</v>
      </c>
      <c r="N1342" s="2" t="s">
        <v>8612</v>
      </c>
      <c r="O1342" s="2" t="s">
        <v>8613</v>
      </c>
      <c r="P1342" s="2" t="s">
        <v>336</v>
      </c>
      <c r="Q1342" s="2" t="s">
        <v>1985</v>
      </c>
      <c r="R1342" s="2">
        <v>34665</v>
      </c>
      <c r="S1342" s="2" t="s">
        <v>8614</v>
      </c>
      <c r="T1342" s="49" t="str" cm="1">
        <f t="array" ref="T1342">_xlfn.TEXTJOIN("",TRUE,IFERROR(MID(U1342,_xlfn.SEQUENCE(20),1)+0,""))</f>
        <v>4076532363</v>
      </c>
      <c r="U1342" s="2">
        <v>4076532363</v>
      </c>
      <c r="V1342" s="31"/>
    </row>
    <row r="1343" spans="1:22" x14ac:dyDescent="0.25">
      <c r="A1343" s="25" t="str" cm="1">
        <f t="array" ref="A1343">_xlfn.IFS(AND(ISBLANK(G1343),ISBLANK(H1343),ISBLANK(I1343)),"",AND(NOT(ISBLANK(G1343)),NOT(ISBLANK(H1343)),NOT(ISBLANK(I1343))),TRIM(G1343)&amp;" "&amp;TRIM(H1343)&amp;" "&amp;TRIM(I1343),AND(NOT(ISBLANK(G1343)),ISBLANK(H1343),ISBLANK(I1343)),TRIM(G1343),AND(ISBLANK(G1343),ISBLANK(H1343),NOT(ISBLANK(I1343))),TRIM(I1343),AND(NOT(ISBLANK(G1343)),NOT(ISBLANK(H1343)),ISBLANK(I1343)),TRIM(G1343)&amp;" "&amp;TRIM(H1343),AND(ISBLANK(G1343),NOT(ISBLANK(H1343)),NOT(ISBLANK(I1343))),TRIM(H1343)&amp;" "&amp;TRIM(I1343),AND(NOT(ISBLANK(G1343)),ISBLANK(H1343),NOT(ISBLANK(I1343))),TRIM(G1343)&amp;" "&amp;TRIM(I1343),AND(ISBLANK(G1343),NOT(ISBLANK(H1343)),ISBLANK(I1343)),TRIM(H1343))</f>
        <v>Hamilton Askem</v>
      </c>
      <c r="B1343" s="25" t="str" cm="1">
        <f t="array" ref="B1343">_xlfn.IFS(AND(ISBLANK(K1343),ISBLANK(L1343)),"",AND(NOT(ISBLANK(K1343)),NOT(ISBLANK(L1343))),TRIM(K1343)&amp;" "&amp;TRIM(L1343),AND(NOT(ISBLANK(K1343)),ISBLANK(L1343)),TRIM(K1343),AND(ISBLANK(K1343),NOT(ISBLANK(L1343))),TRIM(L1343))</f>
        <v>Jaxnation</v>
      </c>
      <c r="C1343" s="31"/>
      <c r="D1343" s="2">
        <v>1341</v>
      </c>
      <c r="E1343" s="2" t="s">
        <v>24</v>
      </c>
      <c r="F1343" s="2" t="s">
        <v>8615</v>
      </c>
      <c r="G1343" s="2" t="s">
        <v>8616</v>
      </c>
      <c r="I1343" s="2" t="s">
        <v>8617</v>
      </c>
      <c r="J1343" s="2" t="s">
        <v>145</v>
      </c>
      <c r="K1343" s="2" t="s">
        <v>8620</v>
      </c>
      <c r="M1343" s="2" t="s">
        <v>14795</v>
      </c>
      <c r="N1343" s="2" t="s">
        <v>8618</v>
      </c>
      <c r="O1343" s="2" t="s">
        <v>2370</v>
      </c>
      <c r="P1343" s="2" t="s">
        <v>346</v>
      </c>
      <c r="Q1343" s="2" t="s">
        <v>1985</v>
      </c>
      <c r="R1343" s="2">
        <v>30323</v>
      </c>
      <c r="S1343" s="2" t="s">
        <v>8619</v>
      </c>
      <c r="T1343" s="49" t="str" cm="1">
        <f t="array" ref="T1343">_xlfn.TEXTJOIN("",TRUE,IFERROR(MID(U1343,_xlfn.SEQUENCE(20),1)+0,""))</f>
        <v>7705005201</v>
      </c>
      <c r="U1343" s="2">
        <v>7705005201</v>
      </c>
      <c r="V1343" s="31"/>
    </row>
    <row r="1344" spans="1:22" x14ac:dyDescent="0.25">
      <c r="A1344" s="25" t="str" cm="1">
        <f t="array" ref="A1344">_xlfn.IFS(AND(ISBLANK(G1344),ISBLANK(H1344),ISBLANK(I1344)),"",AND(NOT(ISBLANK(G1344)),NOT(ISBLANK(H1344)),NOT(ISBLANK(I1344))),TRIM(G1344)&amp;" "&amp;TRIM(H1344)&amp;" "&amp;TRIM(I1344),AND(NOT(ISBLANK(G1344)),ISBLANK(H1344),ISBLANK(I1344)),TRIM(G1344),AND(ISBLANK(G1344),ISBLANK(H1344),NOT(ISBLANK(I1344))),TRIM(I1344),AND(NOT(ISBLANK(G1344)),NOT(ISBLANK(H1344)),ISBLANK(I1344)),TRIM(G1344)&amp;" "&amp;TRIM(H1344),AND(ISBLANK(G1344),NOT(ISBLANK(H1344)),NOT(ISBLANK(I1344))),TRIM(H1344)&amp;" "&amp;TRIM(I1344),AND(NOT(ISBLANK(G1344)),ISBLANK(H1344),NOT(ISBLANK(I1344))),TRIM(G1344)&amp;" "&amp;TRIM(I1344),AND(ISBLANK(G1344),NOT(ISBLANK(H1344)),ISBLANK(I1344)),TRIM(H1344))</f>
        <v>Ted Dunstan</v>
      </c>
      <c r="B1344" s="25" t="str" cm="1">
        <f t="array" ref="B1344">_xlfn.IFS(AND(ISBLANK(K1344),ISBLANK(L1344)),"",AND(NOT(ISBLANK(K1344)),NOT(ISBLANK(L1344))),TRIM(K1344)&amp;" "&amp;TRIM(L1344),AND(NOT(ISBLANK(K1344)),ISBLANK(L1344)),TRIM(K1344),AND(ISBLANK(K1344),NOT(ISBLANK(L1344))),TRIM(L1344))</f>
        <v>Gabtype</v>
      </c>
      <c r="C1344" s="31"/>
      <c r="D1344" s="2">
        <v>1342</v>
      </c>
      <c r="E1344" s="2" t="s">
        <v>24</v>
      </c>
      <c r="F1344" s="2" t="s">
        <v>8621</v>
      </c>
      <c r="G1344" s="2" t="s">
        <v>3398</v>
      </c>
      <c r="I1344" s="2" t="s">
        <v>8622</v>
      </c>
      <c r="J1344" s="2" t="s">
        <v>1680</v>
      </c>
      <c r="K1344" s="2" t="s">
        <v>8326</v>
      </c>
      <c r="M1344" s="2" t="s">
        <v>14795</v>
      </c>
      <c r="N1344" s="2" t="s">
        <v>8623</v>
      </c>
      <c r="O1344" s="2" t="s">
        <v>4867</v>
      </c>
      <c r="P1344" s="2" t="s">
        <v>39</v>
      </c>
      <c r="Q1344" s="2" t="s">
        <v>6</v>
      </c>
      <c r="R1344" s="2" t="s">
        <v>8624</v>
      </c>
      <c r="S1344" s="2" t="s">
        <v>8625</v>
      </c>
      <c r="T1344" s="49" t="str" cm="1">
        <f t="array" ref="T1344">_xlfn.TEXTJOIN("",TRUE,IFERROR(MID(U1344,_xlfn.SEQUENCE(20),1)+0,""))</f>
        <v>9362713872</v>
      </c>
      <c r="U1344" s="2" t="s">
        <v>8626</v>
      </c>
      <c r="V1344" s="31"/>
    </row>
    <row r="1345" spans="1:22" x14ac:dyDescent="0.25">
      <c r="A1345" s="25" t="str" cm="1">
        <f t="array" ref="A1345">_xlfn.IFS(AND(ISBLANK(G1345),ISBLANK(H1345),ISBLANK(I1345)),"",AND(NOT(ISBLANK(G1345)),NOT(ISBLANK(H1345)),NOT(ISBLANK(I1345))),TRIM(G1345)&amp;" "&amp;TRIM(H1345)&amp;" "&amp;TRIM(I1345),AND(NOT(ISBLANK(G1345)),ISBLANK(H1345),ISBLANK(I1345)),TRIM(G1345),AND(ISBLANK(G1345),ISBLANK(H1345),NOT(ISBLANK(I1345))),TRIM(I1345),AND(NOT(ISBLANK(G1345)),NOT(ISBLANK(H1345)),ISBLANK(I1345)),TRIM(G1345)&amp;" "&amp;TRIM(H1345),AND(ISBLANK(G1345),NOT(ISBLANK(H1345)),NOT(ISBLANK(I1345))),TRIM(H1345)&amp;" "&amp;TRIM(I1345),AND(NOT(ISBLANK(G1345)),ISBLANK(H1345),NOT(ISBLANK(I1345))),TRIM(G1345)&amp;" "&amp;TRIM(I1345),AND(ISBLANK(G1345),NOT(ISBLANK(H1345)),ISBLANK(I1345)),TRIM(H1345))</f>
        <v>Donnell Gravy</v>
      </c>
      <c r="B1345" s="25" t="str" cm="1">
        <f t="array" ref="B1345">_xlfn.IFS(AND(ISBLANK(K1345),ISBLANK(L1345)),"",AND(NOT(ISBLANK(K1345)),NOT(ISBLANK(L1345))),TRIM(K1345)&amp;" "&amp;TRIM(L1345),AND(NOT(ISBLANK(K1345)),ISBLANK(L1345)),TRIM(K1345),AND(ISBLANK(K1345),NOT(ISBLANK(L1345))),TRIM(L1345))</f>
        <v>Yadel</v>
      </c>
      <c r="C1345" s="31"/>
      <c r="D1345" s="2">
        <v>1343</v>
      </c>
      <c r="E1345" s="2" t="s">
        <v>14795</v>
      </c>
      <c r="F1345" s="2" t="s">
        <v>8627</v>
      </c>
      <c r="G1345" s="2" t="s">
        <v>8628</v>
      </c>
      <c r="I1345" s="2" t="s">
        <v>8629</v>
      </c>
      <c r="J1345" s="2" t="s">
        <v>2841</v>
      </c>
      <c r="K1345" s="2" t="s">
        <v>8632</v>
      </c>
      <c r="M1345" s="2" t="s">
        <v>14795</v>
      </c>
      <c r="N1345" s="2" t="s">
        <v>8630</v>
      </c>
      <c r="O1345" s="2" t="s">
        <v>1983</v>
      </c>
      <c r="P1345" s="2" t="s">
        <v>1984</v>
      </c>
      <c r="Q1345" s="2" t="s">
        <v>1985</v>
      </c>
      <c r="R1345" s="2">
        <v>37605</v>
      </c>
      <c r="S1345" s="2" t="s">
        <v>8631</v>
      </c>
      <c r="T1345" s="49" t="str" cm="1">
        <f t="array" ref="T1345">_xlfn.TEXTJOIN("",TRUE,IFERROR(MID(U1345,_xlfn.SEQUENCE(20),1)+0,""))</f>
        <v>4233583315</v>
      </c>
      <c r="U1345" s="2">
        <v>4233583315</v>
      </c>
      <c r="V1345" s="31"/>
    </row>
    <row r="1346" spans="1:22" x14ac:dyDescent="0.25">
      <c r="A1346" s="25" t="str" cm="1">
        <f t="array" ref="A1346">_xlfn.IFS(AND(ISBLANK(G1346),ISBLANK(H1346),ISBLANK(I1346)),"",AND(NOT(ISBLANK(G1346)),NOT(ISBLANK(H1346)),NOT(ISBLANK(I1346))),TRIM(G1346)&amp;" "&amp;TRIM(H1346)&amp;" "&amp;TRIM(I1346),AND(NOT(ISBLANK(G1346)),ISBLANK(H1346),ISBLANK(I1346)),TRIM(G1346),AND(ISBLANK(G1346),ISBLANK(H1346),NOT(ISBLANK(I1346))),TRIM(I1346),AND(NOT(ISBLANK(G1346)),NOT(ISBLANK(H1346)),ISBLANK(I1346)),TRIM(G1346)&amp;" "&amp;TRIM(H1346),AND(ISBLANK(G1346),NOT(ISBLANK(H1346)),NOT(ISBLANK(I1346))),TRIM(H1346)&amp;" "&amp;TRIM(I1346),AND(NOT(ISBLANK(G1346)),ISBLANK(H1346),NOT(ISBLANK(I1346))),TRIM(G1346)&amp;" "&amp;TRIM(I1346),AND(ISBLANK(G1346),NOT(ISBLANK(H1346)),ISBLANK(I1346)),TRIM(H1346))</f>
        <v>Rolando Lovelady</v>
      </c>
      <c r="B1346" s="25" t="str" cm="1">
        <f t="array" ref="B1346">_xlfn.IFS(AND(ISBLANK(K1346),ISBLANK(L1346)),"",AND(NOT(ISBLANK(K1346)),NOT(ISBLANK(L1346))),TRIM(K1346)&amp;" "&amp;TRIM(L1346),AND(NOT(ISBLANK(K1346)),ISBLANK(L1346)),TRIM(K1346),AND(ISBLANK(K1346),NOT(ISBLANK(L1346))),TRIM(L1346))</f>
        <v>Topicshots</v>
      </c>
      <c r="C1346" s="31"/>
      <c r="D1346" s="2">
        <v>1344</v>
      </c>
      <c r="E1346" s="2" t="s">
        <v>14795</v>
      </c>
      <c r="F1346" s="2" t="s">
        <v>8633</v>
      </c>
      <c r="G1346" s="2" t="s">
        <v>8634</v>
      </c>
      <c r="I1346" s="2" t="s">
        <v>8635</v>
      </c>
      <c r="J1346" s="2" t="s">
        <v>221</v>
      </c>
      <c r="K1346" s="2" t="s">
        <v>580</v>
      </c>
      <c r="M1346" s="2" t="s">
        <v>14795</v>
      </c>
      <c r="N1346" s="2" t="s">
        <v>8636</v>
      </c>
      <c r="O1346" s="2" t="s">
        <v>1619</v>
      </c>
      <c r="P1346" s="2" t="s">
        <v>5</v>
      </c>
      <c r="Q1346" s="2" t="s">
        <v>6</v>
      </c>
      <c r="R1346" s="2" t="s">
        <v>1620</v>
      </c>
      <c r="S1346" s="2" t="s">
        <v>8637</v>
      </c>
      <c r="T1346" s="49" t="str" cm="1">
        <f t="array" ref="T1346">_xlfn.TEXTJOIN("",TRUE,IFERROR(MID(U1346,_xlfn.SEQUENCE(20),1)+0,""))</f>
        <v>2835010662</v>
      </c>
      <c r="U1346" s="2" t="s">
        <v>8638</v>
      </c>
      <c r="V1346" s="31"/>
    </row>
    <row r="1347" spans="1:22" x14ac:dyDescent="0.25">
      <c r="A1347" s="25" t="str" cm="1">
        <f t="array" ref="A1347">_xlfn.IFS(AND(ISBLANK(G1347),ISBLANK(H1347),ISBLANK(I1347)),"",AND(NOT(ISBLANK(G1347)),NOT(ISBLANK(H1347)),NOT(ISBLANK(I1347))),TRIM(G1347)&amp;" "&amp;TRIM(H1347)&amp;" "&amp;TRIM(I1347),AND(NOT(ISBLANK(G1347)),ISBLANK(H1347),ISBLANK(I1347)),TRIM(G1347),AND(ISBLANK(G1347),ISBLANK(H1347),NOT(ISBLANK(I1347))),TRIM(I1347),AND(NOT(ISBLANK(G1347)),NOT(ISBLANK(H1347)),ISBLANK(I1347)),TRIM(G1347)&amp;" "&amp;TRIM(H1347),AND(ISBLANK(G1347),NOT(ISBLANK(H1347)),NOT(ISBLANK(I1347))),TRIM(H1347)&amp;" "&amp;TRIM(I1347),AND(NOT(ISBLANK(G1347)),ISBLANK(H1347),NOT(ISBLANK(I1347))),TRIM(G1347)&amp;" "&amp;TRIM(I1347),AND(ISBLANK(G1347),NOT(ISBLANK(H1347)),ISBLANK(I1347)),TRIM(H1347))</f>
        <v>Tallia Heinzler</v>
      </c>
      <c r="B1347" s="25" t="str" cm="1">
        <f t="array" ref="B1347">_xlfn.IFS(AND(ISBLANK(K1347),ISBLANK(L1347)),"",AND(NOT(ISBLANK(K1347)),NOT(ISBLANK(L1347))),TRIM(K1347)&amp;" "&amp;TRIM(L1347),AND(NOT(ISBLANK(K1347)),ISBLANK(L1347)),TRIM(K1347),AND(ISBLANK(K1347),NOT(ISBLANK(L1347))),TRIM(L1347))</f>
        <v>Twitternation</v>
      </c>
      <c r="C1347" s="31"/>
      <c r="D1347" s="2">
        <v>1345</v>
      </c>
      <c r="E1347" s="2" t="s">
        <v>24</v>
      </c>
      <c r="F1347" s="2" t="s">
        <v>8639</v>
      </c>
      <c r="G1347" s="2" t="s">
        <v>8640</v>
      </c>
      <c r="I1347" s="2" t="s">
        <v>8641</v>
      </c>
      <c r="J1347" s="2" t="s">
        <v>1158</v>
      </c>
      <c r="K1347" s="2" t="s">
        <v>175</v>
      </c>
      <c r="M1347" s="2" t="s">
        <v>14795</v>
      </c>
      <c r="N1347" s="2" t="s">
        <v>8642</v>
      </c>
      <c r="O1347" s="2" t="s">
        <v>1098</v>
      </c>
      <c r="P1347" s="2" t="s">
        <v>1099</v>
      </c>
      <c r="Q1347" s="2" t="s">
        <v>1985</v>
      </c>
      <c r="R1347" s="2">
        <v>25362</v>
      </c>
      <c r="S1347" s="2" t="s">
        <v>8643</v>
      </c>
      <c r="T1347" s="49" t="str" cm="1">
        <f t="array" ref="T1347">_xlfn.TEXTJOIN("",TRUE,IFERROR(MID(U1347,_xlfn.SEQUENCE(20),1)+0,""))</f>
        <v>3043011758</v>
      </c>
      <c r="U1347" s="2">
        <v>3043011758</v>
      </c>
      <c r="V1347" s="31"/>
    </row>
    <row r="1348" spans="1:22" x14ac:dyDescent="0.25">
      <c r="A1348" s="25" t="str" cm="1">
        <f t="array" ref="A1348">_xlfn.IFS(AND(ISBLANK(G1348),ISBLANK(H1348),ISBLANK(I1348)),"",AND(NOT(ISBLANK(G1348)),NOT(ISBLANK(H1348)),NOT(ISBLANK(I1348))),TRIM(G1348)&amp;" "&amp;TRIM(H1348)&amp;" "&amp;TRIM(I1348),AND(NOT(ISBLANK(G1348)),ISBLANK(H1348),ISBLANK(I1348)),TRIM(G1348),AND(ISBLANK(G1348),ISBLANK(H1348),NOT(ISBLANK(I1348))),TRIM(I1348),AND(NOT(ISBLANK(G1348)),NOT(ISBLANK(H1348)),ISBLANK(I1348)),TRIM(G1348)&amp;" "&amp;TRIM(H1348),AND(ISBLANK(G1348),NOT(ISBLANK(H1348)),NOT(ISBLANK(I1348))),TRIM(H1348)&amp;" "&amp;TRIM(I1348),AND(NOT(ISBLANK(G1348)),ISBLANK(H1348),NOT(ISBLANK(I1348))),TRIM(G1348)&amp;" "&amp;TRIM(I1348),AND(ISBLANK(G1348),NOT(ISBLANK(H1348)),ISBLANK(I1348)),TRIM(H1348))</f>
        <v>Judye Hebburn</v>
      </c>
      <c r="B1348" s="25" t="str" cm="1">
        <f t="array" ref="B1348">_xlfn.IFS(AND(ISBLANK(K1348),ISBLANK(L1348)),"",AND(NOT(ISBLANK(K1348)),NOT(ISBLANK(L1348))),TRIM(K1348)&amp;" "&amp;TRIM(L1348),AND(NOT(ISBLANK(K1348)),ISBLANK(L1348)),TRIM(K1348),AND(ISBLANK(K1348),NOT(ISBLANK(L1348))),TRIM(L1348))</f>
        <v>Riffpath</v>
      </c>
      <c r="C1348" s="31"/>
      <c r="D1348" s="2">
        <v>1346</v>
      </c>
      <c r="E1348" s="2" t="s">
        <v>24</v>
      </c>
      <c r="F1348" s="2" t="s">
        <v>8644</v>
      </c>
      <c r="G1348" s="2" t="s">
        <v>8645</v>
      </c>
      <c r="I1348" s="2" t="s">
        <v>8646</v>
      </c>
      <c r="J1348" s="2" t="s">
        <v>8652</v>
      </c>
      <c r="K1348" s="2" t="s">
        <v>8651</v>
      </c>
      <c r="M1348" s="2" t="s">
        <v>14795</v>
      </c>
      <c r="N1348" s="2" t="s">
        <v>8647</v>
      </c>
      <c r="O1348" s="2" t="s">
        <v>3968</v>
      </c>
      <c r="P1348" s="2" t="s">
        <v>39</v>
      </c>
      <c r="Q1348" s="2" t="s">
        <v>6</v>
      </c>
      <c r="R1348" s="2" t="s">
        <v>8648</v>
      </c>
      <c r="S1348" s="2" t="s">
        <v>8649</v>
      </c>
      <c r="T1348" s="49" t="str" cm="1">
        <f t="array" ref="T1348">_xlfn.TEXTJOIN("",TRUE,IFERROR(MID(U1348,_xlfn.SEQUENCE(20),1)+0,""))</f>
        <v>4525377040</v>
      </c>
      <c r="U1348" s="2" t="s">
        <v>8650</v>
      </c>
      <c r="V1348" s="31"/>
    </row>
    <row r="1349" spans="1:22" x14ac:dyDescent="0.25">
      <c r="A1349" s="25" t="str" cm="1">
        <f t="array" ref="A1349">_xlfn.IFS(AND(ISBLANK(G1349),ISBLANK(H1349),ISBLANK(I1349)),"",AND(NOT(ISBLANK(G1349)),NOT(ISBLANK(H1349)),NOT(ISBLANK(I1349))),TRIM(G1349)&amp;" "&amp;TRIM(H1349)&amp;" "&amp;TRIM(I1349),AND(NOT(ISBLANK(G1349)),ISBLANK(H1349),ISBLANK(I1349)),TRIM(G1349),AND(ISBLANK(G1349),ISBLANK(H1349),NOT(ISBLANK(I1349))),TRIM(I1349),AND(NOT(ISBLANK(G1349)),NOT(ISBLANK(H1349)),ISBLANK(I1349)),TRIM(G1349)&amp;" "&amp;TRIM(H1349),AND(ISBLANK(G1349),NOT(ISBLANK(H1349)),NOT(ISBLANK(I1349))),TRIM(H1349)&amp;" "&amp;TRIM(I1349),AND(NOT(ISBLANK(G1349)),ISBLANK(H1349),NOT(ISBLANK(I1349))),TRIM(G1349)&amp;" "&amp;TRIM(I1349),AND(ISBLANK(G1349),NOT(ISBLANK(H1349)),ISBLANK(I1349)),TRIM(H1349))</f>
        <v>Allene Whiting</v>
      </c>
      <c r="B1349" s="25" t="str" cm="1">
        <f t="array" ref="B1349">_xlfn.IFS(AND(ISBLANK(K1349),ISBLANK(L1349)),"",AND(NOT(ISBLANK(K1349)),NOT(ISBLANK(L1349))),TRIM(K1349)&amp;" "&amp;TRIM(L1349),AND(NOT(ISBLANK(K1349)),ISBLANK(L1349)),TRIM(K1349),AND(ISBLANK(K1349),NOT(ISBLANK(L1349))),TRIM(L1349))</f>
        <v>Cogidoo</v>
      </c>
      <c r="C1349" s="31"/>
      <c r="D1349" s="2">
        <v>1347</v>
      </c>
      <c r="E1349" s="2" t="s">
        <v>14795</v>
      </c>
      <c r="F1349" s="2" t="s">
        <v>8653</v>
      </c>
      <c r="G1349" s="2" t="s">
        <v>8654</v>
      </c>
      <c r="I1349" s="2" t="s">
        <v>8655</v>
      </c>
      <c r="J1349" s="2" t="s">
        <v>563</v>
      </c>
      <c r="K1349" s="2" t="s">
        <v>4793</v>
      </c>
      <c r="M1349" s="2" t="s">
        <v>14795</v>
      </c>
      <c r="N1349" s="2" t="s">
        <v>8656</v>
      </c>
      <c r="O1349" s="2" t="s">
        <v>2034</v>
      </c>
      <c r="P1349" s="2" t="s">
        <v>130</v>
      </c>
      <c r="Q1349" s="2" t="s">
        <v>1985</v>
      </c>
      <c r="R1349" s="2">
        <v>22908</v>
      </c>
      <c r="S1349" s="2" t="s">
        <v>8657</v>
      </c>
      <c r="T1349" s="49" t="str" cm="1">
        <f t="array" ref="T1349">_xlfn.TEXTJOIN("",TRUE,IFERROR(MID(U1349,_xlfn.SEQUENCE(20),1)+0,""))</f>
        <v>4348969317</v>
      </c>
      <c r="U1349" s="2">
        <v>4348969317</v>
      </c>
      <c r="V1349" s="31"/>
    </row>
    <row r="1350" spans="1:22" x14ac:dyDescent="0.25">
      <c r="A1350" s="25" t="str" cm="1">
        <f t="array" ref="A1350">_xlfn.IFS(AND(ISBLANK(G1350),ISBLANK(H1350),ISBLANK(I1350)),"",AND(NOT(ISBLANK(G1350)),NOT(ISBLANK(H1350)),NOT(ISBLANK(I1350))),TRIM(G1350)&amp;" "&amp;TRIM(H1350)&amp;" "&amp;TRIM(I1350),AND(NOT(ISBLANK(G1350)),ISBLANK(H1350),ISBLANK(I1350)),TRIM(G1350),AND(ISBLANK(G1350),ISBLANK(H1350),NOT(ISBLANK(I1350))),TRIM(I1350),AND(NOT(ISBLANK(G1350)),NOT(ISBLANK(H1350)),ISBLANK(I1350)),TRIM(G1350)&amp;" "&amp;TRIM(H1350),AND(ISBLANK(G1350),NOT(ISBLANK(H1350)),NOT(ISBLANK(I1350))),TRIM(H1350)&amp;" "&amp;TRIM(I1350),AND(NOT(ISBLANK(G1350)),ISBLANK(H1350),NOT(ISBLANK(I1350))),TRIM(G1350)&amp;" "&amp;TRIM(I1350),AND(ISBLANK(G1350),NOT(ISBLANK(H1350)),ISBLANK(I1350)),TRIM(H1350))</f>
        <v>Barney Ivakhnov</v>
      </c>
      <c r="B1350" s="25" t="str" cm="1">
        <f t="array" ref="B1350">_xlfn.IFS(AND(ISBLANK(K1350),ISBLANK(L1350)),"",AND(NOT(ISBLANK(K1350)),NOT(ISBLANK(L1350))),TRIM(K1350)&amp;" "&amp;TRIM(L1350),AND(NOT(ISBLANK(K1350)),ISBLANK(L1350)),TRIM(K1350),AND(ISBLANK(K1350),NOT(ISBLANK(L1350))),TRIM(L1350))</f>
        <v>Blogtag</v>
      </c>
      <c r="C1350" s="31"/>
      <c r="D1350" s="2">
        <v>1348</v>
      </c>
      <c r="E1350" s="2" t="s">
        <v>14795</v>
      </c>
      <c r="F1350" s="2" t="s">
        <v>8658</v>
      </c>
      <c r="G1350" s="2" t="s">
        <v>8659</v>
      </c>
      <c r="I1350" s="2" t="s">
        <v>8660</v>
      </c>
      <c r="J1350" s="2" t="s">
        <v>11</v>
      </c>
      <c r="K1350" s="2" t="s">
        <v>2029</v>
      </c>
      <c r="M1350" s="2" t="s">
        <v>14795</v>
      </c>
      <c r="N1350" s="2" t="s">
        <v>8661</v>
      </c>
      <c r="O1350" s="2" t="s">
        <v>4662</v>
      </c>
      <c r="P1350" s="2" t="s">
        <v>140</v>
      </c>
      <c r="Q1350" s="2" t="s">
        <v>6</v>
      </c>
      <c r="R1350" s="2" t="s">
        <v>7737</v>
      </c>
      <c r="S1350" s="2" t="s">
        <v>8662</v>
      </c>
      <c r="T1350" s="49" t="str" cm="1">
        <f t="array" ref="T1350">_xlfn.TEXTJOIN("",TRUE,IFERROR(MID(U1350,_xlfn.SEQUENCE(20),1)+0,""))</f>
        <v>7385242311</v>
      </c>
      <c r="U1350" s="2" t="s">
        <v>8663</v>
      </c>
      <c r="V1350" s="31"/>
    </row>
    <row r="1351" spans="1:22" x14ac:dyDescent="0.25">
      <c r="A1351" s="25" t="str" cm="1">
        <f t="array" ref="A1351">_xlfn.IFS(AND(ISBLANK(G1351),ISBLANK(H1351),ISBLANK(I1351)),"",AND(NOT(ISBLANK(G1351)),NOT(ISBLANK(H1351)),NOT(ISBLANK(I1351))),TRIM(G1351)&amp;" "&amp;TRIM(H1351)&amp;" "&amp;TRIM(I1351),AND(NOT(ISBLANK(G1351)),ISBLANK(H1351),ISBLANK(I1351)),TRIM(G1351),AND(ISBLANK(G1351),ISBLANK(H1351),NOT(ISBLANK(I1351))),TRIM(I1351),AND(NOT(ISBLANK(G1351)),NOT(ISBLANK(H1351)),ISBLANK(I1351)),TRIM(G1351)&amp;" "&amp;TRIM(H1351),AND(ISBLANK(G1351),NOT(ISBLANK(H1351)),NOT(ISBLANK(I1351))),TRIM(H1351)&amp;" "&amp;TRIM(I1351),AND(NOT(ISBLANK(G1351)),ISBLANK(H1351),NOT(ISBLANK(I1351))),TRIM(G1351)&amp;" "&amp;TRIM(I1351),AND(ISBLANK(G1351),NOT(ISBLANK(H1351)),ISBLANK(I1351)),TRIM(H1351))</f>
        <v>Skell Samwell</v>
      </c>
      <c r="B1351" s="25" t="str" cm="1">
        <f t="array" ref="B1351">_xlfn.IFS(AND(ISBLANK(K1351),ISBLANK(L1351)),"",AND(NOT(ISBLANK(K1351)),NOT(ISBLANK(L1351))),TRIM(K1351)&amp;" "&amp;TRIM(L1351),AND(NOT(ISBLANK(K1351)),ISBLANK(L1351)),TRIM(K1351),AND(ISBLANK(K1351),NOT(ISBLANK(L1351))),TRIM(L1351))</f>
        <v>Centimia</v>
      </c>
      <c r="C1351" s="31"/>
      <c r="D1351" s="2">
        <v>1349</v>
      </c>
      <c r="E1351" s="2" t="s">
        <v>24</v>
      </c>
      <c r="F1351" s="2" t="s">
        <v>8664</v>
      </c>
      <c r="G1351" s="2" t="s">
        <v>8665</v>
      </c>
      <c r="I1351" s="2" t="s">
        <v>8666</v>
      </c>
      <c r="J1351" s="2" t="s">
        <v>741</v>
      </c>
      <c r="K1351" s="2" t="s">
        <v>259</v>
      </c>
      <c r="M1351" s="2" t="s">
        <v>14795</v>
      </c>
      <c r="N1351" s="2" t="s">
        <v>8667</v>
      </c>
      <c r="O1351" s="2" t="s">
        <v>8668</v>
      </c>
      <c r="P1351" s="2" t="s">
        <v>276</v>
      </c>
      <c r="Q1351" s="2" t="s">
        <v>6</v>
      </c>
      <c r="R1351" s="2" t="s">
        <v>8669</v>
      </c>
      <c r="S1351" s="2" t="s">
        <v>8670</v>
      </c>
      <c r="T1351" s="49" t="str" cm="1">
        <f t="array" ref="T1351">_xlfn.TEXTJOIN("",TRUE,IFERROR(MID(U1351,_xlfn.SEQUENCE(20),1)+0,""))</f>
        <v>5665342456</v>
      </c>
      <c r="U1351" s="2" t="s">
        <v>8671</v>
      </c>
      <c r="V1351" s="31"/>
    </row>
    <row r="1352" spans="1:22" x14ac:dyDescent="0.25">
      <c r="A1352" s="25" t="str" cm="1">
        <f t="array" ref="A1352">_xlfn.IFS(AND(ISBLANK(G1352),ISBLANK(H1352),ISBLANK(I1352)),"",AND(NOT(ISBLANK(G1352)),NOT(ISBLANK(H1352)),NOT(ISBLANK(I1352))),TRIM(G1352)&amp;" "&amp;TRIM(H1352)&amp;" "&amp;TRIM(I1352),AND(NOT(ISBLANK(G1352)),ISBLANK(H1352),ISBLANK(I1352)),TRIM(G1352),AND(ISBLANK(G1352),ISBLANK(H1352),NOT(ISBLANK(I1352))),TRIM(I1352),AND(NOT(ISBLANK(G1352)),NOT(ISBLANK(H1352)),ISBLANK(I1352)),TRIM(G1352)&amp;" "&amp;TRIM(H1352),AND(ISBLANK(G1352),NOT(ISBLANK(H1352)),NOT(ISBLANK(I1352))),TRIM(H1352)&amp;" "&amp;TRIM(I1352),AND(NOT(ISBLANK(G1352)),ISBLANK(H1352),NOT(ISBLANK(I1352))),TRIM(G1352)&amp;" "&amp;TRIM(I1352),AND(ISBLANK(G1352),NOT(ISBLANK(H1352)),ISBLANK(I1352)),TRIM(H1352))</f>
        <v>Keely Cattell</v>
      </c>
      <c r="B1352" s="25" t="str" cm="1">
        <f t="array" ref="B1352">_xlfn.IFS(AND(ISBLANK(K1352),ISBLANK(L1352)),"",AND(NOT(ISBLANK(K1352)),NOT(ISBLANK(L1352))),TRIM(K1352)&amp;" "&amp;TRIM(L1352),AND(NOT(ISBLANK(K1352)),ISBLANK(L1352)),TRIM(K1352),AND(ISBLANK(K1352),NOT(ISBLANK(L1352))),TRIM(L1352))</f>
        <v>Feedmix</v>
      </c>
      <c r="C1352" s="31"/>
      <c r="D1352" s="2">
        <v>1350</v>
      </c>
      <c r="E1352" s="2" t="s">
        <v>24</v>
      </c>
      <c r="F1352" s="2" t="s">
        <v>8672</v>
      </c>
      <c r="G1352" s="2" t="s">
        <v>8673</v>
      </c>
      <c r="I1352" s="2" t="s">
        <v>8674</v>
      </c>
      <c r="J1352" s="2" t="s">
        <v>281</v>
      </c>
      <c r="K1352" s="2" t="s">
        <v>6517</v>
      </c>
      <c r="M1352" s="2" t="s">
        <v>14795</v>
      </c>
      <c r="N1352" s="2" t="s">
        <v>8675</v>
      </c>
      <c r="O1352" s="2" t="s">
        <v>485</v>
      </c>
      <c r="P1352" s="2" t="s">
        <v>486</v>
      </c>
      <c r="Q1352" s="2" t="s">
        <v>1985</v>
      </c>
      <c r="R1352" s="2">
        <v>19125</v>
      </c>
      <c r="S1352" s="2" t="s">
        <v>8676</v>
      </c>
      <c r="T1352" s="49" t="str" cm="1">
        <f t="array" ref="T1352">_xlfn.TEXTJOIN("",TRUE,IFERROR(MID(U1352,_xlfn.SEQUENCE(20),1)+0,""))</f>
        <v>2159993061</v>
      </c>
      <c r="U1352" s="2">
        <v>2159993061</v>
      </c>
      <c r="V1352" s="31"/>
    </row>
    <row r="1353" spans="1:22" x14ac:dyDescent="0.25">
      <c r="A1353" s="25" t="str" cm="1">
        <f t="array" ref="A1353">_xlfn.IFS(AND(ISBLANK(G1353),ISBLANK(H1353),ISBLANK(I1353)),"",AND(NOT(ISBLANK(G1353)),NOT(ISBLANK(H1353)),NOT(ISBLANK(I1353))),TRIM(G1353)&amp;" "&amp;TRIM(H1353)&amp;" "&amp;TRIM(I1353),AND(NOT(ISBLANK(G1353)),ISBLANK(H1353),ISBLANK(I1353)),TRIM(G1353),AND(ISBLANK(G1353),ISBLANK(H1353),NOT(ISBLANK(I1353))),TRIM(I1353),AND(NOT(ISBLANK(G1353)),NOT(ISBLANK(H1353)),ISBLANK(I1353)),TRIM(G1353)&amp;" "&amp;TRIM(H1353),AND(ISBLANK(G1353),NOT(ISBLANK(H1353)),NOT(ISBLANK(I1353))),TRIM(H1353)&amp;" "&amp;TRIM(I1353),AND(NOT(ISBLANK(G1353)),ISBLANK(H1353),NOT(ISBLANK(I1353))),TRIM(G1353)&amp;" "&amp;TRIM(I1353),AND(ISBLANK(G1353),NOT(ISBLANK(H1353)),ISBLANK(I1353)),TRIM(H1353))</f>
        <v>Malorie Bourley</v>
      </c>
      <c r="B1353" s="25" t="str" cm="1">
        <f t="array" ref="B1353">_xlfn.IFS(AND(ISBLANK(K1353),ISBLANK(L1353)),"",AND(NOT(ISBLANK(K1353)),NOT(ISBLANK(L1353))),TRIM(K1353)&amp;" "&amp;TRIM(L1353),AND(NOT(ISBLANK(K1353)),ISBLANK(L1353)),TRIM(K1353),AND(ISBLANK(K1353),NOT(ISBLANK(L1353))),TRIM(L1353))</f>
        <v>Linklinks</v>
      </c>
      <c r="C1353" s="31"/>
      <c r="D1353" s="2">
        <v>1351</v>
      </c>
      <c r="E1353" s="2" t="s">
        <v>24</v>
      </c>
      <c r="F1353" s="2" t="s">
        <v>8677</v>
      </c>
      <c r="G1353" s="2" t="s">
        <v>6335</v>
      </c>
      <c r="I1353" s="2" t="s">
        <v>1906</v>
      </c>
      <c r="J1353" s="2" t="s">
        <v>1166</v>
      </c>
      <c r="K1353" s="2" t="s">
        <v>2556</v>
      </c>
      <c r="M1353" s="2" t="s">
        <v>14795</v>
      </c>
      <c r="N1353" s="2" t="s">
        <v>8678</v>
      </c>
      <c r="O1353" s="2" t="s">
        <v>559</v>
      </c>
      <c r="P1353" s="2" t="s">
        <v>297</v>
      </c>
      <c r="Q1353" s="2" t="s">
        <v>1985</v>
      </c>
      <c r="R1353" s="2">
        <v>76129</v>
      </c>
      <c r="S1353" s="2" t="s">
        <v>8679</v>
      </c>
      <c r="T1353" s="49" t="str" cm="1">
        <f t="array" ref="T1353">_xlfn.TEXTJOIN("",TRUE,IFERROR(MID(U1353,_xlfn.SEQUENCE(20),1)+0,""))</f>
        <v>8173471317</v>
      </c>
      <c r="U1353" s="2">
        <v>8173471317</v>
      </c>
      <c r="V1353" s="31"/>
    </row>
    <row r="1354" spans="1:22" x14ac:dyDescent="0.25">
      <c r="A1354" s="25" t="str" cm="1">
        <f t="array" ref="A1354">_xlfn.IFS(AND(ISBLANK(G1354),ISBLANK(H1354),ISBLANK(I1354)),"",AND(NOT(ISBLANK(G1354)),NOT(ISBLANK(H1354)),NOT(ISBLANK(I1354))),TRIM(G1354)&amp;" "&amp;TRIM(H1354)&amp;" "&amp;TRIM(I1354),AND(NOT(ISBLANK(G1354)),ISBLANK(H1354),ISBLANK(I1354)),TRIM(G1354),AND(ISBLANK(G1354),ISBLANK(H1354),NOT(ISBLANK(I1354))),TRIM(I1354),AND(NOT(ISBLANK(G1354)),NOT(ISBLANK(H1354)),ISBLANK(I1354)),TRIM(G1354)&amp;" "&amp;TRIM(H1354),AND(ISBLANK(G1354),NOT(ISBLANK(H1354)),NOT(ISBLANK(I1354))),TRIM(H1354)&amp;" "&amp;TRIM(I1354),AND(NOT(ISBLANK(G1354)),ISBLANK(H1354),NOT(ISBLANK(I1354))),TRIM(G1354)&amp;" "&amp;TRIM(I1354),AND(ISBLANK(G1354),NOT(ISBLANK(H1354)),ISBLANK(I1354)),TRIM(H1354))</f>
        <v>Reggi O'Henehan</v>
      </c>
      <c r="B1354" s="25" t="str" cm="1">
        <f t="array" ref="B1354">_xlfn.IFS(AND(ISBLANK(K1354),ISBLANK(L1354)),"",AND(NOT(ISBLANK(K1354)),NOT(ISBLANK(L1354))),TRIM(K1354)&amp;" "&amp;TRIM(L1354),AND(NOT(ISBLANK(K1354)),ISBLANK(L1354)),TRIM(K1354),AND(ISBLANK(K1354),NOT(ISBLANK(L1354))),TRIM(L1354))</f>
        <v>Ainyx</v>
      </c>
      <c r="C1354" s="31"/>
      <c r="D1354" s="2">
        <v>1352</v>
      </c>
      <c r="E1354" s="2" t="s">
        <v>14795</v>
      </c>
      <c r="F1354" s="2" t="s">
        <v>8680</v>
      </c>
      <c r="G1354" s="2" t="s">
        <v>8681</v>
      </c>
      <c r="I1354" s="2" t="s">
        <v>8682</v>
      </c>
      <c r="J1354" s="2" t="s">
        <v>1103</v>
      </c>
      <c r="K1354" s="2" t="s">
        <v>1092</v>
      </c>
      <c r="M1354" s="2" t="s">
        <v>14795</v>
      </c>
      <c r="N1354" s="2" t="s">
        <v>8683</v>
      </c>
      <c r="O1354" s="2" t="s">
        <v>8684</v>
      </c>
      <c r="P1354" s="2" t="s">
        <v>39</v>
      </c>
      <c r="Q1354" s="2" t="s">
        <v>6</v>
      </c>
      <c r="R1354" s="2" t="s">
        <v>8685</v>
      </c>
      <c r="S1354" s="2" t="s">
        <v>8686</v>
      </c>
      <c r="T1354" s="49" t="str" cm="1">
        <f t="array" ref="T1354">_xlfn.TEXTJOIN("",TRUE,IFERROR(MID(U1354,_xlfn.SEQUENCE(20),1)+0,""))</f>
        <v>5665298386</v>
      </c>
      <c r="U1354" s="2" t="s">
        <v>8687</v>
      </c>
      <c r="V1354" s="31"/>
    </row>
    <row r="1355" spans="1:22" x14ac:dyDescent="0.25">
      <c r="A1355" s="25" t="str" cm="1">
        <f t="array" ref="A1355">_xlfn.IFS(AND(ISBLANK(G1355),ISBLANK(H1355),ISBLANK(I1355)),"",AND(NOT(ISBLANK(G1355)),NOT(ISBLANK(H1355)),NOT(ISBLANK(I1355))),TRIM(G1355)&amp;" "&amp;TRIM(H1355)&amp;" "&amp;TRIM(I1355),AND(NOT(ISBLANK(G1355)),ISBLANK(H1355),ISBLANK(I1355)),TRIM(G1355),AND(ISBLANK(G1355),ISBLANK(H1355),NOT(ISBLANK(I1355))),TRIM(I1355),AND(NOT(ISBLANK(G1355)),NOT(ISBLANK(H1355)),ISBLANK(I1355)),TRIM(G1355)&amp;" "&amp;TRIM(H1355),AND(ISBLANK(G1355),NOT(ISBLANK(H1355)),NOT(ISBLANK(I1355))),TRIM(H1355)&amp;" "&amp;TRIM(I1355),AND(NOT(ISBLANK(G1355)),ISBLANK(H1355),NOT(ISBLANK(I1355))),TRIM(G1355)&amp;" "&amp;TRIM(I1355),AND(ISBLANK(G1355),NOT(ISBLANK(H1355)),ISBLANK(I1355)),TRIM(H1355))</f>
        <v>Blinny Reap</v>
      </c>
      <c r="B1355" s="25" t="str" cm="1">
        <f t="array" ref="B1355">_xlfn.IFS(AND(ISBLANK(K1355),ISBLANK(L1355)),"",AND(NOT(ISBLANK(K1355)),NOT(ISBLANK(L1355))),TRIM(K1355)&amp;" "&amp;TRIM(L1355),AND(NOT(ISBLANK(K1355)),ISBLANK(L1355)),TRIM(K1355),AND(ISBLANK(K1355),NOT(ISBLANK(L1355))),TRIM(L1355))</f>
        <v>Meembee</v>
      </c>
      <c r="C1355" s="31"/>
      <c r="D1355" s="2">
        <v>1353</v>
      </c>
      <c r="E1355" s="2" t="s">
        <v>14795</v>
      </c>
      <c r="F1355" s="2" t="s">
        <v>8688</v>
      </c>
      <c r="G1355" s="2" t="s">
        <v>8689</v>
      </c>
      <c r="I1355" s="2" t="s">
        <v>8690</v>
      </c>
      <c r="J1355" s="2" t="s">
        <v>996</v>
      </c>
      <c r="K1355" s="2" t="s">
        <v>4698</v>
      </c>
      <c r="M1355" s="2" t="s">
        <v>14795</v>
      </c>
      <c r="N1355" s="2" t="s">
        <v>8691</v>
      </c>
      <c r="O1355" s="2" t="s">
        <v>2985</v>
      </c>
      <c r="P1355" s="2" t="s">
        <v>870</v>
      </c>
      <c r="Q1355" s="2" t="s">
        <v>1985</v>
      </c>
      <c r="R1355" s="2">
        <v>87592</v>
      </c>
      <c r="S1355" s="2" t="s">
        <v>8692</v>
      </c>
      <c r="T1355" s="49" t="str" cm="1">
        <f t="array" ref="T1355">_xlfn.TEXTJOIN("",TRUE,IFERROR(MID(U1355,_xlfn.SEQUENCE(20),1)+0,""))</f>
        <v>5057174042</v>
      </c>
      <c r="U1355" s="2">
        <v>5057174042</v>
      </c>
      <c r="V1355" s="31"/>
    </row>
    <row r="1356" spans="1:22" x14ac:dyDescent="0.25">
      <c r="A1356" s="25" t="str" cm="1">
        <f t="array" ref="A1356">_xlfn.IFS(AND(ISBLANK(G1356),ISBLANK(H1356),ISBLANK(I1356)),"",AND(NOT(ISBLANK(G1356)),NOT(ISBLANK(H1356)),NOT(ISBLANK(I1356))),TRIM(G1356)&amp;" "&amp;TRIM(H1356)&amp;" "&amp;TRIM(I1356),AND(NOT(ISBLANK(G1356)),ISBLANK(H1356),ISBLANK(I1356)),TRIM(G1356),AND(ISBLANK(G1356),ISBLANK(H1356),NOT(ISBLANK(I1356))),TRIM(I1356),AND(NOT(ISBLANK(G1356)),NOT(ISBLANK(H1356)),ISBLANK(I1356)),TRIM(G1356)&amp;" "&amp;TRIM(H1356),AND(ISBLANK(G1356),NOT(ISBLANK(H1356)),NOT(ISBLANK(I1356))),TRIM(H1356)&amp;" "&amp;TRIM(I1356),AND(NOT(ISBLANK(G1356)),ISBLANK(H1356),NOT(ISBLANK(I1356))),TRIM(G1356)&amp;" "&amp;TRIM(I1356),AND(ISBLANK(G1356),NOT(ISBLANK(H1356)),ISBLANK(I1356)),TRIM(H1356))</f>
        <v>Reginald Gavigan</v>
      </c>
      <c r="B1356" s="25" t="str" cm="1">
        <f t="array" ref="B1356">_xlfn.IFS(AND(ISBLANK(K1356),ISBLANK(L1356)),"",AND(NOT(ISBLANK(K1356)),NOT(ISBLANK(L1356))),TRIM(K1356)&amp;" "&amp;TRIM(L1356),AND(NOT(ISBLANK(K1356)),ISBLANK(L1356)),TRIM(K1356),AND(ISBLANK(K1356),NOT(ISBLANK(L1356))),TRIM(L1356))</f>
        <v>Roombo</v>
      </c>
      <c r="C1356" s="31"/>
      <c r="D1356" s="2">
        <v>1354</v>
      </c>
      <c r="E1356" s="2" t="s">
        <v>14795</v>
      </c>
      <c r="F1356" s="2" t="s">
        <v>8693</v>
      </c>
      <c r="G1356" s="2" t="s">
        <v>8694</v>
      </c>
      <c r="I1356" s="2" t="s">
        <v>8695</v>
      </c>
      <c r="J1356" s="2" t="s">
        <v>73</v>
      </c>
      <c r="K1356" s="2" t="s">
        <v>2968</v>
      </c>
      <c r="M1356" s="2" t="s">
        <v>14795</v>
      </c>
      <c r="N1356" s="2" t="s">
        <v>8696</v>
      </c>
      <c r="O1356" s="2" t="s">
        <v>1878</v>
      </c>
      <c r="P1356" s="2" t="s">
        <v>336</v>
      </c>
      <c r="Q1356" s="2" t="s">
        <v>1985</v>
      </c>
      <c r="R1356" s="2">
        <v>33884</v>
      </c>
      <c r="S1356" s="2" t="s">
        <v>8697</v>
      </c>
      <c r="T1356" s="49" t="str" cm="1">
        <f t="array" ref="T1356">_xlfn.TEXTJOIN("",TRUE,IFERROR(MID(U1356,_xlfn.SEQUENCE(20),1)+0,""))</f>
        <v>8634651359</v>
      </c>
      <c r="U1356" s="2">
        <v>8634651359</v>
      </c>
      <c r="V1356" s="31"/>
    </row>
    <row r="1357" spans="1:22" x14ac:dyDescent="0.25">
      <c r="A1357" s="25" t="str" cm="1">
        <f t="array" ref="A1357">_xlfn.IFS(AND(ISBLANK(G1357),ISBLANK(H1357),ISBLANK(I1357)),"",AND(NOT(ISBLANK(G1357)),NOT(ISBLANK(H1357)),NOT(ISBLANK(I1357))),TRIM(G1357)&amp;" "&amp;TRIM(H1357)&amp;" "&amp;TRIM(I1357),AND(NOT(ISBLANK(G1357)),ISBLANK(H1357),ISBLANK(I1357)),TRIM(G1357),AND(ISBLANK(G1357),ISBLANK(H1357),NOT(ISBLANK(I1357))),TRIM(I1357),AND(NOT(ISBLANK(G1357)),NOT(ISBLANK(H1357)),ISBLANK(I1357)),TRIM(G1357)&amp;" "&amp;TRIM(H1357),AND(ISBLANK(G1357),NOT(ISBLANK(H1357)),NOT(ISBLANK(I1357))),TRIM(H1357)&amp;" "&amp;TRIM(I1357),AND(NOT(ISBLANK(G1357)),ISBLANK(H1357),NOT(ISBLANK(I1357))),TRIM(G1357)&amp;" "&amp;TRIM(I1357),AND(ISBLANK(G1357),NOT(ISBLANK(H1357)),ISBLANK(I1357)),TRIM(H1357))</f>
        <v>Tana Mowbray</v>
      </c>
      <c r="B1357" s="25" t="str" cm="1">
        <f t="array" ref="B1357">_xlfn.IFS(AND(ISBLANK(K1357),ISBLANK(L1357)),"",AND(NOT(ISBLANK(K1357)),NOT(ISBLANK(L1357))),TRIM(K1357)&amp;" "&amp;TRIM(L1357),AND(NOT(ISBLANK(K1357)),ISBLANK(L1357)),TRIM(K1357),AND(ISBLANK(K1357),NOT(ISBLANK(L1357))),TRIM(L1357))</f>
        <v>Mynte</v>
      </c>
      <c r="C1357" s="31"/>
      <c r="D1357" s="2">
        <v>1355</v>
      </c>
      <c r="E1357" s="2" t="s">
        <v>14795</v>
      </c>
      <c r="F1357" s="2" t="s">
        <v>8698</v>
      </c>
      <c r="G1357" s="2" t="s">
        <v>6089</v>
      </c>
      <c r="I1357" s="2" t="s">
        <v>8699</v>
      </c>
      <c r="J1357" s="2" t="s">
        <v>2305</v>
      </c>
      <c r="K1357" s="2" t="s">
        <v>2003</v>
      </c>
      <c r="M1357" s="2" t="s">
        <v>14795</v>
      </c>
      <c r="N1357" s="2" t="s">
        <v>8700</v>
      </c>
      <c r="O1357" s="2" t="s">
        <v>1426</v>
      </c>
      <c r="P1357" s="2" t="s">
        <v>476</v>
      </c>
      <c r="Q1357" s="2" t="s">
        <v>1985</v>
      </c>
      <c r="R1357" s="2">
        <v>21405</v>
      </c>
      <c r="S1357" s="2" t="s">
        <v>8701</v>
      </c>
      <c r="T1357" s="49" t="str" cm="1">
        <f t="array" ref="T1357">_xlfn.TEXTJOIN("",TRUE,IFERROR(MID(U1357,_xlfn.SEQUENCE(20),1)+0,""))</f>
        <v>4435061614</v>
      </c>
      <c r="U1357" s="2">
        <v>4435061614</v>
      </c>
      <c r="V1357" s="31"/>
    </row>
    <row r="1358" spans="1:22" x14ac:dyDescent="0.25">
      <c r="A1358" s="25" t="str" cm="1">
        <f t="array" ref="A1358">_xlfn.IFS(AND(ISBLANK(G1358),ISBLANK(H1358),ISBLANK(I1358)),"",AND(NOT(ISBLANK(G1358)),NOT(ISBLANK(H1358)),NOT(ISBLANK(I1358))),TRIM(G1358)&amp;" "&amp;TRIM(H1358)&amp;" "&amp;TRIM(I1358),AND(NOT(ISBLANK(G1358)),ISBLANK(H1358),ISBLANK(I1358)),TRIM(G1358),AND(ISBLANK(G1358),ISBLANK(H1358),NOT(ISBLANK(I1358))),TRIM(I1358),AND(NOT(ISBLANK(G1358)),NOT(ISBLANK(H1358)),ISBLANK(I1358)),TRIM(G1358)&amp;" "&amp;TRIM(H1358),AND(ISBLANK(G1358),NOT(ISBLANK(H1358)),NOT(ISBLANK(I1358))),TRIM(H1358)&amp;" "&amp;TRIM(I1358),AND(NOT(ISBLANK(G1358)),ISBLANK(H1358),NOT(ISBLANK(I1358))),TRIM(G1358)&amp;" "&amp;TRIM(I1358),AND(ISBLANK(G1358),NOT(ISBLANK(H1358)),ISBLANK(I1358)),TRIM(H1358))</f>
        <v>Zitella Scoffham</v>
      </c>
      <c r="B1358" s="25" t="str" cm="1">
        <f t="array" ref="B1358">_xlfn.IFS(AND(ISBLANK(K1358),ISBLANK(L1358)),"",AND(NOT(ISBLANK(K1358)),NOT(ISBLANK(L1358))),TRIM(K1358)&amp;" "&amp;TRIM(L1358),AND(NOT(ISBLANK(K1358)),ISBLANK(L1358)),TRIM(K1358),AND(ISBLANK(K1358),NOT(ISBLANK(L1358))),TRIM(L1358))</f>
        <v>Trudeo</v>
      </c>
      <c r="C1358" s="31"/>
      <c r="D1358" s="2">
        <v>1356</v>
      </c>
      <c r="E1358" s="2" t="s">
        <v>14795</v>
      </c>
      <c r="F1358" s="2" t="s">
        <v>8702</v>
      </c>
      <c r="G1358" s="2" t="s">
        <v>6780</v>
      </c>
      <c r="I1358" s="2" t="s">
        <v>8703</v>
      </c>
      <c r="J1358" s="2" t="s">
        <v>1663</v>
      </c>
      <c r="K1358" s="2" t="s">
        <v>220</v>
      </c>
      <c r="M1358" s="2" t="s">
        <v>14795</v>
      </c>
      <c r="N1358" s="2" t="s">
        <v>8704</v>
      </c>
      <c r="O1358" s="2" t="s">
        <v>4531</v>
      </c>
      <c r="P1358" s="2" t="s">
        <v>39</v>
      </c>
      <c r="Q1358" s="2" t="s">
        <v>6</v>
      </c>
      <c r="R1358" s="2" t="s">
        <v>4532</v>
      </c>
      <c r="S1358" s="2" t="s">
        <v>8705</v>
      </c>
      <c r="T1358" s="49" t="str" cm="1">
        <f t="array" ref="T1358">_xlfn.TEXTJOIN("",TRUE,IFERROR(MID(U1358,_xlfn.SEQUENCE(20),1)+0,""))</f>
        <v>5286550370</v>
      </c>
      <c r="U1358" s="2" t="s">
        <v>8706</v>
      </c>
      <c r="V1358" s="31"/>
    </row>
    <row r="1359" spans="1:22" x14ac:dyDescent="0.25">
      <c r="A1359" s="25" t="str" cm="1">
        <f t="array" ref="A1359">_xlfn.IFS(AND(ISBLANK(G1359),ISBLANK(H1359),ISBLANK(I1359)),"",AND(NOT(ISBLANK(G1359)),NOT(ISBLANK(H1359)),NOT(ISBLANK(I1359))),TRIM(G1359)&amp;" "&amp;TRIM(H1359)&amp;" "&amp;TRIM(I1359),AND(NOT(ISBLANK(G1359)),ISBLANK(H1359),ISBLANK(I1359)),TRIM(G1359),AND(ISBLANK(G1359),ISBLANK(H1359),NOT(ISBLANK(I1359))),TRIM(I1359),AND(NOT(ISBLANK(G1359)),NOT(ISBLANK(H1359)),ISBLANK(I1359)),TRIM(G1359)&amp;" "&amp;TRIM(H1359),AND(ISBLANK(G1359),NOT(ISBLANK(H1359)),NOT(ISBLANK(I1359))),TRIM(H1359)&amp;" "&amp;TRIM(I1359),AND(NOT(ISBLANK(G1359)),ISBLANK(H1359),NOT(ISBLANK(I1359))),TRIM(G1359)&amp;" "&amp;TRIM(I1359),AND(ISBLANK(G1359),NOT(ISBLANK(H1359)),ISBLANK(I1359)),TRIM(H1359))</f>
        <v>Clevie Sexti</v>
      </c>
      <c r="B1359" s="25" t="str" cm="1">
        <f t="array" ref="B1359">_xlfn.IFS(AND(ISBLANK(K1359),ISBLANK(L1359)),"",AND(NOT(ISBLANK(K1359)),NOT(ISBLANK(L1359))),TRIM(K1359)&amp;" "&amp;TRIM(L1359),AND(NOT(ISBLANK(K1359)),ISBLANK(L1359)),TRIM(K1359),AND(ISBLANK(K1359),NOT(ISBLANK(L1359))),TRIM(L1359))</f>
        <v>Rhycero</v>
      </c>
      <c r="C1359" s="31"/>
      <c r="D1359" s="2">
        <v>1357</v>
      </c>
      <c r="E1359" s="2" t="s">
        <v>24</v>
      </c>
      <c r="F1359" s="2" t="s">
        <v>8707</v>
      </c>
      <c r="G1359" s="2" t="s">
        <v>8708</v>
      </c>
      <c r="I1359" s="2" t="s">
        <v>8709</v>
      </c>
      <c r="J1359" s="2" t="s">
        <v>590</v>
      </c>
      <c r="K1359" s="2" t="s">
        <v>123</v>
      </c>
      <c r="M1359" s="2" t="s">
        <v>14795</v>
      </c>
      <c r="N1359" s="2" t="s">
        <v>8710</v>
      </c>
      <c r="O1359" s="2" t="s">
        <v>1908</v>
      </c>
      <c r="P1359" s="2" t="s">
        <v>727</v>
      </c>
      <c r="Q1359" s="2" t="s">
        <v>6</v>
      </c>
      <c r="R1359" s="2" t="s">
        <v>1909</v>
      </c>
      <c r="S1359" s="2" t="s">
        <v>8711</v>
      </c>
      <c r="T1359" s="49" t="str" cm="1">
        <f t="array" ref="T1359">_xlfn.TEXTJOIN("",TRUE,IFERROR(MID(U1359,_xlfn.SEQUENCE(20),1)+0,""))</f>
        <v>3857317482</v>
      </c>
      <c r="U1359" s="2" t="s">
        <v>8712</v>
      </c>
      <c r="V1359" s="31"/>
    </row>
    <row r="1360" spans="1:22" x14ac:dyDescent="0.25">
      <c r="A1360" s="25" t="str" cm="1">
        <f t="array" ref="A1360">_xlfn.IFS(AND(ISBLANK(G1360),ISBLANK(H1360),ISBLANK(I1360)),"",AND(NOT(ISBLANK(G1360)),NOT(ISBLANK(H1360)),NOT(ISBLANK(I1360))),TRIM(G1360)&amp;" "&amp;TRIM(H1360)&amp;" "&amp;TRIM(I1360),AND(NOT(ISBLANK(G1360)),ISBLANK(H1360),ISBLANK(I1360)),TRIM(G1360),AND(ISBLANK(G1360),ISBLANK(H1360),NOT(ISBLANK(I1360))),TRIM(I1360),AND(NOT(ISBLANK(G1360)),NOT(ISBLANK(H1360)),ISBLANK(I1360)),TRIM(G1360)&amp;" "&amp;TRIM(H1360),AND(ISBLANK(G1360),NOT(ISBLANK(H1360)),NOT(ISBLANK(I1360))),TRIM(H1360)&amp;" "&amp;TRIM(I1360),AND(NOT(ISBLANK(G1360)),ISBLANK(H1360),NOT(ISBLANK(I1360))),TRIM(G1360)&amp;" "&amp;TRIM(I1360),AND(ISBLANK(G1360),NOT(ISBLANK(H1360)),ISBLANK(I1360)),TRIM(H1360))</f>
        <v>Gayelord Rumford</v>
      </c>
      <c r="B1360" s="25" t="str" cm="1">
        <f t="array" ref="B1360">_xlfn.IFS(AND(ISBLANK(K1360),ISBLANK(L1360)),"",AND(NOT(ISBLANK(K1360)),NOT(ISBLANK(L1360))),TRIM(K1360)&amp;" "&amp;TRIM(L1360),AND(NOT(ISBLANK(K1360)),ISBLANK(L1360)),TRIM(K1360),AND(ISBLANK(K1360),NOT(ISBLANK(L1360))),TRIM(L1360))</f>
        <v>Kwimbee</v>
      </c>
      <c r="C1360" s="31"/>
      <c r="D1360" s="2">
        <v>1358</v>
      </c>
      <c r="E1360" s="2" t="s">
        <v>14795</v>
      </c>
      <c r="F1360" s="2" t="s">
        <v>8713</v>
      </c>
      <c r="G1360" s="2" t="s">
        <v>8714</v>
      </c>
      <c r="I1360" s="2" t="s">
        <v>8715</v>
      </c>
      <c r="J1360" s="2" t="s">
        <v>615</v>
      </c>
      <c r="K1360" s="2" t="s">
        <v>8718</v>
      </c>
      <c r="M1360" s="2" t="s">
        <v>14795</v>
      </c>
      <c r="N1360" s="2" t="s">
        <v>8716</v>
      </c>
      <c r="O1360" s="2" t="s">
        <v>975</v>
      </c>
      <c r="P1360" s="2" t="s">
        <v>976</v>
      </c>
      <c r="Q1360" s="2" t="s">
        <v>1985</v>
      </c>
      <c r="R1360" s="2">
        <v>96835</v>
      </c>
      <c r="S1360" s="2" t="s">
        <v>8717</v>
      </c>
      <c r="T1360" s="49" t="str" cm="1">
        <f t="array" ref="T1360">_xlfn.TEXTJOIN("",TRUE,IFERROR(MID(U1360,_xlfn.SEQUENCE(20),1)+0,""))</f>
        <v>8087731848</v>
      </c>
      <c r="U1360" s="2">
        <v>8087731848</v>
      </c>
      <c r="V1360" s="31"/>
    </row>
    <row r="1361" spans="1:22" x14ac:dyDescent="0.25">
      <c r="A1361" s="25" t="str" cm="1">
        <f t="array" ref="A1361">_xlfn.IFS(AND(ISBLANK(G1361),ISBLANK(H1361),ISBLANK(I1361)),"",AND(NOT(ISBLANK(G1361)),NOT(ISBLANK(H1361)),NOT(ISBLANK(I1361))),TRIM(G1361)&amp;" "&amp;TRIM(H1361)&amp;" "&amp;TRIM(I1361),AND(NOT(ISBLANK(G1361)),ISBLANK(H1361),ISBLANK(I1361)),TRIM(G1361),AND(ISBLANK(G1361),ISBLANK(H1361),NOT(ISBLANK(I1361))),TRIM(I1361),AND(NOT(ISBLANK(G1361)),NOT(ISBLANK(H1361)),ISBLANK(I1361)),TRIM(G1361)&amp;" "&amp;TRIM(H1361),AND(ISBLANK(G1361),NOT(ISBLANK(H1361)),NOT(ISBLANK(I1361))),TRIM(H1361)&amp;" "&amp;TRIM(I1361),AND(NOT(ISBLANK(G1361)),ISBLANK(H1361),NOT(ISBLANK(I1361))),TRIM(G1361)&amp;" "&amp;TRIM(I1361),AND(ISBLANK(G1361),NOT(ISBLANK(H1361)),ISBLANK(I1361)),TRIM(H1361))</f>
        <v>Amanda Grzeszczak</v>
      </c>
      <c r="B1361" s="25" t="str" cm="1">
        <f t="array" ref="B1361">_xlfn.IFS(AND(ISBLANK(K1361),ISBLANK(L1361)),"",AND(NOT(ISBLANK(K1361)),NOT(ISBLANK(L1361))),TRIM(K1361)&amp;" "&amp;TRIM(L1361),AND(NOT(ISBLANK(K1361)),ISBLANK(L1361)),TRIM(K1361),AND(ISBLANK(K1361),NOT(ISBLANK(L1361))),TRIM(L1361))</f>
        <v>Edgetag</v>
      </c>
      <c r="C1361" s="31"/>
      <c r="D1361" s="2">
        <v>1359</v>
      </c>
      <c r="E1361" s="2" t="s">
        <v>24</v>
      </c>
      <c r="F1361" s="2" t="s">
        <v>8719</v>
      </c>
      <c r="G1361" s="2" t="s">
        <v>8720</v>
      </c>
      <c r="I1361" s="2" t="s">
        <v>8721</v>
      </c>
      <c r="J1361" s="2" t="s">
        <v>804</v>
      </c>
      <c r="K1361" s="2" t="s">
        <v>1758</v>
      </c>
      <c r="M1361" s="2" t="s">
        <v>14795</v>
      </c>
      <c r="N1361" s="2" t="s">
        <v>8722</v>
      </c>
      <c r="O1361" s="2" t="s">
        <v>2329</v>
      </c>
      <c r="P1361" s="2" t="s">
        <v>276</v>
      </c>
      <c r="Q1361" s="2" t="s">
        <v>6</v>
      </c>
      <c r="R1361" s="2" t="s">
        <v>2330</v>
      </c>
      <c r="S1361" s="2" t="s">
        <v>8723</v>
      </c>
      <c r="T1361" s="49" t="str" cm="1">
        <f t="array" ref="T1361">_xlfn.TEXTJOIN("",TRUE,IFERROR(MID(U1361,_xlfn.SEQUENCE(20),1)+0,""))</f>
        <v>4475414144</v>
      </c>
      <c r="U1361" s="2" t="s">
        <v>8724</v>
      </c>
      <c r="V1361" s="31"/>
    </row>
    <row r="1362" spans="1:22" x14ac:dyDescent="0.25">
      <c r="A1362" s="25" t="str" cm="1">
        <f t="array" ref="A1362">_xlfn.IFS(AND(ISBLANK(G1362),ISBLANK(H1362),ISBLANK(I1362)),"",AND(NOT(ISBLANK(G1362)),NOT(ISBLANK(H1362)),NOT(ISBLANK(I1362))),TRIM(G1362)&amp;" "&amp;TRIM(H1362)&amp;" "&amp;TRIM(I1362),AND(NOT(ISBLANK(G1362)),ISBLANK(H1362),ISBLANK(I1362)),TRIM(G1362),AND(ISBLANK(G1362),ISBLANK(H1362),NOT(ISBLANK(I1362))),TRIM(I1362),AND(NOT(ISBLANK(G1362)),NOT(ISBLANK(H1362)),ISBLANK(I1362)),TRIM(G1362)&amp;" "&amp;TRIM(H1362),AND(ISBLANK(G1362),NOT(ISBLANK(H1362)),NOT(ISBLANK(I1362))),TRIM(H1362)&amp;" "&amp;TRIM(I1362),AND(NOT(ISBLANK(G1362)),ISBLANK(H1362),NOT(ISBLANK(I1362))),TRIM(G1362)&amp;" "&amp;TRIM(I1362),AND(ISBLANK(G1362),NOT(ISBLANK(H1362)),ISBLANK(I1362)),TRIM(H1362))</f>
        <v>Fanni McGillicuddy</v>
      </c>
      <c r="B1362" s="25" t="str" cm="1">
        <f t="array" ref="B1362">_xlfn.IFS(AND(ISBLANK(K1362),ISBLANK(L1362)),"",AND(NOT(ISBLANK(K1362)),NOT(ISBLANK(L1362))),TRIM(K1362)&amp;" "&amp;TRIM(L1362),AND(NOT(ISBLANK(K1362)),ISBLANK(L1362)),TRIM(K1362),AND(ISBLANK(K1362),NOT(ISBLANK(L1362))),TRIM(L1362))</f>
        <v>Realbridge</v>
      </c>
      <c r="C1362" s="31"/>
      <c r="D1362" s="2">
        <v>1360</v>
      </c>
      <c r="E1362" s="2" t="s">
        <v>24</v>
      </c>
      <c r="F1362" s="2" t="s">
        <v>8725</v>
      </c>
      <c r="G1362" s="2" t="s">
        <v>7588</v>
      </c>
      <c r="I1362" s="2" t="s">
        <v>8726</v>
      </c>
      <c r="J1362" s="2" t="s">
        <v>103</v>
      </c>
      <c r="K1362" s="2" t="s">
        <v>2650</v>
      </c>
      <c r="M1362" s="2" t="s">
        <v>14795</v>
      </c>
      <c r="N1362" s="2" t="s">
        <v>8727</v>
      </c>
      <c r="O1362" s="2" t="s">
        <v>4104</v>
      </c>
      <c r="P1362" s="2" t="s">
        <v>673</v>
      </c>
      <c r="Q1362" s="2" t="s">
        <v>6</v>
      </c>
      <c r="R1362" s="2" t="s">
        <v>4105</v>
      </c>
      <c r="S1362" s="2" t="s">
        <v>8728</v>
      </c>
      <c r="T1362" s="49" t="str" cm="1">
        <f t="array" ref="T1362">_xlfn.TEXTJOIN("",TRUE,IFERROR(MID(U1362,_xlfn.SEQUENCE(20),1)+0,""))</f>
        <v>7847839538</v>
      </c>
      <c r="U1362" s="2" t="s">
        <v>8729</v>
      </c>
      <c r="V1362" s="31"/>
    </row>
    <row r="1363" spans="1:22" x14ac:dyDescent="0.25">
      <c r="A1363" s="25" t="str" cm="1">
        <f t="array" ref="A1363">_xlfn.IFS(AND(ISBLANK(G1363),ISBLANK(H1363),ISBLANK(I1363)),"",AND(NOT(ISBLANK(G1363)),NOT(ISBLANK(H1363)),NOT(ISBLANK(I1363))),TRIM(G1363)&amp;" "&amp;TRIM(H1363)&amp;" "&amp;TRIM(I1363),AND(NOT(ISBLANK(G1363)),ISBLANK(H1363),ISBLANK(I1363)),TRIM(G1363),AND(ISBLANK(G1363),ISBLANK(H1363),NOT(ISBLANK(I1363))),TRIM(I1363),AND(NOT(ISBLANK(G1363)),NOT(ISBLANK(H1363)),ISBLANK(I1363)),TRIM(G1363)&amp;" "&amp;TRIM(H1363),AND(ISBLANK(G1363),NOT(ISBLANK(H1363)),NOT(ISBLANK(I1363))),TRIM(H1363)&amp;" "&amp;TRIM(I1363),AND(NOT(ISBLANK(G1363)),ISBLANK(H1363),NOT(ISBLANK(I1363))),TRIM(G1363)&amp;" "&amp;TRIM(I1363),AND(ISBLANK(G1363),NOT(ISBLANK(H1363)),ISBLANK(I1363)),TRIM(H1363))</f>
        <v>Clarie Rosell</v>
      </c>
      <c r="B1363" s="25" t="str" cm="1">
        <f t="array" ref="B1363">_xlfn.IFS(AND(ISBLANK(K1363),ISBLANK(L1363)),"",AND(NOT(ISBLANK(K1363)),NOT(ISBLANK(L1363))),TRIM(K1363)&amp;" "&amp;TRIM(L1363),AND(NOT(ISBLANK(K1363)),ISBLANK(L1363)),TRIM(K1363),AND(ISBLANK(K1363),NOT(ISBLANK(L1363))),TRIM(L1363))</f>
        <v>Topdrive</v>
      </c>
      <c r="C1363" s="31"/>
      <c r="D1363" s="2">
        <v>1361</v>
      </c>
      <c r="E1363" s="2" t="s">
        <v>14795</v>
      </c>
      <c r="F1363" s="2" t="s">
        <v>8730</v>
      </c>
      <c r="G1363" s="2" t="s">
        <v>8731</v>
      </c>
      <c r="I1363" s="2" t="s">
        <v>8732</v>
      </c>
      <c r="J1363" s="2" t="s">
        <v>103</v>
      </c>
      <c r="K1363" s="2" t="s">
        <v>2801</v>
      </c>
      <c r="M1363" s="2" t="s">
        <v>14795</v>
      </c>
      <c r="N1363" s="2" t="s">
        <v>8733</v>
      </c>
      <c r="O1363" s="2" t="s">
        <v>1067</v>
      </c>
      <c r="P1363" s="2" t="s">
        <v>130</v>
      </c>
      <c r="Q1363" s="2" t="s">
        <v>1985</v>
      </c>
      <c r="R1363" s="2">
        <v>23289</v>
      </c>
      <c r="S1363" s="2" t="s">
        <v>8734</v>
      </c>
      <c r="T1363" s="49" t="str" cm="1">
        <f t="array" ref="T1363">_xlfn.TEXTJOIN("",TRUE,IFERROR(MID(U1363,_xlfn.SEQUENCE(20),1)+0,""))</f>
        <v>8048445270</v>
      </c>
      <c r="U1363" s="2">
        <v>8048445270</v>
      </c>
      <c r="V1363" s="31"/>
    </row>
    <row r="1364" spans="1:22" x14ac:dyDescent="0.25">
      <c r="A1364" s="25" t="str" cm="1">
        <f t="array" ref="A1364">_xlfn.IFS(AND(ISBLANK(G1364),ISBLANK(H1364),ISBLANK(I1364)),"",AND(NOT(ISBLANK(G1364)),NOT(ISBLANK(H1364)),NOT(ISBLANK(I1364))),TRIM(G1364)&amp;" "&amp;TRIM(H1364)&amp;" "&amp;TRIM(I1364),AND(NOT(ISBLANK(G1364)),ISBLANK(H1364),ISBLANK(I1364)),TRIM(G1364),AND(ISBLANK(G1364),ISBLANK(H1364),NOT(ISBLANK(I1364))),TRIM(I1364),AND(NOT(ISBLANK(G1364)),NOT(ISBLANK(H1364)),ISBLANK(I1364)),TRIM(G1364)&amp;" "&amp;TRIM(H1364),AND(ISBLANK(G1364),NOT(ISBLANK(H1364)),NOT(ISBLANK(I1364))),TRIM(H1364)&amp;" "&amp;TRIM(I1364),AND(NOT(ISBLANK(G1364)),ISBLANK(H1364),NOT(ISBLANK(I1364))),TRIM(G1364)&amp;" "&amp;TRIM(I1364),AND(ISBLANK(G1364),NOT(ISBLANK(H1364)),ISBLANK(I1364)),TRIM(H1364))</f>
        <v>Stacey Ralfe</v>
      </c>
      <c r="B1364" s="25" t="str" cm="1">
        <f t="array" ref="B1364">_xlfn.IFS(AND(ISBLANK(K1364),ISBLANK(L1364)),"",AND(NOT(ISBLANK(K1364)),NOT(ISBLANK(L1364))),TRIM(K1364)&amp;" "&amp;TRIM(L1364),AND(NOT(ISBLANK(K1364)),ISBLANK(L1364)),TRIM(K1364),AND(ISBLANK(K1364),NOT(ISBLANK(L1364))),TRIM(L1364))</f>
        <v>Centizu</v>
      </c>
      <c r="C1364" s="31"/>
      <c r="D1364" s="2">
        <v>1362</v>
      </c>
      <c r="E1364" s="2" t="s">
        <v>14795</v>
      </c>
      <c r="F1364" s="2" t="s">
        <v>8735</v>
      </c>
      <c r="G1364" s="2" t="s">
        <v>8736</v>
      </c>
      <c r="I1364" s="2" t="s">
        <v>8737</v>
      </c>
      <c r="J1364" s="2" t="s">
        <v>2788</v>
      </c>
      <c r="K1364" s="2" t="s">
        <v>3614</v>
      </c>
      <c r="M1364" s="2" t="s">
        <v>14795</v>
      </c>
      <c r="N1364" s="2" t="s">
        <v>8738</v>
      </c>
      <c r="O1364" s="2" t="s">
        <v>550</v>
      </c>
      <c r="P1364" s="2" t="s">
        <v>336</v>
      </c>
      <c r="Q1364" s="2" t="s">
        <v>1985</v>
      </c>
      <c r="R1364" s="2">
        <v>32244</v>
      </c>
      <c r="S1364" s="2" t="s">
        <v>8739</v>
      </c>
      <c r="T1364" s="49" t="str" cm="1">
        <f t="array" ref="T1364">_xlfn.TEXTJOIN("",TRUE,IFERROR(MID(U1364,_xlfn.SEQUENCE(20),1)+0,""))</f>
        <v>9045265041</v>
      </c>
      <c r="U1364" s="2">
        <v>9045265041</v>
      </c>
      <c r="V1364" s="31"/>
    </row>
    <row r="1365" spans="1:22" x14ac:dyDescent="0.25">
      <c r="A1365" s="25" t="str" cm="1">
        <f t="array" ref="A1365">_xlfn.IFS(AND(ISBLANK(G1365),ISBLANK(H1365),ISBLANK(I1365)),"",AND(NOT(ISBLANK(G1365)),NOT(ISBLANK(H1365)),NOT(ISBLANK(I1365))),TRIM(G1365)&amp;" "&amp;TRIM(H1365)&amp;" "&amp;TRIM(I1365),AND(NOT(ISBLANK(G1365)),ISBLANK(H1365),ISBLANK(I1365)),TRIM(G1365),AND(ISBLANK(G1365),ISBLANK(H1365),NOT(ISBLANK(I1365))),TRIM(I1365),AND(NOT(ISBLANK(G1365)),NOT(ISBLANK(H1365)),ISBLANK(I1365)),TRIM(G1365)&amp;" "&amp;TRIM(H1365),AND(ISBLANK(G1365),NOT(ISBLANK(H1365)),NOT(ISBLANK(I1365))),TRIM(H1365)&amp;" "&amp;TRIM(I1365),AND(NOT(ISBLANK(G1365)),ISBLANK(H1365),NOT(ISBLANK(I1365))),TRIM(G1365)&amp;" "&amp;TRIM(I1365),AND(ISBLANK(G1365),NOT(ISBLANK(H1365)),ISBLANK(I1365)),TRIM(H1365))</f>
        <v>Addie Rudman</v>
      </c>
      <c r="B1365" s="25" t="str" cm="1">
        <f t="array" ref="B1365">_xlfn.IFS(AND(ISBLANK(K1365),ISBLANK(L1365)),"",AND(NOT(ISBLANK(K1365)),NOT(ISBLANK(L1365))),TRIM(K1365)&amp;" "&amp;TRIM(L1365),AND(NOT(ISBLANK(K1365)),ISBLANK(L1365)),TRIM(K1365),AND(ISBLANK(K1365),NOT(ISBLANK(L1365))),TRIM(L1365))</f>
        <v>Twiyo</v>
      </c>
      <c r="C1365" s="31"/>
      <c r="D1365" s="2">
        <v>1363</v>
      </c>
      <c r="E1365" s="2" t="s">
        <v>24</v>
      </c>
      <c r="F1365" s="2" t="s">
        <v>8740</v>
      </c>
      <c r="G1365" s="2" t="s">
        <v>8741</v>
      </c>
      <c r="I1365" s="2" t="s">
        <v>8742</v>
      </c>
      <c r="J1365" s="2" t="s">
        <v>113</v>
      </c>
      <c r="K1365" s="2" t="s">
        <v>4913</v>
      </c>
      <c r="M1365" s="2" t="s">
        <v>14795</v>
      </c>
      <c r="N1365" s="2" t="s">
        <v>8743</v>
      </c>
      <c r="O1365" s="2" t="s">
        <v>4095</v>
      </c>
      <c r="P1365" s="2" t="s">
        <v>119</v>
      </c>
      <c r="Q1365" s="2" t="s">
        <v>6</v>
      </c>
      <c r="R1365" s="2" t="s">
        <v>4096</v>
      </c>
      <c r="S1365" s="2" t="s">
        <v>8744</v>
      </c>
      <c r="T1365" s="49" t="str" cm="1">
        <f t="array" ref="T1365">_xlfn.TEXTJOIN("",TRUE,IFERROR(MID(U1365,_xlfn.SEQUENCE(20),1)+0,""))</f>
        <v>4812164561</v>
      </c>
      <c r="U1365" s="2" t="s">
        <v>8745</v>
      </c>
      <c r="V1365" s="31"/>
    </row>
    <row r="1366" spans="1:22" x14ac:dyDescent="0.25">
      <c r="A1366" s="25" t="str" cm="1">
        <f t="array" ref="A1366">_xlfn.IFS(AND(ISBLANK(G1366),ISBLANK(H1366),ISBLANK(I1366)),"",AND(NOT(ISBLANK(G1366)),NOT(ISBLANK(H1366)),NOT(ISBLANK(I1366))),TRIM(G1366)&amp;" "&amp;TRIM(H1366)&amp;" "&amp;TRIM(I1366),AND(NOT(ISBLANK(G1366)),ISBLANK(H1366),ISBLANK(I1366)),TRIM(G1366),AND(ISBLANK(G1366),ISBLANK(H1366),NOT(ISBLANK(I1366))),TRIM(I1366),AND(NOT(ISBLANK(G1366)),NOT(ISBLANK(H1366)),ISBLANK(I1366)),TRIM(G1366)&amp;" "&amp;TRIM(H1366),AND(ISBLANK(G1366),NOT(ISBLANK(H1366)),NOT(ISBLANK(I1366))),TRIM(H1366)&amp;" "&amp;TRIM(I1366),AND(NOT(ISBLANK(G1366)),ISBLANK(H1366),NOT(ISBLANK(I1366))),TRIM(G1366)&amp;" "&amp;TRIM(I1366),AND(ISBLANK(G1366),NOT(ISBLANK(H1366)),ISBLANK(I1366)),TRIM(H1366))</f>
        <v>Alyosha Koomar</v>
      </c>
      <c r="B1366" s="25" t="str" cm="1">
        <f t="array" ref="B1366">_xlfn.IFS(AND(ISBLANK(K1366),ISBLANK(L1366)),"",AND(NOT(ISBLANK(K1366)),NOT(ISBLANK(L1366))),TRIM(K1366)&amp;" "&amp;TRIM(L1366),AND(NOT(ISBLANK(K1366)),ISBLANK(L1366)),TRIM(K1366),AND(ISBLANK(K1366),NOT(ISBLANK(L1366))),TRIM(L1366))</f>
        <v>Oyondu</v>
      </c>
      <c r="C1366" s="31"/>
      <c r="D1366" s="2">
        <v>1364</v>
      </c>
      <c r="E1366" s="2" t="s">
        <v>24</v>
      </c>
      <c r="F1366" s="2" t="s">
        <v>8746</v>
      </c>
      <c r="G1366" s="2" t="s">
        <v>8747</v>
      </c>
      <c r="I1366" s="2" t="s">
        <v>8748</v>
      </c>
      <c r="J1366" s="2" t="s">
        <v>954</v>
      </c>
      <c r="K1366" s="2" t="s">
        <v>920</v>
      </c>
      <c r="M1366" s="2" t="s">
        <v>14795</v>
      </c>
      <c r="N1366" s="2" t="s">
        <v>8749</v>
      </c>
      <c r="O1366" s="2" t="s">
        <v>869</v>
      </c>
      <c r="P1366" s="2" t="s">
        <v>870</v>
      </c>
      <c r="Q1366" s="2" t="s">
        <v>1985</v>
      </c>
      <c r="R1366" s="2">
        <v>88006</v>
      </c>
      <c r="S1366" s="2" t="s">
        <v>8750</v>
      </c>
      <c r="T1366" s="49" t="str" cm="1">
        <f t="array" ref="T1366">_xlfn.TEXTJOIN("",TRUE,IFERROR(MID(U1366,_xlfn.SEQUENCE(20),1)+0,""))</f>
        <v>5051308259</v>
      </c>
      <c r="U1366" s="2">
        <v>5051308259</v>
      </c>
      <c r="V1366" s="31"/>
    </row>
    <row r="1367" spans="1:22" x14ac:dyDescent="0.25">
      <c r="A1367" s="25" t="str" cm="1">
        <f t="array" ref="A1367">_xlfn.IFS(AND(ISBLANK(G1367),ISBLANK(H1367),ISBLANK(I1367)),"",AND(NOT(ISBLANK(G1367)),NOT(ISBLANK(H1367)),NOT(ISBLANK(I1367))),TRIM(G1367)&amp;" "&amp;TRIM(H1367)&amp;" "&amp;TRIM(I1367),AND(NOT(ISBLANK(G1367)),ISBLANK(H1367),ISBLANK(I1367)),TRIM(G1367),AND(ISBLANK(G1367),ISBLANK(H1367),NOT(ISBLANK(I1367))),TRIM(I1367),AND(NOT(ISBLANK(G1367)),NOT(ISBLANK(H1367)),ISBLANK(I1367)),TRIM(G1367)&amp;" "&amp;TRIM(H1367),AND(ISBLANK(G1367),NOT(ISBLANK(H1367)),NOT(ISBLANK(I1367))),TRIM(H1367)&amp;" "&amp;TRIM(I1367),AND(NOT(ISBLANK(G1367)),ISBLANK(H1367),NOT(ISBLANK(I1367))),TRIM(G1367)&amp;" "&amp;TRIM(I1367),AND(ISBLANK(G1367),NOT(ISBLANK(H1367)),ISBLANK(I1367)),TRIM(H1367))</f>
        <v>Genia Lynas</v>
      </c>
      <c r="B1367" s="25" t="str" cm="1">
        <f t="array" ref="B1367">_xlfn.IFS(AND(ISBLANK(K1367),ISBLANK(L1367)),"",AND(NOT(ISBLANK(K1367)),NOT(ISBLANK(L1367))),TRIM(K1367)&amp;" "&amp;TRIM(L1367),AND(NOT(ISBLANK(K1367)),ISBLANK(L1367)),TRIM(K1367),AND(ISBLANK(K1367),NOT(ISBLANK(L1367))),TRIM(L1367))</f>
        <v>Quatz</v>
      </c>
      <c r="C1367" s="31"/>
      <c r="D1367" s="2">
        <v>1365</v>
      </c>
      <c r="E1367" s="2" t="s">
        <v>24</v>
      </c>
      <c r="F1367" s="2" t="s">
        <v>8751</v>
      </c>
      <c r="G1367" s="2" t="s">
        <v>8752</v>
      </c>
      <c r="I1367" s="2" t="s">
        <v>8753</v>
      </c>
      <c r="J1367" s="2" t="s">
        <v>1393</v>
      </c>
      <c r="K1367" s="2" t="s">
        <v>891</v>
      </c>
      <c r="M1367" s="2" t="s">
        <v>14795</v>
      </c>
      <c r="N1367" s="2" t="s">
        <v>8754</v>
      </c>
      <c r="O1367" s="2" t="s">
        <v>4696</v>
      </c>
      <c r="P1367" s="2" t="s">
        <v>109</v>
      </c>
      <c r="Q1367" s="2" t="s">
        <v>1985</v>
      </c>
      <c r="R1367" s="2">
        <v>98175</v>
      </c>
      <c r="S1367" s="2" t="s">
        <v>8755</v>
      </c>
      <c r="T1367" s="49" t="str" cm="1">
        <f t="array" ref="T1367">_xlfn.TEXTJOIN("",TRUE,IFERROR(MID(U1367,_xlfn.SEQUENCE(20),1)+0,""))</f>
        <v>2068587844</v>
      </c>
      <c r="U1367" s="2">
        <v>2068587844</v>
      </c>
      <c r="V1367" s="31"/>
    </row>
    <row r="1368" spans="1:22" x14ac:dyDescent="0.25">
      <c r="A1368" s="25" t="str" cm="1">
        <f t="array" ref="A1368">_xlfn.IFS(AND(ISBLANK(G1368),ISBLANK(H1368),ISBLANK(I1368)),"",AND(NOT(ISBLANK(G1368)),NOT(ISBLANK(H1368)),NOT(ISBLANK(I1368))),TRIM(G1368)&amp;" "&amp;TRIM(H1368)&amp;" "&amp;TRIM(I1368),AND(NOT(ISBLANK(G1368)),ISBLANK(H1368),ISBLANK(I1368)),TRIM(G1368),AND(ISBLANK(G1368),ISBLANK(H1368),NOT(ISBLANK(I1368))),TRIM(I1368),AND(NOT(ISBLANK(G1368)),NOT(ISBLANK(H1368)),ISBLANK(I1368)),TRIM(G1368)&amp;" "&amp;TRIM(H1368),AND(ISBLANK(G1368),NOT(ISBLANK(H1368)),NOT(ISBLANK(I1368))),TRIM(H1368)&amp;" "&amp;TRIM(I1368),AND(NOT(ISBLANK(G1368)),ISBLANK(H1368),NOT(ISBLANK(I1368))),TRIM(G1368)&amp;" "&amp;TRIM(I1368),AND(ISBLANK(G1368),NOT(ISBLANK(H1368)),ISBLANK(I1368)),TRIM(H1368))</f>
        <v>Jamil Byrch</v>
      </c>
      <c r="B1368" s="25" t="str" cm="1">
        <f t="array" ref="B1368">_xlfn.IFS(AND(ISBLANK(K1368),ISBLANK(L1368)),"",AND(NOT(ISBLANK(K1368)),NOT(ISBLANK(L1368))),TRIM(K1368)&amp;" "&amp;TRIM(L1368),AND(NOT(ISBLANK(K1368)),ISBLANK(L1368)),TRIM(K1368),AND(ISBLANK(K1368),NOT(ISBLANK(L1368))),TRIM(L1368))</f>
        <v>Dabtype</v>
      </c>
      <c r="C1368" s="31"/>
      <c r="D1368" s="2">
        <v>1366</v>
      </c>
      <c r="E1368" s="2" t="s">
        <v>24</v>
      </c>
      <c r="F1368" s="2" t="s">
        <v>8756</v>
      </c>
      <c r="G1368" s="2" t="s">
        <v>8757</v>
      </c>
      <c r="I1368" s="2" t="s">
        <v>8758</v>
      </c>
      <c r="J1368" s="2" t="s">
        <v>783</v>
      </c>
      <c r="K1368" s="2" t="s">
        <v>2100</v>
      </c>
      <c r="M1368" s="2" t="s">
        <v>14795</v>
      </c>
      <c r="N1368" s="2" t="s">
        <v>8759</v>
      </c>
      <c r="O1368" s="2" t="s">
        <v>6531</v>
      </c>
      <c r="P1368" s="2" t="s">
        <v>151</v>
      </c>
      <c r="Q1368" s="2" t="s">
        <v>1985</v>
      </c>
      <c r="R1368" s="2">
        <v>94121</v>
      </c>
      <c r="S1368" s="2" t="s">
        <v>8760</v>
      </c>
      <c r="T1368" s="49" t="str" cm="1">
        <f t="array" ref="T1368">_xlfn.TEXTJOIN("",TRUE,IFERROR(MID(U1368,_xlfn.SEQUENCE(20),1)+0,""))</f>
        <v>8586191696</v>
      </c>
      <c r="U1368" s="2">
        <v>8586191696</v>
      </c>
      <c r="V1368" s="31"/>
    </row>
    <row r="1369" spans="1:22" x14ac:dyDescent="0.25">
      <c r="A1369" s="25" t="str" cm="1">
        <f t="array" ref="A1369">_xlfn.IFS(AND(ISBLANK(G1369),ISBLANK(H1369),ISBLANK(I1369)),"",AND(NOT(ISBLANK(G1369)),NOT(ISBLANK(H1369)),NOT(ISBLANK(I1369))),TRIM(G1369)&amp;" "&amp;TRIM(H1369)&amp;" "&amp;TRIM(I1369),AND(NOT(ISBLANK(G1369)),ISBLANK(H1369),ISBLANK(I1369)),TRIM(G1369),AND(ISBLANK(G1369),ISBLANK(H1369),NOT(ISBLANK(I1369))),TRIM(I1369),AND(NOT(ISBLANK(G1369)),NOT(ISBLANK(H1369)),ISBLANK(I1369)),TRIM(G1369)&amp;" "&amp;TRIM(H1369),AND(ISBLANK(G1369),NOT(ISBLANK(H1369)),NOT(ISBLANK(I1369))),TRIM(H1369)&amp;" "&amp;TRIM(I1369),AND(NOT(ISBLANK(G1369)),ISBLANK(H1369),NOT(ISBLANK(I1369))),TRIM(G1369)&amp;" "&amp;TRIM(I1369),AND(ISBLANK(G1369),NOT(ISBLANK(H1369)),ISBLANK(I1369)),TRIM(H1369))</f>
        <v>Dacey McCarl</v>
      </c>
      <c r="B1369" s="25" t="str" cm="1">
        <f t="array" ref="B1369">_xlfn.IFS(AND(ISBLANK(K1369),ISBLANK(L1369)),"",AND(NOT(ISBLANK(K1369)),NOT(ISBLANK(L1369))),TRIM(K1369)&amp;" "&amp;TRIM(L1369),AND(NOT(ISBLANK(K1369)),ISBLANK(L1369)),TRIM(K1369),AND(ISBLANK(K1369),NOT(ISBLANK(L1369))),TRIM(L1369))</f>
        <v>Mydo</v>
      </c>
      <c r="C1369" s="31"/>
      <c r="D1369" s="2">
        <v>1367</v>
      </c>
      <c r="E1369" s="2" t="s">
        <v>14795</v>
      </c>
      <c r="F1369" s="2" t="s">
        <v>8761</v>
      </c>
      <c r="G1369" s="2" t="s">
        <v>8762</v>
      </c>
      <c r="I1369" s="2" t="s">
        <v>8763</v>
      </c>
      <c r="J1369" s="2" t="s">
        <v>892</v>
      </c>
      <c r="K1369" s="2" t="s">
        <v>7142</v>
      </c>
      <c r="M1369" s="2" t="s">
        <v>14795</v>
      </c>
      <c r="N1369" s="2" t="s">
        <v>8764</v>
      </c>
      <c r="O1369" s="2" t="s">
        <v>256</v>
      </c>
      <c r="P1369" s="2" t="s">
        <v>89</v>
      </c>
      <c r="Q1369" s="2" t="s">
        <v>1985</v>
      </c>
      <c r="R1369" s="2">
        <v>80935</v>
      </c>
      <c r="S1369" s="2" t="s">
        <v>8765</v>
      </c>
      <c r="T1369" s="49" t="str" cm="1">
        <f t="array" ref="T1369">_xlfn.TEXTJOIN("",TRUE,IFERROR(MID(U1369,_xlfn.SEQUENCE(20),1)+0,""))</f>
        <v>7197122289</v>
      </c>
      <c r="U1369" s="2">
        <v>7197122289</v>
      </c>
      <c r="V1369" s="31"/>
    </row>
    <row r="1370" spans="1:22" x14ac:dyDescent="0.25">
      <c r="A1370" s="25" t="str" cm="1">
        <f t="array" ref="A1370">_xlfn.IFS(AND(ISBLANK(G1370),ISBLANK(H1370),ISBLANK(I1370)),"",AND(NOT(ISBLANK(G1370)),NOT(ISBLANK(H1370)),NOT(ISBLANK(I1370))),TRIM(G1370)&amp;" "&amp;TRIM(H1370)&amp;" "&amp;TRIM(I1370),AND(NOT(ISBLANK(G1370)),ISBLANK(H1370),ISBLANK(I1370)),TRIM(G1370),AND(ISBLANK(G1370),ISBLANK(H1370),NOT(ISBLANK(I1370))),TRIM(I1370),AND(NOT(ISBLANK(G1370)),NOT(ISBLANK(H1370)),ISBLANK(I1370)),TRIM(G1370)&amp;" "&amp;TRIM(H1370),AND(ISBLANK(G1370),NOT(ISBLANK(H1370)),NOT(ISBLANK(I1370))),TRIM(H1370)&amp;" "&amp;TRIM(I1370),AND(NOT(ISBLANK(G1370)),ISBLANK(H1370),NOT(ISBLANK(I1370))),TRIM(G1370)&amp;" "&amp;TRIM(I1370),AND(ISBLANK(G1370),NOT(ISBLANK(H1370)),ISBLANK(I1370)),TRIM(H1370))</f>
        <v>Bernita Kliemchen</v>
      </c>
      <c r="B1370" s="25" t="str" cm="1">
        <f t="array" ref="B1370">_xlfn.IFS(AND(ISBLANK(K1370),ISBLANK(L1370)),"",AND(NOT(ISBLANK(K1370)),NOT(ISBLANK(L1370))),TRIM(K1370)&amp;" "&amp;TRIM(L1370),AND(NOT(ISBLANK(K1370)),ISBLANK(L1370)),TRIM(K1370),AND(ISBLANK(K1370),NOT(ISBLANK(L1370))),TRIM(L1370))</f>
        <v>Tambee</v>
      </c>
      <c r="C1370" s="31"/>
      <c r="D1370" s="2">
        <v>1368</v>
      </c>
      <c r="E1370" s="2" t="s">
        <v>24</v>
      </c>
      <c r="F1370" s="2" t="s">
        <v>8766</v>
      </c>
      <c r="G1370" s="2" t="s">
        <v>8767</v>
      </c>
      <c r="I1370" s="2" t="s">
        <v>8768</v>
      </c>
      <c r="J1370" s="2" t="s">
        <v>166</v>
      </c>
      <c r="K1370" s="2" t="s">
        <v>4589</v>
      </c>
      <c r="M1370" s="2" t="s">
        <v>14795</v>
      </c>
      <c r="N1370" s="2" t="s">
        <v>8769</v>
      </c>
      <c r="O1370" s="2" t="s">
        <v>629</v>
      </c>
      <c r="P1370" s="2" t="s">
        <v>161</v>
      </c>
      <c r="Q1370" s="2" t="s">
        <v>162</v>
      </c>
      <c r="R1370" s="2" t="s">
        <v>5459</v>
      </c>
      <c r="S1370" s="2" t="s">
        <v>8770</v>
      </c>
      <c r="T1370" s="49" t="str" cm="1">
        <f t="array" ref="T1370">_xlfn.TEXTJOIN("",TRUE,IFERROR(MID(U1370,_xlfn.SEQUENCE(20),1)+0,""))</f>
        <v/>
      </c>
      <c r="V1370" s="31"/>
    </row>
    <row r="1371" spans="1:22" x14ac:dyDescent="0.25">
      <c r="A1371" s="25" t="str" cm="1">
        <f t="array" ref="A1371">_xlfn.IFS(AND(ISBLANK(G1371),ISBLANK(H1371),ISBLANK(I1371)),"",AND(NOT(ISBLANK(G1371)),NOT(ISBLANK(H1371)),NOT(ISBLANK(I1371))),TRIM(G1371)&amp;" "&amp;TRIM(H1371)&amp;" "&amp;TRIM(I1371),AND(NOT(ISBLANK(G1371)),ISBLANK(H1371),ISBLANK(I1371)),TRIM(G1371),AND(ISBLANK(G1371),ISBLANK(H1371),NOT(ISBLANK(I1371))),TRIM(I1371),AND(NOT(ISBLANK(G1371)),NOT(ISBLANK(H1371)),ISBLANK(I1371)),TRIM(G1371)&amp;" "&amp;TRIM(H1371),AND(ISBLANK(G1371),NOT(ISBLANK(H1371)),NOT(ISBLANK(I1371))),TRIM(H1371)&amp;" "&amp;TRIM(I1371),AND(NOT(ISBLANK(G1371)),ISBLANK(H1371),NOT(ISBLANK(I1371))),TRIM(G1371)&amp;" "&amp;TRIM(I1371),AND(ISBLANK(G1371),NOT(ISBLANK(H1371)),ISBLANK(I1371)),TRIM(H1371))</f>
        <v>Chris Ianetti</v>
      </c>
      <c r="B1371" s="25" t="str" cm="1">
        <f t="array" ref="B1371">_xlfn.IFS(AND(ISBLANK(K1371),ISBLANK(L1371)),"",AND(NOT(ISBLANK(K1371)),NOT(ISBLANK(L1371))),TRIM(K1371)&amp;" "&amp;TRIM(L1371),AND(NOT(ISBLANK(K1371)),ISBLANK(L1371)),TRIM(K1371),AND(ISBLANK(K1371),NOT(ISBLANK(L1371))),TRIM(L1371))</f>
        <v>Eayo</v>
      </c>
      <c r="C1371" s="31"/>
      <c r="D1371" s="2">
        <v>1369</v>
      </c>
      <c r="E1371" s="2" t="s">
        <v>24</v>
      </c>
      <c r="F1371" s="2" t="s">
        <v>8771</v>
      </c>
      <c r="G1371" s="2" t="s">
        <v>8772</v>
      </c>
      <c r="I1371" s="2" t="s">
        <v>8773</v>
      </c>
      <c r="J1371" s="2" t="s">
        <v>3266</v>
      </c>
      <c r="K1371" s="2" t="s">
        <v>7945</v>
      </c>
      <c r="M1371" s="2" t="s">
        <v>14795</v>
      </c>
      <c r="N1371" s="2" t="s">
        <v>8774</v>
      </c>
      <c r="O1371" s="2" t="s">
        <v>3188</v>
      </c>
      <c r="P1371" s="2" t="s">
        <v>1544</v>
      </c>
      <c r="Q1371" s="2" t="s">
        <v>1985</v>
      </c>
      <c r="R1371" s="2">
        <v>60652</v>
      </c>
      <c r="S1371" s="2" t="s">
        <v>8775</v>
      </c>
      <c r="T1371" s="49" t="str" cm="1">
        <f t="array" ref="T1371">_xlfn.TEXTJOIN("",TRUE,IFERROR(MID(U1371,_xlfn.SEQUENCE(20),1)+0,""))</f>
        <v>7737384476</v>
      </c>
      <c r="U1371" s="2">
        <v>7737384476</v>
      </c>
      <c r="V1371" s="31"/>
    </row>
    <row r="1372" spans="1:22" x14ac:dyDescent="0.25">
      <c r="A1372" s="25" t="str" cm="1">
        <f t="array" ref="A1372">_xlfn.IFS(AND(ISBLANK(G1372),ISBLANK(H1372),ISBLANK(I1372)),"",AND(NOT(ISBLANK(G1372)),NOT(ISBLANK(H1372)),NOT(ISBLANK(I1372))),TRIM(G1372)&amp;" "&amp;TRIM(H1372)&amp;" "&amp;TRIM(I1372),AND(NOT(ISBLANK(G1372)),ISBLANK(H1372),ISBLANK(I1372)),TRIM(G1372),AND(ISBLANK(G1372),ISBLANK(H1372),NOT(ISBLANK(I1372))),TRIM(I1372),AND(NOT(ISBLANK(G1372)),NOT(ISBLANK(H1372)),ISBLANK(I1372)),TRIM(G1372)&amp;" "&amp;TRIM(H1372),AND(ISBLANK(G1372),NOT(ISBLANK(H1372)),NOT(ISBLANK(I1372))),TRIM(H1372)&amp;" "&amp;TRIM(I1372),AND(NOT(ISBLANK(G1372)),ISBLANK(H1372),NOT(ISBLANK(I1372))),TRIM(G1372)&amp;" "&amp;TRIM(I1372),AND(ISBLANK(G1372),NOT(ISBLANK(H1372)),ISBLANK(I1372)),TRIM(H1372))</f>
        <v>Adrea Kollach</v>
      </c>
      <c r="B1372" s="25" t="str" cm="1">
        <f t="array" ref="B1372">_xlfn.IFS(AND(ISBLANK(K1372),ISBLANK(L1372)),"",AND(NOT(ISBLANK(K1372)),NOT(ISBLANK(L1372))),TRIM(K1372)&amp;" "&amp;TRIM(L1372),AND(NOT(ISBLANK(K1372)),ISBLANK(L1372)),TRIM(K1372),AND(ISBLANK(K1372),NOT(ISBLANK(L1372))),TRIM(L1372))</f>
        <v>Buzzbean</v>
      </c>
      <c r="C1372" s="31"/>
      <c r="D1372" s="2">
        <v>1370</v>
      </c>
      <c r="E1372" s="2" t="s">
        <v>14795</v>
      </c>
      <c r="F1372" s="2" t="s">
        <v>8776</v>
      </c>
      <c r="G1372" s="2" t="s">
        <v>8777</v>
      </c>
      <c r="I1372" s="2" t="s">
        <v>8778</v>
      </c>
      <c r="J1372" s="2" t="s">
        <v>63</v>
      </c>
      <c r="K1372" s="2" t="s">
        <v>112</v>
      </c>
      <c r="M1372" s="2" t="s">
        <v>14795</v>
      </c>
      <c r="N1372" s="2" t="s">
        <v>8779</v>
      </c>
      <c r="O1372" s="2" t="s">
        <v>682</v>
      </c>
      <c r="P1372" s="2" t="s">
        <v>151</v>
      </c>
      <c r="Q1372" s="2" t="s">
        <v>1985</v>
      </c>
      <c r="R1372" s="2">
        <v>95818</v>
      </c>
      <c r="S1372" s="2" t="s">
        <v>8780</v>
      </c>
      <c r="T1372" s="49" t="str" cm="1">
        <f t="array" ref="T1372">_xlfn.TEXTJOIN("",TRUE,IFERROR(MID(U1372,_xlfn.SEQUENCE(20),1)+0,""))</f>
        <v>5302979361</v>
      </c>
      <c r="U1372" s="2">
        <v>5302979361</v>
      </c>
      <c r="V1372" s="31"/>
    </row>
    <row r="1373" spans="1:22" x14ac:dyDescent="0.25">
      <c r="A1373" s="25" t="str" cm="1">
        <f t="array" ref="A1373">_xlfn.IFS(AND(ISBLANK(G1373),ISBLANK(H1373),ISBLANK(I1373)),"",AND(NOT(ISBLANK(G1373)),NOT(ISBLANK(H1373)),NOT(ISBLANK(I1373))),TRIM(G1373)&amp;" "&amp;TRIM(H1373)&amp;" "&amp;TRIM(I1373),AND(NOT(ISBLANK(G1373)),ISBLANK(H1373),ISBLANK(I1373)),TRIM(G1373),AND(ISBLANK(G1373),ISBLANK(H1373),NOT(ISBLANK(I1373))),TRIM(I1373),AND(NOT(ISBLANK(G1373)),NOT(ISBLANK(H1373)),ISBLANK(I1373)),TRIM(G1373)&amp;" "&amp;TRIM(H1373),AND(ISBLANK(G1373),NOT(ISBLANK(H1373)),NOT(ISBLANK(I1373))),TRIM(H1373)&amp;" "&amp;TRIM(I1373),AND(NOT(ISBLANK(G1373)),ISBLANK(H1373),NOT(ISBLANK(I1373))),TRIM(G1373)&amp;" "&amp;TRIM(I1373),AND(ISBLANK(G1373),NOT(ISBLANK(H1373)),ISBLANK(I1373)),TRIM(H1373))</f>
        <v>Kasper Flood</v>
      </c>
      <c r="B1373" s="25" t="str" cm="1">
        <f t="array" ref="B1373">_xlfn.IFS(AND(ISBLANK(K1373),ISBLANK(L1373)),"",AND(NOT(ISBLANK(K1373)),NOT(ISBLANK(L1373))),TRIM(K1373)&amp;" "&amp;TRIM(L1373),AND(NOT(ISBLANK(K1373)),ISBLANK(L1373)),TRIM(K1373),AND(ISBLANK(K1373),NOT(ISBLANK(L1373))),TRIM(L1373))</f>
        <v>Youfeed</v>
      </c>
      <c r="C1373" s="31"/>
      <c r="D1373" s="2">
        <v>1371</v>
      </c>
      <c r="E1373" s="2" t="s">
        <v>24</v>
      </c>
      <c r="F1373" s="2" t="s">
        <v>8781</v>
      </c>
      <c r="G1373" s="2" t="s">
        <v>8782</v>
      </c>
      <c r="I1373" s="2" t="s">
        <v>8783</v>
      </c>
      <c r="J1373" s="2" t="s">
        <v>506</v>
      </c>
      <c r="K1373" s="2" t="s">
        <v>4114</v>
      </c>
      <c r="M1373" s="2" t="s">
        <v>14795</v>
      </c>
      <c r="N1373" s="2" t="s">
        <v>8784</v>
      </c>
      <c r="O1373" s="2" t="s">
        <v>8055</v>
      </c>
      <c r="P1373" s="2" t="s">
        <v>297</v>
      </c>
      <c r="Q1373" s="2" t="s">
        <v>1985</v>
      </c>
      <c r="R1373" s="2">
        <v>75799</v>
      </c>
      <c r="S1373" s="2" t="s">
        <v>8785</v>
      </c>
      <c r="T1373" s="49" t="str" cm="1">
        <f t="array" ref="T1373">_xlfn.TEXTJOIN("",TRUE,IFERROR(MID(U1373,_xlfn.SEQUENCE(20),1)+0,""))</f>
        <v>9037141073</v>
      </c>
      <c r="U1373" s="2">
        <v>9037141073</v>
      </c>
      <c r="V1373" s="31"/>
    </row>
    <row r="1374" spans="1:22" x14ac:dyDescent="0.25">
      <c r="A1374" s="25" t="str" cm="1">
        <f t="array" ref="A1374">_xlfn.IFS(AND(ISBLANK(G1374),ISBLANK(H1374),ISBLANK(I1374)),"",AND(NOT(ISBLANK(G1374)),NOT(ISBLANK(H1374)),NOT(ISBLANK(I1374))),TRIM(G1374)&amp;" "&amp;TRIM(H1374)&amp;" "&amp;TRIM(I1374),AND(NOT(ISBLANK(G1374)),ISBLANK(H1374),ISBLANK(I1374)),TRIM(G1374),AND(ISBLANK(G1374),ISBLANK(H1374),NOT(ISBLANK(I1374))),TRIM(I1374),AND(NOT(ISBLANK(G1374)),NOT(ISBLANK(H1374)),ISBLANK(I1374)),TRIM(G1374)&amp;" "&amp;TRIM(H1374),AND(ISBLANK(G1374),NOT(ISBLANK(H1374)),NOT(ISBLANK(I1374))),TRIM(H1374)&amp;" "&amp;TRIM(I1374),AND(NOT(ISBLANK(G1374)),ISBLANK(H1374),NOT(ISBLANK(I1374))),TRIM(G1374)&amp;" "&amp;TRIM(I1374),AND(ISBLANK(G1374),NOT(ISBLANK(H1374)),ISBLANK(I1374)),TRIM(H1374))</f>
        <v>Allard Torel</v>
      </c>
      <c r="B1374" s="25" t="str" cm="1">
        <f t="array" ref="B1374">_xlfn.IFS(AND(ISBLANK(K1374),ISBLANK(L1374)),"",AND(NOT(ISBLANK(K1374)),NOT(ISBLANK(L1374))),TRIM(K1374)&amp;" "&amp;TRIM(L1374),AND(NOT(ISBLANK(K1374)),ISBLANK(L1374)),TRIM(K1374),AND(ISBLANK(K1374),NOT(ISBLANK(L1374))),TRIM(L1374))</f>
        <v>Trunyx</v>
      </c>
      <c r="C1374" s="31"/>
      <c r="D1374" s="2">
        <v>1372</v>
      </c>
      <c r="E1374" s="2" t="s">
        <v>24</v>
      </c>
      <c r="F1374" s="2" t="s">
        <v>8786</v>
      </c>
      <c r="G1374" s="2" t="s">
        <v>8787</v>
      </c>
      <c r="I1374" s="2" t="s">
        <v>8788</v>
      </c>
      <c r="J1374" s="2" t="s">
        <v>5466</v>
      </c>
      <c r="K1374" s="2" t="s">
        <v>2879</v>
      </c>
      <c r="M1374" s="2" t="s">
        <v>14795</v>
      </c>
      <c r="N1374" s="2" t="s">
        <v>8789</v>
      </c>
      <c r="O1374" s="2" t="s">
        <v>8790</v>
      </c>
      <c r="P1374" s="2" t="s">
        <v>5</v>
      </c>
      <c r="Q1374" s="2" t="s">
        <v>6</v>
      </c>
      <c r="R1374" s="2" t="s">
        <v>8791</v>
      </c>
      <c r="S1374" s="2" t="s">
        <v>8792</v>
      </c>
      <c r="T1374" s="49" t="str" cm="1">
        <f t="array" ref="T1374">_xlfn.TEXTJOIN("",TRUE,IFERROR(MID(U1374,_xlfn.SEQUENCE(20),1)+0,""))</f>
        <v>4852662484</v>
      </c>
      <c r="U1374" s="2" t="s">
        <v>8793</v>
      </c>
      <c r="V1374" s="31"/>
    </row>
    <row r="1375" spans="1:22" x14ac:dyDescent="0.25">
      <c r="A1375" s="25" t="str" cm="1">
        <f t="array" ref="A1375">_xlfn.IFS(AND(ISBLANK(G1375),ISBLANK(H1375),ISBLANK(I1375)),"",AND(NOT(ISBLANK(G1375)),NOT(ISBLANK(H1375)),NOT(ISBLANK(I1375))),TRIM(G1375)&amp;" "&amp;TRIM(H1375)&amp;" "&amp;TRIM(I1375),AND(NOT(ISBLANK(G1375)),ISBLANK(H1375),ISBLANK(I1375)),TRIM(G1375),AND(ISBLANK(G1375),ISBLANK(H1375),NOT(ISBLANK(I1375))),TRIM(I1375),AND(NOT(ISBLANK(G1375)),NOT(ISBLANK(H1375)),ISBLANK(I1375)),TRIM(G1375)&amp;" "&amp;TRIM(H1375),AND(ISBLANK(G1375),NOT(ISBLANK(H1375)),NOT(ISBLANK(I1375))),TRIM(H1375)&amp;" "&amp;TRIM(I1375),AND(NOT(ISBLANK(G1375)),ISBLANK(H1375),NOT(ISBLANK(I1375))),TRIM(G1375)&amp;" "&amp;TRIM(I1375),AND(ISBLANK(G1375),NOT(ISBLANK(H1375)),ISBLANK(I1375)),TRIM(H1375))</f>
        <v>Saundra Skillitt</v>
      </c>
      <c r="B1375" s="25" t="str" cm="1">
        <f t="array" ref="B1375">_xlfn.IFS(AND(ISBLANK(K1375),ISBLANK(L1375)),"",AND(NOT(ISBLANK(K1375)),NOT(ISBLANK(L1375))),TRIM(K1375)&amp;" "&amp;TRIM(L1375),AND(NOT(ISBLANK(K1375)),ISBLANK(L1375)),TRIM(K1375),AND(ISBLANK(K1375),NOT(ISBLANK(L1375))),TRIM(L1375))</f>
        <v>Aimbo</v>
      </c>
      <c r="C1375" s="31"/>
      <c r="D1375" s="2">
        <v>1373</v>
      </c>
      <c r="E1375" s="2" t="s">
        <v>14795</v>
      </c>
      <c r="F1375" s="2" t="s">
        <v>8794</v>
      </c>
      <c r="G1375" s="2" t="s">
        <v>8795</v>
      </c>
      <c r="I1375" s="2" t="s">
        <v>8796</v>
      </c>
      <c r="J1375" s="2" t="s">
        <v>1150</v>
      </c>
      <c r="K1375" s="2" t="s">
        <v>7967</v>
      </c>
      <c r="M1375" s="2" t="s">
        <v>14795</v>
      </c>
      <c r="N1375" s="2" t="s">
        <v>8797</v>
      </c>
      <c r="O1375" s="2" t="s">
        <v>1668</v>
      </c>
      <c r="P1375" s="2" t="s">
        <v>1544</v>
      </c>
      <c r="Q1375" s="2" t="s">
        <v>1985</v>
      </c>
      <c r="R1375" s="2">
        <v>61105</v>
      </c>
      <c r="S1375" s="2" t="s">
        <v>8798</v>
      </c>
      <c r="T1375" s="49" t="str" cm="1">
        <f t="array" ref="T1375">_xlfn.TEXTJOIN("",TRUE,IFERROR(MID(U1375,_xlfn.SEQUENCE(20),1)+0,""))</f>
        <v>8157272908</v>
      </c>
      <c r="U1375" s="2">
        <v>8157272908</v>
      </c>
      <c r="V1375" s="31"/>
    </row>
    <row r="1376" spans="1:22" x14ac:dyDescent="0.25">
      <c r="A1376" s="25" t="str" cm="1">
        <f t="array" ref="A1376">_xlfn.IFS(AND(ISBLANK(G1376),ISBLANK(H1376),ISBLANK(I1376)),"",AND(NOT(ISBLANK(G1376)),NOT(ISBLANK(H1376)),NOT(ISBLANK(I1376))),TRIM(G1376)&amp;" "&amp;TRIM(H1376)&amp;" "&amp;TRIM(I1376),AND(NOT(ISBLANK(G1376)),ISBLANK(H1376),ISBLANK(I1376)),TRIM(G1376),AND(ISBLANK(G1376),ISBLANK(H1376),NOT(ISBLANK(I1376))),TRIM(I1376),AND(NOT(ISBLANK(G1376)),NOT(ISBLANK(H1376)),ISBLANK(I1376)),TRIM(G1376)&amp;" "&amp;TRIM(H1376),AND(ISBLANK(G1376),NOT(ISBLANK(H1376)),NOT(ISBLANK(I1376))),TRIM(H1376)&amp;" "&amp;TRIM(I1376),AND(NOT(ISBLANK(G1376)),ISBLANK(H1376),NOT(ISBLANK(I1376))),TRIM(G1376)&amp;" "&amp;TRIM(I1376),AND(ISBLANK(G1376),NOT(ISBLANK(H1376)),ISBLANK(I1376)),TRIM(H1376))</f>
        <v>Tillie Soppeth</v>
      </c>
      <c r="B1376" s="25" t="str" cm="1">
        <f t="array" ref="B1376">_xlfn.IFS(AND(ISBLANK(K1376),ISBLANK(L1376)),"",AND(NOT(ISBLANK(K1376)),NOT(ISBLANK(L1376))),TRIM(K1376)&amp;" "&amp;TRIM(L1376),AND(NOT(ISBLANK(K1376)),ISBLANK(L1376)),TRIM(K1376),AND(ISBLANK(K1376),NOT(ISBLANK(L1376))),TRIM(L1376))</f>
        <v>Cogidoo</v>
      </c>
      <c r="C1376" s="31"/>
      <c r="D1376" s="2">
        <v>1374</v>
      </c>
      <c r="E1376" s="2" t="s">
        <v>14795</v>
      </c>
      <c r="F1376" s="2" t="s">
        <v>8799</v>
      </c>
      <c r="G1376" s="2" t="s">
        <v>8800</v>
      </c>
      <c r="I1376" s="2" t="s">
        <v>8801</v>
      </c>
      <c r="J1376" s="2" t="s">
        <v>434</v>
      </c>
      <c r="K1376" s="2" t="s">
        <v>4793</v>
      </c>
      <c r="M1376" s="2" t="s">
        <v>14795</v>
      </c>
      <c r="N1376" s="2" t="s">
        <v>8802</v>
      </c>
      <c r="O1376" s="2" t="s">
        <v>4455</v>
      </c>
      <c r="P1376" s="2" t="s">
        <v>140</v>
      </c>
      <c r="Q1376" s="2" t="s">
        <v>6</v>
      </c>
      <c r="R1376" s="2" t="s">
        <v>4456</v>
      </c>
      <c r="S1376" s="2" t="s">
        <v>8803</v>
      </c>
      <c r="T1376" s="49" t="str" cm="1">
        <f t="array" ref="T1376">_xlfn.TEXTJOIN("",TRUE,IFERROR(MID(U1376,_xlfn.SEQUENCE(20),1)+0,""))</f>
        <v>8158843993</v>
      </c>
      <c r="U1376" s="2" t="s">
        <v>8804</v>
      </c>
      <c r="V1376" s="31"/>
    </row>
    <row r="1377" spans="1:22" x14ac:dyDescent="0.25">
      <c r="A1377" s="25" t="str" cm="1">
        <f t="array" ref="A1377">_xlfn.IFS(AND(ISBLANK(G1377),ISBLANK(H1377),ISBLANK(I1377)),"",AND(NOT(ISBLANK(G1377)),NOT(ISBLANK(H1377)),NOT(ISBLANK(I1377))),TRIM(G1377)&amp;" "&amp;TRIM(H1377)&amp;" "&amp;TRIM(I1377),AND(NOT(ISBLANK(G1377)),ISBLANK(H1377),ISBLANK(I1377)),TRIM(G1377),AND(ISBLANK(G1377),ISBLANK(H1377),NOT(ISBLANK(I1377))),TRIM(I1377),AND(NOT(ISBLANK(G1377)),NOT(ISBLANK(H1377)),ISBLANK(I1377)),TRIM(G1377)&amp;" "&amp;TRIM(H1377),AND(ISBLANK(G1377),NOT(ISBLANK(H1377)),NOT(ISBLANK(I1377))),TRIM(H1377)&amp;" "&amp;TRIM(I1377),AND(NOT(ISBLANK(G1377)),ISBLANK(H1377),NOT(ISBLANK(I1377))),TRIM(G1377)&amp;" "&amp;TRIM(I1377),AND(ISBLANK(G1377),NOT(ISBLANK(H1377)),ISBLANK(I1377)),TRIM(H1377))</f>
        <v>Ianthe McGurn</v>
      </c>
      <c r="B1377" s="25" t="str" cm="1">
        <f t="array" ref="B1377">_xlfn.IFS(AND(ISBLANK(K1377),ISBLANK(L1377)),"",AND(NOT(ISBLANK(K1377)),NOT(ISBLANK(L1377))),TRIM(K1377)&amp;" "&amp;TRIM(L1377),AND(NOT(ISBLANK(K1377)),ISBLANK(L1377)),TRIM(K1377),AND(ISBLANK(K1377),NOT(ISBLANK(L1377))),TRIM(L1377))</f>
        <v>Chatterpoint</v>
      </c>
      <c r="C1377" s="31"/>
      <c r="D1377" s="2">
        <v>1375</v>
      </c>
      <c r="E1377" s="2" t="s">
        <v>24</v>
      </c>
      <c r="F1377" s="2" t="s">
        <v>8805</v>
      </c>
      <c r="G1377" s="2" t="s">
        <v>8806</v>
      </c>
      <c r="I1377" s="2" t="s">
        <v>8807</v>
      </c>
      <c r="J1377" s="2" t="s">
        <v>270</v>
      </c>
      <c r="K1377" s="2" t="s">
        <v>3977</v>
      </c>
      <c r="M1377" s="2" t="s">
        <v>14795</v>
      </c>
      <c r="N1377" s="2" t="s">
        <v>8808</v>
      </c>
      <c r="O1377" s="2" t="s">
        <v>8809</v>
      </c>
      <c r="P1377" s="2" t="s">
        <v>5</v>
      </c>
      <c r="Q1377" s="2" t="s">
        <v>6</v>
      </c>
      <c r="R1377" s="2" t="s">
        <v>8810</v>
      </c>
      <c r="S1377" s="2" t="s">
        <v>8811</v>
      </c>
      <c r="T1377" s="49" t="str" cm="1">
        <f t="array" ref="T1377">_xlfn.TEXTJOIN("",TRUE,IFERROR(MID(U1377,_xlfn.SEQUENCE(20),1)+0,""))</f>
        <v>9966033737</v>
      </c>
      <c r="U1377" s="2" t="s">
        <v>8812</v>
      </c>
      <c r="V1377" s="31"/>
    </row>
    <row r="1378" spans="1:22" x14ac:dyDescent="0.25">
      <c r="A1378" s="25" t="str" cm="1">
        <f t="array" ref="A1378">_xlfn.IFS(AND(ISBLANK(G1378),ISBLANK(H1378),ISBLANK(I1378)),"",AND(NOT(ISBLANK(G1378)),NOT(ISBLANK(H1378)),NOT(ISBLANK(I1378))),TRIM(G1378)&amp;" "&amp;TRIM(H1378)&amp;" "&amp;TRIM(I1378),AND(NOT(ISBLANK(G1378)),ISBLANK(H1378),ISBLANK(I1378)),TRIM(G1378),AND(ISBLANK(G1378),ISBLANK(H1378),NOT(ISBLANK(I1378))),TRIM(I1378),AND(NOT(ISBLANK(G1378)),NOT(ISBLANK(H1378)),ISBLANK(I1378)),TRIM(G1378)&amp;" "&amp;TRIM(H1378),AND(ISBLANK(G1378),NOT(ISBLANK(H1378)),NOT(ISBLANK(I1378))),TRIM(H1378)&amp;" "&amp;TRIM(I1378),AND(NOT(ISBLANK(G1378)),ISBLANK(H1378),NOT(ISBLANK(I1378))),TRIM(G1378)&amp;" "&amp;TRIM(I1378),AND(ISBLANK(G1378),NOT(ISBLANK(H1378)),ISBLANK(I1378)),TRIM(H1378))</f>
        <v>Bing Succamore</v>
      </c>
      <c r="B1378" s="25" t="str" cm="1">
        <f t="array" ref="B1378">_xlfn.IFS(AND(ISBLANK(K1378),ISBLANK(L1378)),"",AND(NOT(ISBLANK(K1378)),NOT(ISBLANK(L1378))),TRIM(K1378)&amp;" "&amp;TRIM(L1378),AND(NOT(ISBLANK(K1378)),ISBLANK(L1378)),TRIM(K1378),AND(ISBLANK(K1378),NOT(ISBLANK(L1378))),TRIM(L1378))</f>
        <v>Twitterworks</v>
      </c>
      <c r="C1378" s="31"/>
      <c r="D1378" s="2">
        <v>1376</v>
      </c>
      <c r="E1378" s="2" t="s">
        <v>24</v>
      </c>
      <c r="F1378" s="2" t="s">
        <v>8813</v>
      </c>
      <c r="G1378" s="2" t="s">
        <v>8814</v>
      </c>
      <c r="I1378" s="2" t="s">
        <v>8815</v>
      </c>
      <c r="J1378" s="2" t="s">
        <v>563</v>
      </c>
      <c r="K1378" s="2" t="s">
        <v>329</v>
      </c>
      <c r="M1378" s="2" t="s">
        <v>14795</v>
      </c>
      <c r="N1378" s="2" t="s">
        <v>8816</v>
      </c>
      <c r="O1378" s="2" t="s">
        <v>5404</v>
      </c>
      <c r="P1378" s="2" t="s">
        <v>130</v>
      </c>
      <c r="Q1378" s="2" t="s">
        <v>1985</v>
      </c>
      <c r="R1378" s="2">
        <v>23324</v>
      </c>
      <c r="S1378" s="2" t="s">
        <v>8817</v>
      </c>
      <c r="T1378" s="49" t="str" cm="1">
        <f t="array" ref="T1378">_xlfn.TEXTJOIN("",TRUE,IFERROR(MID(U1378,_xlfn.SEQUENCE(20),1)+0,""))</f>
        <v>7575568427</v>
      </c>
      <c r="U1378" s="2">
        <v>7575568427</v>
      </c>
      <c r="V1378" s="31"/>
    </row>
    <row r="1379" spans="1:22" x14ac:dyDescent="0.25">
      <c r="A1379" s="25" t="str" cm="1">
        <f t="array" ref="A1379">_xlfn.IFS(AND(ISBLANK(G1379),ISBLANK(H1379),ISBLANK(I1379)),"",AND(NOT(ISBLANK(G1379)),NOT(ISBLANK(H1379)),NOT(ISBLANK(I1379))),TRIM(G1379)&amp;" "&amp;TRIM(H1379)&amp;" "&amp;TRIM(I1379),AND(NOT(ISBLANK(G1379)),ISBLANK(H1379),ISBLANK(I1379)),TRIM(G1379),AND(ISBLANK(G1379),ISBLANK(H1379),NOT(ISBLANK(I1379))),TRIM(I1379),AND(NOT(ISBLANK(G1379)),NOT(ISBLANK(H1379)),ISBLANK(I1379)),TRIM(G1379)&amp;" "&amp;TRIM(H1379),AND(ISBLANK(G1379),NOT(ISBLANK(H1379)),NOT(ISBLANK(I1379))),TRIM(H1379)&amp;" "&amp;TRIM(I1379),AND(NOT(ISBLANK(G1379)),ISBLANK(H1379),NOT(ISBLANK(I1379))),TRIM(G1379)&amp;" "&amp;TRIM(I1379),AND(ISBLANK(G1379),NOT(ISBLANK(H1379)),ISBLANK(I1379)),TRIM(H1379))</f>
        <v>Isidoro Lunck</v>
      </c>
      <c r="B1379" s="25" t="str" cm="1">
        <f t="array" ref="B1379">_xlfn.IFS(AND(ISBLANK(K1379),ISBLANK(L1379)),"",AND(NOT(ISBLANK(K1379)),NOT(ISBLANK(L1379))),TRIM(K1379)&amp;" "&amp;TRIM(L1379),AND(NOT(ISBLANK(K1379)),ISBLANK(L1379)),TRIM(K1379),AND(ISBLANK(K1379),NOT(ISBLANK(L1379))),TRIM(L1379))</f>
        <v>Devpulse</v>
      </c>
      <c r="C1379" s="31"/>
      <c r="D1379" s="2">
        <v>1377</v>
      </c>
      <c r="E1379" s="2" t="s">
        <v>14795</v>
      </c>
      <c r="F1379" s="2" t="s">
        <v>8818</v>
      </c>
      <c r="G1379" s="2" t="s">
        <v>8819</v>
      </c>
      <c r="I1379" s="2" t="s">
        <v>8820</v>
      </c>
      <c r="J1379" s="2" t="s">
        <v>3636</v>
      </c>
      <c r="K1379" s="2" t="s">
        <v>1881</v>
      </c>
      <c r="M1379" s="2" t="s">
        <v>14795</v>
      </c>
      <c r="N1379" s="2" t="s">
        <v>8821</v>
      </c>
      <c r="O1379" s="2" t="s">
        <v>68</v>
      </c>
      <c r="P1379" s="2" t="s">
        <v>69</v>
      </c>
      <c r="Q1379" s="2" t="s">
        <v>1985</v>
      </c>
      <c r="R1379" s="2">
        <v>20210</v>
      </c>
      <c r="S1379" s="2" t="s">
        <v>8822</v>
      </c>
      <c r="T1379" s="49" t="str" cm="1">
        <f t="array" ref="T1379">_xlfn.TEXTJOIN("",TRUE,IFERROR(MID(U1379,_xlfn.SEQUENCE(20),1)+0,""))</f>
        <v>2023573402</v>
      </c>
      <c r="U1379" s="2">
        <v>2023573402</v>
      </c>
      <c r="V1379" s="31"/>
    </row>
    <row r="1380" spans="1:22" x14ac:dyDescent="0.25">
      <c r="A1380" s="25" t="str" cm="1">
        <f t="array" ref="A1380">_xlfn.IFS(AND(ISBLANK(G1380),ISBLANK(H1380),ISBLANK(I1380)),"",AND(NOT(ISBLANK(G1380)),NOT(ISBLANK(H1380)),NOT(ISBLANK(I1380))),TRIM(G1380)&amp;" "&amp;TRIM(H1380)&amp;" "&amp;TRIM(I1380),AND(NOT(ISBLANK(G1380)),ISBLANK(H1380),ISBLANK(I1380)),TRIM(G1380),AND(ISBLANK(G1380),ISBLANK(H1380),NOT(ISBLANK(I1380))),TRIM(I1380),AND(NOT(ISBLANK(G1380)),NOT(ISBLANK(H1380)),ISBLANK(I1380)),TRIM(G1380)&amp;" "&amp;TRIM(H1380),AND(ISBLANK(G1380),NOT(ISBLANK(H1380)),NOT(ISBLANK(I1380))),TRIM(H1380)&amp;" "&amp;TRIM(I1380),AND(NOT(ISBLANK(G1380)),ISBLANK(H1380),NOT(ISBLANK(I1380))),TRIM(G1380)&amp;" "&amp;TRIM(I1380),AND(ISBLANK(G1380),NOT(ISBLANK(H1380)),ISBLANK(I1380)),TRIM(H1380))</f>
        <v>Emilee Merveille</v>
      </c>
      <c r="B1380" s="25" t="str" cm="1">
        <f t="array" ref="B1380">_xlfn.IFS(AND(ISBLANK(K1380),ISBLANK(L1380)),"",AND(NOT(ISBLANK(K1380)),NOT(ISBLANK(L1380))),TRIM(K1380)&amp;" "&amp;TRIM(L1380),AND(NOT(ISBLANK(K1380)),ISBLANK(L1380)),TRIM(K1380),AND(ISBLANK(K1380),NOT(ISBLANK(L1380))),TRIM(L1380))</f>
        <v>Meejo</v>
      </c>
      <c r="C1380" s="31"/>
      <c r="D1380" s="2">
        <v>1378</v>
      </c>
      <c r="E1380" s="2" t="s">
        <v>14795</v>
      </c>
      <c r="F1380" s="2" t="s">
        <v>8823</v>
      </c>
      <c r="G1380" s="2" t="s">
        <v>8824</v>
      </c>
      <c r="I1380" s="2" t="s">
        <v>8825</v>
      </c>
      <c r="J1380" s="2" t="s">
        <v>693</v>
      </c>
      <c r="K1380" s="2" t="s">
        <v>740</v>
      </c>
      <c r="M1380" s="2" t="s">
        <v>14795</v>
      </c>
      <c r="N1380" s="2" t="s">
        <v>8826</v>
      </c>
      <c r="O1380" s="2" t="s">
        <v>1787</v>
      </c>
      <c r="P1380" s="2" t="s">
        <v>151</v>
      </c>
      <c r="Q1380" s="2" t="s">
        <v>1985</v>
      </c>
      <c r="R1380" s="2">
        <v>93305</v>
      </c>
      <c r="S1380" s="2" t="s">
        <v>8827</v>
      </c>
      <c r="T1380" s="49" t="str" cm="1">
        <f t="array" ref="T1380">_xlfn.TEXTJOIN("",TRUE,IFERROR(MID(U1380,_xlfn.SEQUENCE(20),1)+0,""))</f>
        <v>6617070222</v>
      </c>
      <c r="U1380" s="2">
        <v>6617070222</v>
      </c>
      <c r="V1380" s="31"/>
    </row>
    <row r="1381" spans="1:22" x14ac:dyDescent="0.25">
      <c r="A1381" s="25" t="str" cm="1">
        <f t="array" ref="A1381">_xlfn.IFS(AND(ISBLANK(G1381),ISBLANK(H1381),ISBLANK(I1381)),"",AND(NOT(ISBLANK(G1381)),NOT(ISBLANK(H1381)),NOT(ISBLANK(I1381))),TRIM(G1381)&amp;" "&amp;TRIM(H1381)&amp;" "&amp;TRIM(I1381),AND(NOT(ISBLANK(G1381)),ISBLANK(H1381),ISBLANK(I1381)),TRIM(G1381),AND(ISBLANK(G1381),ISBLANK(H1381),NOT(ISBLANK(I1381))),TRIM(I1381),AND(NOT(ISBLANK(G1381)),NOT(ISBLANK(H1381)),ISBLANK(I1381)),TRIM(G1381)&amp;" "&amp;TRIM(H1381),AND(ISBLANK(G1381),NOT(ISBLANK(H1381)),NOT(ISBLANK(I1381))),TRIM(H1381)&amp;" "&amp;TRIM(I1381),AND(NOT(ISBLANK(G1381)),ISBLANK(H1381),NOT(ISBLANK(I1381))),TRIM(G1381)&amp;" "&amp;TRIM(I1381),AND(ISBLANK(G1381),NOT(ISBLANK(H1381)),ISBLANK(I1381)),TRIM(H1381))</f>
        <v>Marven McPike</v>
      </c>
      <c r="B1381" s="25" t="str" cm="1">
        <f t="array" ref="B1381">_xlfn.IFS(AND(ISBLANK(K1381),ISBLANK(L1381)),"",AND(NOT(ISBLANK(K1381)),NOT(ISBLANK(L1381))),TRIM(K1381)&amp;" "&amp;TRIM(L1381),AND(NOT(ISBLANK(K1381)),ISBLANK(L1381)),TRIM(K1381),AND(ISBLANK(K1381),NOT(ISBLANK(L1381))),TRIM(L1381))</f>
        <v>Plajo</v>
      </c>
      <c r="C1381" s="31"/>
      <c r="D1381" s="2">
        <v>1379</v>
      </c>
      <c r="E1381" s="2" t="s">
        <v>24</v>
      </c>
      <c r="F1381" s="2" t="s">
        <v>8828</v>
      </c>
      <c r="G1381" s="2" t="s">
        <v>8829</v>
      </c>
      <c r="I1381" s="2" t="s">
        <v>8830</v>
      </c>
      <c r="J1381" s="2" t="s">
        <v>4018</v>
      </c>
      <c r="K1381" s="2" t="s">
        <v>599</v>
      </c>
      <c r="M1381" s="2" t="s">
        <v>14795</v>
      </c>
      <c r="N1381" s="2" t="s">
        <v>8831</v>
      </c>
      <c r="O1381" s="2" t="s">
        <v>68</v>
      </c>
      <c r="P1381" s="2" t="s">
        <v>69</v>
      </c>
      <c r="Q1381" s="2" t="s">
        <v>1985</v>
      </c>
      <c r="R1381" s="2">
        <v>20404</v>
      </c>
      <c r="S1381" s="2" t="s">
        <v>8832</v>
      </c>
      <c r="T1381" s="49" t="str" cm="1">
        <f t="array" ref="T1381">_xlfn.TEXTJOIN("",TRUE,IFERROR(MID(U1381,_xlfn.SEQUENCE(20),1)+0,""))</f>
        <v>2025485847</v>
      </c>
      <c r="U1381" s="2">
        <v>2025485847</v>
      </c>
      <c r="V1381" s="31"/>
    </row>
    <row r="1382" spans="1:22" x14ac:dyDescent="0.25">
      <c r="A1382" s="25" t="str" cm="1">
        <f t="array" ref="A1382">_xlfn.IFS(AND(ISBLANK(G1382),ISBLANK(H1382),ISBLANK(I1382)),"",AND(NOT(ISBLANK(G1382)),NOT(ISBLANK(H1382)),NOT(ISBLANK(I1382))),TRIM(G1382)&amp;" "&amp;TRIM(H1382)&amp;" "&amp;TRIM(I1382),AND(NOT(ISBLANK(G1382)),ISBLANK(H1382),ISBLANK(I1382)),TRIM(G1382),AND(ISBLANK(G1382),ISBLANK(H1382),NOT(ISBLANK(I1382))),TRIM(I1382),AND(NOT(ISBLANK(G1382)),NOT(ISBLANK(H1382)),ISBLANK(I1382)),TRIM(G1382)&amp;" "&amp;TRIM(H1382),AND(ISBLANK(G1382),NOT(ISBLANK(H1382)),NOT(ISBLANK(I1382))),TRIM(H1382)&amp;" "&amp;TRIM(I1382),AND(NOT(ISBLANK(G1382)),ISBLANK(H1382),NOT(ISBLANK(I1382))),TRIM(G1382)&amp;" "&amp;TRIM(I1382),AND(ISBLANK(G1382),NOT(ISBLANK(H1382)),ISBLANK(I1382)),TRIM(H1382))</f>
        <v>Fabe Denford</v>
      </c>
      <c r="B1382" s="25" t="str" cm="1">
        <f t="array" ref="B1382">_xlfn.IFS(AND(ISBLANK(K1382),ISBLANK(L1382)),"",AND(NOT(ISBLANK(K1382)),NOT(ISBLANK(L1382))),TRIM(K1382)&amp;" "&amp;TRIM(L1382),AND(NOT(ISBLANK(K1382)),ISBLANK(L1382)),TRIM(K1382),AND(ISBLANK(K1382),NOT(ISBLANK(L1382))),TRIM(L1382))</f>
        <v>Tavu</v>
      </c>
      <c r="C1382" s="31"/>
      <c r="D1382" s="2">
        <v>1380</v>
      </c>
      <c r="E1382" s="2" t="s">
        <v>24</v>
      </c>
      <c r="F1382" s="2" t="s">
        <v>8833</v>
      </c>
      <c r="G1382" s="2" t="s">
        <v>8834</v>
      </c>
      <c r="I1382" s="2" t="s">
        <v>8835</v>
      </c>
      <c r="J1382" s="2" t="s">
        <v>1920</v>
      </c>
      <c r="K1382" s="2" t="s">
        <v>7043</v>
      </c>
      <c r="M1382" s="2" t="s">
        <v>14795</v>
      </c>
      <c r="N1382" s="2" t="s">
        <v>8836</v>
      </c>
      <c r="O1382" s="2" t="s">
        <v>1976</v>
      </c>
      <c r="P1382" s="2" t="s">
        <v>5</v>
      </c>
      <c r="Q1382" s="2" t="s">
        <v>6</v>
      </c>
      <c r="R1382" s="2" t="s">
        <v>1977</v>
      </c>
      <c r="S1382" s="2" t="s">
        <v>8837</v>
      </c>
      <c r="T1382" s="49" t="str" cm="1">
        <f t="array" ref="T1382">_xlfn.TEXTJOIN("",TRUE,IFERROR(MID(U1382,_xlfn.SEQUENCE(20),1)+0,""))</f>
        <v>8209613484</v>
      </c>
      <c r="U1382" s="2" t="s">
        <v>8838</v>
      </c>
      <c r="V1382" s="31"/>
    </row>
    <row r="1383" spans="1:22" x14ac:dyDescent="0.25">
      <c r="A1383" s="25" t="str" cm="1">
        <f t="array" ref="A1383">_xlfn.IFS(AND(ISBLANK(G1383),ISBLANK(H1383),ISBLANK(I1383)),"",AND(NOT(ISBLANK(G1383)),NOT(ISBLANK(H1383)),NOT(ISBLANK(I1383))),TRIM(G1383)&amp;" "&amp;TRIM(H1383)&amp;" "&amp;TRIM(I1383),AND(NOT(ISBLANK(G1383)),ISBLANK(H1383),ISBLANK(I1383)),TRIM(G1383),AND(ISBLANK(G1383),ISBLANK(H1383),NOT(ISBLANK(I1383))),TRIM(I1383),AND(NOT(ISBLANK(G1383)),NOT(ISBLANK(H1383)),ISBLANK(I1383)),TRIM(G1383)&amp;" "&amp;TRIM(H1383),AND(ISBLANK(G1383),NOT(ISBLANK(H1383)),NOT(ISBLANK(I1383))),TRIM(H1383)&amp;" "&amp;TRIM(I1383),AND(NOT(ISBLANK(G1383)),ISBLANK(H1383),NOT(ISBLANK(I1383))),TRIM(G1383)&amp;" "&amp;TRIM(I1383),AND(ISBLANK(G1383),NOT(ISBLANK(H1383)),ISBLANK(I1383)),TRIM(H1383))</f>
        <v>Forester Goadsby</v>
      </c>
      <c r="B1383" s="25" t="str" cm="1">
        <f t="array" ref="B1383">_xlfn.IFS(AND(ISBLANK(K1383),ISBLANK(L1383)),"",AND(NOT(ISBLANK(K1383)),NOT(ISBLANK(L1383))),TRIM(K1383)&amp;" "&amp;TRIM(L1383),AND(NOT(ISBLANK(K1383)),ISBLANK(L1383)),TRIM(K1383),AND(ISBLANK(K1383),NOT(ISBLANK(L1383))),TRIM(L1383))</f>
        <v>Skyba</v>
      </c>
      <c r="C1383" s="31"/>
      <c r="D1383" s="2">
        <v>1381</v>
      </c>
      <c r="E1383" s="2" t="s">
        <v>24</v>
      </c>
      <c r="F1383" s="2" t="s">
        <v>8839</v>
      </c>
      <c r="G1383" s="2" t="s">
        <v>8840</v>
      </c>
      <c r="I1383" s="2" t="s">
        <v>8841</v>
      </c>
      <c r="J1383" s="2" t="s">
        <v>378</v>
      </c>
      <c r="K1383" s="2" t="s">
        <v>1843</v>
      </c>
      <c r="M1383" s="2" t="s">
        <v>14795</v>
      </c>
      <c r="N1383" s="2" t="s">
        <v>8842</v>
      </c>
      <c r="O1383" s="2" t="s">
        <v>8843</v>
      </c>
      <c r="P1383" s="2" t="s">
        <v>266</v>
      </c>
      <c r="Q1383" s="2" t="s">
        <v>1985</v>
      </c>
      <c r="R1383" s="2">
        <v>55572</v>
      </c>
      <c r="S1383" s="2" t="s">
        <v>8844</v>
      </c>
      <c r="T1383" s="49" t="str" cm="1">
        <f t="array" ref="T1383">_xlfn.TEXTJOIN("",TRUE,IFERROR(MID(U1383,_xlfn.SEQUENCE(20),1)+0,""))</f>
        <v>7637990107</v>
      </c>
      <c r="U1383" s="2">
        <v>7637990107</v>
      </c>
      <c r="V1383" s="31"/>
    </row>
    <row r="1384" spans="1:22" x14ac:dyDescent="0.25">
      <c r="A1384" s="25" t="str" cm="1">
        <f t="array" ref="A1384">_xlfn.IFS(AND(ISBLANK(G1384),ISBLANK(H1384),ISBLANK(I1384)),"",AND(NOT(ISBLANK(G1384)),NOT(ISBLANK(H1384)),NOT(ISBLANK(I1384))),TRIM(G1384)&amp;" "&amp;TRIM(H1384)&amp;" "&amp;TRIM(I1384),AND(NOT(ISBLANK(G1384)),ISBLANK(H1384),ISBLANK(I1384)),TRIM(G1384),AND(ISBLANK(G1384),ISBLANK(H1384),NOT(ISBLANK(I1384))),TRIM(I1384),AND(NOT(ISBLANK(G1384)),NOT(ISBLANK(H1384)),ISBLANK(I1384)),TRIM(G1384)&amp;" "&amp;TRIM(H1384),AND(ISBLANK(G1384),NOT(ISBLANK(H1384)),NOT(ISBLANK(I1384))),TRIM(H1384)&amp;" "&amp;TRIM(I1384),AND(NOT(ISBLANK(G1384)),ISBLANK(H1384),NOT(ISBLANK(I1384))),TRIM(G1384)&amp;" "&amp;TRIM(I1384),AND(ISBLANK(G1384),NOT(ISBLANK(H1384)),ISBLANK(I1384)),TRIM(H1384))</f>
        <v>Lorain Winders</v>
      </c>
      <c r="B1384" s="25" t="str" cm="1">
        <f t="array" ref="B1384">_xlfn.IFS(AND(ISBLANK(K1384),ISBLANK(L1384)),"",AND(NOT(ISBLANK(K1384)),NOT(ISBLANK(L1384))),TRIM(K1384)&amp;" "&amp;TRIM(L1384),AND(NOT(ISBLANK(K1384)),ISBLANK(L1384)),TRIM(K1384),AND(ISBLANK(K1384),NOT(ISBLANK(L1384))),TRIM(L1384))</f>
        <v>Avaveo</v>
      </c>
      <c r="C1384" s="31"/>
      <c r="D1384" s="2">
        <v>1382</v>
      </c>
      <c r="E1384" s="2" t="s">
        <v>14795</v>
      </c>
      <c r="F1384" s="2" t="s">
        <v>8845</v>
      </c>
      <c r="G1384" s="2" t="s">
        <v>8846</v>
      </c>
      <c r="I1384" s="2" t="s">
        <v>8847</v>
      </c>
      <c r="J1384" s="2" t="s">
        <v>1204</v>
      </c>
      <c r="K1384" s="2" t="s">
        <v>3396</v>
      </c>
      <c r="M1384" s="2" t="s">
        <v>14795</v>
      </c>
      <c r="N1384" s="2" t="s">
        <v>8848</v>
      </c>
      <c r="O1384" s="2" t="s">
        <v>8849</v>
      </c>
      <c r="P1384" s="2" t="s">
        <v>5</v>
      </c>
      <c r="Q1384" s="2" t="s">
        <v>6</v>
      </c>
      <c r="R1384" s="2" t="s">
        <v>8850</v>
      </c>
      <c r="S1384" s="2" t="s">
        <v>8851</v>
      </c>
      <c r="T1384" s="49" t="str" cm="1">
        <f t="array" ref="T1384">_xlfn.TEXTJOIN("",TRUE,IFERROR(MID(U1384,_xlfn.SEQUENCE(20),1)+0,""))</f>
        <v>4353268832</v>
      </c>
      <c r="U1384" s="2" t="s">
        <v>8852</v>
      </c>
      <c r="V1384" s="31"/>
    </row>
    <row r="1385" spans="1:22" x14ac:dyDescent="0.25">
      <c r="A1385" s="25" t="str" cm="1">
        <f t="array" ref="A1385">_xlfn.IFS(AND(ISBLANK(G1385),ISBLANK(H1385),ISBLANK(I1385)),"",AND(NOT(ISBLANK(G1385)),NOT(ISBLANK(H1385)),NOT(ISBLANK(I1385))),TRIM(G1385)&amp;" "&amp;TRIM(H1385)&amp;" "&amp;TRIM(I1385),AND(NOT(ISBLANK(G1385)),ISBLANK(H1385),ISBLANK(I1385)),TRIM(G1385),AND(ISBLANK(G1385),ISBLANK(H1385),NOT(ISBLANK(I1385))),TRIM(I1385),AND(NOT(ISBLANK(G1385)),NOT(ISBLANK(H1385)),ISBLANK(I1385)),TRIM(G1385)&amp;" "&amp;TRIM(H1385),AND(ISBLANK(G1385),NOT(ISBLANK(H1385)),NOT(ISBLANK(I1385))),TRIM(H1385)&amp;" "&amp;TRIM(I1385),AND(NOT(ISBLANK(G1385)),ISBLANK(H1385),NOT(ISBLANK(I1385))),TRIM(G1385)&amp;" "&amp;TRIM(I1385),AND(ISBLANK(G1385),NOT(ISBLANK(H1385)),ISBLANK(I1385)),TRIM(H1385))</f>
        <v>Brooke Gavini</v>
      </c>
      <c r="B1385" s="25" t="str" cm="1">
        <f t="array" ref="B1385">_xlfn.IFS(AND(ISBLANK(K1385),ISBLANK(L1385)),"",AND(NOT(ISBLANK(K1385)),NOT(ISBLANK(L1385))),TRIM(K1385)&amp;" "&amp;TRIM(L1385),AND(NOT(ISBLANK(K1385)),ISBLANK(L1385)),TRIM(K1385),AND(ISBLANK(K1385),NOT(ISBLANK(L1385))),TRIM(L1385))</f>
        <v>Dablist</v>
      </c>
      <c r="C1385" s="31"/>
      <c r="D1385" s="2">
        <v>1383</v>
      </c>
      <c r="E1385" s="2" t="s">
        <v>14795</v>
      </c>
      <c r="F1385" s="2" t="s">
        <v>8853</v>
      </c>
      <c r="G1385" s="2" t="s">
        <v>3018</v>
      </c>
      <c r="I1385" s="2" t="s">
        <v>8854</v>
      </c>
      <c r="J1385" s="2" t="s">
        <v>4028</v>
      </c>
      <c r="K1385" s="2" t="s">
        <v>4824</v>
      </c>
      <c r="M1385" s="2" t="s">
        <v>14795</v>
      </c>
      <c r="N1385" s="2" t="s">
        <v>8855</v>
      </c>
      <c r="O1385" s="2" t="s">
        <v>975</v>
      </c>
      <c r="P1385" s="2" t="s">
        <v>976</v>
      </c>
      <c r="Q1385" s="2" t="s">
        <v>1985</v>
      </c>
      <c r="R1385" s="2">
        <v>96825</v>
      </c>
      <c r="S1385" s="2" t="s">
        <v>8856</v>
      </c>
      <c r="T1385" s="49" t="str" cm="1">
        <f t="array" ref="T1385">_xlfn.TEXTJOIN("",TRUE,IFERROR(MID(U1385,_xlfn.SEQUENCE(20),1)+0,""))</f>
        <v>8081476429</v>
      </c>
      <c r="U1385" s="2">
        <v>8081476429</v>
      </c>
      <c r="V1385" s="31"/>
    </row>
    <row r="1386" spans="1:22" x14ac:dyDescent="0.25">
      <c r="A1386" s="25" t="str" cm="1">
        <f t="array" ref="A1386">_xlfn.IFS(AND(ISBLANK(G1386),ISBLANK(H1386),ISBLANK(I1386)),"",AND(NOT(ISBLANK(G1386)),NOT(ISBLANK(H1386)),NOT(ISBLANK(I1386))),TRIM(G1386)&amp;" "&amp;TRIM(H1386)&amp;" "&amp;TRIM(I1386),AND(NOT(ISBLANK(G1386)),ISBLANK(H1386),ISBLANK(I1386)),TRIM(G1386),AND(ISBLANK(G1386),ISBLANK(H1386),NOT(ISBLANK(I1386))),TRIM(I1386),AND(NOT(ISBLANK(G1386)),NOT(ISBLANK(H1386)),ISBLANK(I1386)),TRIM(G1386)&amp;" "&amp;TRIM(H1386),AND(ISBLANK(G1386),NOT(ISBLANK(H1386)),NOT(ISBLANK(I1386))),TRIM(H1386)&amp;" "&amp;TRIM(I1386),AND(NOT(ISBLANK(G1386)),ISBLANK(H1386),NOT(ISBLANK(I1386))),TRIM(G1386)&amp;" "&amp;TRIM(I1386),AND(ISBLANK(G1386),NOT(ISBLANK(H1386)),ISBLANK(I1386)),TRIM(H1386))</f>
        <v>Teddie Karpinski</v>
      </c>
      <c r="B1386" s="25" t="str" cm="1">
        <f t="array" ref="B1386">_xlfn.IFS(AND(ISBLANK(K1386),ISBLANK(L1386)),"",AND(NOT(ISBLANK(K1386)),NOT(ISBLANK(L1386))),TRIM(K1386)&amp;" "&amp;TRIM(L1386),AND(NOT(ISBLANK(K1386)),ISBLANK(L1386)),TRIM(K1386),AND(ISBLANK(K1386),NOT(ISBLANK(L1386))),TRIM(L1386))</f>
        <v>Cogidoo</v>
      </c>
      <c r="C1386" s="31"/>
      <c r="D1386" s="2">
        <v>1384</v>
      </c>
      <c r="E1386" s="2" t="s">
        <v>14795</v>
      </c>
      <c r="F1386" s="2" t="s">
        <v>8857</v>
      </c>
      <c r="G1386" s="2" t="s">
        <v>8858</v>
      </c>
      <c r="I1386" s="2" t="s">
        <v>8859</v>
      </c>
      <c r="J1386" s="2" t="s">
        <v>2131</v>
      </c>
      <c r="K1386" s="2" t="s">
        <v>4793</v>
      </c>
      <c r="M1386" s="2" t="s">
        <v>14795</v>
      </c>
      <c r="N1386" s="2" t="s">
        <v>8860</v>
      </c>
      <c r="O1386" s="2" t="s">
        <v>6148</v>
      </c>
      <c r="P1386" s="2" t="s">
        <v>935</v>
      </c>
      <c r="Q1386" s="2" t="s">
        <v>1985</v>
      </c>
      <c r="R1386" s="2">
        <v>27150</v>
      </c>
      <c r="S1386" s="2" t="s">
        <v>8861</v>
      </c>
      <c r="T1386" s="49" t="str" cm="1">
        <f t="array" ref="T1386">_xlfn.TEXTJOIN("",TRUE,IFERROR(MID(U1386,_xlfn.SEQUENCE(20),1)+0,""))</f>
        <v>3361965233</v>
      </c>
      <c r="U1386" s="2">
        <v>3361965233</v>
      </c>
      <c r="V1386" s="31"/>
    </row>
    <row r="1387" spans="1:22" x14ac:dyDescent="0.25">
      <c r="A1387" s="25" t="str" cm="1">
        <f t="array" ref="A1387">_xlfn.IFS(AND(ISBLANK(G1387),ISBLANK(H1387),ISBLANK(I1387)),"",AND(NOT(ISBLANK(G1387)),NOT(ISBLANK(H1387)),NOT(ISBLANK(I1387))),TRIM(G1387)&amp;" "&amp;TRIM(H1387)&amp;" "&amp;TRIM(I1387),AND(NOT(ISBLANK(G1387)),ISBLANK(H1387),ISBLANK(I1387)),TRIM(G1387),AND(ISBLANK(G1387),ISBLANK(H1387),NOT(ISBLANK(I1387))),TRIM(I1387),AND(NOT(ISBLANK(G1387)),NOT(ISBLANK(H1387)),ISBLANK(I1387)),TRIM(G1387)&amp;" "&amp;TRIM(H1387),AND(ISBLANK(G1387),NOT(ISBLANK(H1387)),NOT(ISBLANK(I1387))),TRIM(H1387)&amp;" "&amp;TRIM(I1387),AND(NOT(ISBLANK(G1387)),ISBLANK(H1387),NOT(ISBLANK(I1387))),TRIM(G1387)&amp;" "&amp;TRIM(I1387),AND(ISBLANK(G1387),NOT(ISBLANK(H1387)),ISBLANK(I1387)),TRIM(H1387))</f>
        <v>Joanne Tithecote</v>
      </c>
      <c r="B1387" s="25" t="str" cm="1">
        <f t="array" ref="B1387">_xlfn.IFS(AND(ISBLANK(K1387),ISBLANK(L1387)),"",AND(NOT(ISBLANK(K1387)),NOT(ISBLANK(L1387))),TRIM(K1387)&amp;" "&amp;TRIM(L1387),AND(NOT(ISBLANK(K1387)),ISBLANK(L1387)),TRIM(K1387),AND(ISBLANK(K1387),NOT(ISBLANK(L1387))),TRIM(L1387))</f>
        <v>Janyx</v>
      </c>
      <c r="C1387" s="31"/>
      <c r="D1387" s="2">
        <v>1385</v>
      </c>
      <c r="E1387" s="2" t="s">
        <v>24</v>
      </c>
      <c r="F1387" s="2" t="s">
        <v>8862</v>
      </c>
      <c r="G1387" s="2" t="s">
        <v>8863</v>
      </c>
      <c r="I1387" s="2" t="s">
        <v>8864</v>
      </c>
      <c r="J1387" s="2" t="s">
        <v>124</v>
      </c>
      <c r="K1387" s="2" t="s">
        <v>731</v>
      </c>
      <c r="M1387" s="2" t="s">
        <v>14795</v>
      </c>
      <c r="N1387" s="2" t="s">
        <v>8865</v>
      </c>
      <c r="O1387" s="2" t="s">
        <v>8866</v>
      </c>
      <c r="P1387" s="2" t="s">
        <v>140</v>
      </c>
      <c r="Q1387" s="2" t="s">
        <v>6</v>
      </c>
      <c r="R1387" s="2" t="s">
        <v>8867</v>
      </c>
      <c r="S1387" s="2" t="s">
        <v>8868</v>
      </c>
      <c r="T1387" s="49" t="str" cm="1">
        <f t="array" ref="T1387">_xlfn.TEXTJOIN("",TRUE,IFERROR(MID(U1387,_xlfn.SEQUENCE(20),1)+0,""))</f>
        <v>8592056923</v>
      </c>
      <c r="U1387" s="2" t="s">
        <v>8869</v>
      </c>
      <c r="V1387" s="31"/>
    </row>
    <row r="1388" spans="1:22" x14ac:dyDescent="0.25">
      <c r="A1388" s="25" t="str" cm="1">
        <f t="array" ref="A1388">_xlfn.IFS(AND(ISBLANK(G1388),ISBLANK(H1388),ISBLANK(I1388)),"",AND(NOT(ISBLANK(G1388)),NOT(ISBLANK(H1388)),NOT(ISBLANK(I1388))),TRIM(G1388)&amp;" "&amp;TRIM(H1388)&amp;" "&amp;TRIM(I1388),AND(NOT(ISBLANK(G1388)),ISBLANK(H1388),ISBLANK(I1388)),TRIM(G1388),AND(ISBLANK(G1388),ISBLANK(H1388),NOT(ISBLANK(I1388))),TRIM(I1388),AND(NOT(ISBLANK(G1388)),NOT(ISBLANK(H1388)),ISBLANK(I1388)),TRIM(G1388)&amp;" "&amp;TRIM(H1388),AND(ISBLANK(G1388),NOT(ISBLANK(H1388)),NOT(ISBLANK(I1388))),TRIM(H1388)&amp;" "&amp;TRIM(I1388),AND(NOT(ISBLANK(G1388)),ISBLANK(H1388),NOT(ISBLANK(I1388))),TRIM(G1388)&amp;" "&amp;TRIM(I1388),AND(ISBLANK(G1388),NOT(ISBLANK(H1388)),ISBLANK(I1388)),TRIM(H1388))</f>
        <v>Adolphe Statefield</v>
      </c>
      <c r="B1388" s="25" t="str" cm="1">
        <f t="array" ref="B1388">_xlfn.IFS(AND(ISBLANK(K1388),ISBLANK(L1388)),"",AND(NOT(ISBLANK(K1388)),NOT(ISBLANK(L1388))),TRIM(K1388)&amp;" "&amp;TRIM(L1388),AND(NOT(ISBLANK(K1388)),ISBLANK(L1388)),TRIM(K1388),AND(ISBLANK(K1388),NOT(ISBLANK(L1388))),TRIM(L1388))</f>
        <v>Feedbug</v>
      </c>
      <c r="C1388" s="31"/>
      <c r="D1388" s="2">
        <v>1386</v>
      </c>
      <c r="E1388" s="2" t="s">
        <v>14795</v>
      </c>
      <c r="F1388" s="2" t="s">
        <v>8870</v>
      </c>
      <c r="G1388" s="2" t="s">
        <v>8871</v>
      </c>
      <c r="I1388" s="2" t="s">
        <v>8872</v>
      </c>
      <c r="J1388" s="2" t="s">
        <v>1036</v>
      </c>
      <c r="K1388" s="2" t="s">
        <v>2139</v>
      </c>
      <c r="M1388" s="2" t="s">
        <v>14795</v>
      </c>
      <c r="N1388" s="2" t="s">
        <v>8873</v>
      </c>
      <c r="O1388" s="2" t="s">
        <v>8874</v>
      </c>
      <c r="P1388" s="2" t="s">
        <v>39</v>
      </c>
      <c r="Q1388" s="2" t="s">
        <v>6</v>
      </c>
      <c r="R1388" s="2" t="s">
        <v>3902</v>
      </c>
      <c r="S1388" s="2" t="s">
        <v>8875</v>
      </c>
      <c r="T1388" s="49" t="str" cm="1">
        <f t="array" ref="T1388">_xlfn.TEXTJOIN("",TRUE,IFERROR(MID(U1388,_xlfn.SEQUENCE(20),1)+0,""))</f>
        <v>9012149562</v>
      </c>
      <c r="U1388" s="2" t="s">
        <v>8876</v>
      </c>
      <c r="V1388" s="31"/>
    </row>
    <row r="1389" spans="1:22" x14ac:dyDescent="0.25">
      <c r="A1389" s="25" t="str" cm="1">
        <f t="array" ref="A1389">_xlfn.IFS(AND(ISBLANK(G1389),ISBLANK(H1389),ISBLANK(I1389)),"",AND(NOT(ISBLANK(G1389)),NOT(ISBLANK(H1389)),NOT(ISBLANK(I1389))),TRIM(G1389)&amp;" "&amp;TRIM(H1389)&amp;" "&amp;TRIM(I1389),AND(NOT(ISBLANK(G1389)),ISBLANK(H1389),ISBLANK(I1389)),TRIM(G1389),AND(ISBLANK(G1389),ISBLANK(H1389),NOT(ISBLANK(I1389))),TRIM(I1389),AND(NOT(ISBLANK(G1389)),NOT(ISBLANK(H1389)),ISBLANK(I1389)),TRIM(G1389)&amp;" "&amp;TRIM(H1389),AND(ISBLANK(G1389),NOT(ISBLANK(H1389)),NOT(ISBLANK(I1389))),TRIM(H1389)&amp;" "&amp;TRIM(I1389),AND(NOT(ISBLANK(G1389)),ISBLANK(H1389),NOT(ISBLANK(I1389))),TRIM(G1389)&amp;" "&amp;TRIM(I1389),AND(ISBLANK(G1389),NOT(ISBLANK(H1389)),ISBLANK(I1389)),TRIM(H1389))</f>
        <v>Catherin Bednall</v>
      </c>
      <c r="B1389" s="25" t="str" cm="1">
        <f t="array" ref="B1389">_xlfn.IFS(AND(ISBLANK(K1389),ISBLANK(L1389)),"",AND(NOT(ISBLANK(K1389)),NOT(ISBLANK(L1389))),TRIM(K1389)&amp;" "&amp;TRIM(L1389),AND(NOT(ISBLANK(K1389)),ISBLANK(L1389)),TRIM(K1389),AND(ISBLANK(K1389),NOT(ISBLANK(L1389))),TRIM(L1389))</f>
        <v>Topdrive</v>
      </c>
      <c r="C1389" s="31"/>
      <c r="D1389" s="2">
        <v>1387</v>
      </c>
      <c r="E1389" s="2" t="s">
        <v>24</v>
      </c>
      <c r="F1389" s="2" t="s">
        <v>8877</v>
      </c>
      <c r="G1389" s="2" t="s">
        <v>8878</v>
      </c>
      <c r="I1389" s="2" t="s">
        <v>8879</v>
      </c>
      <c r="J1389" s="2" t="s">
        <v>113</v>
      </c>
      <c r="K1389" s="2" t="s">
        <v>2801</v>
      </c>
      <c r="M1389" s="2" t="s">
        <v>14795</v>
      </c>
      <c r="N1389" s="2" t="s">
        <v>8880</v>
      </c>
      <c r="O1389" s="2" t="s">
        <v>8881</v>
      </c>
      <c r="P1389" s="2" t="s">
        <v>140</v>
      </c>
      <c r="Q1389" s="2" t="s">
        <v>6</v>
      </c>
      <c r="R1389" s="2" t="s">
        <v>8882</v>
      </c>
      <c r="S1389" s="2" t="s">
        <v>8883</v>
      </c>
      <c r="T1389" s="49" t="str" cm="1">
        <f t="array" ref="T1389">_xlfn.TEXTJOIN("",TRUE,IFERROR(MID(U1389,_xlfn.SEQUENCE(20),1)+0,""))</f>
        <v>6942018740</v>
      </c>
      <c r="U1389" s="2" t="s">
        <v>8884</v>
      </c>
      <c r="V1389" s="31"/>
    </row>
    <row r="1390" spans="1:22" x14ac:dyDescent="0.25">
      <c r="A1390" s="25" t="str" cm="1">
        <f t="array" ref="A1390">_xlfn.IFS(AND(ISBLANK(G1390),ISBLANK(H1390),ISBLANK(I1390)),"",AND(NOT(ISBLANK(G1390)),NOT(ISBLANK(H1390)),NOT(ISBLANK(I1390))),TRIM(G1390)&amp;" "&amp;TRIM(H1390)&amp;" "&amp;TRIM(I1390),AND(NOT(ISBLANK(G1390)),ISBLANK(H1390),ISBLANK(I1390)),TRIM(G1390),AND(ISBLANK(G1390),ISBLANK(H1390),NOT(ISBLANK(I1390))),TRIM(I1390),AND(NOT(ISBLANK(G1390)),NOT(ISBLANK(H1390)),ISBLANK(I1390)),TRIM(G1390)&amp;" "&amp;TRIM(H1390),AND(ISBLANK(G1390),NOT(ISBLANK(H1390)),NOT(ISBLANK(I1390))),TRIM(H1390)&amp;" "&amp;TRIM(I1390),AND(NOT(ISBLANK(G1390)),ISBLANK(H1390),NOT(ISBLANK(I1390))),TRIM(G1390)&amp;" "&amp;TRIM(I1390),AND(ISBLANK(G1390),NOT(ISBLANK(H1390)),ISBLANK(I1390)),TRIM(H1390))</f>
        <v>Lucas Perree</v>
      </c>
      <c r="B1390" s="25" t="str" cm="1">
        <f t="array" ref="B1390">_xlfn.IFS(AND(ISBLANK(K1390),ISBLANK(L1390)),"",AND(NOT(ISBLANK(K1390)),NOT(ISBLANK(L1390))),TRIM(K1390)&amp;" "&amp;TRIM(L1390),AND(NOT(ISBLANK(K1390)),ISBLANK(L1390)),TRIM(K1390),AND(ISBLANK(K1390),NOT(ISBLANK(L1390))),TRIM(L1390))</f>
        <v>Demivee</v>
      </c>
      <c r="C1390" s="31"/>
      <c r="D1390" s="2">
        <v>1388</v>
      </c>
      <c r="E1390" s="2" t="s">
        <v>24</v>
      </c>
      <c r="F1390" s="2" t="s">
        <v>8885</v>
      </c>
      <c r="G1390" s="2" t="s">
        <v>8886</v>
      </c>
      <c r="I1390" s="2" t="s">
        <v>8887</v>
      </c>
      <c r="J1390" s="2" t="s">
        <v>460</v>
      </c>
      <c r="K1390" s="2" t="s">
        <v>5529</v>
      </c>
      <c r="M1390" s="2" t="s">
        <v>14795</v>
      </c>
      <c r="N1390" s="2" t="s">
        <v>8888</v>
      </c>
      <c r="O1390" s="2" t="s">
        <v>1089</v>
      </c>
      <c r="P1390" s="2" t="s">
        <v>486</v>
      </c>
      <c r="Q1390" s="2" t="s">
        <v>1985</v>
      </c>
      <c r="R1390" s="2">
        <v>16565</v>
      </c>
      <c r="S1390" s="2" t="s">
        <v>8889</v>
      </c>
      <c r="T1390" s="49" t="str" cm="1">
        <f t="array" ref="T1390">_xlfn.TEXTJOIN("",TRUE,IFERROR(MID(U1390,_xlfn.SEQUENCE(20),1)+0,""))</f>
        <v>8147410218</v>
      </c>
      <c r="U1390" s="2">
        <v>8147410218</v>
      </c>
      <c r="V1390" s="31"/>
    </row>
    <row r="1391" spans="1:22" x14ac:dyDescent="0.25">
      <c r="A1391" s="25" t="str" cm="1">
        <f t="array" ref="A1391">_xlfn.IFS(AND(ISBLANK(G1391),ISBLANK(H1391),ISBLANK(I1391)),"",AND(NOT(ISBLANK(G1391)),NOT(ISBLANK(H1391)),NOT(ISBLANK(I1391))),TRIM(G1391)&amp;" "&amp;TRIM(H1391)&amp;" "&amp;TRIM(I1391),AND(NOT(ISBLANK(G1391)),ISBLANK(H1391),ISBLANK(I1391)),TRIM(G1391),AND(ISBLANK(G1391),ISBLANK(H1391),NOT(ISBLANK(I1391))),TRIM(I1391),AND(NOT(ISBLANK(G1391)),NOT(ISBLANK(H1391)),ISBLANK(I1391)),TRIM(G1391)&amp;" "&amp;TRIM(H1391),AND(ISBLANK(G1391),NOT(ISBLANK(H1391)),NOT(ISBLANK(I1391))),TRIM(H1391)&amp;" "&amp;TRIM(I1391),AND(NOT(ISBLANK(G1391)),ISBLANK(H1391),NOT(ISBLANK(I1391))),TRIM(G1391)&amp;" "&amp;TRIM(I1391),AND(ISBLANK(G1391),NOT(ISBLANK(H1391)),ISBLANK(I1391)),TRIM(H1391))</f>
        <v>Julee Ditchett</v>
      </c>
      <c r="B1391" s="25" t="str" cm="1">
        <f t="array" ref="B1391">_xlfn.IFS(AND(ISBLANK(K1391),ISBLANK(L1391)),"",AND(NOT(ISBLANK(K1391)),NOT(ISBLANK(L1391))),TRIM(K1391)&amp;" "&amp;TRIM(L1391),AND(NOT(ISBLANK(K1391)),ISBLANK(L1391)),TRIM(K1391),AND(ISBLANK(K1391),NOT(ISBLANK(L1391))),TRIM(L1391))</f>
        <v>Buzzbean</v>
      </c>
      <c r="C1391" s="31"/>
      <c r="D1391" s="2">
        <v>1389</v>
      </c>
      <c r="E1391" s="2" t="s">
        <v>24</v>
      </c>
      <c r="F1391" s="2" t="s">
        <v>8890</v>
      </c>
      <c r="G1391" s="2" t="s">
        <v>8891</v>
      </c>
      <c r="I1391" s="2" t="s">
        <v>8892</v>
      </c>
      <c r="J1391" s="2" t="s">
        <v>3489</v>
      </c>
      <c r="K1391" s="2" t="s">
        <v>112</v>
      </c>
      <c r="M1391" s="2" t="s">
        <v>14795</v>
      </c>
      <c r="N1391" s="2" t="s">
        <v>8893</v>
      </c>
      <c r="O1391" s="2" t="s">
        <v>8894</v>
      </c>
      <c r="P1391" s="2" t="s">
        <v>1984</v>
      </c>
      <c r="Q1391" s="2" t="s">
        <v>1985</v>
      </c>
      <c r="R1391" s="2">
        <v>37131</v>
      </c>
      <c r="S1391" s="2" t="s">
        <v>8895</v>
      </c>
      <c r="T1391" s="49" t="str" cm="1">
        <f t="array" ref="T1391">_xlfn.TEXTJOIN("",TRUE,IFERROR(MID(U1391,_xlfn.SEQUENCE(20),1)+0,""))</f>
        <v>6158780952</v>
      </c>
      <c r="U1391" s="2">
        <v>6158780952</v>
      </c>
      <c r="V1391" s="31"/>
    </row>
    <row r="1392" spans="1:22" x14ac:dyDescent="0.25">
      <c r="A1392" s="25" t="str" cm="1">
        <f t="array" ref="A1392">_xlfn.IFS(AND(ISBLANK(G1392),ISBLANK(H1392),ISBLANK(I1392)),"",AND(NOT(ISBLANK(G1392)),NOT(ISBLANK(H1392)),NOT(ISBLANK(I1392))),TRIM(G1392)&amp;" "&amp;TRIM(H1392)&amp;" "&amp;TRIM(I1392),AND(NOT(ISBLANK(G1392)),ISBLANK(H1392),ISBLANK(I1392)),TRIM(G1392),AND(ISBLANK(G1392),ISBLANK(H1392),NOT(ISBLANK(I1392))),TRIM(I1392),AND(NOT(ISBLANK(G1392)),NOT(ISBLANK(H1392)),ISBLANK(I1392)),TRIM(G1392)&amp;" "&amp;TRIM(H1392),AND(ISBLANK(G1392),NOT(ISBLANK(H1392)),NOT(ISBLANK(I1392))),TRIM(H1392)&amp;" "&amp;TRIM(I1392),AND(NOT(ISBLANK(G1392)),ISBLANK(H1392),NOT(ISBLANK(I1392))),TRIM(G1392)&amp;" "&amp;TRIM(I1392),AND(ISBLANK(G1392),NOT(ISBLANK(H1392)),ISBLANK(I1392)),TRIM(H1392))</f>
        <v>Kaiser Oland</v>
      </c>
      <c r="B1392" s="25" t="str" cm="1">
        <f t="array" ref="B1392">_xlfn.IFS(AND(ISBLANK(K1392),ISBLANK(L1392)),"",AND(NOT(ISBLANK(K1392)),NOT(ISBLANK(L1392))),TRIM(K1392)&amp;" "&amp;TRIM(L1392),AND(NOT(ISBLANK(K1392)),ISBLANK(L1392)),TRIM(K1392),AND(ISBLANK(K1392),NOT(ISBLANK(L1392))),TRIM(L1392))</f>
        <v>Camido</v>
      </c>
      <c r="C1392" s="31"/>
      <c r="D1392" s="2">
        <v>1390</v>
      </c>
      <c r="E1392" s="2" t="s">
        <v>14795</v>
      </c>
      <c r="F1392" s="2" t="s">
        <v>8896</v>
      </c>
      <c r="G1392" s="2" t="s">
        <v>8897</v>
      </c>
      <c r="I1392" s="2" t="s">
        <v>8898</v>
      </c>
      <c r="J1392" s="2" t="s">
        <v>460</v>
      </c>
      <c r="K1392" s="2" t="s">
        <v>21</v>
      </c>
      <c r="M1392" s="2" t="s">
        <v>14795</v>
      </c>
      <c r="N1392" s="2" t="s">
        <v>8899</v>
      </c>
      <c r="O1392" s="2" t="s">
        <v>8900</v>
      </c>
      <c r="P1392" s="2" t="s">
        <v>39</v>
      </c>
      <c r="Q1392" s="2" t="s">
        <v>6</v>
      </c>
      <c r="R1392" s="2" t="s">
        <v>8901</v>
      </c>
      <c r="S1392" s="2" t="s">
        <v>8902</v>
      </c>
      <c r="T1392" s="49" t="str" cm="1">
        <f t="array" ref="T1392">_xlfn.TEXTJOIN("",TRUE,IFERROR(MID(U1392,_xlfn.SEQUENCE(20),1)+0,""))</f>
        <v>9268563207</v>
      </c>
      <c r="U1392" s="2" t="s">
        <v>8903</v>
      </c>
      <c r="V1392" s="31"/>
    </row>
    <row r="1393" spans="1:22" x14ac:dyDescent="0.25">
      <c r="A1393" s="25" t="str" cm="1">
        <f t="array" ref="A1393">_xlfn.IFS(AND(ISBLANK(G1393),ISBLANK(H1393),ISBLANK(I1393)),"",AND(NOT(ISBLANK(G1393)),NOT(ISBLANK(H1393)),NOT(ISBLANK(I1393))),TRIM(G1393)&amp;" "&amp;TRIM(H1393)&amp;" "&amp;TRIM(I1393),AND(NOT(ISBLANK(G1393)),ISBLANK(H1393),ISBLANK(I1393)),TRIM(G1393),AND(ISBLANK(G1393),ISBLANK(H1393),NOT(ISBLANK(I1393))),TRIM(I1393),AND(NOT(ISBLANK(G1393)),NOT(ISBLANK(H1393)),ISBLANK(I1393)),TRIM(G1393)&amp;" "&amp;TRIM(H1393),AND(ISBLANK(G1393),NOT(ISBLANK(H1393)),NOT(ISBLANK(I1393))),TRIM(H1393)&amp;" "&amp;TRIM(I1393),AND(NOT(ISBLANK(G1393)),ISBLANK(H1393),NOT(ISBLANK(I1393))),TRIM(G1393)&amp;" "&amp;TRIM(I1393),AND(ISBLANK(G1393),NOT(ISBLANK(H1393)),ISBLANK(I1393)),TRIM(H1393))</f>
        <v>Naomi Bunworth</v>
      </c>
      <c r="B1393" s="25" t="str" cm="1">
        <f t="array" ref="B1393">_xlfn.IFS(AND(ISBLANK(K1393),ISBLANK(L1393)),"",AND(NOT(ISBLANK(K1393)),NOT(ISBLANK(L1393))),TRIM(K1393)&amp;" "&amp;TRIM(L1393),AND(NOT(ISBLANK(K1393)),ISBLANK(L1393)),TRIM(K1393),AND(ISBLANK(K1393),NOT(ISBLANK(L1393))),TRIM(L1393))</f>
        <v>Twimbo</v>
      </c>
      <c r="C1393" s="31"/>
      <c r="D1393" s="2">
        <v>1391</v>
      </c>
      <c r="E1393" s="2" t="s">
        <v>24</v>
      </c>
      <c r="F1393" s="2" t="s">
        <v>8904</v>
      </c>
      <c r="G1393" s="2" t="s">
        <v>8905</v>
      </c>
      <c r="I1393" s="2" t="s">
        <v>8906</v>
      </c>
      <c r="J1393" s="2" t="s">
        <v>176</v>
      </c>
      <c r="K1393" s="2" t="s">
        <v>2193</v>
      </c>
      <c r="M1393" s="2" t="s">
        <v>14795</v>
      </c>
      <c r="N1393" s="2" t="s">
        <v>8907</v>
      </c>
      <c r="O1393" s="2" t="s">
        <v>485</v>
      </c>
      <c r="P1393" s="2" t="s">
        <v>486</v>
      </c>
      <c r="Q1393" s="2" t="s">
        <v>1985</v>
      </c>
      <c r="R1393" s="2">
        <v>19178</v>
      </c>
      <c r="S1393" s="2" t="s">
        <v>8908</v>
      </c>
      <c r="T1393" s="49" t="str" cm="1">
        <f t="array" ref="T1393">_xlfn.TEXTJOIN("",TRUE,IFERROR(MID(U1393,_xlfn.SEQUENCE(20),1)+0,""))</f>
        <v>2157466642</v>
      </c>
      <c r="U1393" s="2">
        <v>2157466642</v>
      </c>
      <c r="V1393" s="31"/>
    </row>
    <row r="1394" spans="1:22" x14ac:dyDescent="0.25">
      <c r="A1394" s="25" t="str" cm="1">
        <f t="array" ref="A1394">_xlfn.IFS(AND(ISBLANK(G1394),ISBLANK(H1394),ISBLANK(I1394)),"",AND(NOT(ISBLANK(G1394)),NOT(ISBLANK(H1394)),NOT(ISBLANK(I1394))),TRIM(G1394)&amp;" "&amp;TRIM(H1394)&amp;" "&amp;TRIM(I1394),AND(NOT(ISBLANK(G1394)),ISBLANK(H1394),ISBLANK(I1394)),TRIM(G1394),AND(ISBLANK(G1394),ISBLANK(H1394),NOT(ISBLANK(I1394))),TRIM(I1394),AND(NOT(ISBLANK(G1394)),NOT(ISBLANK(H1394)),ISBLANK(I1394)),TRIM(G1394)&amp;" "&amp;TRIM(H1394),AND(ISBLANK(G1394),NOT(ISBLANK(H1394)),NOT(ISBLANK(I1394))),TRIM(H1394)&amp;" "&amp;TRIM(I1394),AND(NOT(ISBLANK(G1394)),ISBLANK(H1394),NOT(ISBLANK(I1394))),TRIM(G1394)&amp;" "&amp;TRIM(I1394),AND(ISBLANK(G1394),NOT(ISBLANK(H1394)),ISBLANK(I1394)),TRIM(H1394))</f>
        <v>Kendell Devereu</v>
      </c>
      <c r="B1394" s="25" t="str" cm="1">
        <f t="array" ref="B1394">_xlfn.IFS(AND(ISBLANK(K1394),ISBLANK(L1394)),"",AND(NOT(ISBLANK(K1394)),NOT(ISBLANK(L1394))),TRIM(K1394)&amp;" "&amp;TRIM(L1394),AND(NOT(ISBLANK(K1394)),ISBLANK(L1394)),TRIM(K1394),AND(ISBLANK(K1394),NOT(ISBLANK(L1394))),TRIM(L1394))</f>
        <v>Linklinks</v>
      </c>
      <c r="C1394" s="31"/>
      <c r="D1394" s="2">
        <v>1392</v>
      </c>
      <c r="E1394" s="2" t="s">
        <v>14795</v>
      </c>
      <c r="F1394" s="2" t="s">
        <v>8909</v>
      </c>
      <c r="G1394" s="2" t="s">
        <v>8910</v>
      </c>
      <c r="I1394" s="2" t="s">
        <v>8911</v>
      </c>
      <c r="J1394" s="2" t="s">
        <v>301</v>
      </c>
      <c r="K1394" s="2" t="s">
        <v>2556</v>
      </c>
      <c r="M1394" s="2" t="s">
        <v>14795</v>
      </c>
      <c r="N1394" s="2" t="s">
        <v>8912</v>
      </c>
      <c r="O1394" s="2" t="s">
        <v>1067</v>
      </c>
      <c r="P1394" s="2" t="s">
        <v>130</v>
      </c>
      <c r="Q1394" s="2" t="s">
        <v>1985</v>
      </c>
      <c r="R1394" s="2">
        <v>23242</v>
      </c>
      <c r="S1394" s="2" t="s">
        <v>8913</v>
      </c>
      <c r="T1394" s="49" t="str" cm="1">
        <f t="array" ref="T1394">_xlfn.TEXTJOIN("",TRUE,IFERROR(MID(U1394,_xlfn.SEQUENCE(20),1)+0,""))</f>
        <v>8046323970</v>
      </c>
      <c r="U1394" s="2">
        <v>8046323970</v>
      </c>
      <c r="V1394" s="31"/>
    </row>
    <row r="1395" spans="1:22" x14ac:dyDescent="0.25">
      <c r="A1395" s="25" t="str" cm="1">
        <f t="array" ref="A1395">_xlfn.IFS(AND(ISBLANK(G1395),ISBLANK(H1395),ISBLANK(I1395)),"",AND(NOT(ISBLANK(G1395)),NOT(ISBLANK(H1395)),NOT(ISBLANK(I1395))),TRIM(G1395)&amp;" "&amp;TRIM(H1395)&amp;" "&amp;TRIM(I1395),AND(NOT(ISBLANK(G1395)),ISBLANK(H1395),ISBLANK(I1395)),TRIM(G1395),AND(ISBLANK(G1395),ISBLANK(H1395),NOT(ISBLANK(I1395))),TRIM(I1395),AND(NOT(ISBLANK(G1395)),NOT(ISBLANK(H1395)),ISBLANK(I1395)),TRIM(G1395)&amp;" "&amp;TRIM(H1395),AND(ISBLANK(G1395),NOT(ISBLANK(H1395)),NOT(ISBLANK(I1395))),TRIM(H1395)&amp;" "&amp;TRIM(I1395),AND(NOT(ISBLANK(G1395)),ISBLANK(H1395),NOT(ISBLANK(I1395))),TRIM(G1395)&amp;" "&amp;TRIM(I1395),AND(ISBLANK(G1395),NOT(ISBLANK(H1395)),ISBLANK(I1395)),TRIM(H1395))</f>
        <v>Stacee Painter</v>
      </c>
      <c r="B1395" s="25" t="str" cm="1">
        <f t="array" ref="B1395">_xlfn.IFS(AND(ISBLANK(K1395),ISBLANK(L1395)),"",AND(NOT(ISBLANK(K1395)),NOT(ISBLANK(L1395))),TRIM(K1395)&amp;" "&amp;TRIM(L1395),AND(NOT(ISBLANK(K1395)),ISBLANK(L1395)),TRIM(K1395),AND(ISBLANK(K1395),NOT(ISBLANK(L1395))),TRIM(L1395))</f>
        <v>Tanoodle</v>
      </c>
      <c r="C1395" s="31"/>
      <c r="D1395" s="2">
        <v>1393</v>
      </c>
      <c r="E1395" s="2" t="s">
        <v>24</v>
      </c>
      <c r="F1395" s="2" t="s">
        <v>8914</v>
      </c>
      <c r="G1395" s="2" t="s">
        <v>8915</v>
      </c>
      <c r="I1395" s="2" t="s">
        <v>8916</v>
      </c>
      <c r="J1395" s="2" t="s">
        <v>1648</v>
      </c>
      <c r="K1395" s="2" t="s">
        <v>433</v>
      </c>
      <c r="M1395" s="2" t="s">
        <v>14795</v>
      </c>
      <c r="N1395" s="2" t="s">
        <v>8917</v>
      </c>
      <c r="O1395" s="2" t="s">
        <v>5303</v>
      </c>
      <c r="P1395" s="2" t="s">
        <v>39</v>
      </c>
      <c r="Q1395" s="2" t="s">
        <v>6</v>
      </c>
      <c r="R1395" s="2" t="s">
        <v>5304</v>
      </c>
      <c r="S1395" s="2" t="s">
        <v>8918</v>
      </c>
      <c r="T1395" s="49" t="str" cm="1">
        <f t="array" ref="T1395">_xlfn.TEXTJOIN("",TRUE,IFERROR(MID(U1395,_xlfn.SEQUENCE(20),1)+0,""))</f>
        <v>3815741647</v>
      </c>
      <c r="U1395" s="2" t="s">
        <v>8919</v>
      </c>
      <c r="V1395" s="31"/>
    </row>
    <row r="1396" spans="1:22" x14ac:dyDescent="0.25">
      <c r="A1396" s="25" t="str" cm="1">
        <f t="array" ref="A1396">_xlfn.IFS(AND(ISBLANK(G1396),ISBLANK(H1396),ISBLANK(I1396)),"",AND(NOT(ISBLANK(G1396)),NOT(ISBLANK(H1396)),NOT(ISBLANK(I1396))),TRIM(G1396)&amp;" "&amp;TRIM(H1396)&amp;" "&amp;TRIM(I1396),AND(NOT(ISBLANK(G1396)),ISBLANK(H1396),ISBLANK(I1396)),TRIM(G1396),AND(ISBLANK(G1396),ISBLANK(H1396),NOT(ISBLANK(I1396))),TRIM(I1396),AND(NOT(ISBLANK(G1396)),NOT(ISBLANK(H1396)),ISBLANK(I1396)),TRIM(G1396)&amp;" "&amp;TRIM(H1396),AND(ISBLANK(G1396),NOT(ISBLANK(H1396)),NOT(ISBLANK(I1396))),TRIM(H1396)&amp;" "&amp;TRIM(I1396),AND(NOT(ISBLANK(G1396)),ISBLANK(H1396),NOT(ISBLANK(I1396))),TRIM(G1396)&amp;" "&amp;TRIM(I1396),AND(ISBLANK(G1396),NOT(ISBLANK(H1396)),ISBLANK(I1396)),TRIM(H1396))</f>
        <v>Kai Pass</v>
      </c>
      <c r="B1396" s="25" t="str" cm="1">
        <f t="array" ref="B1396">_xlfn.IFS(AND(ISBLANK(K1396),ISBLANK(L1396)),"",AND(NOT(ISBLANK(K1396)),NOT(ISBLANK(L1396))),TRIM(K1396)&amp;" "&amp;TRIM(L1396),AND(NOT(ISBLANK(K1396)),ISBLANK(L1396)),TRIM(K1396),AND(ISBLANK(K1396),NOT(ISBLANK(L1396))),TRIM(L1396))</f>
        <v>Twitterworks</v>
      </c>
      <c r="C1396" s="31"/>
      <c r="D1396" s="2">
        <v>1394</v>
      </c>
      <c r="E1396" s="2" t="s">
        <v>24</v>
      </c>
      <c r="F1396" s="2" t="s">
        <v>8920</v>
      </c>
      <c r="G1396" s="2" t="s">
        <v>8921</v>
      </c>
      <c r="I1396" s="2" t="s">
        <v>8922</v>
      </c>
      <c r="J1396" s="2" t="s">
        <v>1407</v>
      </c>
      <c r="K1396" s="2" t="s">
        <v>329</v>
      </c>
      <c r="M1396" s="2" t="s">
        <v>14795</v>
      </c>
      <c r="N1396" s="2" t="s">
        <v>8923</v>
      </c>
      <c r="O1396" s="2" t="s">
        <v>8924</v>
      </c>
      <c r="P1396" s="2" t="s">
        <v>161</v>
      </c>
      <c r="Q1396" s="2" t="s">
        <v>162</v>
      </c>
      <c r="R1396" s="2" t="s">
        <v>8925</v>
      </c>
      <c r="S1396" s="2" t="s">
        <v>8926</v>
      </c>
      <c r="T1396" s="49" t="str" cm="1">
        <f t="array" ref="T1396">_xlfn.TEXTJOIN("",TRUE,IFERROR(MID(U1396,_xlfn.SEQUENCE(20),1)+0,""))</f>
        <v/>
      </c>
      <c r="V1396" s="31"/>
    </row>
    <row r="1397" spans="1:22" x14ac:dyDescent="0.25">
      <c r="A1397" s="25" t="str" cm="1">
        <f t="array" ref="A1397">_xlfn.IFS(AND(ISBLANK(G1397),ISBLANK(H1397),ISBLANK(I1397)),"",AND(NOT(ISBLANK(G1397)),NOT(ISBLANK(H1397)),NOT(ISBLANK(I1397))),TRIM(G1397)&amp;" "&amp;TRIM(H1397)&amp;" "&amp;TRIM(I1397),AND(NOT(ISBLANK(G1397)),ISBLANK(H1397),ISBLANK(I1397)),TRIM(G1397),AND(ISBLANK(G1397),ISBLANK(H1397),NOT(ISBLANK(I1397))),TRIM(I1397),AND(NOT(ISBLANK(G1397)),NOT(ISBLANK(H1397)),ISBLANK(I1397)),TRIM(G1397)&amp;" "&amp;TRIM(H1397),AND(ISBLANK(G1397),NOT(ISBLANK(H1397)),NOT(ISBLANK(I1397))),TRIM(H1397)&amp;" "&amp;TRIM(I1397),AND(NOT(ISBLANK(G1397)),ISBLANK(H1397),NOT(ISBLANK(I1397))),TRIM(G1397)&amp;" "&amp;TRIM(I1397),AND(ISBLANK(G1397),NOT(ISBLANK(H1397)),ISBLANK(I1397)),TRIM(H1397))</f>
        <v>Tammara Pickles</v>
      </c>
      <c r="B1397" s="25" t="str" cm="1">
        <f t="array" ref="B1397">_xlfn.IFS(AND(ISBLANK(K1397),ISBLANK(L1397)),"",AND(NOT(ISBLANK(K1397)),NOT(ISBLANK(L1397))),TRIM(K1397)&amp;" "&amp;TRIM(L1397),AND(NOT(ISBLANK(K1397)),ISBLANK(L1397)),TRIM(K1397),AND(ISBLANK(K1397),NOT(ISBLANK(L1397))),TRIM(L1397))</f>
        <v>Ainyx</v>
      </c>
      <c r="C1397" s="31"/>
      <c r="D1397" s="2">
        <v>1395</v>
      </c>
      <c r="E1397" s="2" t="s">
        <v>14795</v>
      </c>
      <c r="F1397" s="2" t="s">
        <v>8927</v>
      </c>
      <c r="G1397" s="2" t="s">
        <v>7474</v>
      </c>
      <c r="I1397" s="2" t="s">
        <v>8928</v>
      </c>
      <c r="J1397" s="2" t="s">
        <v>1639</v>
      </c>
      <c r="K1397" s="2" t="s">
        <v>1092</v>
      </c>
      <c r="M1397" s="2" t="s">
        <v>14795</v>
      </c>
      <c r="N1397" s="2" t="s">
        <v>8929</v>
      </c>
      <c r="O1397" s="2" t="s">
        <v>4619</v>
      </c>
      <c r="P1397" s="2" t="s">
        <v>140</v>
      </c>
      <c r="Q1397" s="2" t="s">
        <v>6</v>
      </c>
      <c r="R1397" s="2" t="s">
        <v>4620</v>
      </c>
      <c r="S1397" s="2" t="s">
        <v>8930</v>
      </c>
      <c r="T1397" s="49" t="str" cm="1">
        <f t="array" ref="T1397">_xlfn.TEXTJOIN("",TRUE,IFERROR(MID(U1397,_xlfn.SEQUENCE(20),1)+0,""))</f>
        <v>8426338984</v>
      </c>
      <c r="U1397" s="2" t="s">
        <v>8931</v>
      </c>
      <c r="V1397" s="31"/>
    </row>
    <row r="1398" spans="1:22" x14ac:dyDescent="0.25">
      <c r="A1398" s="25" t="str" cm="1">
        <f t="array" ref="A1398">_xlfn.IFS(AND(ISBLANK(G1398),ISBLANK(H1398),ISBLANK(I1398)),"",AND(NOT(ISBLANK(G1398)),NOT(ISBLANK(H1398)),NOT(ISBLANK(I1398))),TRIM(G1398)&amp;" "&amp;TRIM(H1398)&amp;" "&amp;TRIM(I1398),AND(NOT(ISBLANK(G1398)),ISBLANK(H1398),ISBLANK(I1398)),TRIM(G1398),AND(ISBLANK(G1398),ISBLANK(H1398),NOT(ISBLANK(I1398))),TRIM(I1398),AND(NOT(ISBLANK(G1398)),NOT(ISBLANK(H1398)),ISBLANK(I1398)),TRIM(G1398)&amp;" "&amp;TRIM(H1398),AND(ISBLANK(G1398),NOT(ISBLANK(H1398)),NOT(ISBLANK(I1398))),TRIM(H1398)&amp;" "&amp;TRIM(I1398),AND(NOT(ISBLANK(G1398)),ISBLANK(H1398),NOT(ISBLANK(I1398))),TRIM(G1398)&amp;" "&amp;TRIM(I1398),AND(ISBLANK(G1398),NOT(ISBLANK(H1398)),ISBLANK(I1398)),TRIM(H1398))</f>
        <v>Eyde Paulsen</v>
      </c>
      <c r="B1398" s="25" t="str" cm="1">
        <f t="array" ref="B1398">_xlfn.IFS(AND(ISBLANK(K1398),ISBLANK(L1398)),"",AND(NOT(ISBLANK(K1398)),NOT(ISBLANK(L1398))),TRIM(K1398)&amp;" "&amp;TRIM(L1398),AND(NOT(ISBLANK(K1398)),ISBLANK(L1398)),TRIM(K1398),AND(ISBLANK(K1398),NOT(ISBLANK(L1398))),TRIM(L1398))</f>
        <v>Eamia</v>
      </c>
      <c r="C1398" s="31"/>
      <c r="D1398" s="2">
        <v>1396</v>
      </c>
      <c r="E1398" s="2" t="s">
        <v>24</v>
      </c>
      <c r="F1398" s="2" t="s">
        <v>8932</v>
      </c>
      <c r="G1398" s="2" t="s">
        <v>8933</v>
      </c>
      <c r="I1398" s="2" t="s">
        <v>8934</v>
      </c>
      <c r="J1398" s="2" t="s">
        <v>251</v>
      </c>
      <c r="K1398" s="2" t="s">
        <v>8101</v>
      </c>
      <c r="M1398" s="2" t="s">
        <v>14795</v>
      </c>
      <c r="N1398" s="2" t="s">
        <v>8935</v>
      </c>
      <c r="O1398" s="2" t="s">
        <v>3571</v>
      </c>
      <c r="P1398" s="2" t="s">
        <v>1002</v>
      </c>
      <c r="Q1398" s="2" t="s">
        <v>1985</v>
      </c>
      <c r="R1398" s="2">
        <v>6510</v>
      </c>
      <c r="S1398" s="2" t="s">
        <v>8936</v>
      </c>
      <c r="T1398" s="49" t="str" cm="1">
        <f t="array" ref="T1398">_xlfn.TEXTJOIN("",TRUE,IFERROR(MID(U1398,_xlfn.SEQUENCE(20),1)+0,""))</f>
        <v>2039904869</v>
      </c>
      <c r="U1398" s="2">
        <v>2039904869</v>
      </c>
      <c r="V1398" s="31"/>
    </row>
    <row r="1399" spans="1:22" x14ac:dyDescent="0.25">
      <c r="A1399" s="25" t="str" cm="1">
        <f t="array" ref="A1399">_xlfn.IFS(AND(ISBLANK(G1399),ISBLANK(H1399),ISBLANK(I1399)),"",AND(NOT(ISBLANK(G1399)),NOT(ISBLANK(H1399)),NOT(ISBLANK(I1399))),TRIM(G1399)&amp;" "&amp;TRIM(H1399)&amp;" "&amp;TRIM(I1399),AND(NOT(ISBLANK(G1399)),ISBLANK(H1399),ISBLANK(I1399)),TRIM(G1399),AND(ISBLANK(G1399),ISBLANK(H1399),NOT(ISBLANK(I1399))),TRIM(I1399),AND(NOT(ISBLANK(G1399)),NOT(ISBLANK(H1399)),ISBLANK(I1399)),TRIM(G1399)&amp;" "&amp;TRIM(H1399),AND(ISBLANK(G1399),NOT(ISBLANK(H1399)),NOT(ISBLANK(I1399))),TRIM(H1399)&amp;" "&amp;TRIM(I1399),AND(NOT(ISBLANK(G1399)),ISBLANK(H1399),NOT(ISBLANK(I1399))),TRIM(G1399)&amp;" "&amp;TRIM(I1399),AND(ISBLANK(G1399),NOT(ISBLANK(H1399)),ISBLANK(I1399)),TRIM(H1399))</f>
        <v>Gerri Joddens</v>
      </c>
      <c r="B1399" s="25" t="str" cm="1">
        <f t="array" ref="B1399">_xlfn.IFS(AND(ISBLANK(K1399),ISBLANK(L1399)),"",AND(NOT(ISBLANK(K1399)),NOT(ISBLANK(L1399))),TRIM(K1399)&amp;" "&amp;TRIM(L1399),AND(NOT(ISBLANK(K1399)),ISBLANK(L1399)),TRIM(K1399),AND(ISBLANK(K1399),NOT(ISBLANK(L1399))),TRIM(L1399))</f>
        <v>Skyble</v>
      </c>
      <c r="C1399" s="31"/>
      <c r="D1399" s="2">
        <v>1397</v>
      </c>
      <c r="E1399" s="2" t="s">
        <v>14795</v>
      </c>
      <c r="F1399" s="2" t="s">
        <v>8937</v>
      </c>
      <c r="G1399" s="2" t="s">
        <v>8938</v>
      </c>
      <c r="I1399" s="2" t="s">
        <v>8939</v>
      </c>
      <c r="J1399" s="2" t="s">
        <v>242</v>
      </c>
      <c r="K1399" s="2" t="s">
        <v>8107</v>
      </c>
      <c r="M1399" s="2" t="s">
        <v>14795</v>
      </c>
      <c r="N1399" s="2" t="s">
        <v>8940</v>
      </c>
      <c r="O1399" s="2" t="s">
        <v>559</v>
      </c>
      <c r="P1399" s="2" t="s">
        <v>297</v>
      </c>
      <c r="Q1399" s="2" t="s">
        <v>1985</v>
      </c>
      <c r="R1399" s="2">
        <v>76121</v>
      </c>
      <c r="S1399" s="2" t="s">
        <v>8941</v>
      </c>
      <c r="T1399" s="49" t="str" cm="1">
        <f t="array" ref="T1399">_xlfn.TEXTJOIN("",TRUE,IFERROR(MID(U1399,_xlfn.SEQUENCE(20),1)+0,""))</f>
        <v>8174614533</v>
      </c>
      <c r="U1399" s="2">
        <v>8174614533</v>
      </c>
      <c r="V1399" s="31"/>
    </row>
    <row r="1400" spans="1:22" x14ac:dyDescent="0.25">
      <c r="A1400" s="25" t="str" cm="1">
        <f t="array" ref="A1400">_xlfn.IFS(AND(ISBLANK(G1400),ISBLANK(H1400),ISBLANK(I1400)),"",AND(NOT(ISBLANK(G1400)),NOT(ISBLANK(H1400)),NOT(ISBLANK(I1400))),TRIM(G1400)&amp;" "&amp;TRIM(H1400)&amp;" "&amp;TRIM(I1400),AND(NOT(ISBLANK(G1400)),ISBLANK(H1400),ISBLANK(I1400)),TRIM(G1400),AND(ISBLANK(G1400),ISBLANK(H1400),NOT(ISBLANK(I1400))),TRIM(I1400),AND(NOT(ISBLANK(G1400)),NOT(ISBLANK(H1400)),ISBLANK(I1400)),TRIM(G1400)&amp;" "&amp;TRIM(H1400),AND(ISBLANK(G1400),NOT(ISBLANK(H1400)),NOT(ISBLANK(I1400))),TRIM(H1400)&amp;" "&amp;TRIM(I1400),AND(NOT(ISBLANK(G1400)),ISBLANK(H1400),NOT(ISBLANK(I1400))),TRIM(G1400)&amp;" "&amp;TRIM(I1400),AND(ISBLANK(G1400),NOT(ISBLANK(H1400)),ISBLANK(I1400)),TRIM(H1400))</f>
        <v>Colin Cockson</v>
      </c>
      <c r="B1400" s="25" t="str" cm="1">
        <f t="array" ref="B1400">_xlfn.IFS(AND(ISBLANK(K1400),ISBLANK(L1400)),"",AND(NOT(ISBLANK(K1400)),NOT(ISBLANK(L1400))),TRIM(K1400)&amp;" "&amp;TRIM(L1400),AND(NOT(ISBLANK(K1400)),ISBLANK(L1400)),TRIM(K1400),AND(ISBLANK(K1400),NOT(ISBLANK(L1400))),TRIM(L1400))</f>
        <v>Mybuzz</v>
      </c>
      <c r="C1400" s="31"/>
      <c r="D1400" s="2">
        <v>1398</v>
      </c>
      <c r="E1400" s="2" t="s">
        <v>24</v>
      </c>
      <c r="F1400" s="2" t="s">
        <v>8942</v>
      </c>
      <c r="G1400" s="2" t="s">
        <v>8943</v>
      </c>
      <c r="I1400" s="2" t="s">
        <v>8944</v>
      </c>
      <c r="J1400" s="2" t="s">
        <v>2563</v>
      </c>
      <c r="K1400" s="2" t="s">
        <v>5085</v>
      </c>
      <c r="M1400" s="2" t="s">
        <v>14795</v>
      </c>
      <c r="N1400" s="2" t="s">
        <v>8945</v>
      </c>
      <c r="O1400" s="2" t="s">
        <v>5708</v>
      </c>
      <c r="P1400" s="2" t="s">
        <v>1544</v>
      </c>
      <c r="Q1400" s="2" t="s">
        <v>1985</v>
      </c>
      <c r="R1400" s="2">
        <v>60435</v>
      </c>
      <c r="S1400" s="2" t="s">
        <v>8946</v>
      </c>
      <c r="T1400" s="49" t="str" cm="1">
        <f t="array" ref="T1400">_xlfn.TEXTJOIN("",TRUE,IFERROR(MID(U1400,_xlfn.SEQUENCE(20),1)+0,""))</f>
        <v>8157963401</v>
      </c>
      <c r="U1400" s="2">
        <v>8157963401</v>
      </c>
      <c r="V1400" s="31"/>
    </row>
    <row r="1401" spans="1:22" x14ac:dyDescent="0.25">
      <c r="A1401" s="25" t="str" cm="1">
        <f t="array" ref="A1401">_xlfn.IFS(AND(ISBLANK(G1401),ISBLANK(H1401),ISBLANK(I1401)),"",AND(NOT(ISBLANK(G1401)),NOT(ISBLANK(H1401)),NOT(ISBLANK(I1401))),TRIM(G1401)&amp;" "&amp;TRIM(H1401)&amp;" "&amp;TRIM(I1401),AND(NOT(ISBLANK(G1401)),ISBLANK(H1401),ISBLANK(I1401)),TRIM(G1401),AND(ISBLANK(G1401),ISBLANK(H1401),NOT(ISBLANK(I1401))),TRIM(I1401),AND(NOT(ISBLANK(G1401)),NOT(ISBLANK(H1401)),ISBLANK(I1401)),TRIM(G1401)&amp;" "&amp;TRIM(H1401),AND(ISBLANK(G1401),NOT(ISBLANK(H1401)),NOT(ISBLANK(I1401))),TRIM(H1401)&amp;" "&amp;TRIM(I1401),AND(NOT(ISBLANK(G1401)),ISBLANK(H1401),NOT(ISBLANK(I1401))),TRIM(G1401)&amp;" "&amp;TRIM(I1401),AND(ISBLANK(G1401),NOT(ISBLANK(H1401)),ISBLANK(I1401)),TRIM(H1401))</f>
        <v>Ebony Boulsher</v>
      </c>
      <c r="B1401" s="25" t="str" cm="1">
        <f t="array" ref="B1401">_xlfn.IFS(AND(ISBLANK(K1401),ISBLANK(L1401)),"",AND(NOT(ISBLANK(K1401)),NOT(ISBLANK(L1401))),TRIM(K1401)&amp;" "&amp;TRIM(L1401),AND(NOT(ISBLANK(K1401)),ISBLANK(L1401)),TRIM(K1401),AND(ISBLANK(K1401),NOT(ISBLANK(L1401))),TRIM(L1401))</f>
        <v>Youfeed</v>
      </c>
      <c r="C1401" s="31"/>
      <c r="D1401" s="2">
        <v>1399</v>
      </c>
      <c r="E1401" s="2" t="s">
        <v>24</v>
      </c>
      <c r="F1401" s="2" t="s">
        <v>8947</v>
      </c>
      <c r="G1401" s="2" t="s">
        <v>8948</v>
      </c>
      <c r="I1401" s="2" t="s">
        <v>8949</v>
      </c>
      <c r="J1401" s="2" t="s">
        <v>83</v>
      </c>
      <c r="K1401" s="2" t="s">
        <v>4114</v>
      </c>
      <c r="M1401" s="2" t="s">
        <v>14795</v>
      </c>
      <c r="N1401" s="2" t="s">
        <v>8950</v>
      </c>
      <c r="O1401" s="2" t="s">
        <v>8951</v>
      </c>
      <c r="P1401" s="2" t="s">
        <v>217</v>
      </c>
      <c r="Q1401" s="2" t="s">
        <v>1985</v>
      </c>
      <c r="R1401" s="2">
        <v>49444</v>
      </c>
      <c r="S1401" s="2" t="s">
        <v>8952</v>
      </c>
      <c r="T1401" s="49" t="str" cm="1">
        <f t="array" ref="T1401">_xlfn.TEXTJOIN("",TRUE,IFERROR(MID(U1401,_xlfn.SEQUENCE(20),1)+0,""))</f>
        <v>2314665312</v>
      </c>
      <c r="U1401" s="2">
        <v>2314665312</v>
      </c>
      <c r="V1401" s="31"/>
    </row>
    <row r="1402" spans="1:22" x14ac:dyDescent="0.25">
      <c r="A1402" s="25" t="str" cm="1">
        <f t="array" ref="A1402">_xlfn.IFS(AND(ISBLANK(G1402),ISBLANK(H1402),ISBLANK(I1402)),"",AND(NOT(ISBLANK(G1402)),NOT(ISBLANK(H1402)),NOT(ISBLANK(I1402))),TRIM(G1402)&amp;" "&amp;TRIM(H1402)&amp;" "&amp;TRIM(I1402),AND(NOT(ISBLANK(G1402)),ISBLANK(H1402),ISBLANK(I1402)),TRIM(G1402),AND(ISBLANK(G1402),ISBLANK(H1402),NOT(ISBLANK(I1402))),TRIM(I1402),AND(NOT(ISBLANK(G1402)),NOT(ISBLANK(H1402)),ISBLANK(I1402)),TRIM(G1402)&amp;" "&amp;TRIM(H1402),AND(ISBLANK(G1402),NOT(ISBLANK(H1402)),NOT(ISBLANK(I1402))),TRIM(H1402)&amp;" "&amp;TRIM(I1402),AND(NOT(ISBLANK(G1402)),ISBLANK(H1402),NOT(ISBLANK(I1402))),TRIM(G1402)&amp;" "&amp;TRIM(I1402),AND(ISBLANK(G1402),NOT(ISBLANK(H1402)),ISBLANK(I1402)),TRIM(H1402))</f>
        <v>Sapphire Grindlay</v>
      </c>
      <c r="B1402" s="25" t="str" cm="1">
        <f t="array" ref="B1402">_xlfn.IFS(AND(ISBLANK(K1402),ISBLANK(L1402)),"",AND(NOT(ISBLANK(K1402)),NOT(ISBLANK(L1402))),TRIM(K1402)&amp;" "&amp;TRIM(L1402),AND(NOT(ISBLANK(K1402)),ISBLANK(L1402)),TRIM(K1402),AND(ISBLANK(K1402),NOT(ISBLANK(L1402))),TRIM(L1402))</f>
        <v>Dabtype</v>
      </c>
      <c r="C1402" s="31"/>
      <c r="D1402" s="2">
        <v>1400</v>
      </c>
      <c r="E1402" s="2" t="s">
        <v>14795</v>
      </c>
      <c r="F1402" s="2" t="s">
        <v>8953</v>
      </c>
      <c r="G1402" s="2" t="s">
        <v>8954</v>
      </c>
      <c r="I1402" s="2" t="s">
        <v>8955</v>
      </c>
      <c r="J1402" s="2" t="s">
        <v>703</v>
      </c>
      <c r="K1402" s="2" t="s">
        <v>2100</v>
      </c>
      <c r="M1402" s="2" t="s">
        <v>14795</v>
      </c>
      <c r="N1402" s="2" t="s">
        <v>8956</v>
      </c>
      <c r="O1402" s="2" t="s">
        <v>8957</v>
      </c>
      <c r="P1402" s="2" t="s">
        <v>39</v>
      </c>
      <c r="Q1402" s="2" t="s">
        <v>6</v>
      </c>
      <c r="R1402" s="2" t="s">
        <v>8958</v>
      </c>
      <c r="S1402" s="2" t="s">
        <v>8959</v>
      </c>
      <c r="T1402" s="49" t="str" cm="1">
        <f t="array" ref="T1402">_xlfn.TEXTJOIN("",TRUE,IFERROR(MID(U1402,_xlfn.SEQUENCE(20),1)+0,""))</f>
        <v>8876591481</v>
      </c>
      <c r="U1402" s="2" t="s">
        <v>8960</v>
      </c>
      <c r="V1402" s="31"/>
    </row>
    <row r="1403" spans="1:22" x14ac:dyDescent="0.25">
      <c r="A1403" s="25" t="str" cm="1">
        <f t="array" ref="A1403">_xlfn.IFS(AND(ISBLANK(G1403),ISBLANK(H1403),ISBLANK(I1403)),"",AND(NOT(ISBLANK(G1403)),NOT(ISBLANK(H1403)),NOT(ISBLANK(I1403))),TRIM(G1403)&amp;" "&amp;TRIM(H1403)&amp;" "&amp;TRIM(I1403),AND(NOT(ISBLANK(G1403)),ISBLANK(H1403),ISBLANK(I1403)),TRIM(G1403),AND(ISBLANK(G1403),ISBLANK(H1403),NOT(ISBLANK(I1403))),TRIM(I1403),AND(NOT(ISBLANK(G1403)),NOT(ISBLANK(H1403)),ISBLANK(I1403)),TRIM(G1403)&amp;" "&amp;TRIM(H1403),AND(ISBLANK(G1403),NOT(ISBLANK(H1403)),NOT(ISBLANK(I1403))),TRIM(H1403)&amp;" "&amp;TRIM(I1403),AND(NOT(ISBLANK(G1403)),ISBLANK(H1403),NOT(ISBLANK(I1403))),TRIM(G1403)&amp;" "&amp;TRIM(I1403),AND(ISBLANK(G1403),NOT(ISBLANK(H1403)),ISBLANK(I1403)),TRIM(H1403))</f>
        <v>Tiphani Dowbakin</v>
      </c>
      <c r="B1403" s="25" t="str" cm="1">
        <f t="array" ref="B1403">_xlfn.IFS(AND(ISBLANK(K1403),ISBLANK(L1403)),"",AND(NOT(ISBLANK(K1403)),NOT(ISBLANK(L1403))),TRIM(K1403)&amp;" "&amp;TRIM(L1403),AND(NOT(ISBLANK(K1403)),ISBLANK(L1403)),TRIM(K1403),AND(ISBLANK(K1403),NOT(ISBLANK(L1403))),TRIM(L1403))</f>
        <v>Dynabox</v>
      </c>
      <c r="C1403" s="31"/>
      <c r="D1403" s="2">
        <v>1401</v>
      </c>
      <c r="E1403" s="2" t="s">
        <v>14795</v>
      </c>
      <c r="F1403" s="2" t="s">
        <v>8961</v>
      </c>
      <c r="G1403" s="2" t="s">
        <v>8962</v>
      </c>
      <c r="I1403" s="2" t="s">
        <v>8963</v>
      </c>
      <c r="J1403" s="2" t="s">
        <v>1062</v>
      </c>
      <c r="K1403" s="2" t="s">
        <v>5480</v>
      </c>
      <c r="M1403" s="2" t="s">
        <v>14795</v>
      </c>
      <c r="N1403" s="2" t="s">
        <v>8964</v>
      </c>
      <c r="O1403" s="2" t="s">
        <v>3259</v>
      </c>
      <c r="P1403" s="2" t="s">
        <v>181</v>
      </c>
      <c r="Q1403" s="2" t="s">
        <v>1985</v>
      </c>
      <c r="R1403" s="2">
        <v>64136</v>
      </c>
      <c r="S1403" s="2" t="s">
        <v>8965</v>
      </c>
      <c r="T1403" s="49" t="str" cm="1">
        <f t="array" ref="T1403">_xlfn.TEXTJOIN("",TRUE,IFERROR(MID(U1403,_xlfn.SEQUENCE(20),1)+0,""))</f>
        <v>8169016868</v>
      </c>
      <c r="U1403" s="2">
        <v>8169016868</v>
      </c>
      <c r="V1403" s="31"/>
    </row>
    <row r="1404" spans="1:22" x14ac:dyDescent="0.25">
      <c r="A1404" s="25" t="str" cm="1">
        <f t="array" ref="A1404">_xlfn.IFS(AND(ISBLANK(G1404),ISBLANK(H1404),ISBLANK(I1404)),"",AND(NOT(ISBLANK(G1404)),NOT(ISBLANK(H1404)),NOT(ISBLANK(I1404))),TRIM(G1404)&amp;" "&amp;TRIM(H1404)&amp;" "&amp;TRIM(I1404),AND(NOT(ISBLANK(G1404)),ISBLANK(H1404),ISBLANK(I1404)),TRIM(G1404),AND(ISBLANK(G1404),ISBLANK(H1404),NOT(ISBLANK(I1404))),TRIM(I1404),AND(NOT(ISBLANK(G1404)),NOT(ISBLANK(H1404)),ISBLANK(I1404)),TRIM(G1404)&amp;" "&amp;TRIM(H1404),AND(ISBLANK(G1404),NOT(ISBLANK(H1404)),NOT(ISBLANK(I1404))),TRIM(H1404)&amp;" "&amp;TRIM(I1404),AND(NOT(ISBLANK(G1404)),ISBLANK(H1404),NOT(ISBLANK(I1404))),TRIM(G1404)&amp;" "&amp;TRIM(I1404),AND(ISBLANK(G1404),NOT(ISBLANK(H1404)),ISBLANK(I1404)),TRIM(H1404))</f>
        <v>Millisent McFetrich</v>
      </c>
      <c r="B1404" s="25" t="str" cm="1">
        <f t="array" ref="B1404">_xlfn.IFS(AND(ISBLANK(K1404),ISBLANK(L1404)),"",AND(NOT(ISBLANK(K1404)),NOT(ISBLANK(L1404))),TRIM(K1404)&amp;" "&amp;TRIM(L1404),AND(NOT(ISBLANK(K1404)),ISBLANK(L1404)),TRIM(K1404),AND(ISBLANK(K1404),NOT(ISBLANK(L1404))),TRIM(L1404))</f>
        <v>Thoughtmix</v>
      </c>
      <c r="C1404" s="31"/>
      <c r="D1404" s="2">
        <v>1402</v>
      </c>
      <c r="E1404" s="2" t="s">
        <v>24</v>
      </c>
      <c r="F1404" s="2" t="s">
        <v>8966</v>
      </c>
      <c r="G1404" s="2" t="s">
        <v>8967</v>
      </c>
      <c r="I1404" s="2" t="s">
        <v>8968</v>
      </c>
      <c r="J1404" s="2" t="s">
        <v>340</v>
      </c>
      <c r="K1404" s="2" t="s">
        <v>4388</v>
      </c>
      <c r="M1404" s="2" t="s">
        <v>14795</v>
      </c>
      <c r="N1404" s="2" t="s">
        <v>8969</v>
      </c>
      <c r="O1404" s="2" t="s">
        <v>2716</v>
      </c>
      <c r="P1404" s="2" t="s">
        <v>109</v>
      </c>
      <c r="Q1404" s="2" t="s">
        <v>228</v>
      </c>
      <c r="R1404" s="2">
        <v>6817</v>
      </c>
      <c r="S1404" s="2" t="s">
        <v>8970</v>
      </c>
      <c r="T1404" s="49" t="str" cm="1">
        <f t="array" ref="T1404">_xlfn.TEXTJOIN("",TRUE,IFERROR(MID(U1404,_xlfn.SEQUENCE(20),1)+0,""))</f>
        <v/>
      </c>
      <c r="V1404" s="31"/>
    </row>
    <row r="1405" spans="1:22" x14ac:dyDescent="0.25">
      <c r="A1405" s="25" t="str" cm="1">
        <f t="array" ref="A1405">_xlfn.IFS(AND(ISBLANK(G1405),ISBLANK(H1405),ISBLANK(I1405)),"",AND(NOT(ISBLANK(G1405)),NOT(ISBLANK(H1405)),NOT(ISBLANK(I1405))),TRIM(G1405)&amp;" "&amp;TRIM(H1405)&amp;" "&amp;TRIM(I1405),AND(NOT(ISBLANK(G1405)),ISBLANK(H1405),ISBLANK(I1405)),TRIM(G1405),AND(ISBLANK(G1405),ISBLANK(H1405),NOT(ISBLANK(I1405))),TRIM(I1405),AND(NOT(ISBLANK(G1405)),NOT(ISBLANK(H1405)),ISBLANK(I1405)),TRIM(G1405)&amp;" "&amp;TRIM(H1405),AND(ISBLANK(G1405),NOT(ISBLANK(H1405)),NOT(ISBLANK(I1405))),TRIM(H1405)&amp;" "&amp;TRIM(I1405),AND(NOT(ISBLANK(G1405)),ISBLANK(H1405),NOT(ISBLANK(I1405))),TRIM(G1405)&amp;" "&amp;TRIM(I1405),AND(ISBLANK(G1405),NOT(ISBLANK(H1405)),ISBLANK(I1405)),TRIM(H1405))</f>
        <v>Tania Bricket</v>
      </c>
      <c r="B1405" s="25" t="str" cm="1">
        <f t="array" ref="B1405">_xlfn.IFS(AND(ISBLANK(K1405),ISBLANK(L1405)),"",AND(NOT(ISBLANK(K1405)),NOT(ISBLANK(L1405))),TRIM(K1405)&amp;" "&amp;TRIM(L1405),AND(NOT(ISBLANK(K1405)),ISBLANK(L1405)),TRIM(K1405),AND(ISBLANK(K1405),NOT(ISBLANK(L1405))),TRIM(L1405))</f>
        <v>Miboo</v>
      </c>
      <c r="C1405" s="31"/>
      <c r="D1405" s="2">
        <v>1403</v>
      </c>
      <c r="E1405" s="2" t="s">
        <v>24</v>
      </c>
      <c r="F1405" s="2" t="s">
        <v>8971</v>
      </c>
      <c r="G1405" s="2" t="s">
        <v>8972</v>
      </c>
      <c r="I1405" s="2" t="s">
        <v>8973</v>
      </c>
      <c r="J1405" s="2" t="s">
        <v>1680</v>
      </c>
      <c r="K1405" s="2" t="s">
        <v>3488</v>
      </c>
      <c r="M1405" s="2" t="s">
        <v>14795</v>
      </c>
      <c r="N1405" s="2" t="s">
        <v>8974</v>
      </c>
      <c r="O1405" s="2" t="s">
        <v>4321</v>
      </c>
      <c r="P1405" s="2" t="s">
        <v>17</v>
      </c>
      <c r="Q1405" s="2" t="s">
        <v>1985</v>
      </c>
      <c r="R1405" s="2">
        <v>66286</v>
      </c>
      <c r="S1405" s="2" t="s">
        <v>8975</v>
      </c>
      <c r="T1405" s="49" t="str" cm="1">
        <f t="array" ref="T1405">_xlfn.TEXTJOIN("",TRUE,IFERROR(MID(U1405,_xlfn.SEQUENCE(20),1)+0,""))</f>
        <v>9137262346</v>
      </c>
      <c r="U1405" s="2">
        <v>9137262346</v>
      </c>
      <c r="V1405" s="31"/>
    </row>
    <row r="1406" spans="1:22" x14ac:dyDescent="0.25">
      <c r="A1406" s="25" t="str" cm="1">
        <f t="array" ref="A1406">_xlfn.IFS(AND(ISBLANK(G1406),ISBLANK(H1406),ISBLANK(I1406)),"",AND(NOT(ISBLANK(G1406)),NOT(ISBLANK(H1406)),NOT(ISBLANK(I1406))),TRIM(G1406)&amp;" "&amp;TRIM(H1406)&amp;" "&amp;TRIM(I1406),AND(NOT(ISBLANK(G1406)),ISBLANK(H1406),ISBLANK(I1406)),TRIM(G1406),AND(ISBLANK(G1406),ISBLANK(H1406),NOT(ISBLANK(I1406))),TRIM(I1406),AND(NOT(ISBLANK(G1406)),NOT(ISBLANK(H1406)),ISBLANK(I1406)),TRIM(G1406)&amp;" "&amp;TRIM(H1406),AND(ISBLANK(G1406),NOT(ISBLANK(H1406)),NOT(ISBLANK(I1406))),TRIM(H1406)&amp;" "&amp;TRIM(I1406),AND(NOT(ISBLANK(G1406)),ISBLANK(H1406),NOT(ISBLANK(I1406))),TRIM(G1406)&amp;" "&amp;TRIM(I1406),AND(ISBLANK(G1406),NOT(ISBLANK(H1406)),ISBLANK(I1406)),TRIM(H1406))</f>
        <v>Brear Megany</v>
      </c>
      <c r="B1406" s="25" t="str" cm="1">
        <f t="array" ref="B1406">_xlfn.IFS(AND(ISBLANK(K1406),ISBLANK(L1406)),"",AND(NOT(ISBLANK(K1406)),NOT(ISBLANK(L1406))),TRIM(K1406)&amp;" "&amp;TRIM(L1406),AND(NOT(ISBLANK(K1406)),ISBLANK(L1406)),TRIM(K1406),AND(ISBLANK(K1406),NOT(ISBLANK(L1406))),TRIM(L1406))</f>
        <v>Avaveo</v>
      </c>
      <c r="C1406" s="31"/>
      <c r="D1406" s="2">
        <v>1404</v>
      </c>
      <c r="E1406" s="2" t="s">
        <v>14795</v>
      </c>
      <c r="F1406" s="2" t="s">
        <v>8976</v>
      </c>
      <c r="G1406" s="2" t="s">
        <v>8977</v>
      </c>
      <c r="I1406" s="2" t="s">
        <v>8978</v>
      </c>
      <c r="J1406" s="2" t="s">
        <v>4754</v>
      </c>
      <c r="K1406" s="2" t="s">
        <v>3396</v>
      </c>
      <c r="M1406" s="2" t="s">
        <v>14795</v>
      </c>
      <c r="N1406" s="2" t="s">
        <v>8979</v>
      </c>
      <c r="O1406" s="2" t="s">
        <v>2392</v>
      </c>
      <c r="P1406" s="2" t="s">
        <v>542</v>
      </c>
      <c r="Q1406" s="2" t="s">
        <v>1985</v>
      </c>
      <c r="R1406" s="2">
        <v>14609</v>
      </c>
      <c r="S1406" s="2" t="s">
        <v>8980</v>
      </c>
      <c r="T1406" s="49" t="str" cm="1">
        <f t="array" ref="T1406">_xlfn.TEXTJOIN("",TRUE,IFERROR(MID(U1406,_xlfn.SEQUENCE(20),1)+0,""))</f>
        <v>5858421969</v>
      </c>
      <c r="U1406" s="2">
        <v>5858421969</v>
      </c>
      <c r="V1406" s="31"/>
    </row>
    <row r="1407" spans="1:22" x14ac:dyDescent="0.25">
      <c r="A1407" s="25" t="str" cm="1">
        <f t="array" ref="A1407">_xlfn.IFS(AND(ISBLANK(G1407),ISBLANK(H1407),ISBLANK(I1407)),"",AND(NOT(ISBLANK(G1407)),NOT(ISBLANK(H1407)),NOT(ISBLANK(I1407))),TRIM(G1407)&amp;" "&amp;TRIM(H1407)&amp;" "&amp;TRIM(I1407),AND(NOT(ISBLANK(G1407)),ISBLANK(H1407),ISBLANK(I1407)),TRIM(G1407),AND(ISBLANK(G1407),ISBLANK(H1407),NOT(ISBLANK(I1407))),TRIM(I1407),AND(NOT(ISBLANK(G1407)),NOT(ISBLANK(H1407)),ISBLANK(I1407)),TRIM(G1407)&amp;" "&amp;TRIM(H1407),AND(ISBLANK(G1407),NOT(ISBLANK(H1407)),NOT(ISBLANK(I1407))),TRIM(H1407)&amp;" "&amp;TRIM(I1407),AND(NOT(ISBLANK(G1407)),ISBLANK(H1407),NOT(ISBLANK(I1407))),TRIM(G1407)&amp;" "&amp;TRIM(I1407),AND(ISBLANK(G1407),NOT(ISBLANK(H1407)),ISBLANK(I1407)),TRIM(H1407))</f>
        <v>Aguistin Stephen</v>
      </c>
      <c r="B1407" s="25" t="str" cm="1">
        <f t="array" ref="B1407">_xlfn.IFS(AND(ISBLANK(K1407),ISBLANK(L1407)),"",AND(NOT(ISBLANK(K1407)),NOT(ISBLANK(L1407))),TRIM(K1407)&amp;" "&amp;TRIM(L1407),AND(NOT(ISBLANK(K1407)),ISBLANK(L1407)),TRIM(K1407),AND(ISBLANK(K1407),NOT(ISBLANK(L1407))),TRIM(L1407))</f>
        <v>Yakitri</v>
      </c>
      <c r="C1407" s="31"/>
      <c r="D1407" s="2">
        <v>1405</v>
      </c>
      <c r="E1407" s="2" t="s">
        <v>14795</v>
      </c>
      <c r="F1407" s="2" t="s">
        <v>8981</v>
      </c>
      <c r="G1407" s="2" t="s">
        <v>8982</v>
      </c>
      <c r="I1407" s="2" t="s">
        <v>8983</v>
      </c>
      <c r="J1407" s="2" t="s">
        <v>1648</v>
      </c>
      <c r="K1407" s="2" t="s">
        <v>358</v>
      </c>
      <c r="M1407" s="2" t="s">
        <v>14795</v>
      </c>
      <c r="N1407" s="2" t="s">
        <v>8984</v>
      </c>
      <c r="O1407" s="2" t="s">
        <v>3370</v>
      </c>
      <c r="P1407" s="2" t="s">
        <v>336</v>
      </c>
      <c r="Q1407" s="2" t="s">
        <v>1985</v>
      </c>
      <c r="R1407" s="2">
        <v>33680</v>
      </c>
      <c r="S1407" s="2" t="s">
        <v>8985</v>
      </c>
      <c r="T1407" s="49" t="str" cm="1">
        <f t="array" ref="T1407">_xlfn.TEXTJOIN("",TRUE,IFERROR(MID(U1407,_xlfn.SEQUENCE(20),1)+0,""))</f>
        <v>8137317946</v>
      </c>
      <c r="U1407" s="2">
        <v>8137317946</v>
      </c>
      <c r="V1407" s="31"/>
    </row>
    <row r="1408" spans="1:22" x14ac:dyDescent="0.25">
      <c r="A1408" s="25" t="str" cm="1">
        <f t="array" ref="A1408">_xlfn.IFS(AND(ISBLANK(G1408),ISBLANK(H1408),ISBLANK(I1408)),"",AND(NOT(ISBLANK(G1408)),NOT(ISBLANK(H1408)),NOT(ISBLANK(I1408))),TRIM(G1408)&amp;" "&amp;TRIM(H1408)&amp;" "&amp;TRIM(I1408),AND(NOT(ISBLANK(G1408)),ISBLANK(H1408),ISBLANK(I1408)),TRIM(G1408),AND(ISBLANK(G1408),ISBLANK(H1408),NOT(ISBLANK(I1408))),TRIM(I1408),AND(NOT(ISBLANK(G1408)),NOT(ISBLANK(H1408)),ISBLANK(I1408)),TRIM(G1408)&amp;" "&amp;TRIM(H1408),AND(ISBLANK(G1408),NOT(ISBLANK(H1408)),NOT(ISBLANK(I1408))),TRIM(H1408)&amp;" "&amp;TRIM(I1408),AND(NOT(ISBLANK(G1408)),ISBLANK(H1408),NOT(ISBLANK(I1408))),TRIM(G1408)&amp;" "&amp;TRIM(I1408),AND(ISBLANK(G1408),NOT(ISBLANK(H1408)),ISBLANK(I1408)),TRIM(H1408))</f>
        <v>Barth Allon</v>
      </c>
      <c r="B1408" s="25" t="str" cm="1">
        <f t="array" ref="B1408">_xlfn.IFS(AND(ISBLANK(K1408),ISBLANK(L1408)),"",AND(NOT(ISBLANK(K1408)),NOT(ISBLANK(L1408))),TRIM(K1408)&amp;" "&amp;TRIM(L1408),AND(NOT(ISBLANK(K1408)),ISBLANK(L1408)),TRIM(K1408),AND(ISBLANK(K1408),NOT(ISBLANK(L1408))),TRIM(L1408))</f>
        <v>Zoovu</v>
      </c>
      <c r="C1408" s="31"/>
      <c r="D1408" s="2">
        <v>1406</v>
      </c>
      <c r="E1408" s="2" t="s">
        <v>14795</v>
      </c>
      <c r="F1408" s="2" t="s">
        <v>8986</v>
      </c>
      <c r="G1408" s="2" t="s">
        <v>8987</v>
      </c>
      <c r="I1408" s="2" t="s">
        <v>8988</v>
      </c>
      <c r="J1408" s="2" t="s">
        <v>340</v>
      </c>
      <c r="K1408" s="2" t="s">
        <v>424</v>
      </c>
      <c r="M1408" s="2" t="s">
        <v>14795</v>
      </c>
      <c r="N1408" s="2" t="s">
        <v>8989</v>
      </c>
      <c r="O1408" s="2" t="s">
        <v>825</v>
      </c>
      <c r="P1408" s="2" t="s">
        <v>336</v>
      </c>
      <c r="Q1408" s="2" t="s">
        <v>1985</v>
      </c>
      <c r="R1408" s="2">
        <v>33158</v>
      </c>
      <c r="S1408" s="2" t="s">
        <v>8990</v>
      </c>
      <c r="T1408" s="49" t="str" cm="1">
        <f t="array" ref="T1408">_xlfn.TEXTJOIN("",TRUE,IFERROR(MID(U1408,_xlfn.SEQUENCE(20),1)+0,""))</f>
        <v>7863213184</v>
      </c>
      <c r="U1408" s="2">
        <v>7863213184</v>
      </c>
      <c r="V1408" s="31"/>
    </row>
    <row r="1409" spans="1:22" x14ac:dyDescent="0.25">
      <c r="A1409" s="25" t="str" cm="1">
        <f t="array" ref="A1409">_xlfn.IFS(AND(ISBLANK(G1409),ISBLANK(H1409),ISBLANK(I1409)),"",AND(NOT(ISBLANK(G1409)),NOT(ISBLANK(H1409)),NOT(ISBLANK(I1409))),TRIM(G1409)&amp;" "&amp;TRIM(H1409)&amp;" "&amp;TRIM(I1409),AND(NOT(ISBLANK(G1409)),ISBLANK(H1409),ISBLANK(I1409)),TRIM(G1409),AND(ISBLANK(G1409),ISBLANK(H1409),NOT(ISBLANK(I1409))),TRIM(I1409),AND(NOT(ISBLANK(G1409)),NOT(ISBLANK(H1409)),ISBLANK(I1409)),TRIM(G1409)&amp;" "&amp;TRIM(H1409),AND(ISBLANK(G1409),NOT(ISBLANK(H1409)),NOT(ISBLANK(I1409))),TRIM(H1409)&amp;" "&amp;TRIM(I1409),AND(NOT(ISBLANK(G1409)),ISBLANK(H1409),NOT(ISBLANK(I1409))),TRIM(G1409)&amp;" "&amp;TRIM(I1409),AND(ISBLANK(G1409),NOT(ISBLANK(H1409)),ISBLANK(I1409)),TRIM(H1409))</f>
        <v>Phelia Dalman</v>
      </c>
      <c r="B1409" s="25" t="str" cm="1">
        <f t="array" ref="B1409">_xlfn.IFS(AND(ISBLANK(K1409),ISBLANK(L1409)),"",AND(NOT(ISBLANK(K1409)),NOT(ISBLANK(L1409))),TRIM(K1409)&amp;" "&amp;TRIM(L1409),AND(NOT(ISBLANK(K1409)),ISBLANK(L1409)),TRIM(K1409),AND(ISBLANK(K1409),NOT(ISBLANK(L1409))),TRIM(L1409))</f>
        <v>Gigazoom</v>
      </c>
      <c r="C1409" s="31"/>
      <c r="D1409" s="2">
        <v>1407</v>
      </c>
      <c r="E1409" s="2" t="s">
        <v>14795</v>
      </c>
      <c r="F1409" s="2" t="s">
        <v>8991</v>
      </c>
      <c r="G1409" s="2" t="s">
        <v>1634</v>
      </c>
      <c r="I1409" s="2" t="s">
        <v>8992</v>
      </c>
      <c r="J1409" s="2" t="s">
        <v>1799</v>
      </c>
      <c r="K1409" s="2" t="s">
        <v>1591</v>
      </c>
      <c r="M1409" s="2" t="s">
        <v>14795</v>
      </c>
      <c r="N1409" s="2" t="s">
        <v>8993</v>
      </c>
      <c r="O1409" s="2" t="s">
        <v>682</v>
      </c>
      <c r="P1409" s="2" t="s">
        <v>151</v>
      </c>
      <c r="Q1409" s="2" t="s">
        <v>1985</v>
      </c>
      <c r="R1409" s="2">
        <v>94273</v>
      </c>
      <c r="S1409" s="2" t="s">
        <v>8994</v>
      </c>
      <c r="T1409" s="49" t="str" cm="1">
        <f t="array" ref="T1409">_xlfn.TEXTJOIN("",TRUE,IFERROR(MID(U1409,_xlfn.SEQUENCE(20),1)+0,""))</f>
        <v>9168678055</v>
      </c>
      <c r="U1409" s="2">
        <v>9168678055</v>
      </c>
      <c r="V1409" s="31"/>
    </row>
    <row r="1410" spans="1:22" x14ac:dyDescent="0.25">
      <c r="A1410" s="25" t="str" cm="1">
        <f t="array" ref="A1410">_xlfn.IFS(AND(ISBLANK(G1410),ISBLANK(H1410),ISBLANK(I1410)),"",AND(NOT(ISBLANK(G1410)),NOT(ISBLANK(H1410)),NOT(ISBLANK(I1410))),TRIM(G1410)&amp;" "&amp;TRIM(H1410)&amp;" "&amp;TRIM(I1410),AND(NOT(ISBLANK(G1410)),ISBLANK(H1410),ISBLANK(I1410)),TRIM(G1410),AND(ISBLANK(G1410),ISBLANK(H1410),NOT(ISBLANK(I1410))),TRIM(I1410),AND(NOT(ISBLANK(G1410)),NOT(ISBLANK(H1410)),ISBLANK(I1410)),TRIM(G1410)&amp;" "&amp;TRIM(H1410),AND(ISBLANK(G1410),NOT(ISBLANK(H1410)),NOT(ISBLANK(I1410))),TRIM(H1410)&amp;" "&amp;TRIM(I1410),AND(NOT(ISBLANK(G1410)),ISBLANK(H1410),NOT(ISBLANK(I1410))),TRIM(G1410)&amp;" "&amp;TRIM(I1410),AND(ISBLANK(G1410),NOT(ISBLANK(H1410)),ISBLANK(I1410)),TRIM(H1410))</f>
        <v>Rodge Sket</v>
      </c>
      <c r="B1410" s="25" t="str" cm="1">
        <f t="array" ref="B1410">_xlfn.IFS(AND(ISBLANK(K1410),ISBLANK(L1410)),"",AND(NOT(ISBLANK(K1410)),NOT(ISBLANK(L1410))),TRIM(K1410)&amp;" "&amp;TRIM(L1410),AND(NOT(ISBLANK(K1410)),ISBLANK(L1410)),TRIM(K1410),AND(ISBLANK(K1410),NOT(ISBLANK(L1410))),TRIM(L1410))</f>
        <v>Skimia</v>
      </c>
      <c r="C1410" s="31"/>
      <c r="D1410" s="2">
        <v>1408</v>
      </c>
      <c r="E1410" s="2" t="s">
        <v>24</v>
      </c>
      <c r="F1410" s="2" t="s">
        <v>8995</v>
      </c>
      <c r="G1410" s="2" t="s">
        <v>8996</v>
      </c>
      <c r="I1410" s="2" t="s">
        <v>8997</v>
      </c>
      <c r="J1410" s="2" t="s">
        <v>2475</v>
      </c>
      <c r="K1410" s="2" t="s">
        <v>32</v>
      </c>
      <c r="M1410" s="2" t="s">
        <v>14795</v>
      </c>
      <c r="N1410" s="2" t="s">
        <v>8998</v>
      </c>
      <c r="O1410" s="2" t="s">
        <v>8999</v>
      </c>
      <c r="P1410" s="2" t="s">
        <v>336</v>
      </c>
      <c r="Q1410" s="2" t="s">
        <v>1985</v>
      </c>
      <c r="R1410" s="2">
        <v>34282</v>
      </c>
      <c r="S1410" s="2" t="s">
        <v>9000</v>
      </c>
      <c r="T1410" s="49" t="str" cm="1">
        <f t="array" ref="T1410">_xlfn.TEXTJOIN("",TRUE,IFERROR(MID(U1410,_xlfn.SEQUENCE(20),1)+0,""))</f>
        <v>9413810023</v>
      </c>
      <c r="U1410" s="2">
        <v>9413810023</v>
      </c>
      <c r="V1410" s="31"/>
    </row>
    <row r="1411" spans="1:22" x14ac:dyDescent="0.25">
      <c r="A1411" s="25" t="str" cm="1">
        <f t="array" ref="A1411">_xlfn.IFS(AND(ISBLANK(G1411),ISBLANK(H1411),ISBLANK(I1411)),"",AND(NOT(ISBLANK(G1411)),NOT(ISBLANK(H1411)),NOT(ISBLANK(I1411))),TRIM(G1411)&amp;" "&amp;TRIM(H1411)&amp;" "&amp;TRIM(I1411),AND(NOT(ISBLANK(G1411)),ISBLANK(H1411),ISBLANK(I1411)),TRIM(G1411),AND(ISBLANK(G1411),ISBLANK(H1411),NOT(ISBLANK(I1411))),TRIM(I1411),AND(NOT(ISBLANK(G1411)),NOT(ISBLANK(H1411)),ISBLANK(I1411)),TRIM(G1411)&amp;" "&amp;TRIM(H1411),AND(ISBLANK(G1411),NOT(ISBLANK(H1411)),NOT(ISBLANK(I1411))),TRIM(H1411)&amp;" "&amp;TRIM(I1411),AND(NOT(ISBLANK(G1411)),ISBLANK(H1411),NOT(ISBLANK(I1411))),TRIM(G1411)&amp;" "&amp;TRIM(I1411),AND(ISBLANK(G1411),NOT(ISBLANK(H1411)),ISBLANK(I1411)),TRIM(H1411))</f>
        <v>Lainey Luparti</v>
      </c>
      <c r="B1411" s="25" t="str" cm="1">
        <f t="array" ref="B1411">_xlfn.IFS(AND(ISBLANK(K1411),ISBLANK(L1411)),"",AND(NOT(ISBLANK(K1411)),NOT(ISBLANK(L1411))),TRIM(K1411)&amp;" "&amp;TRIM(L1411),AND(NOT(ISBLANK(K1411)),ISBLANK(L1411)),TRIM(K1411),AND(ISBLANK(K1411),NOT(ISBLANK(L1411))),TRIM(L1411))</f>
        <v>Latz</v>
      </c>
      <c r="C1411" s="31"/>
      <c r="D1411" s="2">
        <v>1409</v>
      </c>
      <c r="E1411" s="2" t="s">
        <v>14795</v>
      </c>
      <c r="F1411" s="2" t="s">
        <v>9001</v>
      </c>
      <c r="G1411" s="2" t="s">
        <v>9002</v>
      </c>
      <c r="I1411" s="2" t="s">
        <v>9003</v>
      </c>
      <c r="J1411" s="2" t="s">
        <v>1858</v>
      </c>
      <c r="K1411" s="2" t="s">
        <v>4723</v>
      </c>
      <c r="M1411" s="2" t="s">
        <v>14795</v>
      </c>
      <c r="N1411" s="2" t="s">
        <v>9004</v>
      </c>
      <c r="O1411" s="2" t="s">
        <v>655</v>
      </c>
      <c r="P1411" s="2" t="s">
        <v>151</v>
      </c>
      <c r="Q1411" s="2" t="s">
        <v>1985</v>
      </c>
      <c r="R1411" s="2">
        <v>91186</v>
      </c>
      <c r="S1411" s="2" t="s">
        <v>9005</v>
      </c>
      <c r="T1411" s="49" t="str" cm="1">
        <f t="array" ref="T1411">_xlfn.TEXTJOIN("",TRUE,IFERROR(MID(U1411,_xlfn.SEQUENCE(20),1)+0,""))</f>
        <v>6501357230</v>
      </c>
      <c r="U1411" s="2">
        <v>6501357230</v>
      </c>
      <c r="V1411" s="31"/>
    </row>
    <row r="1412" spans="1:22" x14ac:dyDescent="0.25">
      <c r="A1412" s="25" t="str" cm="1">
        <f t="array" ref="A1412">_xlfn.IFS(AND(ISBLANK(G1412),ISBLANK(H1412),ISBLANK(I1412)),"",AND(NOT(ISBLANK(G1412)),NOT(ISBLANK(H1412)),NOT(ISBLANK(I1412))),TRIM(G1412)&amp;" "&amp;TRIM(H1412)&amp;" "&amp;TRIM(I1412),AND(NOT(ISBLANK(G1412)),ISBLANK(H1412),ISBLANK(I1412)),TRIM(G1412),AND(ISBLANK(G1412),ISBLANK(H1412),NOT(ISBLANK(I1412))),TRIM(I1412),AND(NOT(ISBLANK(G1412)),NOT(ISBLANK(H1412)),ISBLANK(I1412)),TRIM(G1412)&amp;" "&amp;TRIM(H1412),AND(ISBLANK(G1412),NOT(ISBLANK(H1412)),NOT(ISBLANK(I1412))),TRIM(H1412)&amp;" "&amp;TRIM(I1412),AND(NOT(ISBLANK(G1412)),ISBLANK(H1412),NOT(ISBLANK(I1412))),TRIM(G1412)&amp;" "&amp;TRIM(I1412),AND(ISBLANK(G1412),NOT(ISBLANK(H1412)),ISBLANK(I1412)),TRIM(H1412))</f>
        <v>Luelle Halversen</v>
      </c>
      <c r="B1412" s="25" t="str" cm="1">
        <f t="array" ref="B1412">_xlfn.IFS(AND(ISBLANK(K1412),ISBLANK(L1412)),"",AND(NOT(ISBLANK(K1412)),NOT(ISBLANK(L1412))),TRIM(K1412)&amp;" "&amp;TRIM(L1412),AND(NOT(ISBLANK(K1412)),ISBLANK(L1412)),TRIM(K1412),AND(ISBLANK(K1412),NOT(ISBLANK(L1412))),TRIM(L1412))</f>
        <v>Viva</v>
      </c>
      <c r="C1412" s="31"/>
      <c r="D1412" s="2">
        <v>1410</v>
      </c>
      <c r="E1412" s="2" t="s">
        <v>24</v>
      </c>
      <c r="F1412" s="2" t="s">
        <v>9006</v>
      </c>
      <c r="G1412" s="2" t="s">
        <v>9007</v>
      </c>
      <c r="I1412" s="2" t="s">
        <v>9008</v>
      </c>
      <c r="J1412" s="2" t="s">
        <v>251</v>
      </c>
      <c r="K1412" s="2" t="s">
        <v>7527</v>
      </c>
      <c r="M1412" s="2" t="s">
        <v>14795</v>
      </c>
      <c r="N1412" s="2" t="s">
        <v>9009</v>
      </c>
      <c r="O1412" s="2" t="s">
        <v>2199</v>
      </c>
      <c r="P1412" s="2" t="s">
        <v>5</v>
      </c>
      <c r="Q1412" s="2" t="s">
        <v>6</v>
      </c>
      <c r="R1412" s="2" t="s">
        <v>2200</v>
      </c>
      <c r="S1412" s="2" t="s">
        <v>9010</v>
      </c>
      <c r="T1412" s="49" t="str" cm="1">
        <f t="array" ref="T1412">_xlfn.TEXTJOIN("",TRUE,IFERROR(MID(U1412,_xlfn.SEQUENCE(20),1)+0,""))</f>
        <v>9063871190</v>
      </c>
      <c r="U1412" s="2" t="s">
        <v>9011</v>
      </c>
      <c r="V1412" s="31"/>
    </row>
    <row r="1413" spans="1:22" x14ac:dyDescent="0.25">
      <c r="A1413" s="25" t="str" cm="1">
        <f t="array" ref="A1413">_xlfn.IFS(AND(ISBLANK(G1413),ISBLANK(H1413),ISBLANK(I1413)),"",AND(NOT(ISBLANK(G1413)),NOT(ISBLANK(H1413)),NOT(ISBLANK(I1413))),TRIM(G1413)&amp;" "&amp;TRIM(H1413)&amp;" "&amp;TRIM(I1413),AND(NOT(ISBLANK(G1413)),ISBLANK(H1413),ISBLANK(I1413)),TRIM(G1413),AND(ISBLANK(G1413),ISBLANK(H1413),NOT(ISBLANK(I1413))),TRIM(I1413),AND(NOT(ISBLANK(G1413)),NOT(ISBLANK(H1413)),ISBLANK(I1413)),TRIM(G1413)&amp;" "&amp;TRIM(H1413),AND(ISBLANK(G1413),NOT(ISBLANK(H1413)),NOT(ISBLANK(I1413))),TRIM(H1413)&amp;" "&amp;TRIM(I1413),AND(NOT(ISBLANK(G1413)),ISBLANK(H1413),NOT(ISBLANK(I1413))),TRIM(G1413)&amp;" "&amp;TRIM(I1413),AND(ISBLANK(G1413),NOT(ISBLANK(H1413)),ISBLANK(I1413)),TRIM(H1413))</f>
        <v>Alex McCann</v>
      </c>
      <c r="B1413" s="25" t="str" cm="1">
        <f t="array" ref="B1413">_xlfn.IFS(AND(ISBLANK(K1413),ISBLANK(L1413)),"",AND(NOT(ISBLANK(K1413)),NOT(ISBLANK(L1413))),TRIM(K1413)&amp;" "&amp;TRIM(L1413),AND(NOT(ISBLANK(K1413)),ISBLANK(L1413)),TRIM(K1413),AND(ISBLANK(K1413),NOT(ISBLANK(L1413))),TRIM(L1413))</f>
        <v>Gigabox</v>
      </c>
      <c r="C1413" s="31"/>
      <c r="D1413" s="2">
        <v>1411</v>
      </c>
      <c r="E1413" s="2" t="s">
        <v>24</v>
      </c>
      <c r="F1413" s="2" t="s">
        <v>9012</v>
      </c>
      <c r="G1413" s="2" t="s">
        <v>9013</v>
      </c>
      <c r="I1413" s="2" t="s">
        <v>9014</v>
      </c>
      <c r="J1413" s="2" t="s">
        <v>2234</v>
      </c>
      <c r="K1413" s="2" t="s">
        <v>6150</v>
      </c>
      <c r="M1413" s="2" t="s">
        <v>14795</v>
      </c>
      <c r="N1413" s="2" t="s">
        <v>9015</v>
      </c>
      <c r="O1413" s="2" t="s">
        <v>2392</v>
      </c>
      <c r="P1413" s="2" t="s">
        <v>542</v>
      </c>
      <c r="Q1413" s="2" t="s">
        <v>1985</v>
      </c>
      <c r="R1413" s="2">
        <v>14652</v>
      </c>
      <c r="S1413" s="2" t="s">
        <v>9016</v>
      </c>
      <c r="T1413" s="49" t="str" cm="1">
        <f t="array" ref="T1413">_xlfn.TEXTJOIN("",TRUE,IFERROR(MID(U1413,_xlfn.SEQUENCE(20),1)+0,""))</f>
        <v>5858015719</v>
      </c>
      <c r="U1413" s="2">
        <v>5858015719</v>
      </c>
      <c r="V1413" s="31"/>
    </row>
    <row r="1414" spans="1:22" x14ac:dyDescent="0.25">
      <c r="A1414" s="25" t="str" cm="1">
        <f t="array" ref="A1414">_xlfn.IFS(AND(ISBLANK(G1414),ISBLANK(H1414),ISBLANK(I1414)),"",AND(NOT(ISBLANK(G1414)),NOT(ISBLANK(H1414)),NOT(ISBLANK(I1414))),TRIM(G1414)&amp;" "&amp;TRIM(H1414)&amp;" "&amp;TRIM(I1414),AND(NOT(ISBLANK(G1414)),ISBLANK(H1414),ISBLANK(I1414)),TRIM(G1414),AND(ISBLANK(G1414),ISBLANK(H1414),NOT(ISBLANK(I1414))),TRIM(I1414),AND(NOT(ISBLANK(G1414)),NOT(ISBLANK(H1414)),ISBLANK(I1414)),TRIM(G1414)&amp;" "&amp;TRIM(H1414),AND(ISBLANK(G1414),NOT(ISBLANK(H1414)),NOT(ISBLANK(I1414))),TRIM(H1414)&amp;" "&amp;TRIM(I1414),AND(NOT(ISBLANK(G1414)),ISBLANK(H1414),NOT(ISBLANK(I1414))),TRIM(G1414)&amp;" "&amp;TRIM(I1414),AND(ISBLANK(G1414),NOT(ISBLANK(H1414)),ISBLANK(I1414)),TRIM(H1414))</f>
        <v>Gerrard Inkin</v>
      </c>
      <c r="B1414" s="25" t="str" cm="1">
        <f t="array" ref="B1414">_xlfn.IFS(AND(ISBLANK(K1414),ISBLANK(L1414)),"",AND(NOT(ISBLANK(K1414)),NOT(ISBLANK(L1414))),TRIM(K1414)&amp;" "&amp;TRIM(L1414),AND(NOT(ISBLANK(K1414)),ISBLANK(L1414)),TRIM(K1414),AND(ISBLANK(K1414),NOT(ISBLANK(L1414))),TRIM(L1414))</f>
        <v>Twitterlist</v>
      </c>
      <c r="C1414" s="31"/>
      <c r="D1414" s="2">
        <v>1412</v>
      </c>
      <c r="E1414" s="2" t="s">
        <v>14795</v>
      </c>
      <c r="F1414" s="2" t="s">
        <v>9017</v>
      </c>
      <c r="G1414" s="2" t="s">
        <v>9018</v>
      </c>
      <c r="I1414" s="2" t="s">
        <v>9019</v>
      </c>
      <c r="J1414" s="2" t="s">
        <v>5147</v>
      </c>
      <c r="K1414" s="2" t="s">
        <v>9023</v>
      </c>
      <c r="M1414" s="2" t="s">
        <v>14795</v>
      </c>
      <c r="N1414" s="2" t="s">
        <v>9020</v>
      </c>
      <c r="O1414" s="2" t="s">
        <v>38</v>
      </c>
      <c r="P1414" s="2" t="s">
        <v>39</v>
      </c>
      <c r="Q1414" s="2" t="s">
        <v>6</v>
      </c>
      <c r="R1414" s="2" t="s">
        <v>40</v>
      </c>
      <c r="S1414" s="2" t="s">
        <v>9021</v>
      </c>
      <c r="T1414" s="49" t="str" cm="1">
        <f t="array" ref="T1414">_xlfn.TEXTJOIN("",TRUE,IFERROR(MID(U1414,_xlfn.SEQUENCE(20),1)+0,""))</f>
        <v>8157589996</v>
      </c>
      <c r="U1414" s="2" t="s">
        <v>9022</v>
      </c>
      <c r="V1414" s="31"/>
    </row>
    <row r="1415" spans="1:22" x14ac:dyDescent="0.25">
      <c r="A1415" s="25" t="str" cm="1">
        <f t="array" ref="A1415">_xlfn.IFS(AND(ISBLANK(G1415),ISBLANK(H1415),ISBLANK(I1415)),"",AND(NOT(ISBLANK(G1415)),NOT(ISBLANK(H1415)),NOT(ISBLANK(I1415))),TRIM(G1415)&amp;" "&amp;TRIM(H1415)&amp;" "&amp;TRIM(I1415),AND(NOT(ISBLANK(G1415)),ISBLANK(H1415),ISBLANK(I1415)),TRIM(G1415),AND(ISBLANK(G1415),ISBLANK(H1415),NOT(ISBLANK(I1415))),TRIM(I1415),AND(NOT(ISBLANK(G1415)),NOT(ISBLANK(H1415)),ISBLANK(I1415)),TRIM(G1415)&amp;" "&amp;TRIM(H1415),AND(ISBLANK(G1415),NOT(ISBLANK(H1415)),NOT(ISBLANK(I1415))),TRIM(H1415)&amp;" "&amp;TRIM(I1415),AND(NOT(ISBLANK(G1415)),ISBLANK(H1415),NOT(ISBLANK(I1415))),TRIM(G1415)&amp;" "&amp;TRIM(I1415),AND(ISBLANK(G1415),NOT(ISBLANK(H1415)),ISBLANK(I1415)),TRIM(H1415))</f>
        <v>Freemon Martinho</v>
      </c>
      <c r="B1415" s="25" t="str" cm="1">
        <f t="array" ref="B1415">_xlfn.IFS(AND(ISBLANK(K1415),ISBLANK(L1415)),"",AND(NOT(ISBLANK(K1415)),NOT(ISBLANK(L1415))),TRIM(K1415)&amp;" "&amp;TRIM(L1415),AND(NOT(ISBLANK(K1415)),ISBLANK(L1415)),TRIM(K1415),AND(ISBLANK(K1415),NOT(ISBLANK(L1415))),TRIM(L1415))</f>
        <v>Gabvine</v>
      </c>
      <c r="C1415" s="31"/>
      <c r="D1415" s="2">
        <v>1413</v>
      </c>
      <c r="E1415" s="2" t="s">
        <v>14795</v>
      </c>
      <c r="F1415" s="2" t="s">
        <v>9024</v>
      </c>
      <c r="G1415" s="2" t="s">
        <v>6682</v>
      </c>
      <c r="I1415" s="2" t="s">
        <v>9025</v>
      </c>
      <c r="J1415" s="2" t="s">
        <v>232</v>
      </c>
      <c r="K1415" s="2" t="s">
        <v>7402</v>
      </c>
      <c r="M1415" s="2" t="s">
        <v>14795</v>
      </c>
      <c r="N1415" s="2" t="s">
        <v>9026</v>
      </c>
      <c r="O1415" s="2" t="s">
        <v>9027</v>
      </c>
      <c r="P1415" s="2" t="s">
        <v>151</v>
      </c>
      <c r="Q1415" s="2" t="s">
        <v>1985</v>
      </c>
      <c r="R1415" s="2">
        <v>93591</v>
      </c>
      <c r="S1415" s="2" t="s">
        <v>9028</v>
      </c>
      <c r="T1415" s="49" t="str" cm="1">
        <f t="array" ref="T1415">_xlfn.TEXTJOIN("",TRUE,IFERROR(MID(U1415,_xlfn.SEQUENCE(20),1)+0,""))</f>
        <v>6617909788</v>
      </c>
      <c r="U1415" s="2">
        <v>6617909788</v>
      </c>
      <c r="V1415" s="31"/>
    </row>
    <row r="1416" spans="1:22" x14ac:dyDescent="0.25">
      <c r="A1416" s="25" t="str" cm="1">
        <f t="array" ref="A1416">_xlfn.IFS(AND(ISBLANK(G1416),ISBLANK(H1416),ISBLANK(I1416)),"",AND(NOT(ISBLANK(G1416)),NOT(ISBLANK(H1416)),NOT(ISBLANK(I1416))),TRIM(G1416)&amp;" "&amp;TRIM(H1416)&amp;" "&amp;TRIM(I1416),AND(NOT(ISBLANK(G1416)),ISBLANK(H1416),ISBLANK(I1416)),TRIM(G1416),AND(ISBLANK(G1416),ISBLANK(H1416),NOT(ISBLANK(I1416))),TRIM(I1416),AND(NOT(ISBLANK(G1416)),NOT(ISBLANK(H1416)),ISBLANK(I1416)),TRIM(G1416)&amp;" "&amp;TRIM(H1416),AND(ISBLANK(G1416),NOT(ISBLANK(H1416)),NOT(ISBLANK(I1416))),TRIM(H1416)&amp;" "&amp;TRIM(I1416),AND(NOT(ISBLANK(G1416)),ISBLANK(H1416),NOT(ISBLANK(I1416))),TRIM(G1416)&amp;" "&amp;TRIM(I1416),AND(ISBLANK(G1416),NOT(ISBLANK(H1416)),ISBLANK(I1416)),TRIM(H1416))</f>
        <v>Rica Stimson</v>
      </c>
      <c r="B1416" s="25" t="str" cm="1">
        <f t="array" ref="B1416">_xlfn.IFS(AND(ISBLANK(K1416),ISBLANK(L1416)),"",AND(NOT(ISBLANK(K1416)),NOT(ISBLANK(L1416))),TRIM(K1416)&amp;" "&amp;TRIM(L1416),AND(NOT(ISBLANK(K1416)),ISBLANK(L1416)),TRIM(K1416),AND(ISBLANK(K1416),NOT(ISBLANK(L1416))),TRIM(L1416))</f>
        <v>Twitterworks</v>
      </c>
      <c r="C1416" s="31"/>
      <c r="D1416" s="2">
        <v>1414</v>
      </c>
      <c r="E1416" s="2" t="s">
        <v>24</v>
      </c>
      <c r="F1416" s="2" t="s">
        <v>9029</v>
      </c>
      <c r="G1416" s="2" t="s">
        <v>9030</v>
      </c>
      <c r="I1416" s="2" t="s">
        <v>9031</v>
      </c>
      <c r="J1416" s="2" t="s">
        <v>1393</v>
      </c>
      <c r="K1416" s="2" t="s">
        <v>329</v>
      </c>
      <c r="M1416" s="2" t="s">
        <v>14795</v>
      </c>
      <c r="N1416" s="2" t="s">
        <v>9032</v>
      </c>
      <c r="O1416" s="2" t="s">
        <v>1426</v>
      </c>
      <c r="P1416" s="2" t="s">
        <v>476</v>
      </c>
      <c r="Q1416" s="2" t="s">
        <v>1985</v>
      </c>
      <c r="R1416" s="2">
        <v>21405</v>
      </c>
      <c r="S1416" s="2" t="s">
        <v>9033</v>
      </c>
      <c r="T1416" s="49" t="str" cm="1">
        <f t="array" ref="T1416">_xlfn.TEXTJOIN("",TRUE,IFERROR(MID(U1416,_xlfn.SEQUENCE(20),1)+0,""))</f>
        <v>4431459214</v>
      </c>
      <c r="U1416" s="2">
        <v>4431459214</v>
      </c>
      <c r="V1416" s="31"/>
    </row>
    <row r="1417" spans="1:22" x14ac:dyDescent="0.25">
      <c r="A1417" s="25" t="str" cm="1">
        <f t="array" ref="A1417">_xlfn.IFS(AND(ISBLANK(G1417),ISBLANK(H1417),ISBLANK(I1417)),"",AND(NOT(ISBLANK(G1417)),NOT(ISBLANK(H1417)),NOT(ISBLANK(I1417))),TRIM(G1417)&amp;" "&amp;TRIM(H1417)&amp;" "&amp;TRIM(I1417),AND(NOT(ISBLANK(G1417)),ISBLANK(H1417),ISBLANK(I1417)),TRIM(G1417),AND(ISBLANK(G1417),ISBLANK(H1417),NOT(ISBLANK(I1417))),TRIM(I1417),AND(NOT(ISBLANK(G1417)),NOT(ISBLANK(H1417)),ISBLANK(I1417)),TRIM(G1417)&amp;" "&amp;TRIM(H1417),AND(ISBLANK(G1417),NOT(ISBLANK(H1417)),NOT(ISBLANK(I1417))),TRIM(H1417)&amp;" "&amp;TRIM(I1417),AND(NOT(ISBLANK(G1417)),ISBLANK(H1417),NOT(ISBLANK(I1417))),TRIM(G1417)&amp;" "&amp;TRIM(I1417),AND(ISBLANK(G1417),NOT(ISBLANK(H1417)),ISBLANK(I1417)),TRIM(H1417))</f>
        <v>Bird McIlraith</v>
      </c>
      <c r="B1417" s="25" t="str" cm="1">
        <f t="array" ref="B1417">_xlfn.IFS(AND(ISBLANK(K1417),ISBLANK(L1417)),"",AND(NOT(ISBLANK(K1417)),NOT(ISBLANK(L1417))),TRIM(K1417)&amp;" "&amp;TRIM(L1417),AND(NOT(ISBLANK(K1417)),ISBLANK(L1417)),TRIM(K1417),AND(ISBLANK(K1417),NOT(ISBLANK(L1417))),TRIM(L1417))</f>
        <v>Trunyx</v>
      </c>
      <c r="C1417" s="31"/>
      <c r="D1417" s="2">
        <v>1415</v>
      </c>
      <c r="E1417" s="2" t="s">
        <v>24</v>
      </c>
      <c r="F1417" s="2" t="s">
        <v>9034</v>
      </c>
      <c r="G1417" s="2" t="s">
        <v>9035</v>
      </c>
      <c r="I1417" s="2" t="s">
        <v>9036</v>
      </c>
      <c r="J1417" s="2" t="s">
        <v>124</v>
      </c>
      <c r="K1417" s="2" t="s">
        <v>2879</v>
      </c>
      <c r="M1417" s="2" t="s">
        <v>14795</v>
      </c>
      <c r="N1417" s="2" t="s">
        <v>9037</v>
      </c>
      <c r="O1417" s="2" t="s">
        <v>754</v>
      </c>
      <c r="P1417" s="2" t="s">
        <v>297</v>
      </c>
      <c r="Q1417" s="2" t="s">
        <v>1985</v>
      </c>
      <c r="R1417" s="2">
        <v>77299</v>
      </c>
      <c r="S1417" s="2" t="s">
        <v>9038</v>
      </c>
      <c r="T1417" s="49" t="str" cm="1">
        <f t="array" ref="T1417">_xlfn.TEXTJOIN("",TRUE,IFERROR(MID(U1417,_xlfn.SEQUENCE(20),1)+0,""))</f>
        <v>7132789341</v>
      </c>
      <c r="U1417" s="2">
        <v>7132789341</v>
      </c>
      <c r="V1417" s="31"/>
    </row>
    <row r="1418" spans="1:22" x14ac:dyDescent="0.25">
      <c r="A1418" s="25" t="str" cm="1">
        <f t="array" ref="A1418">_xlfn.IFS(AND(ISBLANK(G1418),ISBLANK(H1418),ISBLANK(I1418)),"",AND(NOT(ISBLANK(G1418)),NOT(ISBLANK(H1418)),NOT(ISBLANK(I1418))),TRIM(G1418)&amp;" "&amp;TRIM(H1418)&amp;" "&amp;TRIM(I1418),AND(NOT(ISBLANK(G1418)),ISBLANK(H1418),ISBLANK(I1418)),TRIM(G1418),AND(ISBLANK(G1418),ISBLANK(H1418),NOT(ISBLANK(I1418))),TRIM(I1418),AND(NOT(ISBLANK(G1418)),NOT(ISBLANK(H1418)),ISBLANK(I1418)),TRIM(G1418)&amp;" "&amp;TRIM(H1418),AND(ISBLANK(G1418),NOT(ISBLANK(H1418)),NOT(ISBLANK(I1418))),TRIM(H1418)&amp;" "&amp;TRIM(I1418),AND(NOT(ISBLANK(G1418)),ISBLANK(H1418),NOT(ISBLANK(I1418))),TRIM(G1418)&amp;" "&amp;TRIM(I1418),AND(ISBLANK(G1418),NOT(ISBLANK(H1418)),ISBLANK(I1418)),TRIM(H1418))</f>
        <v>Bathsheba Gertz</v>
      </c>
      <c r="B1418" s="25" t="str" cm="1">
        <f t="array" ref="B1418">_xlfn.IFS(AND(ISBLANK(K1418),ISBLANK(L1418)),"",AND(NOT(ISBLANK(K1418)),NOT(ISBLANK(L1418))),TRIM(K1418)&amp;" "&amp;TRIM(L1418),AND(NOT(ISBLANK(K1418)),ISBLANK(L1418)),TRIM(K1418),AND(ISBLANK(K1418),NOT(ISBLANK(L1418))),TRIM(L1418))</f>
        <v>Meevee</v>
      </c>
      <c r="C1418" s="31"/>
      <c r="D1418" s="2">
        <v>1416</v>
      </c>
      <c r="E1418" s="2" t="s">
        <v>24</v>
      </c>
      <c r="F1418" s="2" t="s">
        <v>9039</v>
      </c>
      <c r="G1418" s="2" t="s">
        <v>9040</v>
      </c>
      <c r="I1418" s="2" t="s">
        <v>9041</v>
      </c>
      <c r="J1418" s="2" t="s">
        <v>1799</v>
      </c>
      <c r="K1418" s="2" t="s">
        <v>469</v>
      </c>
      <c r="M1418" s="2" t="s">
        <v>14795</v>
      </c>
      <c r="N1418" s="2" t="s">
        <v>9042</v>
      </c>
      <c r="O1418" s="2" t="s">
        <v>4691</v>
      </c>
      <c r="P1418" s="2" t="s">
        <v>151</v>
      </c>
      <c r="Q1418" s="2" t="s">
        <v>1985</v>
      </c>
      <c r="R1418" s="2">
        <v>92725</v>
      </c>
      <c r="S1418" s="2" t="s">
        <v>9043</v>
      </c>
      <c r="T1418" s="49" t="str" cm="1">
        <f t="array" ref="T1418">_xlfn.TEXTJOIN("",TRUE,IFERROR(MID(U1418,_xlfn.SEQUENCE(20),1)+0,""))</f>
        <v>7143895160</v>
      </c>
      <c r="U1418" s="2">
        <v>7143895160</v>
      </c>
      <c r="V1418" s="31"/>
    </row>
    <row r="1419" spans="1:22" x14ac:dyDescent="0.25">
      <c r="A1419" s="25" t="str" cm="1">
        <f t="array" ref="A1419">_xlfn.IFS(AND(ISBLANK(G1419),ISBLANK(H1419),ISBLANK(I1419)),"",AND(NOT(ISBLANK(G1419)),NOT(ISBLANK(H1419)),NOT(ISBLANK(I1419))),TRIM(G1419)&amp;" "&amp;TRIM(H1419)&amp;" "&amp;TRIM(I1419),AND(NOT(ISBLANK(G1419)),ISBLANK(H1419),ISBLANK(I1419)),TRIM(G1419),AND(ISBLANK(G1419),ISBLANK(H1419),NOT(ISBLANK(I1419))),TRIM(I1419),AND(NOT(ISBLANK(G1419)),NOT(ISBLANK(H1419)),ISBLANK(I1419)),TRIM(G1419)&amp;" "&amp;TRIM(H1419),AND(ISBLANK(G1419),NOT(ISBLANK(H1419)),NOT(ISBLANK(I1419))),TRIM(H1419)&amp;" "&amp;TRIM(I1419),AND(NOT(ISBLANK(G1419)),ISBLANK(H1419),NOT(ISBLANK(I1419))),TRIM(G1419)&amp;" "&amp;TRIM(I1419),AND(ISBLANK(G1419),NOT(ISBLANK(H1419)),ISBLANK(I1419)),TRIM(H1419))</f>
        <v>Angel Beale</v>
      </c>
      <c r="B1419" s="25" t="str" cm="1">
        <f t="array" ref="B1419">_xlfn.IFS(AND(ISBLANK(K1419),ISBLANK(L1419)),"",AND(NOT(ISBLANK(K1419)),NOT(ISBLANK(L1419))),TRIM(K1419)&amp;" "&amp;TRIM(L1419),AND(NOT(ISBLANK(K1419)),ISBLANK(L1419)),TRIM(K1419),AND(ISBLANK(K1419),NOT(ISBLANK(L1419))),TRIM(L1419))</f>
        <v>Mynte</v>
      </c>
      <c r="C1419" s="31"/>
      <c r="D1419" s="2">
        <v>1417</v>
      </c>
      <c r="E1419" s="2" t="s">
        <v>24</v>
      </c>
      <c r="F1419" s="2" t="s">
        <v>9044</v>
      </c>
      <c r="G1419" s="2" t="s">
        <v>9045</v>
      </c>
      <c r="I1419" s="2" t="s">
        <v>9046</v>
      </c>
      <c r="J1419" s="2" t="s">
        <v>4794</v>
      </c>
      <c r="K1419" s="2" t="s">
        <v>2003</v>
      </c>
      <c r="M1419" s="2" t="s">
        <v>14795</v>
      </c>
      <c r="N1419" s="2" t="s">
        <v>9047</v>
      </c>
      <c r="O1419" s="2" t="s">
        <v>942</v>
      </c>
      <c r="P1419" s="2" t="s">
        <v>297</v>
      </c>
      <c r="Q1419" s="2" t="s">
        <v>1985</v>
      </c>
      <c r="R1419" s="2">
        <v>79977</v>
      </c>
      <c r="S1419" s="2" t="s">
        <v>9048</v>
      </c>
      <c r="T1419" s="49" t="str" cm="1">
        <f t="array" ref="T1419">_xlfn.TEXTJOIN("",TRUE,IFERROR(MID(U1419,_xlfn.SEQUENCE(20),1)+0,""))</f>
        <v>9151877109</v>
      </c>
      <c r="U1419" s="2">
        <v>9151877109</v>
      </c>
      <c r="V1419" s="31"/>
    </row>
    <row r="1420" spans="1:22" x14ac:dyDescent="0.25">
      <c r="A1420" s="25" t="str" cm="1">
        <f t="array" ref="A1420">_xlfn.IFS(AND(ISBLANK(G1420),ISBLANK(H1420),ISBLANK(I1420)),"",AND(NOT(ISBLANK(G1420)),NOT(ISBLANK(H1420)),NOT(ISBLANK(I1420))),TRIM(G1420)&amp;" "&amp;TRIM(H1420)&amp;" "&amp;TRIM(I1420),AND(NOT(ISBLANK(G1420)),ISBLANK(H1420),ISBLANK(I1420)),TRIM(G1420),AND(ISBLANK(G1420),ISBLANK(H1420),NOT(ISBLANK(I1420))),TRIM(I1420),AND(NOT(ISBLANK(G1420)),NOT(ISBLANK(H1420)),ISBLANK(I1420)),TRIM(G1420)&amp;" "&amp;TRIM(H1420),AND(ISBLANK(G1420),NOT(ISBLANK(H1420)),NOT(ISBLANK(I1420))),TRIM(H1420)&amp;" "&amp;TRIM(I1420),AND(NOT(ISBLANK(G1420)),ISBLANK(H1420),NOT(ISBLANK(I1420))),TRIM(G1420)&amp;" "&amp;TRIM(I1420),AND(ISBLANK(G1420),NOT(ISBLANK(H1420)),ISBLANK(I1420)),TRIM(H1420))</f>
        <v>Deva Bownass</v>
      </c>
      <c r="B1420" s="25" t="str" cm="1">
        <f t="array" ref="B1420">_xlfn.IFS(AND(ISBLANK(K1420),ISBLANK(L1420)),"",AND(NOT(ISBLANK(K1420)),NOT(ISBLANK(L1420))),TRIM(K1420)&amp;" "&amp;TRIM(L1420),AND(NOT(ISBLANK(K1420)),ISBLANK(L1420)),TRIM(K1420),AND(ISBLANK(K1420),NOT(ISBLANK(L1420))),TRIM(L1420))</f>
        <v>Youfeed</v>
      </c>
      <c r="C1420" s="31"/>
      <c r="D1420" s="2">
        <v>1418</v>
      </c>
      <c r="E1420" s="2" t="s">
        <v>14795</v>
      </c>
      <c r="F1420" s="2" t="s">
        <v>9049</v>
      </c>
      <c r="G1420" s="2" t="s">
        <v>9050</v>
      </c>
      <c r="I1420" s="2" t="s">
        <v>9051</v>
      </c>
      <c r="J1420" s="2" t="s">
        <v>563</v>
      </c>
      <c r="K1420" s="2" t="s">
        <v>4114</v>
      </c>
      <c r="M1420" s="2" t="s">
        <v>14795</v>
      </c>
      <c r="N1420" s="2" t="s">
        <v>9052</v>
      </c>
      <c r="O1420" s="2" t="s">
        <v>9053</v>
      </c>
      <c r="P1420" s="2" t="s">
        <v>39</v>
      </c>
      <c r="Q1420" s="2" t="s">
        <v>6</v>
      </c>
      <c r="R1420" s="2" t="s">
        <v>9054</v>
      </c>
      <c r="S1420" s="2" t="s">
        <v>9055</v>
      </c>
      <c r="T1420" s="49" t="str" cm="1">
        <f t="array" ref="T1420">_xlfn.TEXTJOIN("",TRUE,IFERROR(MID(U1420,_xlfn.SEQUENCE(20),1)+0,""))</f>
        <v>5143282502</v>
      </c>
      <c r="U1420" s="2" t="s">
        <v>9056</v>
      </c>
      <c r="V1420" s="31"/>
    </row>
    <row r="1421" spans="1:22" x14ac:dyDescent="0.25">
      <c r="A1421" s="25" t="str" cm="1">
        <f t="array" ref="A1421">_xlfn.IFS(AND(ISBLANK(G1421),ISBLANK(H1421),ISBLANK(I1421)),"",AND(NOT(ISBLANK(G1421)),NOT(ISBLANK(H1421)),NOT(ISBLANK(I1421))),TRIM(G1421)&amp;" "&amp;TRIM(H1421)&amp;" "&amp;TRIM(I1421),AND(NOT(ISBLANK(G1421)),ISBLANK(H1421),ISBLANK(I1421)),TRIM(G1421),AND(ISBLANK(G1421),ISBLANK(H1421),NOT(ISBLANK(I1421))),TRIM(I1421),AND(NOT(ISBLANK(G1421)),NOT(ISBLANK(H1421)),ISBLANK(I1421)),TRIM(G1421)&amp;" "&amp;TRIM(H1421),AND(ISBLANK(G1421),NOT(ISBLANK(H1421)),NOT(ISBLANK(I1421))),TRIM(H1421)&amp;" "&amp;TRIM(I1421),AND(NOT(ISBLANK(G1421)),ISBLANK(H1421),NOT(ISBLANK(I1421))),TRIM(G1421)&amp;" "&amp;TRIM(I1421),AND(ISBLANK(G1421),NOT(ISBLANK(H1421)),ISBLANK(I1421)),TRIM(H1421))</f>
        <v>Shaughn Enochsson</v>
      </c>
      <c r="B1421" s="25" t="str" cm="1">
        <f t="array" ref="B1421">_xlfn.IFS(AND(ISBLANK(K1421),ISBLANK(L1421)),"",AND(NOT(ISBLANK(K1421)),NOT(ISBLANK(L1421))),TRIM(K1421)&amp;" "&amp;TRIM(L1421),AND(NOT(ISBLANK(K1421)),ISBLANK(L1421)),TRIM(K1421),AND(ISBLANK(K1421),NOT(ISBLANK(L1421))),TRIM(L1421))</f>
        <v>Npath</v>
      </c>
      <c r="C1421" s="31"/>
      <c r="D1421" s="2">
        <v>1419</v>
      </c>
      <c r="E1421" s="2" t="s">
        <v>24</v>
      </c>
      <c r="F1421" s="2" t="s">
        <v>9057</v>
      </c>
      <c r="G1421" s="2" t="s">
        <v>9058</v>
      </c>
      <c r="I1421" s="2" t="s">
        <v>9059</v>
      </c>
      <c r="J1421" s="2" t="s">
        <v>1166</v>
      </c>
      <c r="K1421" s="2" t="s">
        <v>9062</v>
      </c>
      <c r="M1421" s="2" t="s">
        <v>14795</v>
      </c>
      <c r="N1421" s="2" t="s">
        <v>9060</v>
      </c>
      <c r="O1421" s="2" t="s">
        <v>754</v>
      </c>
      <c r="P1421" s="2" t="s">
        <v>297</v>
      </c>
      <c r="Q1421" s="2" t="s">
        <v>1985</v>
      </c>
      <c r="R1421" s="2">
        <v>77240</v>
      </c>
      <c r="S1421" s="2" t="s">
        <v>9061</v>
      </c>
      <c r="T1421" s="49" t="str" cm="1">
        <f t="array" ref="T1421">_xlfn.TEXTJOIN("",TRUE,IFERROR(MID(U1421,_xlfn.SEQUENCE(20),1)+0,""))</f>
        <v>7132861203</v>
      </c>
      <c r="U1421" s="2">
        <v>7132861203</v>
      </c>
      <c r="V1421" s="31"/>
    </row>
    <row r="1422" spans="1:22" x14ac:dyDescent="0.25">
      <c r="A1422" s="25" t="str" cm="1">
        <f t="array" ref="A1422">_xlfn.IFS(AND(ISBLANK(G1422),ISBLANK(H1422),ISBLANK(I1422)),"",AND(NOT(ISBLANK(G1422)),NOT(ISBLANK(H1422)),NOT(ISBLANK(I1422))),TRIM(G1422)&amp;" "&amp;TRIM(H1422)&amp;" "&amp;TRIM(I1422),AND(NOT(ISBLANK(G1422)),ISBLANK(H1422),ISBLANK(I1422)),TRIM(G1422),AND(ISBLANK(G1422),ISBLANK(H1422),NOT(ISBLANK(I1422))),TRIM(I1422),AND(NOT(ISBLANK(G1422)),NOT(ISBLANK(H1422)),ISBLANK(I1422)),TRIM(G1422)&amp;" "&amp;TRIM(H1422),AND(ISBLANK(G1422),NOT(ISBLANK(H1422)),NOT(ISBLANK(I1422))),TRIM(H1422)&amp;" "&amp;TRIM(I1422),AND(NOT(ISBLANK(G1422)),ISBLANK(H1422),NOT(ISBLANK(I1422))),TRIM(G1422)&amp;" "&amp;TRIM(I1422),AND(ISBLANK(G1422),NOT(ISBLANK(H1422)),ISBLANK(I1422)),TRIM(H1422))</f>
        <v>Pierrette Cliff</v>
      </c>
      <c r="B1422" s="25" t="str" cm="1">
        <f t="array" ref="B1422">_xlfn.IFS(AND(ISBLANK(K1422),ISBLANK(L1422)),"",AND(NOT(ISBLANK(K1422)),NOT(ISBLANK(L1422))),TRIM(K1422)&amp;" "&amp;TRIM(L1422),AND(NOT(ISBLANK(K1422)),ISBLANK(L1422)),TRIM(K1422),AND(ISBLANK(K1422),NOT(ISBLANK(L1422))),TRIM(L1422))</f>
        <v>Brightdog</v>
      </c>
      <c r="C1422" s="31"/>
      <c r="D1422" s="2">
        <v>1420</v>
      </c>
      <c r="E1422" s="2" t="s">
        <v>24</v>
      </c>
      <c r="F1422" s="2" t="s">
        <v>9063</v>
      </c>
      <c r="G1422" s="2" t="s">
        <v>9064</v>
      </c>
      <c r="I1422" s="2" t="s">
        <v>9065</v>
      </c>
      <c r="J1422" s="2" t="s">
        <v>425</v>
      </c>
      <c r="K1422" s="2" t="s">
        <v>4044</v>
      </c>
      <c r="M1422" s="2" t="s">
        <v>14795</v>
      </c>
      <c r="N1422" s="2" t="s">
        <v>9066</v>
      </c>
      <c r="O1422" s="2" t="s">
        <v>5542</v>
      </c>
      <c r="P1422" s="2" t="s">
        <v>5</v>
      </c>
      <c r="Q1422" s="2" t="s">
        <v>6</v>
      </c>
      <c r="R1422" s="2" t="s">
        <v>6835</v>
      </c>
      <c r="S1422" s="2" t="s">
        <v>9067</v>
      </c>
      <c r="T1422" s="49" t="str" cm="1">
        <f t="array" ref="T1422">_xlfn.TEXTJOIN("",TRUE,IFERROR(MID(U1422,_xlfn.SEQUENCE(20),1)+0,""))</f>
        <v>6776790420</v>
      </c>
      <c r="U1422" s="2" t="s">
        <v>9068</v>
      </c>
      <c r="V1422" s="31"/>
    </row>
    <row r="1423" spans="1:22" x14ac:dyDescent="0.25">
      <c r="A1423" s="25" t="str" cm="1">
        <f t="array" ref="A1423">_xlfn.IFS(AND(ISBLANK(G1423),ISBLANK(H1423),ISBLANK(I1423)),"",AND(NOT(ISBLANK(G1423)),NOT(ISBLANK(H1423)),NOT(ISBLANK(I1423))),TRIM(G1423)&amp;" "&amp;TRIM(H1423)&amp;" "&amp;TRIM(I1423),AND(NOT(ISBLANK(G1423)),ISBLANK(H1423),ISBLANK(I1423)),TRIM(G1423),AND(ISBLANK(G1423),ISBLANK(H1423),NOT(ISBLANK(I1423))),TRIM(I1423),AND(NOT(ISBLANK(G1423)),NOT(ISBLANK(H1423)),ISBLANK(I1423)),TRIM(G1423)&amp;" "&amp;TRIM(H1423),AND(ISBLANK(G1423),NOT(ISBLANK(H1423)),NOT(ISBLANK(I1423))),TRIM(H1423)&amp;" "&amp;TRIM(I1423),AND(NOT(ISBLANK(G1423)),ISBLANK(H1423),NOT(ISBLANK(I1423))),TRIM(G1423)&amp;" "&amp;TRIM(I1423),AND(ISBLANK(G1423),NOT(ISBLANK(H1423)),ISBLANK(I1423)),TRIM(H1423))</f>
        <v>Nerte Sherme</v>
      </c>
      <c r="B1423" s="25" t="str" cm="1">
        <f t="array" ref="B1423">_xlfn.IFS(AND(ISBLANK(K1423),ISBLANK(L1423)),"",AND(NOT(ISBLANK(K1423)),NOT(ISBLANK(L1423))),TRIM(K1423)&amp;" "&amp;TRIM(L1423),AND(NOT(ISBLANK(K1423)),ISBLANK(L1423)),TRIM(K1423),AND(ISBLANK(K1423),NOT(ISBLANK(L1423))),TRIM(L1423))</f>
        <v>Rhybox</v>
      </c>
      <c r="C1423" s="31"/>
      <c r="D1423" s="2">
        <v>1421</v>
      </c>
      <c r="E1423" s="2" t="s">
        <v>14795</v>
      </c>
      <c r="F1423" s="2" t="s">
        <v>9069</v>
      </c>
      <c r="G1423" s="2" t="s">
        <v>9070</v>
      </c>
      <c r="I1423" s="2" t="s">
        <v>9071</v>
      </c>
      <c r="J1423" s="2" t="s">
        <v>1062</v>
      </c>
      <c r="K1423" s="2" t="s">
        <v>9074</v>
      </c>
      <c r="M1423" s="2" t="s">
        <v>14795</v>
      </c>
      <c r="N1423" s="2" t="s">
        <v>9072</v>
      </c>
      <c r="O1423" s="2" t="s">
        <v>934</v>
      </c>
      <c r="P1423" s="2" t="s">
        <v>935</v>
      </c>
      <c r="Q1423" s="2" t="s">
        <v>1985</v>
      </c>
      <c r="R1423" s="2">
        <v>27705</v>
      </c>
      <c r="S1423" s="2" t="s">
        <v>9073</v>
      </c>
      <c r="T1423" s="49" t="str" cm="1">
        <f t="array" ref="T1423">_xlfn.TEXTJOIN("",TRUE,IFERROR(MID(U1423,_xlfn.SEQUENCE(20),1)+0,""))</f>
        <v>4347688051</v>
      </c>
      <c r="U1423" s="2">
        <v>4347688051</v>
      </c>
      <c r="V1423" s="31"/>
    </row>
    <row r="1424" spans="1:22" x14ac:dyDescent="0.25">
      <c r="A1424" s="25" t="str" cm="1">
        <f t="array" ref="A1424">_xlfn.IFS(AND(ISBLANK(G1424),ISBLANK(H1424),ISBLANK(I1424)),"",AND(NOT(ISBLANK(G1424)),NOT(ISBLANK(H1424)),NOT(ISBLANK(I1424))),TRIM(G1424)&amp;" "&amp;TRIM(H1424)&amp;" "&amp;TRIM(I1424),AND(NOT(ISBLANK(G1424)),ISBLANK(H1424),ISBLANK(I1424)),TRIM(G1424),AND(ISBLANK(G1424),ISBLANK(H1424),NOT(ISBLANK(I1424))),TRIM(I1424),AND(NOT(ISBLANK(G1424)),NOT(ISBLANK(H1424)),ISBLANK(I1424)),TRIM(G1424)&amp;" "&amp;TRIM(H1424),AND(ISBLANK(G1424),NOT(ISBLANK(H1424)),NOT(ISBLANK(I1424))),TRIM(H1424)&amp;" "&amp;TRIM(I1424),AND(NOT(ISBLANK(G1424)),ISBLANK(H1424),NOT(ISBLANK(I1424))),TRIM(G1424)&amp;" "&amp;TRIM(I1424),AND(ISBLANK(G1424),NOT(ISBLANK(H1424)),ISBLANK(I1424)),TRIM(H1424))</f>
        <v>Nelia Dingate</v>
      </c>
      <c r="B1424" s="25" t="str" cm="1">
        <f t="array" ref="B1424">_xlfn.IFS(AND(ISBLANK(K1424),ISBLANK(L1424)),"",AND(NOT(ISBLANK(K1424)),NOT(ISBLANK(L1424))),TRIM(K1424)&amp;" "&amp;TRIM(L1424),AND(NOT(ISBLANK(K1424)),ISBLANK(L1424)),TRIM(K1424),AND(ISBLANK(K1424),NOT(ISBLANK(L1424))),TRIM(L1424))</f>
        <v>Thoughtworks</v>
      </c>
      <c r="C1424" s="31"/>
      <c r="D1424" s="2">
        <v>1422</v>
      </c>
      <c r="E1424" s="2" t="s">
        <v>24</v>
      </c>
      <c r="F1424" s="2" t="s">
        <v>9075</v>
      </c>
      <c r="G1424" s="2" t="s">
        <v>9076</v>
      </c>
      <c r="I1424" s="2" t="s">
        <v>9077</v>
      </c>
      <c r="J1424" s="2" t="s">
        <v>1386</v>
      </c>
      <c r="K1424" s="2" t="s">
        <v>4099</v>
      </c>
      <c r="M1424" s="2" t="s">
        <v>14795</v>
      </c>
      <c r="N1424" s="2" t="s">
        <v>9078</v>
      </c>
      <c r="O1424" s="2" t="s">
        <v>4696</v>
      </c>
      <c r="P1424" s="2" t="s">
        <v>109</v>
      </c>
      <c r="Q1424" s="2" t="s">
        <v>1985</v>
      </c>
      <c r="R1424" s="2">
        <v>98109</v>
      </c>
      <c r="S1424" s="2" t="s">
        <v>9079</v>
      </c>
      <c r="T1424" s="49" t="str" cm="1">
        <f t="array" ref="T1424">_xlfn.TEXTJOIN("",TRUE,IFERROR(MID(U1424,_xlfn.SEQUENCE(20),1)+0,""))</f>
        <v>3607214811</v>
      </c>
      <c r="U1424" s="2">
        <v>3607214811</v>
      </c>
      <c r="V1424" s="31"/>
    </row>
    <row r="1425" spans="1:22" x14ac:dyDescent="0.25">
      <c r="A1425" s="25" t="str" cm="1">
        <f t="array" ref="A1425">_xlfn.IFS(AND(ISBLANK(G1425),ISBLANK(H1425),ISBLANK(I1425)),"",AND(NOT(ISBLANK(G1425)),NOT(ISBLANK(H1425)),NOT(ISBLANK(I1425))),TRIM(G1425)&amp;" "&amp;TRIM(H1425)&amp;" "&amp;TRIM(I1425),AND(NOT(ISBLANK(G1425)),ISBLANK(H1425),ISBLANK(I1425)),TRIM(G1425),AND(ISBLANK(G1425),ISBLANK(H1425),NOT(ISBLANK(I1425))),TRIM(I1425),AND(NOT(ISBLANK(G1425)),NOT(ISBLANK(H1425)),ISBLANK(I1425)),TRIM(G1425)&amp;" "&amp;TRIM(H1425),AND(ISBLANK(G1425),NOT(ISBLANK(H1425)),NOT(ISBLANK(I1425))),TRIM(H1425)&amp;" "&amp;TRIM(I1425),AND(NOT(ISBLANK(G1425)),ISBLANK(H1425),NOT(ISBLANK(I1425))),TRIM(G1425)&amp;" "&amp;TRIM(I1425),AND(ISBLANK(G1425),NOT(ISBLANK(H1425)),ISBLANK(I1425)),TRIM(H1425))</f>
        <v>Sari Derl</v>
      </c>
      <c r="B1425" s="25" t="str" cm="1">
        <f t="array" ref="B1425">_xlfn.IFS(AND(ISBLANK(K1425),ISBLANK(L1425)),"",AND(NOT(ISBLANK(K1425)),NOT(ISBLANK(L1425))),TRIM(K1425)&amp;" "&amp;TRIM(L1425),AND(NOT(ISBLANK(K1425)),ISBLANK(L1425)),TRIM(K1425),AND(ISBLANK(K1425),NOT(ISBLANK(L1425))),TRIM(L1425))</f>
        <v>Dablist</v>
      </c>
      <c r="C1425" s="31"/>
      <c r="D1425" s="2">
        <v>1423</v>
      </c>
      <c r="E1425" s="2" t="s">
        <v>24</v>
      </c>
      <c r="F1425" s="2" t="s">
        <v>9080</v>
      </c>
      <c r="G1425" s="2" t="s">
        <v>9081</v>
      </c>
      <c r="I1425" s="2" t="s">
        <v>9082</v>
      </c>
      <c r="J1425" s="2" t="s">
        <v>590</v>
      </c>
      <c r="K1425" s="2" t="s">
        <v>4824</v>
      </c>
      <c r="M1425" s="2" t="s">
        <v>14795</v>
      </c>
      <c r="N1425" s="2" t="s">
        <v>9083</v>
      </c>
      <c r="O1425" s="2" t="s">
        <v>9084</v>
      </c>
      <c r="P1425" s="2" t="s">
        <v>161</v>
      </c>
      <c r="Q1425" s="2" t="s">
        <v>162</v>
      </c>
      <c r="R1425" s="2" t="s">
        <v>9085</v>
      </c>
      <c r="S1425" s="2" t="s">
        <v>9086</v>
      </c>
      <c r="T1425" s="49" t="str" cm="1">
        <f t="array" ref="T1425">_xlfn.TEXTJOIN("",TRUE,IFERROR(MID(U1425,_xlfn.SEQUENCE(20),1)+0,""))</f>
        <v/>
      </c>
      <c r="V1425" s="31"/>
    </row>
    <row r="1426" spans="1:22" x14ac:dyDescent="0.25">
      <c r="A1426" s="25" t="str" cm="1">
        <f t="array" ref="A1426">_xlfn.IFS(AND(ISBLANK(G1426),ISBLANK(H1426),ISBLANK(I1426)),"",AND(NOT(ISBLANK(G1426)),NOT(ISBLANK(H1426)),NOT(ISBLANK(I1426))),TRIM(G1426)&amp;" "&amp;TRIM(H1426)&amp;" "&amp;TRIM(I1426),AND(NOT(ISBLANK(G1426)),ISBLANK(H1426),ISBLANK(I1426)),TRIM(G1426),AND(ISBLANK(G1426),ISBLANK(H1426),NOT(ISBLANK(I1426))),TRIM(I1426),AND(NOT(ISBLANK(G1426)),NOT(ISBLANK(H1426)),ISBLANK(I1426)),TRIM(G1426)&amp;" "&amp;TRIM(H1426),AND(ISBLANK(G1426),NOT(ISBLANK(H1426)),NOT(ISBLANK(I1426))),TRIM(H1426)&amp;" "&amp;TRIM(I1426),AND(NOT(ISBLANK(G1426)),ISBLANK(H1426),NOT(ISBLANK(I1426))),TRIM(G1426)&amp;" "&amp;TRIM(I1426),AND(ISBLANK(G1426),NOT(ISBLANK(H1426)),ISBLANK(I1426)),TRIM(H1426))</f>
        <v>Marie-jeanne Pyecroft</v>
      </c>
      <c r="B1426" s="25" t="str" cm="1">
        <f t="array" ref="B1426">_xlfn.IFS(AND(ISBLANK(K1426),ISBLANK(L1426)),"",AND(NOT(ISBLANK(K1426)),NOT(ISBLANK(L1426))),TRIM(K1426)&amp;" "&amp;TRIM(L1426),AND(NOT(ISBLANK(K1426)),ISBLANK(L1426)),TRIM(K1426),AND(ISBLANK(K1426),NOT(ISBLANK(L1426))),TRIM(L1426))</f>
        <v>Brainverse</v>
      </c>
      <c r="C1426" s="31"/>
      <c r="D1426" s="2">
        <v>1424</v>
      </c>
      <c r="E1426" s="2" t="s">
        <v>14795</v>
      </c>
      <c r="F1426" s="2" t="s">
        <v>9087</v>
      </c>
      <c r="G1426" s="2" t="s">
        <v>9088</v>
      </c>
      <c r="I1426" s="2" t="s">
        <v>9089</v>
      </c>
      <c r="J1426" s="2" t="s">
        <v>1158</v>
      </c>
      <c r="K1426" s="2" t="s">
        <v>5017</v>
      </c>
      <c r="M1426" s="2" t="s">
        <v>14795</v>
      </c>
      <c r="N1426" s="2" t="s">
        <v>9090</v>
      </c>
      <c r="O1426" s="2" t="s">
        <v>5145</v>
      </c>
      <c r="P1426" s="2" t="s">
        <v>89</v>
      </c>
      <c r="Q1426" s="2" t="s">
        <v>1985</v>
      </c>
      <c r="R1426" s="2">
        <v>80045</v>
      </c>
      <c r="S1426" s="2" t="s">
        <v>9091</v>
      </c>
      <c r="T1426" s="49" t="str" cm="1">
        <f t="array" ref="T1426">_xlfn.TEXTJOIN("",TRUE,IFERROR(MID(U1426,_xlfn.SEQUENCE(20),1)+0,""))</f>
        <v>3034724449</v>
      </c>
      <c r="U1426" s="2">
        <v>3034724449</v>
      </c>
      <c r="V1426" s="31"/>
    </row>
    <row r="1427" spans="1:22" x14ac:dyDescent="0.25">
      <c r="A1427" s="25" t="str" cm="1">
        <f t="array" ref="A1427">_xlfn.IFS(AND(ISBLANK(G1427),ISBLANK(H1427),ISBLANK(I1427)),"",AND(NOT(ISBLANK(G1427)),NOT(ISBLANK(H1427)),NOT(ISBLANK(I1427))),TRIM(G1427)&amp;" "&amp;TRIM(H1427)&amp;" "&amp;TRIM(I1427),AND(NOT(ISBLANK(G1427)),ISBLANK(H1427),ISBLANK(I1427)),TRIM(G1427),AND(ISBLANK(G1427),ISBLANK(H1427),NOT(ISBLANK(I1427))),TRIM(I1427),AND(NOT(ISBLANK(G1427)),NOT(ISBLANK(H1427)),ISBLANK(I1427)),TRIM(G1427)&amp;" "&amp;TRIM(H1427),AND(ISBLANK(G1427),NOT(ISBLANK(H1427)),NOT(ISBLANK(I1427))),TRIM(H1427)&amp;" "&amp;TRIM(I1427),AND(NOT(ISBLANK(G1427)),ISBLANK(H1427),NOT(ISBLANK(I1427))),TRIM(G1427)&amp;" "&amp;TRIM(I1427),AND(ISBLANK(G1427),NOT(ISBLANK(H1427)),ISBLANK(I1427)),TRIM(H1427))</f>
        <v>Juieta Twidle</v>
      </c>
      <c r="B1427" s="25" t="str" cm="1">
        <f t="array" ref="B1427">_xlfn.IFS(AND(ISBLANK(K1427),ISBLANK(L1427)),"",AND(NOT(ISBLANK(K1427)),NOT(ISBLANK(L1427))),TRIM(K1427)&amp;" "&amp;TRIM(L1427),AND(NOT(ISBLANK(K1427)),ISBLANK(L1427)),TRIM(K1427),AND(ISBLANK(K1427),NOT(ISBLANK(L1427))),TRIM(L1427))</f>
        <v>DabZ</v>
      </c>
      <c r="C1427" s="31"/>
      <c r="D1427" s="2">
        <v>1425</v>
      </c>
      <c r="E1427" s="2" t="s">
        <v>14795</v>
      </c>
      <c r="F1427" s="2" t="s">
        <v>9092</v>
      </c>
      <c r="G1427" s="2" t="s">
        <v>1198</v>
      </c>
      <c r="I1427" s="2" t="s">
        <v>9093</v>
      </c>
      <c r="J1427" s="2" t="s">
        <v>774</v>
      </c>
      <c r="K1427" s="2" t="s">
        <v>9097</v>
      </c>
      <c r="M1427" s="2" t="s">
        <v>14795</v>
      </c>
      <c r="N1427" s="2" t="s">
        <v>9094</v>
      </c>
      <c r="O1427" s="2" t="s">
        <v>8538</v>
      </c>
      <c r="P1427" s="2" t="s">
        <v>5</v>
      </c>
      <c r="Q1427" s="2" t="s">
        <v>6</v>
      </c>
      <c r="R1427" s="2" t="s">
        <v>5304</v>
      </c>
      <c r="S1427" s="2" t="s">
        <v>9095</v>
      </c>
      <c r="T1427" s="49" t="str" cm="1">
        <f t="array" ref="T1427">_xlfn.TEXTJOIN("",TRUE,IFERROR(MID(U1427,_xlfn.SEQUENCE(20),1)+0,""))</f>
        <v>3908272537</v>
      </c>
      <c r="U1427" s="2" t="s">
        <v>9096</v>
      </c>
      <c r="V1427" s="31"/>
    </row>
    <row r="1428" spans="1:22" x14ac:dyDescent="0.25">
      <c r="A1428" s="25" t="str" cm="1">
        <f t="array" ref="A1428">_xlfn.IFS(AND(ISBLANK(G1428),ISBLANK(H1428),ISBLANK(I1428)),"",AND(NOT(ISBLANK(G1428)),NOT(ISBLANK(H1428)),NOT(ISBLANK(I1428))),TRIM(G1428)&amp;" "&amp;TRIM(H1428)&amp;" "&amp;TRIM(I1428),AND(NOT(ISBLANK(G1428)),ISBLANK(H1428),ISBLANK(I1428)),TRIM(G1428),AND(ISBLANK(G1428),ISBLANK(H1428),NOT(ISBLANK(I1428))),TRIM(I1428),AND(NOT(ISBLANK(G1428)),NOT(ISBLANK(H1428)),ISBLANK(I1428)),TRIM(G1428)&amp;" "&amp;TRIM(H1428),AND(ISBLANK(G1428),NOT(ISBLANK(H1428)),NOT(ISBLANK(I1428))),TRIM(H1428)&amp;" "&amp;TRIM(I1428),AND(NOT(ISBLANK(G1428)),ISBLANK(H1428),NOT(ISBLANK(I1428))),TRIM(G1428)&amp;" "&amp;TRIM(I1428),AND(ISBLANK(G1428),NOT(ISBLANK(H1428)),ISBLANK(I1428)),TRIM(H1428))</f>
        <v>Minny Hancox</v>
      </c>
      <c r="B1428" s="25" t="str" cm="1">
        <f t="array" ref="B1428">_xlfn.IFS(AND(ISBLANK(K1428),ISBLANK(L1428)),"",AND(NOT(ISBLANK(K1428)),NOT(ISBLANK(L1428))),TRIM(K1428)&amp;" "&amp;TRIM(L1428),AND(NOT(ISBLANK(K1428)),ISBLANK(L1428)),TRIM(K1428),AND(ISBLANK(K1428),NOT(ISBLANK(L1428))),TRIM(L1428))</f>
        <v>Skidoo</v>
      </c>
      <c r="C1428" s="31"/>
      <c r="D1428" s="2">
        <v>1426</v>
      </c>
      <c r="E1428" s="2" t="s">
        <v>24</v>
      </c>
      <c r="F1428" s="2" t="s">
        <v>9098</v>
      </c>
      <c r="G1428" s="2" t="s">
        <v>9099</v>
      </c>
      <c r="I1428" s="2" t="s">
        <v>9100</v>
      </c>
      <c r="J1428" s="2" t="s">
        <v>1663</v>
      </c>
      <c r="K1428" s="2" t="s">
        <v>4077</v>
      </c>
      <c r="M1428" s="2" t="s">
        <v>14795</v>
      </c>
      <c r="N1428" s="2" t="s">
        <v>9101</v>
      </c>
      <c r="O1428" s="2" t="s">
        <v>9102</v>
      </c>
      <c r="P1428" s="2" t="s">
        <v>5</v>
      </c>
      <c r="Q1428" s="2" t="s">
        <v>6</v>
      </c>
      <c r="R1428" s="2" t="s">
        <v>6685</v>
      </c>
      <c r="S1428" s="2" t="s">
        <v>9103</v>
      </c>
      <c r="T1428" s="49" t="str" cm="1">
        <f t="array" ref="T1428">_xlfn.TEXTJOIN("",TRUE,IFERROR(MID(U1428,_xlfn.SEQUENCE(20),1)+0,""))</f>
        <v>6193547854</v>
      </c>
      <c r="U1428" s="2" t="s">
        <v>9104</v>
      </c>
      <c r="V1428" s="31"/>
    </row>
    <row r="1429" spans="1:22" x14ac:dyDescent="0.25">
      <c r="A1429" s="25" t="str" cm="1">
        <f t="array" ref="A1429">_xlfn.IFS(AND(ISBLANK(G1429),ISBLANK(H1429),ISBLANK(I1429)),"",AND(NOT(ISBLANK(G1429)),NOT(ISBLANK(H1429)),NOT(ISBLANK(I1429))),TRIM(G1429)&amp;" "&amp;TRIM(H1429)&amp;" "&amp;TRIM(I1429),AND(NOT(ISBLANK(G1429)),ISBLANK(H1429),ISBLANK(I1429)),TRIM(G1429),AND(ISBLANK(G1429),ISBLANK(H1429),NOT(ISBLANK(I1429))),TRIM(I1429),AND(NOT(ISBLANK(G1429)),NOT(ISBLANK(H1429)),ISBLANK(I1429)),TRIM(G1429)&amp;" "&amp;TRIM(H1429),AND(ISBLANK(G1429),NOT(ISBLANK(H1429)),NOT(ISBLANK(I1429))),TRIM(H1429)&amp;" "&amp;TRIM(I1429),AND(NOT(ISBLANK(G1429)),ISBLANK(H1429),NOT(ISBLANK(I1429))),TRIM(G1429)&amp;" "&amp;TRIM(I1429),AND(ISBLANK(G1429),NOT(ISBLANK(H1429)),ISBLANK(I1429)),TRIM(H1429))</f>
        <v>Vidovic Cayle</v>
      </c>
      <c r="B1429" s="25" t="str" cm="1">
        <f t="array" ref="B1429">_xlfn.IFS(AND(ISBLANK(K1429),ISBLANK(L1429)),"",AND(NOT(ISBLANK(K1429)),NOT(ISBLANK(L1429))),TRIM(K1429)&amp;" "&amp;TRIM(L1429),AND(NOT(ISBLANK(K1429)),ISBLANK(L1429)),TRIM(K1429),AND(ISBLANK(K1429),NOT(ISBLANK(L1429))),TRIM(L1429))</f>
        <v>Mycat</v>
      </c>
      <c r="C1429" s="31"/>
      <c r="D1429" s="2">
        <v>1427</v>
      </c>
      <c r="E1429" s="2" t="s">
        <v>24</v>
      </c>
      <c r="F1429" s="2" t="s">
        <v>9105</v>
      </c>
      <c r="G1429" s="2" t="s">
        <v>9106</v>
      </c>
      <c r="I1429" s="2" t="s">
        <v>9107</v>
      </c>
      <c r="J1429" s="2" t="s">
        <v>1858</v>
      </c>
      <c r="K1429" s="2" t="s">
        <v>4441</v>
      </c>
      <c r="M1429" s="2" t="s">
        <v>14795</v>
      </c>
      <c r="N1429" s="2" t="s">
        <v>9108</v>
      </c>
      <c r="O1429" s="2" t="s">
        <v>9102</v>
      </c>
      <c r="P1429" s="2" t="s">
        <v>5</v>
      </c>
      <c r="Q1429" s="2" t="s">
        <v>6</v>
      </c>
      <c r="R1429" s="2" t="s">
        <v>6685</v>
      </c>
      <c r="S1429" s="2" t="s">
        <v>9109</v>
      </c>
      <c r="T1429" s="49" t="str" cm="1">
        <f t="array" ref="T1429">_xlfn.TEXTJOIN("",TRUE,IFERROR(MID(U1429,_xlfn.SEQUENCE(20),1)+0,""))</f>
        <v>3733156321</v>
      </c>
      <c r="U1429" s="2" t="s">
        <v>9110</v>
      </c>
      <c r="V1429" s="31"/>
    </row>
    <row r="1430" spans="1:22" x14ac:dyDescent="0.25">
      <c r="A1430" s="25" t="str" cm="1">
        <f t="array" ref="A1430">_xlfn.IFS(AND(ISBLANK(G1430),ISBLANK(H1430),ISBLANK(I1430)),"",AND(NOT(ISBLANK(G1430)),NOT(ISBLANK(H1430)),NOT(ISBLANK(I1430))),TRIM(G1430)&amp;" "&amp;TRIM(H1430)&amp;" "&amp;TRIM(I1430),AND(NOT(ISBLANK(G1430)),ISBLANK(H1430),ISBLANK(I1430)),TRIM(G1430),AND(ISBLANK(G1430),ISBLANK(H1430),NOT(ISBLANK(I1430))),TRIM(I1430),AND(NOT(ISBLANK(G1430)),NOT(ISBLANK(H1430)),ISBLANK(I1430)),TRIM(G1430)&amp;" "&amp;TRIM(H1430),AND(ISBLANK(G1430),NOT(ISBLANK(H1430)),NOT(ISBLANK(I1430))),TRIM(H1430)&amp;" "&amp;TRIM(I1430),AND(NOT(ISBLANK(G1430)),ISBLANK(H1430),NOT(ISBLANK(I1430))),TRIM(G1430)&amp;" "&amp;TRIM(I1430),AND(ISBLANK(G1430),NOT(ISBLANK(H1430)),ISBLANK(I1430)),TRIM(H1430))</f>
        <v>Linea Wainscoat</v>
      </c>
      <c r="B1430" s="25" t="str" cm="1">
        <f t="array" ref="B1430">_xlfn.IFS(AND(ISBLANK(K1430),ISBLANK(L1430)),"",AND(NOT(ISBLANK(K1430)),NOT(ISBLANK(L1430))),TRIM(K1430)&amp;" "&amp;TRIM(L1430),AND(NOT(ISBLANK(K1430)),ISBLANK(L1430)),TRIM(K1430),AND(ISBLANK(K1430),NOT(ISBLANK(L1430))),TRIM(L1430))</f>
        <v>Livetube</v>
      </c>
      <c r="C1430" s="31"/>
      <c r="D1430" s="2">
        <v>1428</v>
      </c>
      <c r="E1430" s="2" t="s">
        <v>14795</v>
      </c>
      <c r="F1430" s="2" t="s">
        <v>9111</v>
      </c>
      <c r="G1430" s="2" t="s">
        <v>9112</v>
      </c>
      <c r="I1430" s="2" t="s">
        <v>9113</v>
      </c>
      <c r="J1430" s="2" t="s">
        <v>387</v>
      </c>
      <c r="K1430" s="2" t="s">
        <v>4429</v>
      </c>
      <c r="M1430" s="2" t="s">
        <v>14795</v>
      </c>
      <c r="N1430" s="2" t="s">
        <v>9114</v>
      </c>
      <c r="O1430" s="2" t="s">
        <v>68</v>
      </c>
      <c r="P1430" s="2" t="s">
        <v>69</v>
      </c>
      <c r="Q1430" s="2" t="s">
        <v>1985</v>
      </c>
      <c r="R1430" s="2">
        <v>20380</v>
      </c>
      <c r="S1430" s="2" t="s">
        <v>9115</v>
      </c>
      <c r="T1430" s="49" t="str" cm="1">
        <f t="array" ref="T1430">_xlfn.TEXTJOIN("",TRUE,IFERROR(MID(U1430,_xlfn.SEQUENCE(20),1)+0,""))</f>
        <v>2023451640</v>
      </c>
      <c r="U1430" s="2">
        <v>2023451640</v>
      </c>
      <c r="V1430" s="31"/>
    </row>
    <row r="1431" spans="1:22" x14ac:dyDescent="0.25">
      <c r="A1431" s="25" t="str" cm="1">
        <f t="array" ref="A1431">_xlfn.IFS(AND(ISBLANK(G1431),ISBLANK(H1431),ISBLANK(I1431)),"",AND(NOT(ISBLANK(G1431)),NOT(ISBLANK(H1431)),NOT(ISBLANK(I1431))),TRIM(G1431)&amp;" "&amp;TRIM(H1431)&amp;" "&amp;TRIM(I1431),AND(NOT(ISBLANK(G1431)),ISBLANK(H1431),ISBLANK(I1431)),TRIM(G1431),AND(ISBLANK(G1431),ISBLANK(H1431),NOT(ISBLANK(I1431))),TRIM(I1431),AND(NOT(ISBLANK(G1431)),NOT(ISBLANK(H1431)),ISBLANK(I1431)),TRIM(G1431)&amp;" "&amp;TRIM(H1431),AND(ISBLANK(G1431),NOT(ISBLANK(H1431)),NOT(ISBLANK(I1431))),TRIM(H1431)&amp;" "&amp;TRIM(I1431),AND(NOT(ISBLANK(G1431)),ISBLANK(H1431),NOT(ISBLANK(I1431))),TRIM(G1431)&amp;" "&amp;TRIM(I1431),AND(ISBLANK(G1431),NOT(ISBLANK(H1431)),ISBLANK(I1431)),TRIM(H1431))</f>
        <v>Hagen Meadowcroft</v>
      </c>
      <c r="B1431" s="25" t="str" cm="1">
        <f t="array" ref="B1431">_xlfn.IFS(AND(ISBLANK(K1431),ISBLANK(L1431)),"",AND(NOT(ISBLANK(K1431)),NOT(ISBLANK(L1431))),TRIM(K1431)&amp;" "&amp;TRIM(L1431),AND(NOT(ISBLANK(K1431)),ISBLANK(L1431)),TRIM(K1431),AND(ISBLANK(K1431),NOT(ISBLANK(L1431))),TRIM(L1431))</f>
        <v>Kazu</v>
      </c>
      <c r="C1431" s="31"/>
      <c r="D1431" s="2">
        <v>1429</v>
      </c>
      <c r="E1431" s="2" t="s">
        <v>14795</v>
      </c>
      <c r="F1431" s="2" t="s">
        <v>9116</v>
      </c>
      <c r="G1431" s="2" t="s">
        <v>9117</v>
      </c>
      <c r="I1431" s="2" t="s">
        <v>9118</v>
      </c>
      <c r="J1431" s="2" t="s">
        <v>1858</v>
      </c>
      <c r="K1431" s="2" t="s">
        <v>414</v>
      </c>
      <c r="M1431" s="2" t="s">
        <v>14795</v>
      </c>
      <c r="N1431" s="2" t="s">
        <v>9119</v>
      </c>
      <c r="O1431" s="2" t="s">
        <v>6947</v>
      </c>
      <c r="P1431" s="2" t="s">
        <v>6948</v>
      </c>
      <c r="Q1431" s="2" t="s">
        <v>1985</v>
      </c>
      <c r="R1431" s="2">
        <v>57105</v>
      </c>
      <c r="S1431" s="2" t="s">
        <v>9120</v>
      </c>
      <c r="T1431" s="49" t="str" cm="1">
        <f t="array" ref="T1431">_xlfn.TEXTJOIN("",TRUE,IFERROR(MID(U1431,_xlfn.SEQUENCE(20),1)+0,""))</f>
        <v>6055231921</v>
      </c>
      <c r="U1431" s="2">
        <v>6055231921</v>
      </c>
      <c r="V1431" s="31"/>
    </row>
    <row r="1432" spans="1:22" x14ac:dyDescent="0.25">
      <c r="A1432" s="25" t="str" cm="1">
        <f t="array" ref="A1432">_xlfn.IFS(AND(ISBLANK(G1432),ISBLANK(H1432),ISBLANK(I1432)),"",AND(NOT(ISBLANK(G1432)),NOT(ISBLANK(H1432)),NOT(ISBLANK(I1432))),TRIM(G1432)&amp;" "&amp;TRIM(H1432)&amp;" "&amp;TRIM(I1432),AND(NOT(ISBLANK(G1432)),ISBLANK(H1432),ISBLANK(I1432)),TRIM(G1432),AND(ISBLANK(G1432),ISBLANK(H1432),NOT(ISBLANK(I1432))),TRIM(I1432),AND(NOT(ISBLANK(G1432)),NOT(ISBLANK(H1432)),ISBLANK(I1432)),TRIM(G1432)&amp;" "&amp;TRIM(H1432),AND(ISBLANK(G1432),NOT(ISBLANK(H1432)),NOT(ISBLANK(I1432))),TRIM(H1432)&amp;" "&amp;TRIM(I1432),AND(NOT(ISBLANK(G1432)),ISBLANK(H1432),NOT(ISBLANK(I1432))),TRIM(G1432)&amp;" "&amp;TRIM(I1432),AND(ISBLANK(G1432),NOT(ISBLANK(H1432)),ISBLANK(I1432)),TRIM(H1432))</f>
        <v>Simonette Dormon</v>
      </c>
      <c r="B1432" s="25" t="str" cm="1">
        <f t="array" ref="B1432">_xlfn.IFS(AND(ISBLANK(K1432),ISBLANK(L1432)),"",AND(NOT(ISBLANK(K1432)),NOT(ISBLANK(L1432))),TRIM(K1432)&amp;" "&amp;TRIM(L1432),AND(NOT(ISBLANK(K1432)),ISBLANK(L1432)),TRIM(K1432),AND(ISBLANK(K1432),NOT(ISBLANK(L1432))),TRIM(L1432))</f>
        <v>Gevee</v>
      </c>
      <c r="C1432" s="31"/>
      <c r="D1432" s="2">
        <v>1430</v>
      </c>
      <c r="E1432" s="2" t="s">
        <v>24</v>
      </c>
      <c r="F1432" s="2" t="s">
        <v>9121</v>
      </c>
      <c r="G1432" s="2" t="s">
        <v>9122</v>
      </c>
      <c r="I1432" s="2" t="s">
        <v>9123</v>
      </c>
      <c r="J1432" s="2" t="s">
        <v>1302</v>
      </c>
      <c r="K1432" s="2" t="s">
        <v>3372</v>
      </c>
      <c r="M1432" s="2" t="s">
        <v>14795</v>
      </c>
      <c r="N1432" s="2" t="s">
        <v>9124</v>
      </c>
      <c r="O1432" s="2" t="s">
        <v>3151</v>
      </c>
      <c r="P1432" s="2" t="s">
        <v>151</v>
      </c>
      <c r="Q1432" s="2" t="s">
        <v>1985</v>
      </c>
      <c r="R1432" s="2">
        <v>90076</v>
      </c>
      <c r="S1432" s="2" t="s">
        <v>9125</v>
      </c>
      <c r="T1432" s="49" t="str" cm="1">
        <f t="array" ref="T1432">_xlfn.TEXTJOIN("",TRUE,IFERROR(MID(U1432,_xlfn.SEQUENCE(20),1)+0,""))</f>
        <v>3235500889</v>
      </c>
      <c r="U1432" s="2">
        <v>3235500889</v>
      </c>
      <c r="V1432" s="31"/>
    </row>
    <row r="1433" spans="1:22" x14ac:dyDescent="0.25">
      <c r="A1433" s="25" t="str" cm="1">
        <f t="array" ref="A1433">_xlfn.IFS(AND(ISBLANK(G1433),ISBLANK(H1433),ISBLANK(I1433)),"",AND(NOT(ISBLANK(G1433)),NOT(ISBLANK(H1433)),NOT(ISBLANK(I1433))),TRIM(G1433)&amp;" "&amp;TRIM(H1433)&amp;" "&amp;TRIM(I1433),AND(NOT(ISBLANK(G1433)),ISBLANK(H1433),ISBLANK(I1433)),TRIM(G1433),AND(ISBLANK(G1433),ISBLANK(H1433),NOT(ISBLANK(I1433))),TRIM(I1433),AND(NOT(ISBLANK(G1433)),NOT(ISBLANK(H1433)),ISBLANK(I1433)),TRIM(G1433)&amp;" "&amp;TRIM(H1433),AND(ISBLANK(G1433),NOT(ISBLANK(H1433)),NOT(ISBLANK(I1433))),TRIM(H1433)&amp;" "&amp;TRIM(I1433),AND(NOT(ISBLANK(G1433)),ISBLANK(H1433),NOT(ISBLANK(I1433))),TRIM(G1433)&amp;" "&amp;TRIM(I1433),AND(ISBLANK(G1433),NOT(ISBLANK(H1433)),ISBLANK(I1433)),TRIM(H1433))</f>
        <v>Wesley Forge</v>
      </c>
      <c r="B1433" s="25" t="str" cm="1">
        <f t="array" ref="B1433">_xlfn.IFS(AND(ISBLANK(K1433),ISBLANK(L1433)),"",AND(NOT(ISBLANK(K1433)),NOT(ISBLANK(L1433))),TRIM(K1433)&amp;" "&amp;TRIM(L1433),AND(NOT(ISBLANK(K1433)),ISBLANK(L1433)),TRIM(K1433),AND(ISBLANK(K1433),NOT(ISBLANK(L1433))),TRIM(L1433))</f>
        <v>Skimia</v>
      </c>
      <c r="C1433" s="31"/>
      <c r="D1433" s="2">
        <v>1431</v>
      </c>
      <c r="E1433" s="2" t="s">
        <v>24</v>
      </c>
      <c r="F1433" s="2" t="s">
        <v>9126</v>
      </c>
      <c r="G1433" s="2" t="s">
        <v>1375</v>
      </c>
      <c r="I1433" s="2" t="s">
        <v>9127</v>
      </c>
      <c r="J1433" s="2" t="s">
        <v>892</v>
      </c>
      <c r="K1433" s="2" t="s">
        <v>32</v>
      </c>
      <c r="M1433" s="2" t="s">
        <v>14795</v>
      </c>
      <c r="N1433" s="2" t="s">
        <v>9128</v>
      </c>
      <c r="O1433" s="2" t="s">
        <v>9129</v>
      </c>
      <c r="P1433" s="2" t="s">
        <v>151</v>
      </c>
      <c r="Q1433" s="2" t="s">
        <v>1985</v>
      </c>
      <c r="R1433" s="2">
        <v>90410</v>
      </c>
      <c r="S1433" s="2" t="s">
        <v>9130</v>
      </c>
      <c r="T1433" s="49" t="str" cm="1">
        <f t="array" ref="T1433">_xlfn.TEXTJOIN("",TRUE,IFERROR(MID(U1433,_xlfn.SEQUENCE(20),1)+0,""))</f>
        <v>3106681848</v>
      </c>
      <c r="U1433" s="2">
        <v>3106681848</v>
      </c>
      <c r="V1433" s="31"/>
    </row>
    <row r="1434" spans="1:22" x14ac:dyDescent="0.25">
      <c r="A1434" s="25" t="str" cm="1">
        <f t="array" ref="A1434">_xlfn.IFS(AND(ISBLANK(G1434),ISBLANK(H1434),ISBLANK(I1434)),"",AND(NOT(ISBLANK(G1434)),NOT(ISBLANK(H1434)),NOT(ISBLANK(I1434))),TRIM(G1434)&amp;" "&amp;TRIM(H1434)&amp;" "&amp;TRIM(I1434),AND(NOT(ISBLANK(G1434)),ISBLANK(H1434),ISBLANK(I1434)),TRIM(G1434),AND(ISBLANK(G1434),ISBLANK(H1434),NOT(ISBLANK(I1434))),TRIM(I1434),AND(NOT(ISBLANK(G1434)),NOT(ISBLANK(H1434)),ISBLANK(I1434)),TRIM(G1434)&amp;" "&amp;TRIM(H1434),AND(ISBLANK(G1434),NOT(ISBLANK(H1434)),NOT(ISBLANK(I1434))),TRIM(H1434)&amp;" "&amp;TRIM(I1434),AND(NOT(ISBLANK(G1434)),ISBLANK(H1434),NOT(ISBLANK(I1434))),TRIM(G1434)&amp;" "&amp;TRIM(I1434),AND(ISBLANK(G1434),NOT(ISBLANK(H1434)),ISBLANK(I1434)),TRIM(H1434))</f>
        <v>Lurleen Beach</v>
      </c>
      <c r="B1434" s="25" t="str" cm="1">
        <f t="array" ref="B1434">_xlfn.IFS(AND(ISBLANK(K1434),ISBLANK(L1434)),"",AND(NOT(ISBLANK(K1434)),NOT(ISBLANK(L1434))),TRIM(K1434)&amp;" "&amp;TRIM(L1434),AND(NOT(ISBLANK(K1434)),ISBLANK(L1434)),TRIM(K1434),AND(ISBLANK(K1434),NOT(ISBLANK(L1434))),TRIM(L1434))</f>
        <v>Skimia</v>
      </c>
      <c r="C1434" s="31"/>
      <c r="D1434" s="2">
        <v>1432</v>
      </c>
      <c r="E1434" s="2" t="s">
        <v>24</v>
      </c>
      <c r="F1434" s="2" t="s">
        <v>9131</v>
      </c>
      <c r="G1434" s="2" t="s">
        <v>9132</v>
      </c>
      <c r="I1434" s="2" t="s">
        <v>9133</v>
      </c>
      <c r="J1434" s="2" t="s">
        <v>835</v>
      </c>
      <c r="K1434" s="2" t="s">
        <v>32</v>
      </c>
      <c r="M1434" s="2" t="s">
        <v>14795</v>
      </c>
      <c r="N1434" s="2" t="s">
        <v>9134</v>
      </c>
      <c r="O1434" s="2" t="s">
        <v>5163</v>
      </c>
      <c r="P1434" s="2" t="s">
        <v>5</v>
      </c>
      <c r="Q1434" s="2" t="s">
        <v>6</v>
      </c>
      <c r="R1434" s="2" t="s">
        <v>5164</v>
      </c>
      <c r="S1434" s="2" t="s">
        <v>9135</v>
      </c>
      <c r="T1434" s="49" t="str" cm="1">
        <f t="array" ref="T1434">_xlfn.TEXTJOIN("",TRUE,IFERROR(MID(U1434,_xlfn.SEQUENCE(20),1)+0,""))</f>
        <v>7112181388</v>
      </c>
      <c r="U1434" s="2" t="s">
        <v>9136</v>
      </c>
      <c r="V1434" s="31"/>
    </row>
    <row r="1435" spans="1:22" x14ac:dyDescent="0.25">
      <c r="A1435" s="25" t="str" cm="1">
        <f t="array" ref="A1435">_xlfn.IFS(AND(ISBLANK(G1435),ISBLANK(H1435),ISBLANK(I1435)),"",AND(NOT(ISBLANK(G1435)),NOT(ISBLANK(H1435)),NOT(ISBLANK(I1435))),TRIM(G1435)&amp;" "&amp;TRIM(H1435)&amp;" "&amp;TRIM(I1435),AND(NOT(ISBLANK(G1435)),ISBLANK(H1435),ISBLANK(I1435)),TRIM(G1435),AND(ISBLANK(G1435),ISBLANK(H1435),NOT(ISBLANK(I1435))),TRIM(I1435),AND(NOT(ISBLANK(G1435)),NOT(ISBLANK(H1435)),ISBLANK(I1435)),TRIM(G1435)&amp;" "&amp;TRIM(H1435),AND(ISBLANK(G1435),NOT(ISBLANK(H1435)),NOT(ISBLANK(I1435))),TRIM(H1435)&amp;" "&amp;TRIM(I1435),AND(NOT(ISBLANK(G1435)),ISBLANK(H1435),NOT(ISBLANK(I1435))),TRIM(G1435)&amp;" "&amp;TRIM(I1435),AND(ISBLANK(G1435),NOT(ISBLANK(H1435)),ISBLANK(I1435)),TRIM(H1435))</f>
        <v>Blane Durden</v>
      </c>
      <c r="B1435" s="25" t="str" cm="1">
        <f t="array" ref="B1435">_xlfn.IFS(AND(ISBLANK(K1435),ISBLANK(L1435)),"",AND(NOT(ISBLANK(K1435)),NOT(ISBLANK(L1435))),TRIM(K1435)&amp;" "&amp;TRIM(L1435),AND(NOT(ISBLANK(K1435)),ISBLANK(L1435)),TRIM(K1435),AND(ISBLANK(K1435),NOT(ISBLANK(L1435))),TRIM(L1435))</f>
        <v>Dazzlesphere</v>
      </c>
      <c r="C1435" s="31"/>
      <c r="D1435" s="2">
        <v>1433</v>
      </c>
      <c r="E1435" s="2" t="s">
        <v>14795</v>
      </c>
      <c r="F1435" s="2" t="s">
        <v>9137</v>
      </c>
      <c r="G1435" s="2" t="s">
        <v>9138</v>
      </c>
      <c r="I1435" s="2" t="s">
        <v>9139</v>
      </c>
      <c r="J1435" s="2" t="s">
        <v>1680</v>
      </c>
      <c r="K1435" s="2" t="s">
        <v>9142</v>
      </c>
      <c r="M1435" s="2" t="s">
        <v>14795</v>
      </c>
      <c r="N1435" s="2" t="s">
        <v>9140</v>
      </c>
      <c r="O1435" s="2" t="s">
        <v>5040</v>
      </c>
      <c r="P1435" s="2" t="s">
        <v>181</v>
      </c>
      <c r="Q1435" s="2" t="s">
        <v>1985</v>
      </c>
      <c r="R1435" s="2">
        <v>64504</v>
      </c>
      <c r="S1435" s="2" t="s">
        <v>9141</v>
      </c>
      <c r="T1435" s="49" t="str" cm="1">
        <f t="array" ref="T1435">_xlfn.TEXTJOIN("",TRUE,IFERROR(MID(U1435,_xlfn.SEQUENCE(20),1)+0,""))</f>
        <v>8161745588</v>
      </c>
      <c r="U1435" s="2">
        <v>8161745588</v>
      </c>
      <c r="V1435" s="31"/>
    </row>
    <row r="1436" spans="1:22" x14ac:dyDescent="0.25">
      <c r="A1436" s="25" t="str" cm="1">
        <f t="array" ref="A1436">_xlfn.IFS(AND(ISBLANK(G1436),ISBLANK(H1436),ISBLANK(I1436)),"",AND(NOT(ISBLANK(G1436)),NOT(ISBLANK(H1436)),NOT(ISBLANK(I1436))),TRIM(G1436)&amp;" "&amp;TRIM(H1436)&amp;" "&amp;TRIM(I1436),AND(NOT(ISBLANK(G1436)),ISBLANK(H1436),ISBLANK(I1436)),TRIM(G1436),AND(ISBLANK(G1436),ISBLANK(H1436),NOT(ISBLANK(I1436))),TRIM(I1436),AND(NOT(ISBLANK(G1436)),NOT(ISBLANK(H1436)),ISBLANK(I1436)),TRIM(G1436)&amp;" "&amp;TRIM(H1436),AND(ISBLANK(G1436),NOT(ISBLANK(H1436)),NOT(ISBLANK(I1436))),TRIM(H1436)&amp;" "&amp;TRIM(I1436),AND(NOT(ISBLANK(G1436)),ISBLANK(H1436),NOT(ISBLANK(I1436))),TRIM(G1436)&amp;" "&amp;TRIM(I1436),AND(ISBLANK(G1436),NOT(ISBLANK(H1436)),ISBLANK(I1436)),TRIM(H1436))</f>
        <v>Sapphire Boutflour</v>
      </c>
      <c r="B1436" s="25" t="str" cm="1">
        <f t="array" ref="B1436">_xlfn.IFS(AND(ISBLANK(K1436),ISBLANK(L1436)),"",AND(NOT(ISBLANK(K1436)),NOT(ISBLANK(L1436))),TRIM(K1436)&amp;" "&amp;TRIM(L1436),AND(NOT(ISBLANK(K1436)),ISBLANK(L1436)),TRIM(K1436),AND(ISBLANK(K1436),NOT(ISBLANK(L1436))),TRIM(L1436))</f>
        <v>Ntags</v>
      </c>
      <c r="C1436" s="31"/>
      <c r="D1436" s="2">
        <v>1434</v>
      </c>
      <c r="E1436" s="2" t="s">
        <v>14795</v>
      </c>
      <c r="F1436" s="2" t="s">
        <v>9143</v>
      </c>
      <c r="G1436" s="2" t="s">
        <v>8954</v>
      </c>
      <c r="I1436" s="2" t="s">
        <v>1326</v>
      </c>
      <c r="J1436" s="2" t="s">
        <v>490</v>
      </c>
      <c r="K1436" s="2" t="s">
        <v>2043</v>
      </c>
      <c r="M1436" s="2" t="s">
        <v>14795</v>
      </c>
      <c r="N1436" s="2" t="s">
        <v>9144</v>
      </c>
      <c r="O1436" s="2" t="s">
        <v>9145</v>
      </c>
      <c r="P1436" s="2" t="s">
        <v>161</v>
      </c>
      <c r="Q1436" s="2" t="s">
        <v>162</v>
      </c>
      <c r="R1436" s="2" t="s">
        <v>9146</v>
      </c>
      <c r="S1436" s="2" t="s">
        <v>9147</v>
      </c>
      <c r="T1436" s="49" t="str" cm="1">
        <f t="array" ref="T1436">_xlfn.TEXTJOIN("",TRUE,IFERROR(MID(U1436,_xlfn.SEQUENCE(20),1)+0,""))</f>
        <v/>
      </c>
      <c r="V1436" s="31"/>
    </row>
    <row r="1437" spans="1:22" x14ac:dyDescent="0.25">
      <c r="A1437" s="25" t="str" cm="1">
        <f t="array" ref="A1437">_xlfn.IFS(AND(ISBLANK(G1437),ISBLANK(H1437),ISBLANK(I1437)),"",AND(NOT(ISBLANK(G1437)),NOT(ISBLANK(H1437)),NOT(ISBLANK(I1437))),TRIM(G1437)&amp;" "&amp;TRIM(H1437)&amp;" "&amp;TRIM(I1437),AND(NOT(ISBLANK(G1437)),ISBLANK(H1437),ISBLANK(I1437)),TRIM(G1437),AND(ISBLANK(G1437),ISBLANK(H1437),NOT(ISBLANK(I1437))),TRIM(I1437),AND(NOT(ISBLANK(G1437)),NOT(ISBLANK(H1437)),ISBLANK(I1437)),TRIM(G1437)&amp;" "&amp;TRIM(H1437),AND(ISBLANK(G1437),NOT(ISBLANK(H1437)),NOT(ISBLANK(I1437))),TRIM(H1437)&amp;" "&amp;TRIM(I1437),AND(NOT(ISBLANK(G1437)),ISBLANK(H1437),NOT(ISBLANK(I1437))),TRIM(G1437)&amp;" "&amp;TRIM(I1437),AND(ISBLANK(G1437),NOT(ISBLANK(H1437)),ISBLANK(I1437)),TRIM(H1437))</f>
        <v>Kain Brando</v>
      </c>
      <c r="B1437" s="25" t="str" cm="1">
        <f t="array" ref="B1437">_xlfn.IFS(AND(ISBLANK(K1437),ISBLANK(L1437)),"",AND(NOT(ISBLANK(K1437)),NOT(ISBLANK(L1437))),TRIM(K1437)&amp;" "&amp;TRIM(L1437),AND(NOT(ISBLANK(K1437)),ISBLANK(L1437)),TRIM(K1437),AND(ISBLANK(K1437),NOT(ISBLANK(L1437))),TRIM(L1437))</f>
        <v>Mymm</v>
      </c>
      <c r="C1437" s="31"/>
      <c r="D1437" s="2">
        <v>1435</v>
      </c>
      <c r="E1437" s="2" t="s">
        <v>14795</v>
      </c>
      <c r="F1437" s="2" t="s">
        <v>9148</v>
      </c>
      <c r="G1437" s="2" t="s">
        <v>9149</v>
      </c>
      <c r="I1437" s="2" t="s">
        <v>9150</v>
      </c>
      <c r="J1437" s="2" t="s">
        <v>804</v>
      </c>
      <c r="K1437" s="2" t="s">
        <v>9154</v>
      </c>
      <c r="M1437" s="2" t="s">
        <v>14795</v>
      </c>
      <c r="N1437" s="2" t="s">
        <v>9151</v>
      </c>
      <c r="O1437" s="2" t="s">
        <v>9152</v>
      </c>
      <c r="P1437" s="2" t="s">
        <v>227</v>
      </c>
      <c r="Q1437" s="2" t="s">
        <v>228</v>
      </c>
      <c r="R1437" s="2">
        <v>1235</v>
      </c>
      <c r="S1437" s="2" t="s">
        <v>9153</v>
      </c>
      <c r="T1437" s="49" t="str" cm="1">
        <f t="array" ref="T1437">_xlfn.TEXTJOIN("",TRUE,IFERROR(MID(U1437,_xlfn.SEQUENCE(20),1)+0,""))</f>
        <v/>
      </c>
      <c r="V1437" s="31"/>
    </row>
    <row r="1438" spans="1:22" x14ac:dyDescent="0.25">
      <c r="A1438" s="25" t="str" cm="1">
        <f t="array" ref="A1438">_xlfn.IFS(AND(ISBLANK(G1438),ISBLANK(H1438),ISBLANK(I1438)),"",AND(NOT(ISBLANK(G1438)),NOT(ISBLANK(H1438)),NOT(ISBLANK(I1438))),TRIM(G1438)&amp;" "&amp;TRIM(H1438)&amp;" "&amp;TRIM(I1438),AND(NOT(ISBLANK(G1438)),ISBLANK(H1438),ISBLANK(I1438)),TRIM(G1438),AND(ISBLANK(G1438),ISBLANK(H1438),NOT(ISBLANK(I1438))),TRIM(I1438),AND(NOT(ISBLANK(G1438)),NOT(ISBLANK(H1438)),ISBLANK(I1438)),TRIM(G1438)&amp;" "&amp;TRIM(H1438),AND(ISBLANK(G1438),NOT(ISBLANK(H1438)),NOT(ISBLANK(I1438))),TRIM(H1438)&amp;" "&amp;TRIM(I1438),AND(NOT(ISBLANK(G1438)),ISBLANK(H1438),NOT(ISBLANK(I1438))),TRIM(G1438)&amp;" "&amp;TRIM(I1438),AND(ISBLANK(G1438),NOT(ISBLANK(H1438)),ISBLANK(I1438)),TRIM(H1438))</f>
        <v>Ricky Berends</v>
      </c>
      <c r="B1438" s="25" t="str" cm="1">
        <f t="array" ref="B1438">_xlfn.IFS(AND(ISBLANK(K1438),ISBLANK(L1438)),"",AND(NOT(ISBLANK(K1438)),NOT(ISBLANK(L1438))),TRIM(K1438)&amp;" "&amp;TRIM(L1438),AND(NOT(ISBLANK(K1438)),ISBLANK(L1438)),TRIM(K1438),AND(ISBLANK(K1438),NOT(ISBLANK(L1438))),TRIM(L1438))</f>
        <v>Demimbu</v>
      </c>
      <c r="C1438" s="31"/>
      <c r="D1438" s="2">
        <v>1436</v>
      </c>
      <c r="E1438" s="2" t="s">
        <v>24</v>
      </c>
      <c r="F1438" s="2" t="s">
        <v>9155</v>
      </c>
      <c r="G1438" s="2" t="s">
        <v>1310</v>
      </c>
      <c r="I1438" s="2" t="s">
        <v>9156</v>
      </c>
      <c r="J1438" s="2" t="s">
        <v>185</v>
      </c>
      <c r="K1438" s="2" t="s">
        <v>1244</v>
      </c>
      <c r="M1438" s="2" t="s">
        <v>14795</v>
      </c>
      <c r="N1438" s="2" t="s">
        <v>9157</v>
      </c>
      <c r="O1438" s="2" t="s">
        <v>754</v>
      </c>
      <c r="P1438" s="2" t="s">
        <v>297</v>
      </c>
      <c r="Q1438" s="2" t="s">
        <v>1985</v>
      </c>
      <c r="R1438" s="2">
        <v>77293</v>
      </c>
      <c r="S1438" s="2" t="s">
        <v>9158</v>
      </c>
      <c r="T1438" s="49" t="str" cm="1">
        <f t="array" ref="T1438">_xlfn.TEXTJOIN("",TRUE,IFERROR(MID(U1438,_xlfn.SEQUENCE(20),1)+0,""))</f>
        <v>2816288438</v>
      </c>
      <c r="U1438" s="2">
        <v>2816288438</v>
      </c>
      <c r="V1438" s="31"/>
    </row>
    <row r="1439" spans="1:22" x14ac:dyDescent="0.25">
      <c r="A1439" s="25" t="str" cm="1">
        <f t="array" ref="A1439">_xlfn.IFS(AND(ISBLANK(G1439),ISBLANK(H1439),ISBLANK(I1439)),"",AND(NOT(ISBLANK(G1439)),NOT(ISBLANK(H1439)),NOT(ISBLANK(I1439))),TRIM(G1439)&amp;" "&amp;TRIM(H1439)&amp;" "&amp;TRIM(I1439),AND(NOT(ISBLANK(G1439)),ISBLANK(H1439),ISBLANK(I1439)),TRIM(G1439),AND(ISBLANK(G1439),ISBLANK(H1439),NOT(ISBLANK(I1439))),TRIM(I1439),AND(NOT(ISBLANK(G1439)),NOT(ISBLANK(H1439)),ISBLANK(I1439)),TRIM(G1439)&amp;" "&amp;TRIM(H1439),AND(ISBLANK(G1439),NOT(ISBLANK(H1439)),NOT(ISBLANK(I1439))),TRIM(H1439)&amp;" "&amp;TRIM(I1439),AND(NOT(ISBLANK(G1439)),ISBLANK(H1439),NOT(ISBLANK(I1439))),TRIM(G1439)&amp;" "&amp;TRIM(I1439),AND(ISBLANK(G1439),NOT(ISBLANK(H1439)),ISBLANK(I1439)),TRIM(H1439))</f>
        <v>Riccardo Wintersgill</v>
      </c>
      <c r="B1439" s="25" t="str" cm="1">
        <f t="array" ref="B1439">_xlfn.IFS(AND(ISBLANK(K1439),ISBLANK(L1439)),"",AND(NOT(ISBLANK(K1439)),NOT(ISBLANK(L1439))),TRIM(K1439)&amp;" "&amp;TRIM(L1439),AND(NOT(ISBLANK(K1439)),ISBLANK(L1439)),TRIM(K1439),AND(ISBLANK(K1439),NOT(ISBLANK(L1439))),TRIM(L1439))</f>
        <v>Rhybox</v>
      </c>
      <c r="C1439" s="31"/>
      <c r="D1439" s="2">
        <v>1437</v>
      </c>
      <c r="E1439" s="2" t="s">
        <v>14795</v>
      </c>
      <c r="F1439" s="2" t="s">
        <v>9159</v>
      </c>
      <c r="G1439" s="2" t="s">
        <v>9160</v>
      </c>
      <c r="I1439" s="2" t="s">
        <v>9161</v>
      </c>
      <c r="J1439" s="2" t="s">
        <v>1510</v>
      </c>
      <c r="K1439" s="2" t="s">
        <v>9074</v>
      </c>
      <c r="M1439" s="2" t="s">
        <v>14795</v>
      </c>
      <c r="N1439" s="2" t="s">
        <v>9162</v>
      </c>
      <c r="O1439" s="2" t="s">
        <v>9163</v>
      </c>
      <c r="P1439" s="2" t="s">
        <v>5</v>
      </c>
      <c r="Q1439" s="2" t="s">
        <v>6</v>
      </c>
      <c r="R1439" s="2" t="s">
        <v>7075</v>
      </c>
      <c r="S1439" s="2" t="s">
        <v>9164</v>
      </c>
      <c r="T1439" s="49" t="str" cm="1">
        <f t="array" ref="T1439">_xlfn.TEXTJOIN("",TRUE,IFERROR(MID(U1439,_xlfn.SEQUENCE(20),1)+0,""))</f>
        <v>4337320821</v>
      </c>
      <c r="U1439" s="2" t="s">
        <v>9165</v>
      </c>
      <c r="V1439" s="31"/>
    </row>
    <row r="1440" spans="1:22" x14ac:dyDescent="0.25">
      <c r="A1440" s="25" t="str" cm="1">
        <f t="array" ref="A1440">_xlfn.IFS(AND(ISBLANK(G1440),ISBLANK(H1440),ISBLANK(I1440)),"",AND(NOT(ISBLANK(G1440)),NOT(ISBLANK(H1440)),NOT(ISBLANK(I1440))),TRIM(G1440)&amp;" "&amp;TRIM(H1440)&amp;" "&amp;TRIM(I1440),AND(NOT(ISBLANK(G1440)),ISBLANK(H1440),ISBLANK(I1440)),TRIM(G1440),AND(ISBLANK(G1440),ISBLANK(H1440),NOT(ISBLANK(I1440))),TRIM(I1440),AND(NOT(ISBLANK(G1440)),NOT(ISBLANK(H1440)),ISBLANK(I1440)),TRIM(G1440)&amp;" "&amp;TRIM(H1440),AND(ISBLANK(G1440),NOT(ISBLANK(H1440)),NOT(ISBLANK(I1440))),TRIM(H1440)&amp;" "&amp;TRIM(I1440),AND(NOT(ISBLANK(G1440)),ISBLANK(H1440),NOT(ISBLANK(I1440))),TRIM(G1440)&amp;" "&amp;TRIM(I1440),AND(ISBLANK(G1440),NOT(ISBLANK(H1440)),ISBLANK(I1440)),TRIM(H1440))</f>
        <v>Gualterio Goldsbury</v>
      </c>
      <c r="B1440" s="25" t="str" cm="1">
        <f t="array" ref="B1440">_xlfn.IFS(AND(ISBLANK(K1440),ISBLANK(L1440)),"",AND(NOT(ISBLANK(K1440)),NOT(ISBLANK(L1440))),TRIM(K1440)&amp;" "&amp;TRIM(L1440),AND(NOT(ISBLANK(K1440)),ISBLANK(L1440)),TRIM(K1440),AND(ISBLANK(K1440),NOT(ISBLANK(L1440))),TRIM(L1440))</f>
        <v>Nlounge</v>
      </c>
      <c r="C1440" s="31"/>
      <c r="D1440" s="2">
        <v>1438</v>
      </c>
      <c r="E1440" s="2" t="s">
        <v>24</v>
      </c>
      <c r="F1440" s="2" t="s">
        <v>9166</v>
      </c>
      <c r="G1440" s="2" t="s">
        <v>9167</v>
      </c>
      <c r="I1440" s="2" t="s">
        <v>9168</v>
      </c>
      <c r="J1440" s="2" t="s">
        <v>211</v>
      </c>
      <c r="K1440" s="2" t="s">
        <v>623</v>
      </c>
      <c r="M1440" s="2" t="s">
        <v>14795</v>
      </c>
      <c r="N1440" s="2" t="s">
        <v>9169</v>
      </c>
      <c r="O1440" s="2" t="s">
        <v>4696</v>
      </c>
      <c r="P1440" s="2" t="s">
        <v>109</v>
      </c>
      <c r="Q1440" s="2" t="s">
        <v>1985</v>
      </c>
      <c r="R1440" s="2">
        <v>98115</v>
      </c>
      <c r="S1440" s="2" t="s">
        <v>9170</v>
      </c>
      <c r="T1440" s="49" t="str" cm="1">
        <f t="array" ref="T1440">_xlfn.TEXTJOIN("",TRUE,IFERROR(MID(U1440,_xlfn.SEQUENCE(20),1)+0,""))</f>
        <v>4258270458</v>
      </c>
      <c r="U1440" s="2">
        <v>4258270458</v>
      </c>
      <c r="V1440" s="31"/>
    </row>
    <row r="1441" spans="1:22" x14ac:dyDescent="0.25">
      <c r="A1441" s="25" t="str" cm="1">
        <f t="array" ref="A1441">_xlfn.IFS(AND(ISBLANK(G1441),ISBLANK(H1441),ISBLANK(I1441)),"",AND(NOT(ISBLANK(G1441)),NOT(ISBLANK(H1441)),NOT(ISBLANK(I1441))),TRIM(G1441)&amp;" "&amp;TRIM(H1441)&amp;" "&amp;TRIM(I1441),AND(NOT(ISBLANK(G1441)),ISBLANK(H1441),ISBLANK(I1441)),TRIM(G1441),AND(ISBLANK(G1441),ISBLANK(H1441),NOT(ISBLANK(I1441))),TRIM(I1441),AND(NOT(ISBLANK(G1441)),NOT(ISBLANK(H1441)),ISBLANK(I1441)),TRIM(G1441)&amp;" "&amp;TRIM(H1441),AND(ISBLANK(G1441),NOT(ISBLANK(H1441)),NOT(ISBLANK(I1441))),TRIM(H1441)&amp;" "&amp;TRIM(I1441),AND(NOT(ISBLANK(G1441)),ISBLANK(H1441),NOT(ISBLANK(I1441))),TRIM(G1441)&amp;" "&amp;TRIM(I1441),AND(ISBLANK(G1441),NOT(ISBLANK(H1441)),ISBLANK(I1441)),TRIM(H1441))</f>
        <v>Inglis Redgate</v>
      </c>
      <c r="B1441" s="25" t="str" cm="1">
        <f t="array" ref="B1441">_xlfn.IFS(AND(ISBLANK(K1441),ISBLANK(L1441)),"",AND(NOT(ISBLANK(K1441)),NOT(ISBLANK(L1441))),TRIM(K1441)&amp;" "&amp;TRIM(L1441),AND(NOT(ISBLANK(K1441)),ISBLANK(L1441)),TRIM(K1441),AND(ISBLANK(K1441),NOT(ISBLANK(L1441))),TRIM(L1441))</f>
        <v>Avamm</v>
      </c>
      <c r="C1441" s="31"/>
      <c r="D1441" s="2">
        <v>1439</v>
      </c>
      <c r="E1441" s="2" t="s">
        <v>24</v>
      </c>
      <c r="F1441" s="2" t="s">
        <v>9171</v>
      </c>
      <c r="G1441" s="2" t="s">
        <v>9172</v>
      </c>
      <c r="I1441" s="2" t="s">
        <v>9173</v>
      </c>
      <c r="J1441" s="2" t="s">
        <v>1070</v>
      </c>
      <c r="K1441" s="2" t="s">
        <v>6986</v>
      </c>
      <c r="M1441" s="2" t="s">
        <v>14795</v>
      </c>
      <c r="N1441" s="2" t="s">
        <v>9174</v>
      </c>
      <c r="O1441" s="2" t="s">
        <v>1433</v>
      </c>
      <c r="P1441" s="2" t="s">
        <v>119</v>
      </c>
      <c r="Q1441" s="2" t="s">
        <v>6</v>
      </c>
      <c r="R1441" s="2" t="s">
        <v>1434</v>
      </c>
      <c r="S1441" s="2" t="s">
        <v>9175</v>
      </c>
      <c r="T1441" s="49" t="str" cm="1">
        <f t="array" ref="T1441">_xlfn.TEXTJOIN("",TRUE,IFERROR(MID(U1441,_xlfn.SEQUENCE(20),1)+0,""))</f>
        <v>5575620474</v>
      </c>
      <c r="U1441" s="2" t="s">
        <v>9176</v>
      </c>
      <c r="V1441" s="31"/>
    </row>
    <row r="1442" spans="1:22" x14ac:dyDescent="0.25">
      <c r="A1442" s="25" t="str" cm="1">
        <f t="array" ref="A1442">_xlfn.IFS(AND(ISBLANK(G1442),ISBLANK(H1442),ISBLANK(I1442)),"",AND(NOT(ISBLANK(G1442)),NOT(ISBLANK(H1442)),NOT(ISBLANK(I1442))),TRIM(G1442)&amp;" "&amp;TRIM(H1442)&amp;" "&amp;TRIM(I1442),AND(NOT(ISBLANK(G1442)),ISBLANK(H1442),ISBLANK(I1442)),TRIM(G1442),AND(ISBLANK(G1442),ISBLANK(H1442),NOT(ISBLANK(I1442))),TRIM(I1442),AND(NOT(ISBLANK(G1442)),NOT(ISBLANK(H1442)),ISBLANK(I1442)),TRIM(G1442)&amp;" "&amp;TRIM(H1442),AND(ISBLANK(G1442),NOT(ISBLANK(H1442)),NOT(ISBLANK(I1442))),TRIM(H1442)&amp;" "&amp;TRIM(I1442),AND(NOT(ISBLANK(G1442)),ISBLANK(H1442),NOT(ISBLANK(I1442))),TRIM(G1442)&amp;" "&amp;TRIM(I1442),AND(ISBLANK(G1442),NOT(ISBLANK(H1442)),ISBLANK(I1442)),TRIM(H1442))</f>
        <v>Amelia Thomesson</v>
      </c>
      <c r="B1442" s="25" t="str" cm="1">
        <f t="array" ref="B1442">_xlfn.IFS(AND(ISBLANK(K1442),ISBLANK(L1442)),"",AND(NOT(ISBLANK(K1442)),NOT(ISBLANK(L1442))),TRIM(K1442)&amp;" "&amp;TRIM(L1442),AND(NOT(ISBLANK(K1442)),ISBLANK(L1442)),TRIM(K1442),AND(ISBLANK(K1442),NOT(ISBLANK(L1442))),TRIM(L1442))</f>
        <v>Quatz</v>
      </c>
      <c r="C1442" s="31"/>
      <c r="D1442" s="2">
        <v>1440</v>
      </c>
      <c r="E1442" s="2" t="s">
        <v>24</v>
      </c>
      <c r="F1442" s="2" t="s">
        <v>9177</v>
      </c>
      <c r="G1442" s="2" t="s">
        <v>9178</v>
      </c>
      <c r="I1442" s="2" t="s">
        <v>9179</v>
      </c>
      <c r="J1442" s="2" t="s">
        <v>892</v>
      </c>
      <c r="K1442" s="2" t="s">
        <v>891</v>
      </c>
      <c r="M1442" s="2" t="s">
        <v>14795</v>
      </c>
      <c r="N1442" s="2" t="s">
        <v>9180</v>
      </c>
      <c r="O1442" s="2" t="s">
        <v>1089</v>
      </c>
      <c r="P1442" s="2" t="s">
        <v>486</v>
      </c>
      <c r="Q1442" s="2" t="s">
        <v>1985</v>
      </c>
      <c r="R1442" s="2">
        <v>16565</v>
      </c>
      <c r="S1442" s="2" t="s">
        <v>9181</v>
      </c>
      <c r="T1442" s="49" t="str" cm="1">
        <f t="array" ref="T1442">_xlfn.TEXTJOIN("",TRUE,IFERROR(MID(U1442,_xlfn.SEQUENCE(20),1)+0,""))</f>
        <v>8146737810</v>
      </c>
      <c r="U1442" s="2">
        <v>8146737810</v>
      </c>
      <c r="V1442" s="31"/>
    </row>
    <row r="1443" spans="1:22" x14ac:dyDescent="0.25">
      <c r="A1443" s="25" t="str" cm="1">
        <f t="array" ref="A1443">_xlfn.IFS(AND(ISBLANK(G1443),ISBLANK(H1443),ISBLANK(I1443)),"",AND(NOT(ISBLANK(G1443)),NOT(ISBLANK(H1443)),NOT(ISBLANK(I1443))),TRIM(G1443)&amp;" "&amp;TRIM(H1443)&amp;" "&amp;TRIM(I1443),AND(NOT(ISBLANK(G1443)),ISBLANK(H1443),ISBLANK(I1443)),TRIM(G1443),AND(ISBLANK(G1443),ISBLANK(H1443),NOT(ISBLANK(I1443))),TRIM(I1443),AND(NOT(ISBLANK(G1443)),NOT(ISBLANK(H1443)),ISBLANK(I1443)),TRIM(G1443)&amp;" "&amp;TRIM(H1443),AND(ISBLANK(G1443),NOT(ISBLANK(H1443)),NOT(ISBLANK(I1443))),TRIM(H1443)&amp;" "&amp;TRIM(I1443),AND(NOT(ISBLANK(G1443)),ISBLANK(H1443),NOT(ISBLANK(I1443))),TRIM(G1443)&amp;" "&amp;TRIM(I1443),AND(ISBLANK(G1443),NOT(ISBLANK(H1443)),ISBLANK(I1443)),TRIM(H1443))</f>
        <v>Valentine Goldsbury</v>
      </c>
      <c r="B1443" s="25" t="str" cm="1">
        <f t="array" ref="B1443">_xlfn.IFS(AND(ISBLANK(K1443),ISBLANK(L1443)),"",AND(NOT(ISBLANK(K1443)),NOT(ISBLANK(L1443))),TRIM(K1443)&amp;" "&amp;TRIM(L1443),AND(NOT(ISBLANK(K1443)),ISBLANK(L1443)),TRIM(K1443),AND(ISBLANK(K1443),NOT(ISBLANK(L1443))),TRIM(L1443))</f>
        <v>Eazzy</v>
      </c>
      <c r="C1443" s="31"/>
      <c r="D1443" s="2">
        <v>1441</v>
      </c>
      <c r="E1443" s="2" t="s">
        <v>14795</v>
      </c>
      <c r="F1443" s="2" t="s">
        <v>9182</v>
      </c>
      <c r="G1443" s="2" t="s">
        <v>9183</v>
      </c>
      <c r="I1443" s="2" t="s">
        <v>9168</v>
      </c>
      <c r="J1443" s="2" t="s">
        <v>1158</v>
      </c>
      <c r="K1443" s="2" t="s">
        <v>9186</v>
      </c>
      <c r="M1443" s="2" t="s">
        <v>14795</v>
      </c>
      <c r="N1443" s="2" t="s">
        <v>9184</v>
      </c>
      <c r="O1443" s="2" t="s">
        <v>754</v>
      </c>
      <c r="P1443" s="2" t="s">
        <v>297</v>
      </c>
      <c r="Q1443" s="2" t="s">
        <v>1985</v>
      </c>
      <c r="R1443" s="2">
        <v>77065</v>
      </c>
      <c r="S1443" s="2" t="s">
        <v>9185</v>
      </c>
      <c r="T1443" s="49" t="str" cm="1">
        <f t="array" ref="T1443">_xlfn.TEXTJOIN("",TRUE,IFERROR(MID(U1443,_xlfn.SEQUENCE(20),1)+0,""))</f>
        <v>7133653147</v>
      </c>
      <c r="U1443" s="2">
        <v>7133653147</v>
      </c>
      <c r="V1443" s="31"/>
    </row>
    <row r="1444" spans="1:22" x14ac:dyDescent="0.25">
      <c r="A1444" s="25" t="str" cm="1">
        <f t="array" ref="A1444">_xlfn.IFS(AND(ISBLANK(G1444),ISBLANK(H1444),ISBLANK(I1444)),"",AND(NOT(ISBLANK(G1444)),NOT(ISBLANK(H1444)),NOT(ISBLANK(I1444))),TRIM(G1444)&amp;" "&amp;TRIM(H1444)&amp;" "&amp;TRIM(I1444),AND(NOT(ISBLANK(G1444)),ISBLANK(H1444),ISBLANK(I1444)),TRIM(G1444),AND(ISBLANK(G1444),ISBLANK(H1444),NOT(ISBLANK(I1444))),TRIM(I1444),AND(NOT(ISBLANK(G1444)),NOT(ISBLANK(H1444)),ISBLANK(I1444)),TRIM(G1444)&amp;" "&amp;TRIM(H1444),AND(ISBLANK(G1444),NOT(ISBLANK(H1444)),NOT(ISBLANK(I1444))),TRIM(H1444)&amp;" "&amp;TRIM(I1444),AND(NOT(ISBLANK(G1444)),ISBLANK(H1444),NOT(ISBLANK(I1444))),TRIM(G1444)&amp;" "&amp;TRIM(I1444),AND(ISBLANK(G1444),NOT(ISBLANK(H1444)),ISBLANK(I1444)),TRIM(H1444))</f>
        <v>Toddie Pottinger</v>
      </c>
      <c r="B1444" s="25" t="str" cm="1">
        <f t="array" ref="B1444">_xlfn.IFS(AND(ISBLANK(K1444),ISBLANK(L1444)),"",AND(NOT(ISBLANK(K1444)),NOT(ISBLANK(L1444))),TRIM(K1444)&amp;" "&amp;TRIM(L1444),AND(NOT(ISBLANK(K1444)),ISBLANK(L1444)),TRIM(K1444),AND(ISBLANK(K1444),NOT(ISBLANK(L1444))),TRIM(L1444))</f>
        <v>Zava</v>
      </c>
      <c r="C1444" s="31"/>
      <c r="D1444" s="2">
        <v>1442</v>
      </c>
      <c r="E1444" s="2" t="s">
        <v>24</v>
      </c>
      <c r="F1444" s="2" t="s">
        <v>9187</v>
      </c>
      <c r="G1444" s="2" t="s">
        <v>9188</v>
      </c>
      <c r="I1444" s="2" t="s">
        <v>9189</v>
      </c>
      <c r="J1444" s="2" t="s">
        <v>221</v>
      </c>
      <c r="K1444" s="2" t="s">
        <v>9193</v>
      </c>
      <c r="M1444" s="2" t="s">
        <v>14795</v>
      </c>
      <c r="N1444" s="2" t="s">
        <v>9190</v>
      </c>
      <c r="O1444" s="2" t="s">
        <v>7614</v>
      </c>
      <c r="P1444" s="2" t="s">
        <v>5</v>
      </c>
      <c r="Q1444" s="2" t="s">
        <v>6</v>
      </c>
      <c r="R1444" s="2" t="s">
        <v>6537</v>
      </c>
      <c r="S1444" s="2" t="s">
        <v>9191</v>
      </c>
      <c r="T1444" s="49" t="str" cm="1">
        <f t="array" ref="T1444">_xlfn.TEXTJOIN("",TRUE,IFERROR(MID(U1444,_xlfn.SEQUENCE(20),1)+0,""))</f>
        <v>9907045907</v>
      </c>
      <c r="U1444" s="2" t="s">
        <v>9192</v>
      </c>
      <c r="V1444" s="31"/>
    </row>
    <row r="1445" spans="1:22" x14ac:dyDescent="0.25">
      <c r="A1445" s="25" t="str" cm="1">
        <f t="array" ref="A1445">_xlfn.IFS(AND(ISBLANK(G1445),ISBLANK(H1445),ISBLANK(I1445)),"",AND(NOT(ISBLANK(G1445)),NOT(ISBLANK(H1445)),NOT(ISBLANK(I1445))),TRIM(G1445)&amp;" "&amp;TRIM(H1445)&amp;" "&amp;TRIM(I1445),AND(NOT(ISBLANK(G1445)),ISBLANK(H1445),ISBLANK(I1445)),TRIM(G1445),AND(ISBLANK(G1445),ISBLANK(H1445),NOT(ISBLANK(I1445))),TRIM(I1445),AND(NOT(ISBLANK(G1445)),NOT(ISBLANK(H1445)),ISBLANK(I1445)),TRIM(G1445)&amp;" "&amp;TRIM(H1445),AND(ISBLANK(G1445),NOT(ISBLANK(H1445)),NOT(ISBLANK(I1445))),TRIM(H1445)&amp;" "&amp;TRIM(I1445),AND(NOT(ISBLANK(G1445)),ISBLANK(H1445),NOT(ISBLANK(I1445))),TRIM(G1445)&amp;" "&amp;TRIM(I1445),AND(ISBLANK(G1445),NOT(ISBLANK(H1445)),ISBLANK(I1445)),TRIM(H1445))</f>
        <v>Eldon Butler-Bowdon</v>
      </c>
      <c r="B1445" s="25" t="str" cm="1">
        <f t="array" ref="B1445">_xlfn.IFS(AND(ISBLANK(K1445),ISBLANK(L1445)),"",AND(NOT(ISBLANK(K1445)),NOT(ISBLANK(L1445))),TRIM(K1445)&amp;" "&amp;TRIM(L1445),AND(NOT(ISBLANK(K1445)),ISBLANK(L1445)),TRIM(K1445),AND(ISBLANK(K1445),NOT(ISBLANK(L1445))),TRIM(L1445))</f>
        <v>Bubblebox</v>
      </c>
      <c r="C1445" s="31"/>
      <c r="D1445" s="2">
        <v>1443</v>
      </c>
      <c r="E1445" s="2" t="s">
        <v>14795</v>
      </c>
      <c r="F1445" s="2" t="s">
        <v>9194</v>
      </c>
      <c r="G1445" s="2" t="s">
        <v>9195</v>
      </c>
      <c r="I1445" s="2" t="s">
        <v>9196</v>
      </c>
      <c r="J1445" s="2" t="s">
        <v>5466</v>
      </c>
      <c r="K1445" s="2" t="s">
        <v>300</v>
      </c>
      <c r="M1445" s="2" t="s">
        <v>14795</v>
      </c>
      <c r="N1445" s="2" t="s">
        <v>9197</v>
      </c>
      <c r="O1445" s="2" t="s">
        <v>2829</v>
      </c>
      <c r="P1445" s="2" t="s">
        <v>1871</v>
      </c>
      <c r="Q1445" s="2" t="s">
        <v>1985</v>
      </c>
      <c r="R1445" s="2">
        <v>89193</v>
      </c>
      <c r="S1445" s="2" t="s">
        <v>9198</v>
      </c>
      <c r="T1445" s="49" t="str" cm="1">
        <f t="array" ref="T1445">_xlfn.TEXTJOIN("",TRUE,IFERROR(MID(U1445,_xlfn.SEQUENCE(20),1)+0,""))</f>
        <v>7026439718</v>
      </c>
      <c r="U1445" s="2">
        <v>7026439718</v>
      </c>
      <c r="V1445" s="31"/>
    </row>
    <row r="1446" spans="1:22" x14ac:dyDescent="0.25">
      <c r="A1446" s="25" t="str" cm="1">
        <f t="array" ref="A1446">_xlfn.IFS(AND(ISBLANK(G1446),ISBLANK(H1446),ISBLANK(I1446)),"",AND(NOT(ISBLANK(G1446)),NOT(ISBLANK(H1446)),NOT(ISBLANK(I1446))),TRIM(G1446)&amp;" "&amp;TRIM(H1446)&amp;" "&amp;TRIM(I1446),AND(NOT(ISBLANK(G1446)),ISBLANK(H1446),ISBLANK(I1446)),TRIM(G1446),AND(ISBLANK(G1446),ISBLANK(H1446),NOT(ISBLANK(I1446))),TRIM(I1446),AND(NOT(ISBLANK(G1446)),NOT(ISBLANK(H1446)),ISBLANK(I1446)),TRIM(G1446)&amp;" "&amp;TRIM(H1446),AND(ISBLANK(G1446),NOT(ISBLANK(H1446)),NOT(ISBLANK(I1446))),TRIM(H1446)&amp;" "&amp;TRIM(I1446),AND(NOT(ISBLANK(G1446)),ISBLANK(H1446),NOT(ISBLANK(I1446))),TRIM(G1446)&amp;" "&amp;TRIM(I1446),AND(ISBLANK(G1446),NOT(ISBLANK(H1446)),ISBLANK(I1446)),TRIM(H1446))</f>
        <v>Ezechiel Grevile</v>
      </c>
      <c r="B1446" s="25" t="str" cm="1">
        <f t="array" ref="B1446">_xlfn.IFS(AND(ISBLANK(K1446),ISBLANK(L1446)),"",AND(NOT(ISBLANK(K1446)),NOT(ISBLANK(L1446))),TRIM(K1446)&amp;" "&amp;TRIM(L1446),AND(NOT(ISBLANK(K1446)),ISBLANK(L1446)),TRIM(K1446),AND(ISBLANK(K1446),NOT(ISBLANK(L1446))),TRIM(L1446))</f>
        <v>Twitterworks</v>
      </c>
      <c r="C1446" s="31"/>
      <c r="D1446" s="2">
        <v>1444</v>
      </c>
      <c r="E1446" s="2" t="s">
        <v>24</v>
      </c>
      <c r="F1446" s="2" t="s">
        <v>9199</v>
      </c>
      <c r="G1446" s="2" t="s">
        <v>9200</v>
      </c>
      <c r="I1446" s="2" t="s">
        <v>9201</v>
      </c>
      <c r="J1446" s="2" t="s">
        <v>281</v>
      </c>
      <c r="K1446" s="2" t="s">
        <v>329</v>
      </c>
      <c r="M1446" s="2" t="s">
        <v>14795</v>
      </c>
      <c r="N1446" s="2" t="s">
        <v>9202</v>
      </c>
      <c r="O1446" s="2" t="s">
        <v>934</v>
      </c>
      <c r="P1446" s="2" t="s">
        <v>935</v>
      </c>
      <c r="Q1446" s="2" t="s">
        <v>1985</v>
      </c>
      <c r="R1446" s="2">
        <v>27710</v>
      </c>
      <c r="S1446" s="2" t="s">
        <v>9203</v>
      </c>
      <c r="T1446" s="49" t="str" cm="1">
        <f t="array" ref="T1446">_xlfn.TEXTJOIN("",TRUE,IFERROR(MID(U1446,_xlfn.SEQUENCE(20),1)+0,""))</f>
        <v>9196940058</v>
      </c>
      <c r="U1446" s="2">
        <v>9196940058</v>
      </c>
      <c r="V1446" s="31"/>
    </row>
    <row r="1447" spans="1:22" x14ac:dyDescent="0.25">
      <c r="A1447" s="25" t="str" cm="1">
        <f t="array" ref="A1447">_xlfn.IFS(AND(ISBLANK(G1447),ISBLANK(H1447),ISBLANK(I1447)),"",AND(NOT(ISBLANK(G1447)),NOT(ISBLANK(H1447)),NOT(ISBLANK(I1447))),TRIM(G1447)&amp;" "&amp;TRIM(H1447)&amp;" "&amp;TRIM(I1447),AND(NOT(ISBLANK(G1447)),ISBLANK(H1447),ISBLANK(I1447)),TRIM(G1447),AND(ISBLANK(G1447),ISBLANK(H1447),NOT(ISBLANK(I1447))),TRIM(I1447),AND(NOT(ISBLANK(G1447)),NOT(ISBLANK(H1447)),ISBLANK(I1447)),TRIM(G1447)&amp;" "&amp;TRIM(H1447),AND(ISBLANK(G1447),NOT(ISBLANK(H1447)),NOT(ISBLANK(I1447))),TRIM(H1447)&amp;" "&amp;TRIM(I1447),AND(NOT(ISBLANK(G1447)),ISBLANK(H1447),NOT(ISBLANK(I1447))),TRIM(G1447)&amp;" "&amp;TRIM(I1447),AND(ISBLANK(G1447),NOT(ISBLANK(H1447)),ISBLANK(I1447)),TRIM(H1447))</f>
        <v>Paquito Shurey</v>
      </c>
      <c r="B1447" s="25" t="str" cm="1">
        <f t="array" ref="B1447">_xlfn.IFS(AND(ISBLANK(K1447),ISBLANK(L1447)),"",AND(NOT(ISBLANK(K1447)),NOT(ISBLANK(L1447))),TRIM(K1447)&amp;" "&amp;TRIM(L1447),AND(NOT(ISBLANK(K1447)),ISBLANK(L1447)),TRIM(K1447),AND(ISBLANK(K1447),NOT(ISBLANK(L1447))),TRIM(L1447))</f>
        <v>Realfire</v>
      </c>
      <c r="C1447" s="31"/>
      <c r="D1447" s="2">
        <v>1445</v>
      </c>
      <c r="E1447" s="2" t="s">
        <v>24</v>
      </c>
      <c r="F1447" s="2" t="s">
        <v>9204</v>
      </c>
      <c r="G1447" s="2" t="s">
        <v>9205</v>
      </c>
      <c r="I1447" s="2" t="s">
        <v>9206</v>
      </c>
      <c r="J1447" s="2" t="s">
        <v>83</v>
      </c>
      <c r="K1447" s="2" t="s">
        <v>5443</v>
      </c>
      <c r="M1447" s="2" t="s">
        <v>14795</v>
      </c>
      <c r="N1447" s="2" t="s">
        <v>9207</v>
      </c>
      <c r="O1447" s="2" t="s">
        <v>9208</v>
      </c>
      <c r="P1447" s="2" t="s">
        <v>297</v>
      </c>
      <c r="Q1447" s="2" t="s">
        <v>1985</v>
      </c>
      <c r="R1447" s="2">
        <v>75185</v>
      </c>
      <c r="S1447" s="2" t="s">
        <v>9209</v>
      </c>
      <c r="T1447" s="49" t="str" cm="1">
        <f t="array" ref="T1447">_xlfn.TEXTJOIN("",TRUE,IFERROR(MID(U1447,_xlfn.SEQUENCE(20),1)+0,""))</f>
        <v>9724298382</v>
      </c>
      <c r="U1447" s="2">
        <v>9724298382</v>
      </c>
      <c r="V1447" s="31"/>
    </row>
    <row r="1448" spans="1:22" x14ac:dyDescent="0.25">
      <c r="A1448" s="25" t="str" cm="1">
        <f t="array" ref="A1448">_xlfn.IFS(AND(ISBLANK(G1448),ISBLANK(H1448),ISBLANK(I1448)),"",AND(NOT(ISBLANK(G1448)),NOT(ISBLANK(H1448)),NOT(ISBLANK(I1448))),TRIM(G1448)&amp;" "&amp;TRIM(H1448)&amp;" "&amp;TRIM(I1448),AND(NOT(ISBLANK(G1448)),ISBLANK(H1448),ISBLANK(I1448)),TRIM(G1448),AND(ISBLANK(G1448),ISBLANK(H1448),NOT(ISBLANK(I1448))),TRIM(I1448),AND(NOT(ISBLANK(G1448)),NOT(ISBLANK(H1448)),ISBLANK(I1448)),TRIM(G1448)&amp;" "&amp;TRIM(H1448),AND(ISBLANK(G1448),NOT(ISBLANK(H1448)),NOT(ISBLANK(I1448))),TRIM(H1448)&amp;" "&amp;TRIM(I1448),AND(NOT(ISBLANK(G1448)),ISBLANK(H1448),NOT(ISBLANK(I1448))),TRIM(G1448)&amp;" "&amp;TRIM(I1448),AND(ISBLANK(G1448),NOT(ISBLANK(H1448)),ISBLANK(I1448)),TRIM(H1448))</f>
        <v>Greggory Farge</v>
      </c>
      <c r="B1448" s="25" t="str" cm="1">
        <f t="array" ref="B1448">_xlfn.IFS(AND(ISBLANK(K1448),ISBLANK(L1448)),"",AND(NOT(ISBLANK(K1448)),NOT(ISBLANK(L1448))),TRIM(K1448)&amp;" "&amp;TRIM(L1448),AND(NOT(ISBLANK(K1448)),ISBLANK(L1448)),TRIM(K1448),AND(ISBLANK(K1448),NOT(ISBLANK(L1448))),TRIM(L1448))</f>
        <v>Oyonder</v>
      </c>
      <c r="C1448" s="31"/>
      <c r="D1448" s="2">
        <v>1446</v>
      </c>
      <c r="E1448" s="2" t="s">
        <v>14795</v>
      </c>
      <c r="F1448" s="2" t="s">
        <v>9210</v>
      </c>
      <c r="G1448" s="2" t="s">
        <v>4706</v>
      </c>
      <c r="I1448" s="2" t="s">
        <v>9211</v>
      </c>
      <c r="J1448" s="2" t="s">
        <v>2563</v>
      </c>
      <c r="K1448" s="2" t="s">
        <v>1632</v>
      </c>
      <c r="M1448" s="2" t="s">
        <v>14795</v>
      </c>
      <c r="N1448" s="2" t="s">
        <v>9212</v>
      </c>
      <c r="O1448" s="2" t="s">
        <v>866</v>
      </c>
      <c r="P1448" s="2" t="s">
        <v>161</v>
      </c>
      <c r="Q1448" s="2" t="s">
        <v>162</v>
      </c>
      <c r="R1448" s="2" t="s">
        <v>9213</v>
      </c>
      <c r="S1448" s="2" t="s">
        <v>9214</v>
      </c>
      <c r="T1448" s="49" t="str" cm="1">
        <f t="array" ref="T1448">_xlfn.TEXTJOIN("",TRUE,IFERROR(MID(U1448,_xlfn.SEQUENCE(20),1)+0,""))</f>
        <v/>
      </c>
      <c r="V1448" s="31"/>
    </row>
    <row r="1449" spans="1:22" x14ac:dyDescent="0.25">
      <c r="A1449" s="25" t="str" cm="1">
        <f t="array" ref="A1449">_xlfn.IFS(AND(ISBLANK(G1449),ISBLANK(H1449),ISBLANK(I1449)),"",AND(NOT(ISBLANK(G1449)),NOT(ISBLANK(H1449)),NOT(ISBLANK(I1449))),TRIM(G1449)&amp;" "&amp;TRIM(H1449)&amp;" "&amp;TRIM(I1449),AND(NOT(ISBLANK(G1449)),ISBLANK(H1449),ISBLANK(I1449)),TRIM(G1449),AND(ISBLANK(G1449),ISBLANK(H1449),NOT(ISBLANK(I1449))),TRIM(I1449),AND(NOT(ISBLANK(G1449)),NOT(ISBLANK(H1449)),ISBLANK(I1449)),TRIM(G1449)&amp;" "&amp;TRIM(H1449),AND(ISBLANK(G1449),NOT(ISBLANK(H1449)),NOT(ISBLANK(I1449))),TRIM(H1449)&amp;" "&amp;TRIM(I1449),AND(NOT(ISBLANK(G1449)),ISBLANK(H1449),NOT(ISBLANK(I1449))),TRIM(G1449)&amp;" "&amp;TRIM(I1449),AND(ISBLANK(G1449),NOT(ISBLANK(H1449)),ISBLANK(I1449)),TRIM(H1449))</f>
        <v>Morgan O'Lenane</v>
      </c>
      <c r="B1449" s="25" t="str" cm="1">
        <f t="array" ref="B1449">_xlfn.IFS(AND(ISBLANK(K1449),ISBLANK(L1449)),"",AND(NOT(ISBLANK(K1449)),NOT(ISBLANK(L1449))),TRIM(K1449)&amp;" "&amp;TRIM(L1449),AND(NOT(ISBLANK(K1449)),ISBLANK(L1449)),TRIM(K1449),AND(ISBLANK(K1449),NOT(ISBLANK(L1449))),TRIM(L1449))</f>
        <v>Riffwire</v>
      </c>
      <c r="C1449" s="31"/>
      <c r="D1449" s="2">
        <v>1447</v>
      </c>
      <c r="E1449" s="2" t="s">
        <v>24</v>
      </c>
      <c r="F1449" s="2" t="s">
        <v>9215</v>
      </c>
      <c r="G1449" s="2" t="s">
        <v>2834</v>
      </c>
      <c r="I1449" s="2" t="s">
        <v>9216</v>
      </c>
      <c r="J1449" s="2" t="s">
        <v>2563</v>
      </c>
      <c r="K1449" s="2" t="s">
        <v>1821</v>
      </c>
      <c r="M1449" s="2" t="s">
        <v>14795</v>
      </c>
      <c r="N1449" s="2" t="s">
        <v>9217</v>
      </c>
      <c r="O1449" s="2" t="s">
        <v>5262</v>
      </c>
      <c r="P1449" s="2" t="s">
        <v>297</v>
      </c>
      <c r="Q1449" s="2" t="s">
        <v>1985</v>
      </c>
      <c r="R1449" s="2">
        <v>75044</v>
      </c>
      <c r="S1449" s="2" t="s">
        <v>9218</v>
      </c>
      <c r="T1449" s="49" t="str" cm="1">
        <f t="array" ref="T1449">_xlfn.TEXTJOIN("",TRUE,IFERROR(MID(U1449,_xlfn.SEQUENCE(20),1)+0,""))</f>
        <v>9723393848</v>
      </c>
      <c r="U1449" s="2">
        <v>9723393848</v>
      </c>
      <c r="V1449" s="31"/>
    </row>
    <row r="1450" spans="1:22" x14ac:dyDescent="0.25">
      <c r="A1450" s="25" t="str" cm="1">
        <f t="array" ref="A1450">_xlfn.IFS(AND(ISBLANK(G1450),ISBLANK(H1450),ISBLANK(I1450)),"",AND(NOT(ISBLANK(G1450)),NOT(ISBLANK(H1450)),NOT(ISBLANK(I1450))),TRIM(G1450)&amp;" "&amp;TRIM(H1450)&amp;" "&amp;TRIM(I1450),AND(NOT(ISBLANK(G1450)),ISBLANK(H1450),ISBLANK(I1450)),TRIM(G1450),AND(ISBLANK(G1450),ISBLANK(H1450),NOT(ISBLANK(I1450))),TRIM(I1450),AND(NOT(ISBLANK(G1450)),NOT(ISBLANK(H1450)),ISBLANK(I1450)),TRIM(G1450)&amp;" "&amp;TRIM(H1450),AND(ISBLANK(G1450),NOT(ISBLANK(H1450)),NOT(ISBLANK(I1450))),TRIM(H1450)&amp;" "&amp;TRIM(I1450),AND(NOT(ISBLANK(G1450)),ISBLANK(H1450),NOT(ISBLANK(I1450))),TRIM(G1450)&amp;" "&amp;TRIM(I1450),AND(ISBLANK(G1450),NOT(ISBLANK(H1450)),ISBLANK(I1450)),TRIM(H1450))</f>
        <v>Lucian Godmar</v>
      </c>
      <c r="B1450" s="25" t="str" cm="1">
        <f t="array" ref="B1450">_xlfn.IFS(AND(ISBLANK(K1450),ISBLANK(L1450)),"",AND(NOT(ISBLANK(K1450)),NOT(ISBLANK(L1450))),TRIM(K1450)&amp;" "&amp;TRIM(L1450),AND(NOT(ISBLANK(K1450)),ISBLANK(L1450)),TRIM(K1450),AND(ISBLANK(K1450),NOT(ISBLANK(L1450))),TRIM(L1450))</f>
        <v>Zoombox</v>
      </c>
      <c r="C1450" s="31"/>
      <c r="D1450" s="2">
        <v>1448</v>
      </c>
      <c r="E1450" s="2" t="s">
        <v>14795</v>
      </c>
      <c r="F1450" s="2" t="s">
        <v>9219</v>
      </c>
      <c r="G1450" s="2" t="s">
        <v>9220</v>
      </c>
      <c r="I1450" s="2" t="s">
        <v>9221</v>
      </c>
      <c r="J1450" s="2" t="s">
        <v>774</v>
      </c>
      <c r="K1450" s="2" t="s">
        <v>7252</v>
      </c>
      <c r="M1450" s="2" t="s">
        <v>14795</v>
      </c>
      <c r="N1450" s="2" t="s">
        <v>9222</v>
      </c>
      <c r="O1450" s="2" t="s">
        <v>5404</v>
      </c>
      <c r="P1450" s="2" t="s">
        <v>130</v>
      </c>
      <c r="Q1450" s="2" t="s">
        <v>1985</v>
      </c>
      <c r="R1450" s="2">
        <v>23324</v>
      </c>
      <c r="S1450" s="2" t="s">
        <v>9223</v>
      </c>
      <c r="T1450" s="49" t="str" cm="1">
        <f t="array" ref="T1450">_xlfn.TEXTJOIN("",TRUE,IFERROR(MID(U1450,_xlfn.SEQUENCE(20),1)+0,""))</f>
        <v>7572924879</v>
      </c>
      <c r="U1450" s="2">
        <v>7572924879</v>
      </c>
      <c r="V1450" s="31"/>
    </row>
    <row r="1451" spans="1:22" x14ac:dyDescent="0.25">
      <c r="A1451" s="25" t="str" cm="1">
        <f t="array" ref="A1451">_xlfn.IFS(AND(ISBLANK(G1451),ISBLANK(H1451),ISBLANK(I1451)),"",AND(NOT(ISBLANK(G1451)),NOT(ISBLANK(H1451)),NOT(ISBLANK(I1451))),TRIM(G1451)&amp;" "&amp;TRIM(H1451)&amp;" "&amp;TRIM(I1451),AND(NOT(ISBLANK(G1451)),ISBLANK(H1451),ISBLANK(I1451)),TRIM(G1451),AND(ISBLANK(G1451),ISBLANK(H1451),NOT(ISBLANK(I1451))),TRIM(I1451),AND(NOT(ISBLANK(G1451)),NOT(ISBLANK(H1451)),ISBLANK(I1451)),TRIM(G1451)&amp;" "&amp;TRIM(H1451),AND(ISBLANK(G1451),NOT(ISBLANK(H1451)),NOT(ISBLANK(I1451))),TRIM(H1451)&amp;" "&amp;TRIM(I1451),AND(NOT(ISBLANK(G1451)),ISBLANK(H1451),NOT(ISBLANK(I1451))),TRIM(G1451)&amp;" "&amp;TRIM(I1451),AND(ISBLANK(G1451),NOT(ISBLANK(H1451)),ISBLANK(I1451)),TRIM(H1451))</f>
        <v>Morley Valentinetti</v>
      </c>
      <c r="B1451" s="25" t="str" cm="1">
        <f t="array" ref="B1451">_xlfn.IFS(AND(ISBLANK(K1451),ISBLANK(L1451)),"",AND(NOT(ISBLANK(K1451)),NOT(ISBLANK(L1451))),TRIM(K1451)&amp;" "&amp;TRIM(L1451),AND(NOT(ISBLANK(K1451)),ISBLANK(L1451)),TRIM(K1451),AND(ISBLANK(K1451),NOT(ISBLANK(L1451))),TRIM(L1451))</f>
        <v>Bluezoom</v>
      </c>
      <c r="C1451" s="31"/>
      <c r="D1451" s="2">
        <v>1449</v>
      </c>
      <c r="E1451" s="2" t="s">
        <v>24</v>
      </c>
      <c r="F1451" s="2" t="s">
        <v>9224</v>
      </c>
      <c r="G1451" s="2" t="s">
        <v>9225</v>
      </c>
      <c r="I1451" s="2" t="s">
        <v>9226</v>
      </c>
      <c r="J1451" s="2" t="s">
        <v>1680</v>
      </c>
      <c r="K1451" s="2" t="s">
        <v>2010</v>
      </c>
      <c r="M1451" s="2" t="s">
        <v>14795</v>
      </c>
      <c r="N1451" s="2" t="s">
        <v>9227</v>
      </c>
      <c r="O1451" s="2" t="s">
        <v>4554</v>
      </c>
      <c r="P1451" s="2" t="s">
        <v>297</v>
      </c>
      <c r="Q1451" s="2" t="s">
        <v>1985</v>
      </c>
      <c r="R1451" s="2">
        <v>77806</v>
      </c>
      <c r="S1451" s="2" t="s">
        <v>9228</v>
      </c>
      <c r="T1451" s="49" t="str" cm="1">
        <f t="array" ref="T1451">_xlfn.TEXTJOIN("",TRUE,IFERROR(MID(U1451,_xlfn.SEQUENCE(20),1)+0,""))</f>
        <v>9793273556</v>
      </c>
      <c r="U1451" s="2">
        <v>9793273556</v>
      </c>
      <c r="V1451" s="31"/>
    </row>
    <row r="1452" spans="1:22" x14ac:dyDescent="0.25">
      <c r="A1452" s="25" t="str" cm="1">
        <f t="array" ref="A1452">_xlfn.IFS(AND(ISBLANK(G1452),ISBLANK(H1452),ISBLANK(I1452)),"",AND(NOT(ISBLANK(G1452)),NOT(ISBLANK(H1452)),NOT(ISBLANK(I1452))),TRIM(G1452)&amp;" "&amp;TRIM(H1452)&amp;" "&amp;TRIM(I1452),AND(NOT(ISBLANK(G1452)),ISBLANK(H1452),ISBLANK(I1452)),TRIM(G1452),AND(ISBLANK(G1452),ISBLANK(H1452),NOT(ISBLANK(I1452))),TRIM(I1452),AND(NOT(ISBLANK(G1452)),NOT(ISBLANK(H1452)),ISBLANK(I1452)),TRIM(G1452)&amp;" "&amp;TRIM(H1452),AND(ISBLANK(G1452),NOT(ISBLANK(H1452)),NOT(ISBLANK(I1452))),TRIM(H1452)&amp;" "&amp;TRIM(I1452),AND(NOT(ISBLANK(G1452)),ISBLANK(H1452),NOT(ISBLANK(I1452))),TRIM(G1452)&amp;" "&amp;TRIM(I1452),AND(ISBLANK(G1452),NOT(ISBLANK(H1452)),ISBLANK(I1452)),TRIM(H1452))</f>
        <v>Alecia Platt</v>
      </c>
      <c r="B1452" s="25" t="str" cm="1">
        <f t="array" ref="B1452">_xlfn.IFS(AND(ISBLANK(K1452),ISBLANK(L1452)),"",AND(NOT(ISBLANK(K1452)),NOT(ISBLANK(L1452))),TRIM(K1452)&amp;" "&amp;TRIM(L1452),AND(NOT(ISBLANK(K1452)),ISBLANK(L1452)),TRIM(K1452),AND(ISBLANK(K1452),NOT(ISBLANK(L1452))),TRIM(L1452))</f>
        <v>Quire</v>
      </c>
      <c r="C1452" s="31"/>
      <c r="D1452" s="2">
        <v>1450</v>
      </c>
      <c r="E1452" s="2" t="s">
        <v>24</v>
      </c>
      <c r="F1452" s="2" t="s">
        <v>9229</v>
      </c>
      <c r="G1452" s="2" t="s">
        <v>9230</v>
      </c>
      <c r="I1452" s="2" t="s">
        <v>9231</v>
      </c>
      <c r="J1452" s="2" t="s">
        <v>1584</v>
      </c>
      <c r="K1452" s="2" t="s">
        <v>6738</v>
      </c>
      <c r="M1452" s="2" t="s">
        <v>14795</v>
      </c>
      <c r="N1452" s="2" t="s">
        <v>9232</v>
      </c>
      <c r="O1452" s="2" t="s">
        <v>5557</v>
      </c>
      <c r="P1452" s="2" t="s">
        <v>1984</v>
      </c>
      <c r="Q1452" s="2" t="s">
        <v>1985</v>
      </c>
      <c r="R1452" s="2">
        <v>37995</v>
      </c>
      <c r="S1452" s="2" t="s">
        <v>9233</v>
      </c>
      <c r="T1452" s="49" t="str" cm="1">
        <f t="array" ref="T1452">_xlfn.TEXTJOIN("",TRUE,IFERROR(MID(U1452,_xlfn.SEQUENCE(20),1)+0,""))</f>
        <v>8653088851</v>
      </c>
      <c r="U1452" s="2">
        <v>8653088851</v>
      </c>
      <c r="V1452" s="31"/>
    </row>
    <row r="1453" spans="1:22" x14ac:dyDescent="0.25">
      <c r="A1453" s="25" t="str" cm="1">
        <f t="array" ref="A1453">_xlfn.IFS(AND(ISBLANK(G1453),ISBLANK(H1453),ISBLANK(I1453)),"",AND(NOT(ISBLANK(G1453)),NOT(ISBLANK(H1453)),NOT(ISBLANK(I1453))),TRIM(G1453)&amp;" "&amp;TRIM(H1453)&amp;" "&amp;TRIM(I1453),AND(NOT(ISBLANK(G1453)),ISBLANK(H1453),ISBLANK(I1453)),TRIM(G1453),AND(ISBLANK(G1453),ISBLANK(H1453),NOT(ISBLANK(I1453))),TRIM(I1453),AND(NOT(ISBLANK(G1453)),NOT(ISBLANK(H1453)),ISBLANK(I1453)),TRIM(G1453)&amp;" "&amp;TRIM(H1453),AND(ISBLANK(G1453),NOT(ISBLANK(H1453)),NOT(ISBLANK(I1453))),TRIM(H1453)&amp;" "&amp;TRIM(I1453),AND(NOT(ISBLANK(G1453)),ISBLANK(H1453),NOT(ISBLANK(I1453))),TRIM(G1453)&amp;" "&amp;TRIM(I1453),AND(ISBLANK(G1453),NOT(ISBLANK(H1453)),ISBLANK(I1453)),TRIM(H1453))</f>
        <v>Vivie Dudson</v>
      </c>
      <c r="B1453" s="25" t="str" cm="1">
        <f t="array" ref="B1453">_xlfn.IFS(AND(ISBLANK(K1453),ISBLANK(L1453)),"",AND(NOT(ISBLANK(K1453)),NOT(ISBLANK(L1453))),TRIM(K1453)&amp;" "&amp;TRIM(L1453),AND(NOT(ISBLANK(K1453)),ISBLANK(L1453)),TRIM(K1453),AND(ISBLANK(K1453),NOT(ISBLANK(L1453))),TRIM(L1453))</f>
        <v>Cogilith</v>
      </c>
      <c r="C1453" s="31"/>
      <c r="D1453" s="2">
        <v>1451</v>
      </c>
      <c r="E1453" s="2" t="s">
        <v>14795</v>
      </c>
      <c r="F1453" s="2" t="s">
        <v>9234</v>
      </c>
      <c r="G1453" s="2" t="s">
        <v>9235</v>
      </c>
      <c r="I1453" s="2" t="s">
        <v>9236</v>
      </c>
      <c r="J1453" s="2" t="s">
        <v>1799</v>
      </c>
      <c r="K1453" s="2" t="s">
        <v>5547</v>
      </c>
      <c r="M1453" s="2" t="s">
        <v>14795</v>
      </c>
      <c r="N1453" s="2" t="s">
        <v>9237</v>
      </c>
      <c r="O1453" s="2" t="s">
        <v>9238</v>
      </c>
      <c r="P1453" s="2" t="s">
        <v>935</v>
      </c>
      <c r="Q1453" s="2" t="s">
        <v>1985</v>
      </c>
      <c r="R1453" s="2">
        <v>28805</v>
      </c>
      <c r="S1453" s="2" t="s">
        <v>9239</v>
      </c>
      <c r="T1453" s="49" t="str" cm="1">
        <f t="array" ref="T1453">_xlfn.TEXTJOIN("",TRUE,IFERROR(MID(U1453,_xlfn.SEQUENCE(20),1)+0,""))</f>
        <v>8287748996</v>
      </c>
      <c r="U1453" s="2">
        <v>8287748996</v>
      </c>
      <c r="V1453" s="31"/>
    </row>
    <row r="1454" spans="1:22" x14ac:dyDescent="0.25">
      <c r="A1454" s="25" t="str" cm="1">
        <f t="array" ref="A1454">_xlfn.IFS(AND(ISBLANK(G1454),ISBLANK(H1454),ISBLANK(I1454)),"",AND(NOT(ISBLANK(G1454)),NOT(ISBLANK(H1454)),NOT(ISBLANK(I1454))),TRIM(G1454)&amp;" "&amp;TRIM(H1454)&amp;" "&amp;TRIM(I1454),AND(NOT(ISBLANK(G1454)),ISBLANK(H1454),ISBLANK(I1454)),TRIM(G1454),AND(ISBLANK(G1454),ISBLANK(H1454),NOT(ISBLANK(I1454))),TRIM(I1454),AND(NOT(ISBLANK(G1454)),NOT(ISBLANK(H1454)),ISBLANK(I1454)),TRIM(G1454)&amp;" "&amp;TRIM(H1454),AND(ISBLANK(G1454),NOT(ISBLANK(H1454)),NOT(ISBLANK(I1454))),TRIM(H1454)&amp;" "&amp;TRIM(I1454),AND(NOT(ISBLANK(G1454)),ISBLANK(H1454),NOT(ISBLANK(I1454))),TRIM(G1454)&amp;" "&amp;TRIM(I1454),AND(ISBLANK(G1454),NOT(ISBLANK(H1454)),ISBLANK(I1454)),TRIM(H1454))</f>
        <v>Kathryn Buckney</v>
      </c>
      <c r="B1454" s="25" t="str" cm="1">
        <f t="array" ref="B1454">_xlfn.IFS(AND(ISBLANK(K1454),ISBLANK(L1454)),"",AND(NOT(ISBLANK(K1454)),NOT(ISBLANK(L1454))),TRIM(K1454)&amp;" "&amp;TRIM(L1454),AND(NOT(ISBLANK(K1454)),ISBLANK(L1454)),TRIM(K1454),AND(ISBLANK(K1454),NOT(ISBLANK(L1454))),TRIM(L1454))</f>
        <v>Reallinks</v>
      </c>
      <c r="C1454" s="31"/>
      <c r="D1454" s="2">
        <v>1452</v>
      </c>
      <c r="E1454" s="2" t="s">
        <v>14795</v>
      </c>
      <c r="F1454" s="2" t="s">
        <v>9240</v>
      </c>
      <c r="G1454" s="2" t="s">
        <v>9241</v>
      </c>
      <c r="I1454" s="2" t="s">
        <v>9242</v>
      </c>
      <c r="J1454" s="2" t="s">
        <v>232</v>
      </c>
      <c r="K1454" s="2" t="s">
        <v>2172</v>
      </c>
      <c r="M1454" s="2" t="s">
        <v>14795</v>
      </c>
      <c r="N1454" s="2" t="s">
        <v>9243</v>
      </c>
      <c r="O1454" s="2" t="s">
        <v>754</v>
      </c>
      <c r="P1454" s="2" t="s">
        <v>297</v>
      </c>
      <c r="Q1454" s="2" t="s">
        <v>1985</v>
      </c>
      <c r="R1454" s="2">
        <v>77085</v>
      </c>
      <c r="S1454" s="2" t="s">
        <v>9244</v>
      </c>
      <c r="T1454" s="49" t="str" cm="1">
        <f t="array" ref="T1454">_xlfn.TEXTJOIN("",TRUE,IFERROR(MID(U1454,_xlfn.SEQUENCE(20),1)+0,""))</f>
        <v>2814764145</v>
      </c>
      <c r="U1454" s="2">
        <v>2814764145</v>
      </c>
      <c r="V1454" s="31"/>
    </row>
    <row r="1455" spans="1:22" x14ac:dyDescent="0.25">
      <c r="A1455" s="25" t="str" cm="1">
        <f t="array" ref="A1455">_xlfn.IFS(AND(ISBLANK(G1455),ISBLANK(H1455),ISBLANK(I1455)),"",AND(NOT(ISBLANK(G1455)),NOT(ISBLANK(H1455)),NOT(ISBLANK(I1455))),TRIM(G1455)&amp;" "&amp;TRIM(H1455)&amp;" "&amp;TRIM(I1455),AND(NOT(ISBLANK(G1455)),ISBLANK(H1455),ISBLANK(I1455)),TRIM(G1455),AND(ISBLANK(G1455),ISBLANK(H1455),NOT(ISBLANK(I1455))),TRIM(I1455),AND(NOT(ISBLANK(G1455)),NOT(ISBLANK(H1455)),ISBLANK(I1455)),TRIM(G1455)&amp;" "&amp;TRIM(H1455),AND(ISBLANK(G1455),NOT(ISBLANK(H1455)),NOT(ISBLANK(I1455))),TRIM(H1455)&amp;" "&amp;TRIM(I1455),AND(NOT(ISBLANK(G1455)),ISBLANK(H1455),NOT(ISBLANK(I1455))),TRIM(G1455)&amp;" "&amp;TRIM(I1455),AND(ISBLANK(G1455),NOT(ISBLANK(H1455)),ISBLANK(I1455)),TRIM(H1455))</f>
        <v>Andy Baynes</v>
      </c>
      <c r="B1455" s="25" t="str" cm="1">
        <f t="array" ref="B1455">_xlfn.IFS(AND(ISBLANK(K1455),ISBLANK(L1455)),"",AND(NOT(ISBLANK(K1455)),NOT(ISBLANK(L1455))),TRIM(K1455)&amp;" "&amp;TRIM(L1455),AND(NOT(ISBLANK(K1455)),ISBLANK(L1455)),TRIM(K1455),AND(ISBLANK(K1455),NOT(ISBLANK(L1455))),TRIM(L1455))</f>
        <v>Gabtune</v>
      </c>
      <c r="C1455" s="31"/>
      <c r="D1455" s="2">
        <v>1453</v>
      </c>
      <c r="E1455" s="2" t="s">
        <v>24</v>
      </c>
      <c r="F1455" s="2" t="s">
        <v>9245</v>
      </c>
      <c r="G1455" s="2" t="s">
        <v>9246</v>
      </c>
      <c r="I1455" s="2" t="s">
        <v>9247</v>
      </c>
      <c r="J1455" s="2" t="s">
        <v>2351</v>
      </c>
      <c r="K1455" s="2" t="s">
        <v>2864</v>
      </c>
      <c r="M1455" s="2" t="s">
        <v>14795</v>
      </c>
      <c r="N1455" s="2" t="s">
        <v>9248</v>
      </c>
      <c r="O1455" s="2" t="s">
        <v>9249</v>
      </c>
      <c r="P1455" s="2" t="s">
        <v>276</v>
      </c>
      <c r="Q1455" s="2" t="s">
        <v>6</v>
      </c>
      <c r="R1455" s="2" t="s">
        <v>4096</v>
      </c>
      <c r="S1455" s="2" t="s">
        <v>9250</v>
      </c>
      <c r="T1455" s="49" t="str" cm="1">
        <f t="array" ref="T1455">_xlfn.TEXTJOIN("",TRUE,IFERROR(MID(U1455,_xlfn.SEQUENCE(20),1)+0,""))</f>
        <v>4202758482</v>
      </c>
      <c r="U1455" s="2" t="s">
        <v>9251</v>
      </c>
      <c r="V1455" s="31"/>
    </row>
    <row r="1456" spans="1:22" x14ac:dyDescent="0.25">
      <c r="A1456" s="25" t="str" cm="1">
        <f t="array" ref="A1456">_xlfn.IFS(AND(ISBLANK(G1456),ISBLANK(H1456),ISBLANK(I1456)),"",AND(NOT(ISBLANK(G1456)),NOT(ISBLANK(H1456)),NOT(ISBLANK(I1456))),TRIM(G1456)&amp;" "&amp;TRIM(H1456)&amp;" "&amp;TRIM(I1456),AND(NOT(ISBLANK(G1456)),ISBLANK(H1456),ISBLANK(I1456)),TRIM(G1456),AND(ISBLANK(G1456),ISBLANK(H1456),NOT(ISBLANK(I1456))),TRIM(I1456),AND(NOT(ISBLANK(G1456)),NOT(ISBLANK(H1456)),ISBLANK(I1456)),TRIM(G1456)&amp;" "&amp;TRIM(H1456),AND(ISBLANK(G1456),NOT(ISBLANK(H1456)),NOT(ISBLANK(I1456))),TRIM(H1456)&amp;" "&amp;TRIM(I1456),AND(NOT(ISBLANK(G1456)),ISBLANK(H1456),NOT(ISBLANK(I1456))),TRIM(G1456)&amp;" "&amp;TRIM(I1456),AND(ISBLANK(G1456),NOT(ISBLANK(H1456)),ISBLANK(I1456)),TRIM(H1456))</f>
        <v>Sebastiano Sperwell</v>
      </c>
      <c r="B1456" s="25" t="str" cm="1">
        <f t="array" ref="B1456">_xlfn.IFS(AND(ISBLANK(K1456),ISBLANK(L1456)),"",AND(NOT(ISBLANK(K1456)),NOT(ISBLANK(L1456))),TRIM(K1456)&amp;" "&amp;TRIM(L1456),AND(NOT(ISBLANK(K1456)),ISBLANK(L1456)),TRIM(K1456),AND(ISBLANK(K1456),NOT(ISBLANK(L1456))),TRIM(L1456))</f>
        <v>Skibox</v>
      </c>
      <c r="C1456" s="31"/>
      <c r="D1456" s="2">
        <v>1454</v>
      </c>
      <c r="E1456" s="2" t="s">
        <v>24</v>
      </c>
      <c r="F1456" s="2" t="s">
        <v>9252</v>
      </c>
      <c r="G1456" s="2" t="s">
        <v>9253</v>
      </c>
      <c r="I1456" s="2" t="s">
        <v>9254</v>
      </c>
      <c r="J1456" s="2" t="s">
        <v>970</v>
      </c>
      <c r="K1456" s="2" t="s">
        <v>7070</v>
      </c>
      <c r="M1456" s="2" t="s">
        <v>14795</v>
      </c>
      <c r="N1456" s="2" t="s">
        <v>9255</v>
      </c>
      <c r="O1456" s="2" t="s">
        <v>68</v>
      </c>
      <c r="P1456" s="2" t="s">
        <v>69</v>
      </c>
      <c r="Q1456" s="2" t="s">
        <v>1985</v>
      </c>
      <c r="R1456" s="2">
        <v>20380</v>
      </c>
      <c r="S1456" s="2" t="s">
        <v>9256</v>
      </c>
      <c r="T1456" s="49" t="str" cm="1">
        <f t="array" ref="T1456">_xlfn.TEXTJOIN("",TRUE,IFERROR(MID(U1456,_xlfn.SEQUENCE(20),1)+0,""))</f>
        <v>2022868848</v>
      </c>
      <c r="U1456" s="2">
        <v>2022868848</v>
      </c>
      <c r="V1456" s="31"/>
    </row>
    <row r="1457" spans="1:22" x14ac:dyDescent="0.25">
      <c r="A1457" s="25" t="str" cm="1">
        <f t="array" ref="A1457">_xlfn.IFS(AND(ISBLANK(G1457),ISBLANK(H1457),ISBLANK(I1457)),"",AND(NOT(ISBLANK(G1457)),NOT(ISBLANK(H1457)),NOT(ISBLANK(I1457))),TRIM(G1457)&amp;" "&amp;TRIM(H1457)&amp;" "&amp;TRIM(I1457),AND(NOT(ISBLANK(G1457)),ISBLANK(H1457),ISBLANK(I1457)),TRIM(G1457),AND(ISBLANK(G1457),ISBLANK(H1457),NOT(ISBLANK(I1457))),TRIM(I1457),AND(NOT(ISBLANK(G1457)),NOT(ISBLANK(H1457)),ISBLANK(I1457)),TRIM(G1457)&amp;" "&amp;TRIM(H1457),AND(ISBLANK(G1457),NOT(ISBLANK(H1457)),NOT(ISBLANK(I1457))),TRIM(H1457)&amp;" "&amp;TRIM(I1457),AND(NOT(ISBLANK(G1457)),ISBLANK(H1457),NOT(ISBLANK(I1457))),TRIM(G1457)&amp;" "&amp;TRIM(I1457),AND(ISBLANK(G1457),NOT(ISBLANK(H1457)),ISBLANK(I1457)),TRIM(H1457))</f>
        <v>Henryetta Glendinning</v>
      </c>
      <c r="B1457" s="25" t="str" cm="1">
        <f t="array" ref="B1457">_xlfn.IFS(AND(ISBLANK(K1457),ISBLANK(L1457)),"",AND(NOT(ISBLANK(K1457)),NOT(ISBLANK(L1457))),TRIM(K1457)&amp;" "&amp;TRIM(L1457),AND(NOT(ISBLANK(K1457)),ISBLANK(L1457)),TRIM(K1457),AND(ISBLANK(K1457),NOT(ISBLANK(L1457))),TRIM(L1457))</f>
        <v>Edgeblab</v>
      </c>
      <c r="C1457" s="31"/>
      <c r="D1457" s="2">
        <v>1455</v>
      </c>
      <c r="E1457" s="2" t="s">
        <v>14795</v>
      </c>
      <c r="F1457" s="2" t="s">
        <v>9257</v>
      </c>
      <c r="G1457" s="2" t="s">
        <v>9258</v>
      </c>
      <c r="I1457" s="2" t="s">
        <v>9259</v>
      </c>
      <c r="J1457" s="2" t="s">
        <v>4794</v>
      </c>
      <c r="K1457" s="2" t="s">
        <v>9262</v>
      </c>
      <c r="M1457" s="2" t="s">
        <v>14795</v>
      </c>
      <c r="N1457" s="2" t="s">
        <v>9260</v>
      </c>
      <c r="O1457" s="2" t="s">
        <v>1486</v>
      </c>
      <c r="P1457" s="2" t="s">
        <v>217</v>
      </c>
      <c r="Q1457" s="2" t="s">
        <v>1985</v>
      </c>
      <c r="R1457" s="2">
        <v>49560</v>
      </c>
      <c r="S1457" s="2" t="s">
        <v>9261</v>
      </c>
      <c r="T1457" s="49" t="str" cm="1">
        <f t="array" ref="T1457">_xlfn.TEXTJOIN("",TRUE,IFERROR(MID(U1457,_xlfn.SEQUENCE(20),1)+0,""))</f>
        <v>6164539088</v>
      </c>
      <c r="U1457" s="2">
        <v>6164539088</v>
      </c>
      <c r="V1457" s="31"/>
    </row>
    <row r="1458" spans="1:22" x14ac:dyDescent="0.25">
      <c r="A1458" s="25" t="str" cm="1">
        <f t="array" ref="A1458">_xlfn.IFS(AND(ISBLANK(G1458),ISBLANK(H1458),ISBLANK(I1458)),"",AND(NOT(ISBLANK(G1458)),NOT(ISBLANK(H1458)),NOT(ISBLANK(I1458))),TRIM(G1458)&amp;" "&amp;TRIM(H1458)&amp;" "&amp;TRIM(I1458),AND(NOT(ISBLANK(G1458)),ISBLANK(H1458),ISBLANK(I1458)),TRIM(G1458),AND(ISBLANK(G1458),ISBLANK(H1458),NOT(ISBLANK(I1458))),TRIM(I1458),AND(NOT(ISBLANK(G1458)),NOT(ISBLANK(H1458)),ISBLANK(I1458)),TRIM(G1458)&amp;" "&amp;TRIM(H1458),AND(ISBLANK(G1458),NOT(ISBLANK(H1458)),NOT(ISBLANK(I1458))),TRIM(H1458)&amp;" "&amp;TRIM(I1458),AND(NOT(ISBLANK(G1458)),ISBLANK(H1458),NOT(ISBLANK(I1458))),TRIM(G1458)&amp;" "&amp;TRIM(I1458),AND(ISBLANK(G1458),NOT(ISBLANK(H1458)),ISBLANK(I1458)),TRIM(H1458))</f>
        <v>Kale Chaplin</v>
      </c>
      <c r="B1458" s="25" t="str" cm="1">
        <f t="array" ref="B1458">_xlfn.IFS(AND(ISBLANK(K1458),ISBLANK(L1458)),"",AND(NOT(ISBLANK(K1458)),NOT(ISBLANK(L1458))),TRIM(K1458)&amp;" "&amp;TRIM(L1458),AND(NOT(ISBLANK(K1458)),ISBLANK(L1458)),TRIM(K1458),AND(ISBLANK(K1458),NOT(ISBLANK(L1458))),TRIM(L1458))</f>
        <v>Topiczoom</v>
      </c>
      <c r="C1458" s="31"/>
      <c r="D1458" s="2">
        <v>1456</v>
      </c>
      <c r="E1458" s="2" t="s">
        <v>14795</v>
      </c>
      <c r="F1458" s="2" t="s">
        <v>9263</v>
      </c>
      <c r="G1458" s="2" t="s">
        <v>9264</v>
      </c>
      <c r="I1458" s="2" t="s">
        <v>9265</v>
      </c>
      <c r="J1458" s="2" t="s">
        <v>232</v>
      </c>
      <c r="K1458" s="2" t="s">
        <v>1598</v>
      </c>
      <c r="M1458" s="2" t="s">
        <v>14795</v>
      </c>
      <c r="N1458" s="2" t="s">
        <v>9266</v>
      </c>
      <c r="O1458" s="2" t="s">
        <v>3996</v>
      </c>
      <c r="P1458" s="2" t="s">
        <v>5</v>
      </c>
      <c r="Q1458" s="2" t="s">
        <v>6</v>
      </c>
      <c r="R1458" s="2" t="s">
        <v>3997</v>
      </c>
      <c r="S1458" s="2" t="s">
        <v>9267</v>
      </c>
      <c r="T1458" s="49" t="str" cm="1">
        <f t="array" ref="T1458">_xlfn.TEXTJOIN("",TRUE,IFERROR(MID(U1458,_xlfn.SEQUENCE(20),1)+0,""))</f>
        <v>4289776740</v>
      </c>
      <c r="U1458" s="2" t="s">
        <v>9268</v>
      </c>
      <c r="V1458" s="31"/>
    </row>
    <row r="1459" spans="1:22" x14ac:dyDescent="0.25">
      <c r="A1459" s="25" t="str" cm="1">
        <f t="array" ref="A1459">_xlfn.IFS(AND(ISBLANK(G1459),ISBLANK(H1459),ISBLANK(I1459)),"",AND(NOT(ISBLANK(G1459)),NOT(ISBLANK(H1459)),NOT(ISBLANK(I1459))),TRIM(G1459)&amp;" "&amp;TRIM(H1459)&amp;" "&amp;TRIM(I1459),AND(NOT(ISBLANK(G1459)),ISBLANK(H1459),ISBLANK(I1459)),TRIM(G1459),AND(ISBLANK(G1459),ISBLANK(H1459),NOT(ISBLANK(I1459))),TRIM(I1459),AND(NOT(ISBLANK(G1459)),NOT(ISBLANK(H1459)),ISBLANK(I1459)),TRIM(G1459)&amp;" "&amp;TRIM(H1459),AND(ISBLANK(G1459),NOT(ISBLANK(H1459)),NOT(ISBLANK(I1459))),TRIM(H1459)&amp;" "&amp;TRIM(I1459),AND(NOT(ISBLANK(G1459)),ISBLANK(H1459),NOT(ISBLANK(I1459))),TRIM(G1459)&amp;" "&amp;TRIM(I1459),AND(ISBLANK(G1459),NOT(ISBLANK(H1459)),ISBLANK(I1459)),TRIM(H1459))</f>
        <v>Mallorie Bart</v>
      </c>
      <c r="B1459" s="25" t="str" cm="1">
        <f t="array" ref="B1459">_xlfn.IFS(AND(ISBLANK(K1459),ISBLANK(L1459)),"",AND(NOT(ISBLANK(K1459)),NOT(ISBLANK(L1459))),TRIM(K1459)&amp;" "&amp;TRIM(L1459),AND(NOT(ISBLANK(K1459)),ISBLANK(L1459)),TRIM(K1459),AND(ISBLANK(K1459),NOT(ISBLANK(L1459))),TRIM(L1459))</f>
        <v>Meemm</v>
      </c>
      <c r="C1459" s="31"/>
      <c r="D1459" s="2">
        <v>1457</v>
      </c>
      <c r="E1459" s="2" t="s">
        <v>24</v>
      </c>
      <c r="F1459" s="2" t="s">
        <v>9269</v>
      </c>
      <c r="G1459" s="2" t="s">
        <v>9270</v>
      </c>
      <c r="I1459" s="2" t="s">
        <v>9271</v>
      </c>
      <c r="J1459" s="2" t="s">
        <v>330</v>
      </c>
      <c r="K1459" s="2" t="s">
        <v>4027</v>
      </c>
      <c r="M1459" s="2" t="s">
        <v>14795</v>
      </c>
      <c r="N1459" s="2" t="s">
        <v>9272</v>
      </c>
      <c r="O1459" s="2" t="s">
        <v>9273</v>
      </c>
      <c r="P1459" s="2" t="s">
        <v>1125</v>
      </c>
      <c r="Q1459" s="2" t="s">
        <v>6</v>
      </c>
      <c r="R1459" s="2" t="s">
        <v>9274</v>
      </c>
      <c r="S1459" s="2" t="s">
        <v>9275</v>
      </c>
      <c r="T1459" s="49" t="str" cm="1">
        <f t="array" ref="T1459">_xlfn.TEXTJOIN("",TRUE,IFERROR(MID(U1459,_xlfn.SEQUENCE(20),1)+0,""))</f>
        <v>9233616068</v>
      </c>
      <c r="U1459" s="2" t="s">
        <v>9276</v>
      </c>
      <c r="V1459" s="31"/>
    </row>
    <row r="1460" spans="1:22" x14ac:dyDescent="0.25">
      <c r="A1460" s="25" t="str" cm="1">
        <f t="array" ref="A1460">_xlfn.IFS(AND(ISBLANK(G1460),ISBLANK(H1460),ISBLANK(I1460)),"",AND(NOT(ISBLANK(G1460)),NOT(ISBLANK(H1460)),NOT(ISBLANK(I1460))),TRIM(G1460)&amp;" "&amp;TRIM(H1460)&amp;" "&amp;TRIM(I1460),AND(NOT(ISBLANK(G1460)),ISBLANK(H1460),ISBLANK(I1460)),TRIM(G1460),AND(ISBLANK(G1460),ISBLANK(H1460),NOT(ISBLANK(I1460))),TRIM(I1460),AND(NOT(ISBLANK(G1460)),NOT(ISBLANK(H1460)),ISBLANK(I1460)),TRIM(G1460)&amp;" "&amp;TRIM(H1460),AND(ISBLANK(G1460),NOT(ISBLANK(H1460)),NOT(ISBLANK(I1460))),TRIM(H1460)&amp;" "&amp;TRIM(I1460),AND(NOT(ISBLANK(G1460)),ISBLANK(H1460),NOT(ISBLANK(I1460))),TRIM(G1460)&amp;" "&amp;TRIM(I1460),AND(ISBLANK(G1460),NOT(ISBLANK(H1460)),ISBLANK(I1460)),TRIM(H1460))</f>
        <v>Arny McIlmurray</v>
      </c>
      <c r="B1460" s="25" t="str" cm="1">
        <f t="array" ref="B1460">_xlfn.IFS(AND(ISBLANK(K1460),ISBLANK(L1460)),"",AND(NOT(ISBLANK(K1460)),NOT(ISBLANK(L1460))),TRIM(K1460)&amp;" "&amp;TRIM(L1460),AND(NOT(ISBLANK(K1460)),ISBLANK(L1460)),TRIM(K1460),AND(ISBLANK(K1460),NOT(ISBLANK(L1460))),TRIM(L1460))</f>
        <v>Thoughtbridge</v>
      </c>
      <c r="C1460" s="31"/>
      <c r="D1460" s="2">
        <v>1458</v>
      </c>
      <c r="E1460" s="2" t="s">
        <v>24</v>
      </c>
      <c r="F1460" s="2" t="s">
        <v>9277</v>
      </c>
      <c r="G1460" s="2" t="s">
        <v>9278</v>
      </c>
      <c r="I1460" s="2" t="s">
        <v>9279</v>
      </c>
      <c r="J1460" s="2" t="s">
        <v>425</v>
      </c>
      <c r="K1460" s="2" t="s">
        <v>6850</v>
      </c>
      <c r="M1460" s="2" t="s">
        <v>14795</v>
      </c>
      <c r="N1460" s="2" t="s">
        <v>9280</v>
      </c>
      <c r="O1460" s="2" t="s">
        <v>1067</v>
      </c>
      <c r="P1460" s="2" t="s">
        <v>130</v>
      </c>
      <c r="Q1460" s="2" t="s">
        <v>1985</v>
      </c>
      <c r="R1460" s="2">
        <v>23237</v>
      </c>
      <c r="S1460" s="2" t="s">
        <v>9281</v>
      </c>
      <c r="T1460" s="49" t="str" cm="1">
        <f t="array" ref="T1460">_xlfn.TEXTJOIN("",TRUE,IFERROR(MID(U1460,_xlfn.SEQUENCE(20),1)+0,""))</f>
        <v>8045024318</v>
      </c>
      <c r="U1460" s="2">
        <v>8045024318</v>
      </c>
      <c r="V1460" s="31"/>
    </row>
    <row r="1461" spans="1:22" x14ac:dyDescent="0.25">
      <c r="A1461" s="25" t="str" cm="1">
        <f t="array" ref="A1461">_xlfn.IFS(AND(ISBLANK(G1461),ISBLANK(H1461),ISBLANK(I1461)),"",AND(NOT(ISBLANK(G1461)),NOT(ISBLANK(H1461)),NOT(ISBLANK(I1461))),TRIM(G1461)&amp;" "&amp;TRIM(H1461)&amp;" "&amp;TRIM(I1461),AND(NOT(ISBLANK(G1461)),ISBLANK(H1461),ISBLANK(I1461)),TRIM(G1461),AND(ISBLANK(G1461),ISBLANK(H1461),NOT(ISBLANK(I1461))),TRIM(I1461),AND(NOT(ISBLANK(G1461)),NOT(ISBLANK(H1461)),ISBLANK(I1461)),TRIM(G1461)&amp;" "&amp;TRIM(H1461),AND(ISBLANK(G1461),NOT(ISBLANK(H1461)),NOT(ISBLANK(I1461))),TRIM(H1461)&amp;" "&amp;TRIM(I1461),AND(NOT(ISBLANK(G1461)),ISBLANK(H1461),NOT(ISBLANK(I1461))),TRIM(G1461)&amp;" "&amp;TRIM(I1461),AND(ISBLANK(G1461),NOT(ISBLANK(H1461)),ISBLANK(I1461)),TRIM(H1461))</f>
        <v>Caz Boulde</v>
      </c>
      <c r="B1461" s="25" t="str" cm="1">
        <f t="array" ref="B1461">_xlfn.IFS(AND(ISBLANK(K1461),ISBLANK(L1461)),"",AND(NOT(ISBLANK(K1461)),NOT(ISBLANK(L1461))),TRIM(K1461)&amp;" "&amp;TRIM(L1461),AND(NOT(ISBLANK(K1461)),ISBLANK(L1461)),TRIM(K1461),AND(ISBLANK(K1461),NOT(ISBLANK(L1461))),TRIM(L1461))</f>
        <v>Mydo</v>
      </c>
      <c r="C1461" s="31"/>
      <c r="D1461" s="2">
        <v>1459</v>
      </c>
      <c r="E1461" s="2" t="s">
        <v>24</v>
      </c>
      <c r="F1461" s="2" t="s">
        <v>9282</v>
      </c>
      <c r="G1461" s="2" t="s">
        <v>9283</v>
      </c>
      <c r="I1461" s="2" t="s">
        <v>9284</v>
      </c>
      <c r="J1461" s="2" t="s">
        <v>9290</v>
      </c>
      <c r="K1461" s="2" t="s">
        <v>7142</v>
      </c>
      <c r="M1461" s="2" t="s">
        <v>14795</v>
      </c>
      <c r="N1461" s="2" t="s">
        <v>9285</v>
      </c>
      <c r="O1461" s="2" t="s">
        <v>9286</v>
      </c>
      <c r="P1461" s="2" t="s">
        <v>5</v>
      </c>
      <c r="Q1461" s="2" t="s">
        <v>6</v>
      </c>
      <c r="R1461" s="2" t="s">
        <v>9287</v>
      </c>
      <c r="S1461" s="2" t="s">
        <v>9288</v>
      </c>
      <c r="T1461" s="49" t="str" cm="1">
        <f t="array" ref="T1461">_xlfn.TEXTJOIN("",TRUE,IFERROR(MID(U1461,_xlfn.SEQUENCE(20),1)+0,""))</f>
        <v>6643366757</v>
      </c>
      <c r="U1461" s="2" t="s">
        <v>9289</v>
      </c>
      <c r="V1461" s="31"/>
    </row>
    <row r="1462" spans="1:22" x14ac:dyDescent="0.25">
      <c r="A1462" s="25" t="str" cm="1">
        <f t="array" ref="A1462">_xlfn.IFS(AND(ISBLANK(G1462),ISBLANK(H1462),ISBLANK(I1462)),"",AND(NOT(ISBLANK(G1462)),NOT(ISBLANK(H1462)),NOT(ISBLANK(I1462))),TRIM(G1462)&amp;" "&amp;TRIM(H1462)&amp;" "&amp;TRIM(I1462),AND(NOT(ISBLANK(G1462)),ISBLANK(H1462),ISBLANK(I1462)),TRIM(G1462),AND(ISBLANK(G1462),ISBLANK(H1462),NOT(ISBLANK(I1462))),TRIM(I1462),AND(NOT(ISBLANK(G1462)),NOT(ISBLANK(H1462)),ISBLANK(I1462)),TRIM(G1462)&amp;" "&amp;TRIM(H1462),AND(ISBLANK(G1462),NOT(ISBLANK(H1462)),NOT(ISBLANK(I1462))),TRIM(H1462)&amp;" "&amp;TRIM(I1462),AND(NOT(ISBLANK(G1462)),ISBLANK(H1462),NOT(ISBLANK(I1462))),TRIM(G1462)&amp;" "&amp;TRIM(I1462),AND(ISBLANK(G1462),NOT(ISBLANK(H1462)),ISBLANK(I1462)),TRIM(H1462))</f>
        <v>Hadlee Le Brom</v>
      </c>
      <c r="B1462" s="25" t="str" cm="1">
        <f t="array" ref="B1462">_xlfn.IFS(AND(ISBLANK(K1462),ISBLANK(L1462)),"",AND(NOT(ISBLANK(K1462)),NOT(ISBLANK(L1462))),TRIM(K1462)&amp;" "&amp;TRIM(L1462),AND(NOT(ISBLANK(K1462)),ISBLANK(L1462)),TRIM(K1462),AND(ISBLANK(K1462),NOT(ISBLANK(L1462))),TRIM(L1462))</f>
        <v>Skibox</v>
      </c>
      <c r="C1462" s="31"/>
      <c r="D1462" s="2">
        <v>1460</v>
      </c>
      <c r="E1462" s="2" t="s">
        <v>14795</v>
      </c>
      <c r="F1462" s="2" t="s">
        <v>9291</v>
      </c>
      <c r="G1462" s="2" t="s">
        <v>8177</v>
      </c>
      <c r="I1462" s="2" t="s">
        <v>9292</v>
      </c>
      <c r="J1462" s="2" t="s">
        <v>581</v>
      </c>
      <c r="K1462" s="2" t="s">
        <v>7070</v>
      </c>
      <c r="M1462" s="2" t="s">
        <v>14795</v>
      </c>
      <c r="N1462" s="2" t="s">
        <v>9293</v>
      </c>
      <c r="O1462" s="2" t="s">
        <v>1804</v>
      </c>
      <c r="P1462" s="2" t="s">
        <v>503</v>
      </c>
      <c r="Q1462" s="2" t="s">
        <v>1985</v>
      </c>
      <c r="R1462" s="2">
        <v>2162</v>
      </c>
      <c r="S1462" s="2" t="s">
        <v>9294</v>
      </c>
      <c r="T1462" s="49" t="str" cm="1">
        <f t="array" ref="T1462">_xlfn.TEXTJOIN("",TRUE,IFERROR(MID(U1462,_xlfn.SEQUENCE(20),1)+0,""))</f>
        <v>6176362258</v>
      </c>
      <c r="U1462" s="2">
        <v>6176362258</v>
      </c>
      <c r="V1462" s="31"/>
    </row>
    <row r="1463" spans="1:22" x14ac:dyDescent="0.25">
      <c r="A1463" s="25" t="str" cm="1">
        <f t="array" ref="A1463">_xlfn.IFS(AND(ISBLANK(G1463),ISBLANK(H1463),ISBLANK(I1463)),"",AND(NOT(ISBLANK(G1463)),NOT(ISBLANK(H1463)),NOT(ISBLANK(I1463))),TRIM(G1463)&amp;" "&amp;TRIM(H1463)&amp;" "&amp;TRIM(I1463),AND(NOT(ISBLANK(G1463)),ISBLANK(H1463),ISBLANK(I1463)),TRIM(G1463),AND(ISBLANK(G1463),ISBLANK(H1463),NOT(ISBLANK(I1463))),TRIM(I1463),AND(NOT(ISBLANK(G1463)),NOT(ISBLANK(H1463)),ISBLANK(I1463)),TRIM(G1463)&amp;" "&amp;TRIM(H1463),AND(ISBLANK(G1463),NOT(ISBLANK(H1463)),NOT(ISBLANK(I1463))),TRIM(H1463)&amp;" "&amp;TRIM(I1463),AND(NOT(ISBLANK(G1463)),ISBLANK(H1463),NOT(ISBLANK(I1463))),TRIM(G1463)&amp;" "&amp;TRIM(I1463),AND(ISBLANK(G1463),NOT(ISBLANK(H1463)),ISBLANK(I1463)),TRIM(H1463))</f>
        <v>Emlyn Blaxlande</v>
      </c>
      <c r="B1463" s="25" t="str" cm="1">
        <f t="array" ref="B1463">_xlfn.IFS(AND(ISBLANK(K1463),ISBLANK(L1463)),"",AND(NOT(ISBLANK(K1463)),NOT(ISBLANK(L1463))),TRIM(K1463)&amp;" "&amp;TRIM(L1463),AND(NOT(ISBLANK(K1463)),ISBLANK(L1463)),TRIM(K1463),AND(ISBLANK(K1463),NOT(ISBLANK(L1463))),TRIM(L1463))</f>
        <v>Twinder</v>
      </c>
      <c r="C1463" s="31"/>
      <c r="D1463" s="2">
        <v>1461</v>
      </c>
      <c r="E1463" s="2" t="s">
        <v>14795</v>
      </c>
      <c r="F1463" s="2" t="s">
        <v>9295</v>
      </c>
      <c r="G1463" s="2" t="s">
        <v>9296</v>
      </c>
      <c r="I1463" s="2" t="s">
        <v>9297</v>
      </c>
      <c r="J1463" s="2" t="s">
        <v>2475</v>
      </c>
      <c r="K1463" s="2" t="s">
        <v>4704</v>
      </c>
      <c r="M1463" s="2" t="s">
        <v>14795</v>
      </c>
      <c r="N1463" s="2" t="s">
        <v>9298</v>
      </c>
      <c r="O1463" s="2" t="s">
        <v>3259</v>
      </c>
      <c r="P1463" s="2" t="s">
        <v>17</v>
      </c>
      <c r="Q1463" s="2" t="s">
        <v>1985</v>
      </c>
      <c r="R1463" s="2">
        <v>66112</v>
      </c>
      <c r="S1463" s="2" t="s">
        <v>9299</v>
      </c>
      <c r="T1463" s="49" t="str" cm="1">
        <f t="array" ref="T1463">_xlfn.TEXTJOIN("",TRUE,IFERROR(MID(U1463,_xlfn.SEQUENCE(20),1)+0,""))</f>
        <v>9134643506</v>
      </c>
      <c r="U1463" s="2">
        <v>9134643506</v>
      </c>
      <c r="V1463" s="31"/>
    </row>
    <row r="1464" spans="1:22" x14ac:dyDescent="0.25">
      <c r="A1464" s="25" t="str" cm="1">
        <f t="array" ref="A1464">_xlfn.IFS(AND(ISBLANK(G1464),ISBLANK(H1464),ISBLANK(I1464)),"",AND(NOT(ISBLANK(G1464)),NOT(ISBLANK(H1464)),NOT(ISBLANK(I1464))),TRIM(G1464)&amp;" "&amp;TRIM(H1464)&amp;" "&amp;TRIM(I1464),AND(NOT(ISBLANK(G1464)),ISBLANK(H1464),ISBLANK(I1464)),TRIM(G1464),AND(ISBLANK(G1464),ISBLANK(H1464),NOT(ISBLANK(I1464))),TRIM(I1464),AND(NOT(ISBLANK(G1464)),NOT(ISBLANK(H1464)),ISBLANK(I1464)),TRIM(G1464)&amp;" "&amp;TRIM(H1464),AND(ISBLANK(G1464),NOT(ISBLANK(H1464)),NOT(ISBLANK(I1464))),TRIM(H1464)&amp;" "&amp;TRIM(I1464),AND(NOT(ISBLANK(G1464)),ISBLANK(H1464),NOT(ISBLANK(I1464))),TRIM(G1464)&amp;" "&amp;TRIM(I1464),AND(ISBLANK(G1464),NOT(ISBLANK(H1464)),ISBLANK(I1464)),TRIM(H1464))</f>
        <v>Adam Dennis</v>
      </c>
      <c r="B1464" s="25" t="str" cm="1">
        <f t="array" ref="B1464">_xlfn.IFS(AND(ISBLANK(K1464),ISBLANK(L1464)),"",AND(NOT(ISBLANK(K1464)),NOT(ISBLANK(L1464))),TRIM(K1464)&amp;" "&amp;TRIM(L1464),AND(NOT(ISBLANK(K1464)),ISBLANK(L1464)),TRIM(K1464),AND(ISBLANK(K1464),NOT(ISBLANK(L1464))),TRIM(L1464))</f>
        <v>Thoughtmix</v>
      </c>
      <c r="C1464" s="31"/>
      <c r="D1464" s="2">
        <v>1462</v>
      </c>
      <c r="E1464" s="2" t="s">
        <v>14795</v>
      </c>
      <c r="F1464" s="2" t="s">
        <v>9300</v>
      </c>
      <c r="G1464" s="2" t="s">
        <v>9301</v>
      </c>
      <c r="I1464" s="2" t="s">
        <v>9302</v>
      </c>
      <c r="J1464" s="2" t="s">
        <v>340</v>
      </c>
      <c r="K1464" s="2" t="s">
        <v>4388</v>
      </c>
      <c r="M1464" s="2" t="s">
        <v>14795</v>
      </c>
      <c r="N1464" s="2" t="s">
        <v>9303</v>
      </c>
      <c r="O1464" s="2" t="s">
        <v>8428</v>
      </c>
      <c r="P1464" s="2" t="s">
        <v>276</v>
      </c>
      <c r="Q1464" s="2" t="s">
        <v>6</v>
      </c>
      <c r="R1464" s="2" t="s">
        <v>8429</v>
      </c>
      <c r="S1464" s="2" t="s">
        <v>9304</v>
      </c>
      <c r="T1464" s="49" t="str" cm="1">
        <f t="array" ref="T1464">_xlfn.TEXTJOIN("",TRUE,IFERROR(MID(U1464,_xlfn.SEQUENCE(20),1)+0,""))</f>
        <v>5637181451</v>
      </c>
      <c r="U1464" s="2" t="s">
        <v>9305</v>
      </c>
      <c r="V1464" s="31"/>
    </row>
    <row r="1465" spans="1:22" x14ac:dyDescent="0.25">
      <c r="A1465" s="25" t="str" cm="1">
        <f t="array" ref="A1465">_xlfn.IFS(AND(ISBLANK(G1465),ISBLANK(H1465),ISBLANK(I1465)),"",AND(NOT(ISBLANK(G1465)),NOT(ISBLANK(H1465)),NOT(ISBLANK(I1465))),TRIM(G1465)&amp;" "&amp;TRIM(H1465)&amp;" "&amp;TRIM(I1465),AND(NOT(ISBLANK(G1465)),ISBLANK(H1465),ISBLANK(I1465)),TRIM(G1465),AND(ISBLANK(G1465),ISBLANK(H1465),NOT(ISBLANK(I1465))),TRIM(I1465),AND(NOT(ISBLANK(G1465)),NOT(ISBLANK(H1465)),ISBLANK(I1465)),TRIM(G1465)&amp;" "&amp;TRIM(H1465),AND(ISBLANK(G1465),NOT(ISBLANK(H1465)),NOT(ISBLANK(I1465))),TRIM(H1465)&amp;" "&amp;TRIM(I1465),AND(NOT(ISBLANK(G1465)),ISBLANK(H1465),NOT(ISBLANK(I1465))),TRIM(G1465)&amp;" "&amp;TRIM(I1465),AND(ISBLANK(G1465),NOT(ISBLANK(H1465)),ISBLANK(I1465)),TRIM(H1465))</f>
        <v>Iver Hutcheson</v>
      </c>
      <c r="B1465" s="25" t="str" cm="1">
        <f t="array" ref="B1465">_xlfn.IFS(AND(ISBLANK(K1465),ISBLANK(L1465)),"",AND(NOT(ISBLANK(K1465)),NOT(ISBLANK(L1465))),TRIM(K1465)&amp;" "&amp;TRIM(L1465),AND(NOT(ISBLANK(K1465)),ISBLANK(L1465)),TRIM(K1465),AND(ISBLANK(K1465),NOT(ISBLANK(L1465))),TRIM(L1465))</f>
        <v>Browsebug</v>
      </c>
      <c r="C1465" s="31"/>
      <c r="D1465" s="2">
        <v>1463</v>
      </c>
      <c r="E1465" s="2" t="s">
        <v>14795</v>
      </c>
      <c r="F1465" s="2" t="s">
        <v>9306</v>
      </c>
      <c r="G1465" s="2" t="s">
        <v>9307</v>
      </c>
      <c r="I1465" s="2" t="s">
        <v>9308</v>
      </c>
      <c r="J1465" s="2" t="s">
        <v>996</v>
      </c>
      <c r="K1465" s="2" t="s">
        <v>4818</v>
      </c>
      <c r="M1465" s="2" t="s">
        <v>14795</v>
      </c>
      <c r="N1465" s="2" t="s">
        <v>9309</v>
      </c>
      <c r="O1465" s="2" t="s">
        <v>3604</v>
      </c>
      <c r="P1465" s="2" t="s">
        <v>39</v>
      </c>
      <c r="Q1465" s="2" t="s">
        <v>6</v>
      </c>
      <c r="R1465" s="2" t="s">
        <v>3605</v>
      </c>
      <c r="S1465" s="2" t="s">
        <v>9310</v>
      </c>
      <c r="T1465" s="49" t="str" cm="1">
        <f t="array" ref="T1465">_xlfn.TEXTJOIN("",TRUE,IFERROR(MID(U1465,_xlfn.SEQUENCE(20),1)+0,""))</f>
        <v>9795272857</v>
      </c>
      <c r="U1465" s="2" t="s">
        <v>9311</v>
      </c>
      <c r="V1465" s="31"/>
    </row>
    <row r="1466" spans="1:22" x14ac:dyDescent="0.25">
      <c r="A1466" s="25" t="str" cm="1">
        <f t="array" ref="A1466">_xlfn.IFS(AND(ISBLANK(G1466),ISBLANK(H1466),ISBLANK(I1466)),"",AND(NOT(ISBLANK(G1466)),NOT(ISBLANK(H1466)),NOT(ISBLANK(I1466))),TRIM(G1466)&amp;" "&amp;TRIM(H1466)&amp;" "&amp;TRIM(I1466),AND(NOT(ISBLANK(G1466)),ISBLANK(H1466),ISBLANK(I1466)),TRIM(G1466),AND(ISBLANK(G1466),ISBLANK(H1466),NOT(ISBLANK(I1466))),TRIM(I1466),AND(NOT(ISBLANK(G1466)),NOT(ISBLANK(H1466)),ISBLANK(I1466)),TRIM(G1466)&amp;" "&amp;TRIM(H1466),AND(ISBLANK(G1466),NOT(ISBLANK(H1466)),NOT(ISBLANK(I1466))),TRIM(H1466)&amp;" "&amp;TRIM(I1466),AND(NOT(ISBLANK(G1466)),ISBLANK(H1466),NOT(ISBLANK(I1466))),TRIM(G1466)&amp;" "&amp;TRIM(I1466),AND(ISBLANK(G1466),NOT(ISBLANK(H1466)),ISBLANK(I1466)),TRIM(H1466))</f>
        <v>Tera Meineck</v>
      </c>
      <c r="B1466" s="25" t="str" cm="1">
        <f t="array" ref="B1466">_xlfn.IFS(AND(ISBLANK(K1466),ISBLANK(L1466)),"",AND(NOT(ISBLANK(K1466)),NOT(ISBLANK(L1466))),TRIM(K1466)&amp;" "&amp;TRIM(L1466),AND(NOT(ISBLANK(K1466)),ISBLANK(L1466)),TRIM(K1466),AND(ISBLANK(K1466),NOT(ISBLANK(L1466))),TRIM(L1466))</f>
        <v>Livetube</v>
      </c>
      <c r="C1466" s="31"/>
      <c r="D1466" s="2">
        <v>1464</v>
      </c>
      <c r="E1466" s="2" t="s">
        <v>14795</v>
      </c>
      <c r="F1466" s="2" t="s">
        <v>9312</v>
      </c>
      <c r="G1466" s="2" t="s">
        <v>9313</v>
      </c>
      <c r="I1466" s="2" t="s">
        <v>9314</v>
      </c>
      <c r="J1466" s="2" t="s">
        <v>1286</v>
      </c>
      <c r="K1466" s="2" t="s">
        <v>4429</v>
      </c>
      <c r="M1466" s="2" t="s">
        <v>14795</v>
      </c>
      <c r="N1466" s="2" t="s">
        <v>9315</v>
      </c>
      <c r="O1466" s="2" t="s">
        <v>4192</v>
      </c>
      <c r="P1466" s="2" t="s">
        <v>1099</v>
      </c>
      <c r="Q1466" s="2" t="s">
        <v>1985</v>
      </c>
      <c r="R1466" s="2">
        <v>25775</v>
      </c>
      <c r="S1466" s="2" t="s">
        <v>9316</v>
      </c>
      <c r="T1466" s="49" t="str" cm="1">
        <f t="array" ref="T1466">_xlfn.TEXTJOIN("",TRUE,IFERROR(MID(U1466,_xlfn.SEQUENCE(20),1)+0,""))</f>
        <v>3048714255</v>
      </c>
      <c r="U1466" s="2">
        <v>3048714255</v>
      </c>
      <c r="V1466" s="31"/>
    </row>
    <row r="1467" spans="1:22" x14ac:dyDescent="0.25">
      <c r="A1467" s="25" t="str" cm="1">
        <f t="array" ref="A1467">_xlfn.IFS(AND(ISBLANK(G1467),ISBLANK(H1467),ISBLANK(I1467)),"",AND(NOT(ISBLANK(G1467)),NOT(ISBLANK(H1467)),NOT(ISBLANK(I1467))),TRIM(G1467)&amp;" "&amp;TRIM(H1467)&amp;" "&amp;TRIM(I1467),AND(NOT(ISBLANK(G1467)),ISBLANK(H1467),ISBLANK(I1467)),TRIM(G1467),AND(ISBLANK(G1467),ISBLANK(H1467),NOT(ISBLANK(I1467))),TRIM(I1467),AND(NOT(ISBLANK(G1467)),NOT(ISBLANK(H1467)),ISBLANK(I1467)),TRIM(G1467)&amp;" "&amp;TRIM(H1467),AND(ISBLANK(G1467),NOT(ISBLANK(H1467)),NOT(ISBLANK(I1467))),TRIM(H1467)&amp;" "&amp;TRIM(I1467),AND(NOT(ISBLANK(G1467)),ISBLANK(H1467),NOT(ISBLANK(I1467))),TRIM(G1467)&amp;" "&amp;TRIM(I1467),AND(ISBLANK(G1467),NOT(ISBLANK(H1467)),ISBLANK(I1467)),TRIM(H1467))</f>
        <v>Kellie Spoerl</v>
      </c>
      <c r="B1467" s="25" t="str" cm="1">
        <f t="array" ref="B1467">_xlfn.IFS(AND(ISBLANK(K1467),ISBLANK(L1467)),"",AND(NOT(ISBLANK(K1467)),NOT(ISBLANK(L1467))),TRIM(K1467)&amp;" "&amp;TRIM(L1467),AND(NOT(ISBLANK(K1467)),ISBLANK(L1467)),TRIM(K1467),AND(ISBLANK(K1467),NOT(ISBLANK(L1467))),TRIM(L1467))</f>
        <v>Flipopia</v>
      </c>
      <c r="C1467" s="31"/>
      <c r="D1467" s="2">
        <v>1465</v>
      </c>
      <c r="E1467" s="2" t="s">
        <v>24</v>
      </c>
      <c r="F1467" s="2" t="s">
        <v>9317</v>
      </c>
      <c r="G1467" s="2" t="s">
        <v>9318</v>
      </c>
      <c r="I1467" s="2" t="s">
        <v>9319</v>
      </c>
      <c r="J1467" s="2" t="s">
        <v>2234</v>
      </c>
      <c r="K1467" s="2" t="s">
        <v>9322</v>
      </c>
      <c r="M1467" s="2" t="s">
        <v>14795</v>
      </c>
      <c r="N1467" s="2" t="s">
        <v>9320</v>
      </c>
      <c r="O1467" s="2" t="s">
        <v>16</v>
      </c>
      <c r="P1467" s="2" t="s">
        <v>17</v>
      </c>
      <c r="Q1467" s="2" t="s">
        <v>1985</v>
      </c>
      <c r="R1467" s="2">
        <v>66611</v>
      </c>
      <c r="S1467" s="2" t="s">
        <v>9321</v>
      </c>
      <c r="T1467" s="49" t="str" cm="1">
        <f t="array" ref="T1467">_xlfn.TEXTJOIN("",TRUE,IFERROR(MID(U1467,_xlfn.SEQUENCE(20),1)+0,""))</f>
        <v>7856636812</v>
      </c>
      <c r="U1467" s="2">
        <v>7856636812</v>
      </c>
      <c r="V1467" s="31"/>
    </row>
    <row r="1468" spans="1:22" x14ac:dyDescent="0.25">
      <c r="A1468" s="25" t="str" cm="1">
        <f t="array" ref="A1468">_xlfn.IFS(AND(ISBLANK(G1468),ISBLANK(H1468),ISBLANK(I1468)),"",AND(NOT(ISBLANK(G1468)),NOT(ISBLANK(H1468)),NOT(ISBLANK(I1468))),TRIM(G1468)&amp;" "&amp;TRIM(H1468)&amp;" "&amp;TRIM(I1468),AND(NOT(ISBLANK(G1468)),ISBLANK(H1468),ISBLANK(I1468)),TRIM(G1468),AND(ISBLANK(G1468),ISBLANK(H1468),NOT(ISBLANK(I1468))),TRIM(I1468),AND(NOT(ISBLANK(G1468)),NOT(ISBLANK(H1468)),ISBLANK(I1468)),TRIM(G1468)&amp;" "&amp;TRIM(H1468),AND(ISBLANK(G1468),NOT(ISBLANK(H1468)),NOT(ISBLANK(I1468))),TRIM(H1468)&amp;" "&amp;TRIM(I1468),AND(NOT(ISBLANK(G1468)),ISBLANK(H1468),NOT(ISBLANK(I1468))),TRIM(G1468)&amp;" "&amp;TRIM(I1468),AND(ISBLANK(G1468),NOT(ISBLANK(H1468)),ISBLANK(I1468)),TRIM(H1468))</f>
        <v>Fey Hargreave</v>
      </c>
      <c r="B1468" s="25" t="str" cm="1">
        <f t="array" ref="B1468">_xlfn.IFS(AND(ISBLANK(K1468),ISBLANK(L1468)),"",AND(NOT(ISBLANK(K1468)),NOT(ISBLANK(L1468))),TRIM(K1468)&amp;" "&amp;TRIM(L1468),AND(NOT(ISBLANK(K1468)),ISBLANK(L1468)),TRIM(K1468),AND(ISBLANK(K1468),NOT(ISBLANK(L1468))),TRIM(L1468))</f>
        <v>Dabshots</v>
      </c>
      <c r="C1468" s="31"/>
      <c r="D1468" s="2">
        <v>1466</v>
      </c>
      <c r="E1468" s="2" t="s">
        <v>14795</v>
      </c>
      <c r="F1468" s="2" t="s">
        <v>9323</v>
      </c>
      <c r="G1468" s="2" t="s">
        <v>9324</v>
      </c>
      <c r="I1468" s="2" t="s">
        <v>9325</v>
      </c>
      <c r="J1468" s="2" t="s">
        <v>996</v>
      </c>
      <c r="K1468" s="2" t="s">
        <v>9328</v>
      </c>
      <c r="M1468" s="2" t="s">
        <v>14795</v>
      </c>
      <c r="N1468" s="2" t="s">
        <v>9326</v>
      </c>
      <c r="O1468" s="2" t="s">
        <v>7087</v>
      </c>
      <c r="P1468" s="2" t="s">
        <v>4352</v>
      </c>
      <c r="Q1468" s="2" t="s">
        <v>1985</v>
      </c>
      <c r="R1468" s="2">
        <v>29215</v>
      </c>
      <c r="S1468" s="2" t="s">
        <v>9327</v>
      </c>
      <c r="T1468" s="49" t="str" cm="1">
        <f t="array" ref="T1468">_xlfn.TEXTJOIN("",TRUE,IFERROR(MID(U1468,_xlfn.SEQUENCE(20),1)+0,""))</f>
        <v>8031948981</v>
      </c>
      <c r="U1468" s="2">
        <v>8031948981</v>
      </c>
      <c r="V1468" s="31"/>
    </row>
    <row r="1469" spans="1:22" x14ac:dyDescent="0.25">
      <c r="A1469" s="25" t="str" cm="1">
        <f t="array" ref="A1469">_xlfn.IFS(AND(ISBLANK(G1469),ISBLANK(H1469),ISBLANK(I1469)),"",AND(NOT(ISBLANK(G1469)),NOT(ISBLANK(H1469)),NOT(ISBLANK(I1469))),TRIM(G1469)&amp;" "&amp;TRIM(H1469)&amp;" "&amp;TRIM(I1469),AND(NOT(ISBLANK(G1469)),ISBLANK(H1469),ISBLANK(I1469)),TRIM(G1469),AND(ISBLANK(G1469),ISBLANK(H1469),NOT(ISBLANK(I1469))),TRIM(I1469),AND(NOT(ISBLANK(G1469)),NOT(ISBLANK(H1469)),ISBLANK(I1469)),TRIM(G1469)&amp;" "&amp;TRIM(H1469),AND(ISBLANK(G1469),NOT(ISBLANK(H1469)),NOT(ISBLANK(I1469))),TRIM(H1469)&amp;" "&amp;TRIM(I1469),AND(NOT(ISBLANK(G1469)),ISBLANK(H1469),NOT(ISBLANK(I1469))),TRIM(G1469)&amp;" "&amp;TRIM(I1469),AND(ISBLANK(G1469),NOT(ISBLANK(H1469)),ISBLANK(I1469)),TRIM(H1469))</f>
        <v>Roley Verlander</v>
      </c>
      <c r="B1469" s="25" t="str" cm="1">
        <f t="array" ref="B1469">_xlfn.IFS(AND(ISBLANK(K1469),ISBLANK(L1469)),"",AND(NOT(ISBLANK(K1469)),NOT(ISBLANK(L1469))),TRIM(K1469)&amp;" "&amp;TRIM(L1469),AND(NOT(ISBLANK(K1469)),ISBLANK(L1469)),TRIM(K1469),AND(ISBLANK(K1469),NOT(ISBLANK(L1469))),TRIM(L1469))</f>
        <v>Jabberstorm</v>
      </c>
      <c r="C1469" s="31"/>
      <c r="D1469" s="2">
        <v>1467</v>
      </c>
      <c r="E1469" s="2" t="s">
        <v>24</v>
      </c>
      <c r="F1469" s="2" t="s">
        <v>9329</v>
      </c>
      <c r="G1469" s="2" t="s">
        <v>9330</v>
      </c>
      <c r="I1469" s="2" t="s">
        <v>9331</v>
      </c>
      <c r="J1469" s="2" t="s">
        <v>1648</v>
      </c>
      <c r="K1469" s="2" t="s">
        <v>9334</v>
      </c>
      <c r="M1469" s="2" t="s">
        <v>14795</v>
      </c>
      <c r="N1469" s="2" t="s">
        <v>9332</v>
      </c>
      <c r="O1469" s="2" t="s">
        <v>8843</v>
      </c>
      <c r="P1469" s="2" t="s">
        <v>266</v>
      </c>
      <c r="Q1469" s="2" t="s">
        <v>1985</v>
      </c>
      <c r="R1469" s="2">
        <v>55579</v>
      </c>
      <c r="S1469" s="2" t="s">
        <v>9333</v>
      </c>
      <c r="T1469" s="49" t="str" cm="1">
        <f t="array" ref="T1469">_xlfn.TEXTJOIN("",TRUE,IFERROR(MID(U1469,_xlfn.SEQUENCE(20),1)+0,""))</f>
        <v>9521003035</v>
      </c>
      <c r="U1469" s="2">
        <v>9521003035</v>
      </c>
      <c r="V1469" s="31"/>
    </row>
    <row r="1470" spans="1:22" x14ac:dyDescent="0.25">
      <c r="A1470" s="25" t="str" cm="1">
        <f t="array" ref="A1470">_xlfn.IFS(AND(ISBLANK(G1470),ISBLANK(H1470),ISBLANK(I1470)),"",AND(NOT(ISBLANK(G1470)),NOT(ISBLANK(H1470)),NOT(ISBLANK(I1470))),TRIM(G1470)&amp;" "&amp;TRIM(H1470)&amp;" "&amp;TRIM(I1470),AND(NOT(ISBLANK(G1470)),ISBLANK(H1470),ISBLANK(I1470)),TRIM(G1470),AND(ISBLANK(G1470),ISBLANK(H1470),NOT(ISBLANK(I1470))),TRIM(I1470),AND(NOT(ISBLANK(G1470)),NOT(ISBLANK(H1470)),ISBLANK(I1470)),TRIM(G1470)&amp;" "&amp;TRIM(H1470),AND(ISBLANK(G1470),NOT(ISBLANK(H1470)),NOT(ISBLANK(I1470))),TRIM(H1470)&amp;" "&amp;TRIM(I1470),AND(NOT(ISBLANK(G1470)),ISBLANK(H1470),NOT(ISBLANK(I1470))),TRIM(G1470)&amp;" "&amp;TRIM(I1470),AND(ISBLANK(G1470),NOT(ISBLANK(H1470)),ISBLANK(I1470)),TRIM(H1470))</f>
        <v>Miquela Lusher</v>
      </c>
      <c r="B1470" s="25" t="str" cm="1">
        <f t="array" ref="B1470">_xlfn.IFS(AND(ISBLANK(K1470),ISBLANK(L1470)),"",AND(NOT(ISBLANK(K1470)),NOT(ISBLANK(L1470))),TRIM(K1470)&amp;" "&amp;TRIM(L1470),AND(NOT(ISBLANK(K1470)),ISBLANK(L1470)),TRIM(K1470),AND(ISBLANK(K1470),NOT(ISBLANK(L1470))),TRIM(L1470))</f>
        <v>Feedbug</v>
      </c>
      <c r="C1470" s="31"/>
      <c r="D1470" s="2">
        <v>1468</v>
      </c>
      <c r="E1470" s="2" t="s">
        <v>24</v>
      </c>
      <c r="F1470" s="2" t="s">
        <v>9335</v>
      </c>
      <c r="G1470" s="2" t="s">
        <v>9336</v>
      </c>
      <c r="I1470" s="2" t="s">
        <v>9337</v>
      </c>
      <c r="J1470" s="2" t="s">
        <v>11</v>
      </c>
      <c r="K1470" s="2" t="s">
        <v>2139</v>
      </c>
      <c r="M1470" s="2" t="s">
        <v>14795</v>
      </c>
      <c r="N1470" s="2" t="s">
        <v>9338</v>
      </c>
      <c r="O1470" s="2" t="s">
        <v>5542</v>
      </c>
      <c r="P1470" s="2" t="s">
        <v>5</v>
      </c>
      <c r="Q1470" s="2" t="s">
        <v>6</v>
      </c>
      <c r="R1470" s="2" t="s">
        <v>6835</v>
      </c>
      <c r="S1470" s="2" t="s">
        <v>9339</v>
      </c>
      <c r="T1470" s="49" t="str" cm="1">
        <f t="array" ref="T1470">_xlfn.TEXTJOIN("",TRUE,IFERROR(MID(U1470,_xlfn.SEQUENCE(20),1)+0,""))</f>
        <v>7796353849</v>
      </c>
      <c r="U1470" s="2" t="s">
        <v>9340</v>
      </c>
      <c r="V1470" s="31"/>
    </row>
    <row r="1471" spans="1:22" x14ac:dyDescent="0.25">
      <c r="A1471" s="25" t="str" cm="1">
        <f t="array" ref="A1471">_xlfn.IFS(AND(ISBLANK(G1471),ISBLANK(H1471),ISBLANK(I1471)),"",AND(NOT(ISBLANK(G1471)),NOT(ISBLANK(H1471)),NOT(ISBLANK(I1471))),TRIM(G1471)&amp;" "&amp;TRIM(H1471)&amp;" "&amp;TRIM(I1471),AND(NOT(ISBLANK(G1471)),ISBLANK(H1471),ISBLANK(I1471)),TRIM(G1471),AND(ISBLANK(G1471),ISBLANK(H1471),NOT(ISBLANK(I1471))),TRIM(I1471),AND(NOT(ISBLANK(G1471)),NOT(ISBLANK(H1471)),ISBLANK(I1471)),TRIM(G1471)&amp;" "&amp;TRIM(H1471),AND(ISBLANK(G1471),NOT(ISBLANK(H1471)),NOT(ISBLANK(I1471))),TRIM(H1471)&amp;" "&amp;TRIM(I1471),AND(NOT(ISBLANK(G1471)),ISBLANK(H1471),NOT(ISBLANK(I1471))),TRIM(G1471)&amp;" "&amp;TRIM(I1471),AND(ISBLANK(G1471),NOT(ISBLANK(H1471)),ISBLANK(I1471)),TRIM(H1471))</f>
        <v>Ranna Guitte</v>
      </c>
      <c r="B1471" s="25" t="str" cm="1">
        <f t="array" ref="B1471">_xlfn.IFS(AND(ISBLANK(K1471),ISBLANK(L1471)),"",AND(NOT(ISBLANK(K1471)),NOT(ISBLANK(L1471))),TRIM(K1471)&amp;" "&amp;TRIM(L1471),AND(NOT(ISBLANK(K1471)),ISBLANK(L1471)),TRIM(K1471),AND(ISBLANK(K1471),NOT(ISBLANK(L1471))),TRIM(L1471))</f>
        <v>Photobug</v>
      </c>
      <c r="C1471" s="31"/>
      <c r="D1471" s="2">
        <v>1469</v>
      </c>
      <c r="E1471" s="2" t="s">
        <v>14795</v>
      </c>
      <c r="F1471" s="2" t="s">
        <v>9341</v>
      </c>
      <c r="G1471" s="2" t="s">
        <v>9342</v>
      </c>
      <c r="I1471" s="2" t="s">
        <v>9343</v>
      </c>
      <c r="J1471" s="2" t="s">
        <v>260</v>
      </c>
      <c r="K1471" s="2" t="s">
        <v>2702</v>
      </c>
      <c r="M1471" s="2" t="s">
        <v>14795</v>
      </c>
      <c r="N1471" s="2" t="s">
        <v>9344</v>
      </c>
      <c r="O1471" s="2" t="s">
        <v>502</v>
      </c>
      <c r="P1471" s="2" t="s">
        <v>503</v>
      </c>
      <c r="Q1471" s="2" t="s">
        <v>1985</v>
      </c>
      <c r="R1471" s="2">
        <v>2208</v>
      </c>
      <c r="S1471" s="2" t="s">
        <v>9345</v>
      </c>
      <c r="T1471" s="49" t="str" cm="1">
        <f t="array" ref="T1471">_xlfn.TEXTJOIN("",TRUE,IFERROR(MID(U1471,_xlfn.SEQUENCE(20),1)+0,""))</f>
        <v>5088208319</v>
      </c>
      <c r="U1471" s="2">
        <v>5088208319</v>
      </c>
      <c r="V1471" s="31"/>
    </row>
    <row r="1472" spans="1:22" x14ac:dyDescent="0.25">
      <c r="A1472" s="25" t="str" cm="1">
        <f t="array" ref="A1472">_xlfn.IFS(AND(ISBLANK(G1472),ISBLANK(H1472),ISBLANK(I1472)),"",AND(NOT(ISBLANK(G1472)),NOT(ISBLANK(H1472)),NOT(ISBLANK(I1472))),TRIM(G1472)&amp;" "&amp;TRIM(H1472)&amp;" "&amp;TRIM(I1472),AND(NOT(ISBLANK(G1472)),ISBLANK(H1472),ISBLANK(I1472)),TRIM(G1472),AND(ISBLANK(G1472),ISBLANK(H1472),NOT(ISBLANK(I1472))),TRIM(I1472),AND(NOT(ISBLANK(G1472)),NOT(ISBLANK(H1472)),ISBLANK(I1472)),TRIM(G1472)&amp;" "&amp;TRIM(H1472),AND(ISBLANK(G1472),NOT(ISBLANK(H1472)),NOT(ISBLANK(I1472))),TRIM(H1472)&amp;" "&amp;TRIM(I1472),AND(NOT(ISBLANK(G1472)),ISBLANK(H1472),NOT(ISBLANK(I1472))),TRIM(G1472)&amp;" "&amp;TRIM(I1472),AND(ISBLANK(G1472),NOT(ISBLANK(H1472)),ISBLANK(I1472)),TRIM(H1472))</f>
        <v>Reid Pomeroy</v>
      </c>
      <c r="B1472" s="25" t="str" cm="1">
        <f t="array" ref="B1472">_xlfn.IFS(AND(ISBLANK(K1472),ISBLANK(L1472)),"",AND(NOT(ISBLANK(K1472)),NOT(ISBLANK(L1472))),TRIM(K1472)&amp;" "&amp;TRIM(L1472),AND(NOT(ISBLANK(K1472)),ISBLANK(L1472)),TRIM(K1472),AND(ISBLANK(K1472),NOT(ISBLANK(L1472))),TRIM(L1472))</f>
        <v>Aivee</v>
      </c>
      <c r="C1472" s="31"/>
      <c r="D1472" s="2">
        <v>1470</v>
      </c>
      <c r="E1472" s="2" t="s">
        <v>14795</v>
      </c>
      <c r="F1472" s="2" t="s">
        <v>9346</v>
      </c>
      <c r="G1472" s="2" t="s">
        <v>9347</v>
      </c>
      <c r="I1472" s="2" t="s">
        <v>9348</v>
      </c>
      <c r="J1472" s="2" t="s">
        <v>1229</v>
      </c>
      <c r="K1472" s="2" t="s">
        <v>1775</v>
      </c>
      <c r="M1472" s="2" t="s">
        <v>14795</v>
      </c>
      <c r="N1472" s="2" t="s">
        <v>9349</v>
      </c>
      <c r="O1472" s="2" t="s">
        <v>4791</v>
      </c>
      <c r="P1472" s="2" t="s">
        <v>181</v>
      </c>
      <c r="Q1472" s="2" t="s">
        <v>1985</v>
      </c>
      <c r="R1472" s="2">
        <v>65105</v>
      </c>
      <c r="S1472" s="2" t="s">
        <v>9350</v>
      </c>
      <c r="T1472" s="49" t="str" cm="1">
        <f t="array" ref="T1472">_xlfn.TEXTJOIN("",TRUE,IFERROR(MID(U1472,_xlfn.SEQUENCE(20),1)+0,""))</f>
        <v>5734377924</v>
      </c>
      <c r="U1472" s="2">
        <v>5734377924</v>
      </c>
      <c r="V1472" s="31"/>
    </row>
    <row r="1473" spans="1:22" x14ac:dyDescent="0.25">
      <c r="A1473" s="25" t="str" cm="1">
        <f t="array" ref="A1473">_xlfn.IFS(AND(ISBLANK(G1473),ISBLANK(H1473),ISBLANK(I1473)),"",AND(NOT(ISBLANK(G1473)),NOT(ISBLANK(H1473)),NOT(ISBLANK(I1473))),TRIM(G1473)&amp;" "&amp;TRIM(H1473)&amp;" "&amp;TRIM(I1473),AND(NOT(ISBLANK(G1473)),ISBLANK(H1473),ISBLANK(I1473)),TRIM(G1473),AND(ISBLANK(G1473),ISBLANK(H1473),NOT(ISBLANK(I1473))),TRIM(I1473),AND(NOT(ISBLANK(G1473)),NOT(ISBLANK(H1473)),ISBLANK(I1473)),TRIM(G1473)&amp;" "&amp;TRIM(H1473),AND(ISBLANK(G1473),NOT(ISBLANK(H1473)),NOT(ISBLANK(I1473))),TRIM(H1473)&amp;" "&amp;TRIM(I1473),AND(NOT(ISBLANK(G1473)),ISBLANK(H1473),NOT(ISBLANK(I1473))),TRIM(G1473)&amp;" "&amp;TRIM(I1473),AND(ISBLANK(G1473),NOT(ISBLANK(H1473)),ISBLANK(I1473)),TRIM(H1473))</f>
        <v>Karol Cheley</v>
      </c>
      <c r="B1473" s="25" t="str" cm="1">
        <f t="array" ref="B1473">_xlfn.IFS(AND(ISBLANK(K1473),ISBLANK(L1473)),"",AND(NOT(ISBLANK(K1473)),NOT(ISBLANK(L1473))),TRIM(K1473)&amp;" "&amp;TRIM(L1473),AND(NOT(ISBLANK(K1473)),ISBLANK(L1473)),TRIM(K1473),AND(ISBLANK(K1473),NOT(ISBLANK(L1473))),TRIM(L1473))</f>
        <v>Brightdog</v>
      </c>
      <c r="C1473" s="31"/>
      <c r="D1473" s="2">
        <v>1471</v>
      </c>
      <c r="E1473" s="2" t="s">
        <v>24</v>
      </c>
      <c r="F1473" s="2" t="s">
        <v>9351</v>
      </c>
      <c r="G1473" s="2" t="s">
        <v>9352</v>
      </c>
      <c r="I1473" s="2" t="s">
        <v>9353</v>
      </c>
      <c r="J1473" s="2" t="s">
        <v>5877</v>
      </c>
      <c r="K1473" s="2" t="s">
        <v>4044</v>
      </c>
      <c r="M1473" s="2" t="s">
        <v>14795</v>
      </c>
      <c r="N1473" s="2" t="s">
        <v>9354</v>
      </c>
      <c r="O1473" s="2" t="s">
        <v>3271</v>
      </c>
      <c r="P1473" s="2" t="s">
        <v>5</v>
      </c>
      <c r="Q1473" s="2" t="s">
        <v>6</v>
      </c>
      <c r="R1473" s="2" t="s">
        <v>3272</v>
      </c>
      <c r="S1473" s="2" t="s">
        <v>9355</v>
      </c>
      <c r="T1473" s="49" t="str" cm="1">
        <f t="array" ref="T1473">_xlfn.TEXTJOIN("",TRUE,IFERROR(MID(U1473,_xlfn.SEQUENCE(20),1)+0,""))</f>
        <v>9445509501</v>
      </c>
      <c r="U1473" s="2" t="s">
        <v>9356</v>
      </c>
      <c r="V1473" s="31"/>
    </row>
    <row r="1474" spans="1:22" x14ac:dyDescent="0.25">
      <c r="A1474" s="25" t="str" cm="1">
        <f t="array" ref="A1474">_xlfn.IFS(AND(ISBLANK(G1474),ISBLANK(H1474),ISBLANK(I1474)),"",AND(NOT(ISBLANK(G1474)),NOT(ISBLANK(H1474)),NOT(ISBLANK(I1474))),TRIM(G1474)&amp;" "&amp;TRIM(H1474)&amp;" "&amp;TRIM(I1474),AND(NOT(ISBLANK(G1474)),ISBLANK(H1474),ISBLANK(I1474)),TRIM(G1474),AND(ISBLANK(G1474),ISBLANK(H1474),NOT(ISBLANK(I1474))),TRIM(I1474),AND(NOT(ISBLANK(G1474)),NOT(ISBLANK(H1474)),ISBLANK(I1474)),TRIM(G1474)&amp;" "&amp;TRIM(H1474),AND(ISBLANK(G1474),NOT(ISBLANK(H1474)),NOT(ISBLANK(I1474))),TRIM(H1474)&amp;" "&amp;TRIM(I1474),AND(NOT(ISBLANK(G1474)),ISBLANK(H1474),NOT(ISBLANK(I1474))),TRIM(G1474)&amp;" "&amp;TRIM(I1474),AND(ISBLANK(G1474),NOT(ISBLANK(H1474)),ISBLANK(I1474)),TRIM(H1474))</f>
        <v>Roxine Buckingham</v>
      </c>
      <c r="B1474" s="25" t="str" cm="1">
        <f t="array" ref="B1474">_xlfn.IFS(AND(ISBLANK(K1474),ISBLANK(L1474)),"",AND(NOT(ISBLANK(K1474)),NOT(ISBLANK(L1474))),TRIM(K1474)&amp;" "&amp;TRIM(L1474),AND(NOT(ISBLANK(K1474)),ISBLANK(L1474)),TRIM(K1474),AND(ISBLANK(K1474),NOT(ISBLANK(L1474))),TRIM(L1474))</f>
        <v>Rhynyx</v>
      </c>
      <c r="C1474" s="31"/>
      <c r="D1474" s="2">
        <v>1472</v>
      </c>
      <c r="E1474" s="2" t="s">
        <v>24</v>
      </c>
      <c r="F1474" s="2" t="s">
        <v>9357</v>
      </c>
      <c r="G1474" s="2" t="s">
        <v>9358</v>
      </c>
      <c r="I1474" s="2" t="s">
        <v>9359</v>
      </c>
      <c r="J1474" s="2" t="s">
        <v>490</v>
      </c>
      <c r="K1474" s="2" t="s">
        <v>666</v>
      </c>
      <c r="M1474" s="2" t="s">
        <v>14795</v>
      </c>
      <c r="N1474" s="2" t="s">
        <v>9360</v>
      </c>
      <c r="O1474" s="2" t="s">
        <v>754</v>
      </c>
      <c r="P1474" s="2" t="s">
        <v>297</v>
      </c>
      <c r="Q1474" s="2" t="s">
        <v>1985</v>
      </c>
      <c r="R1474" s="2">
        <v>77240</v>
      </c>
      <c r="S1474" s="2" t="s">
        <v>9361</v>
      </c>
      <c r="T1474" s="49" t="str" cm="1">
        <f t="array" ref="T1474">_xlfn.TEXTJOIN("",TRUE,IFERROR(MID(U1474,_xlfn.SEQUENCE(20),1)+0,""))</f>
        <v>7136437074</v>
      </c>
      <c r="U1474" s="2">
        <v>7136437074</v>
      </c>
      <c r="V1474" s="31"/>
    </row>
    <row r="1475" spans="1:22" x14ac:dyDescent="0.25">
      <c r="A1475" s="25" t="str" cm="1">
        <f t="array" ref="A1475">_xlfn.IFS(AND(ISBLANK(G1475),ISBLANK(H1475),ISBLANK(I1475)),"",AND(NOT(ISBLANK(G1475)),NOT(ISBLANK(H1475)),NOT(ISBLANK(I1475))),TRIM(G1475)&amp;" "&amp;TRIM(H1475)&amp;" "&amp;TRIM(I1475),AND(NOT(ISBLANK(G1475)),ISBLANK(H1475),ISBLANK(I1475)),TRIM(G1475),AND(ISBLANK(G1475),ISBLANK(H1475),NOT(ISBLANK(I1475))),TRIM(I1475),AND(NOT(ISBLANK(G1475)),NOT(ISBLANK(H1475)),ISBLANK(I1475)),TRIM(G1475)&amp;" "&amp;TRIM(H1475),AND(ISBLANK(G1475),NOT(ISBLANK(H1475)),NOT(ISBLANK(I1475))),TRIM(H1475)&amp;" "&amp;TRIM(I1475),AND(NOT(ISBLANK(G1475)),ISBLANK(H1475),NOT(ISBLANK(I1475))),TRIM(G1475)&amp;" "&amp;TRIM(I1475),AND(ISBLANK(G1475),NOT(ISBLANK(H1475)),ISBLANK(I1475)),TRIM(H1475))</f>
        <v>Vlad Blacklock</v>
      </c>
      <c r="B1475" s="25" t="str" cm="1">
        <f t="array" ref="B1475">_xlfn.IFS(AND(ISBLANK(K1475),ISBLANK(L1475)),"",AND(NOT(ISBLANK(K1475)),NOT(ISBLANK(L1475))),TRIM(K1475)&amp;" "&amp;TRIM(L1475),AND(NOT(ISBLANK(K1475)),ISBLANK(L1475)),TRIM(K1475),AND(ISBLANK(K1475),NOT(ISBLANK(L1475))),TRIM(L1475))</f>
        <v>Oodoo</v>
      </c>
      <c r="C1475" s="31"/>
      <c r="D1475" s="2">
        <v>1473</v>
      </c>
      <c r="E1475" s="2" t="s">
        <v>24</v>
      </c>
      <c r="F1475" s="2" t="s">
        <v>9362</v>
      </c>
      <c r="G1475" s="2" t="s">
        <v>9363</v>
      </c>
      <c r="I1475" s="2" t="s">
        <v>9364</v>
      </c>
      <c r="J1475" s="2" t="s">
        <v>1407</v>
      </c>
      <c r="K1475" s="2" t="s">
        <v>7211</v>
      </c>
      <c r="M1475" s="2" t="s">
        <v>14795</v>
      </c>
      <c r="N1475" s="2" t="s">
        <v>9365</v>
      </c>
      <c r="O1475" s="2" t="s">
        <v>6409</v>
      </c>
      <c r="P1475" s="2" t="s">
        <v>1125</v>
      </c>
      <c r="Q1475" s="2" t="s">
        <v>6</v>
      </c>
      <c r="R1475" s="2" t="s">
        <v>6410</v>
      </c>
      <c r="S1475" s="2" t="s">
        <v>9366</v>
      </c>
      <c r="T1475" s="49" t="str" cm="1">
        <f t="array" ref="T1475">_xlfn.TEXTJOIN("",TRUE,IFERROR(MID(U1475,_xlfn.SEQUENCE(20),1)+0,""))</f>
        <v>5325368429</v>
      </c>
      <c r="U1475" s="2" t="s">
        <v>9367</v>
      </c>
      <c r="V1475" s="31"/>
    </row>
    <row r="1476" spans="1:22" x14ac:dyDescent="0.25">
      <c r="A1476" s="25" t="str" cm="1">
        <f t="array" ref="A1476">_xlfn.IFS(AND(ISBLANK(G1476),ISBLANK(H1476),ISBLANK(I1476)),"",AND(NOT(ISBLANK(G1476)),NOT(ISBLANK(H1476)),NOT(ISBLANK(I1476))),TRIM(G1476)&amp;" "&amp;TRIM(H1476)&amp;" "&amp;TRIM(I1476),AND(NOT(ISBLANK(G1476)),ISBLANK(H1476),ISBLANK(I1476)),TRIM(G1476),AND(ISBLANK(G1476),ISBLANK(H1476),NOT(ISBLANK(I1476))),TRIM(I1476),AND(NOT(ISBLANK(G1476)),NOT(ISBLANK(H1476)),ISBLANK(I1476)),TRIM(G1476)&amp;" "&amp;TRIM(H1476),AND(ISBLANK(G1476),NOT(ISBLANK(H1476)),NOT(ISBLANK(I1476))),TRIM(H1476)&amp;" "&amp;TRIM(I1476),AND(NOT(ISBLANK(G1476)),ISBLANK(H1476),NOT(ISBLANK(I1476))),TRIM(G1476)&amp;" "&amp;TRIM(I1476),AND(ISBLANK(G1476),NOT(ISBLANK(H1476)),ISBLANK(I1476)),TRIM(H1476))</f>
        <v>Tann Harmeston</v>
      </c>
      <c r="B1476" s="25" t="str" cm="1">
        <f t="array" ref="B1476">_xlfn.IFS(AND(ISBLANK(K1476),ISBLANK(L1476)),"",AND(NOT(ISBLANK(K1476)),NOT(ISBLANK(L1476))),TRIM(K1476)&amp;" "&amp;TRIM(L1476),AND(NOT(ISBLANK(K1476)),ISBLANK(L1476)),TRIM(K1476),AND(ISBLANK(K1476),NOT(ISBLANK(L1476))),TRIM(L1476))</f>
        <v>Dynabox</v>
      </c>
      <c r="C1476" s="31"/>
      <c r="D1476" s="2">
        <v>1474</v>
      </c>
      <c r="E1476" s="2" t="s">
        <v>24</v>
      </c>
      <c r="F1476" s="2" t="s">
        <v>9368</v>
      </c>
      <c r="G1476" s="2" t="s">
        <v>9369</v>
      </c>
      <c r="I1476" s="2" t="s">
        <v>9370</v>
      </c>
      <c r="J1476" s="2" t="s">
        <v>281</v>
      </c>
      <c r="K1476" s="2" t="s">
        <v>5480</v>
      </c>
      <c r="M1476" s="2" t="s">
        <v>14795</v>
      </c>
      <c r="N1476" s="2" t="s">
        <v>9371</v>
      </c>
      <c r="O1476" s="2" t="s">
        <v>6531</v>
      </c>
      <c r="P1476" s="2" t="s">
        <v>151</v>
      </c>
      <c r="Q1476" s="2" t="s">
        <v>1985</v>
      </c>
      <c r="R1476" s="2">
        <v>94132</v>
      </c>
      <c r="S1476" s="2" t="s">
        <v>9372</v>
      </c>
      <c r="T1476" s="49" t="str" cm="1">
        <f t="array" ref="T1476">_xlfn.TEXTJOIN("",TRUE,IFERROR(MID(U1476,_xlfn.SEQUENCE(20),1)+0,""))</f>
        <v>4157972561</v>
      </c>
      <c r="U1476" s="2">
        <v>4157972561</v>
      </c>
      <c r="V1476" s="31"/>
    </row>
    <row r="1477" spans="1:22" x14ac:dyDescent="0.25">
      <c r="A1477" s="25" t="str" cm="1">
        <f t="array" ref="A1477">_xlfn.IFS(AND(ISBLANK(G1477),ISBLANK(H1477),ISBLANK(I1477)),"",AND(NOT(ISBLANK(G1477)),NOT(ISBLANK(H1477)),NOT(ISBLANK(I1477))),TRIM(G1477)&amp;" "&amp;TRIM(H1477)&amp;" "&amp;TRIM(I1477),AND(NOT(ISBLANK(G1477)),ISBLANK(H1477),ISBLANK(I1477)),TRIM(G1477),AND(ISBLANK(G1477),ISBLANK(H1477),NOT(ISBLANK(I1477))),TRIM(I1477),AND(NOT(ISBLANK(G1477)),NOT(ISBLANK(H1477)),ISBLANK(I1477)),TRIM(G1477)&amp;" "&amp;TRIM(H1477),AND(ISBLANK(G1477),NOT(ISBLANK(H1477)),NOT(ISBLANK(I1477))),TRIM(H1477)&amp;" "&amp;TRIM(I1477),AND(NOT(ISBLANK(G1477)),ISBLANK(H1477),NOT(ISBLANK(I1477))),TRIM(G1477)&amp;" "&amp;TRIM(I1477),AND(ISBLANK(G1477),NOT(ISBLANK(H1477)),ISBLANK(I1477)),TRIM(H1477))</f>
        <v>Ivory Sidnall</v>
      </c>
      <c r="B1477" s="25" t="str" cm="1">
        <f t="array" ref="B1477">_xlfn.IFS(AND(ISBLANK(K1477),ISBLANK(L1477)),"",AND(NOT(ISBLANK(K1477)),NOT(ISBLANK(L1477))),TRIM(K1477)&amp;" "&amp;TRIM(L1477),AND(NOT(ISBLANK(K1477)),ISBLANK(L1477)),TRIM(K1477),AND(ISBLANK(K1477),NOT(ISBLANK(L1477))),TRIM(L1477))</f>
        <v>Buzzdog</v>
      </c>
      <c r="C1477" s="31"/>
      <c r="D1477" s="2">
        <v>1475</v>
      </c>
      <c r="E1477" s="2" t="s">
        <v>14795</v>
      </c>
      <c r="F1477" s="2" t="s">
        <v>9373</v>
      </c>
      <c r="G1477" s="2" t="s">
        <v>9374</v>
      </c>
      <c r="I1477" s="2" t="s">
        <v>9375</v>
      </c>
      <c r="J1477" s="2" t="s">
        <v>1474</v>
      </c>
      <c r="K1477" s="2" t="s">
        <v>1834</v>
      </c>
      <c r="M1477" s="2" t="s">
        <v>14795</v>
      </c>
      <c r="N1477" s="2" t="s">
        <v>9376</v>
      </c>
      <c r="O1477" s="2" t="s">
        <v>1067</v>
      </c>
      <c r="P1477" s="2" t="s">
        <v>130</v>
      </c>
      <c r="Q1477" s="2" t="s">
        <v>1985</v>
      </c>
      <c r="R1477" s="2">
        <v>23289</v>
      </c>
      <c r="S1477" s="2" t="s">
        <v>9377</v>
      </c>
      <c r="T1477" s="49" t="str" cm="1">
        <f t="array" ref="T1477">_xlfn.TEXTJOIN("",TRUE,IFERROR(MID(U1477,_xlfn.SEQUENCE(20),1)+0,""))</f>
        <v>8045576602</v>
      </c>
      <c r="U1477" s="2">
        <v>8045576602</v>
      </c>
      <c r="V1477" s="31"/>
    </row>
    <row r="1478" spans="1:22" x14ac:dyDescent="0.25">
      <c r="A1478" s="25" t="str" cm="1">
        <f t="array" ref="A1478">_xlfn.IFS(AND(ISBLANK(G1478),ISBLANK(H1478),ISBLANK(I1478)),"",AND(NOT(ISBLANK(G1478)),NOT(ISBLANK(H1478)),NOT(ISBLANK(I1478))),TRIM(G1478)&amp;" "&amp;TRIM(H1478)&amp;" "&amp;TRIM(I1478),AND(NOT(ISBLANK(G1478)),ISBLANK(H1478),ISBLANK(I1478)),TRIM(G1478),AND(ISBLANK(G1478),ISBLANK(H1478),NOT(ISBLANK(I1478))),TRIM(I1478),AND(NOT(ISBLANK(G1478)),NOT(ISBLANK(H1478)),ISBLANK(I1478)),TRIM(G1478)&amp;" "&amp;TRIM(H1478),AND(ISBLANK(G1478),NOT(ISBLANK(H1478)),NOT(ISBLANK(I1478))),TRIM(H1478)&amp;" "&amp;TRIM(I1478),AND(NOT(ISBLANK(G1478)),ISBLANK(H1478),NOT(ISBLANK(I1478))),TRIM(G1478)&amp;" "&amp;TRIM(I1478),AND(ISBLANK(G1478),NOT(ISBLANK(H1478)),ISBLANK(I1478)),TRIM(H1478))</f>
        <v>Mona Christophersen</v>
      </c>
      <c r="B1478" s="25" t="str" cm="1">
        <f t="array" ref="B1478">_xlfn.IFS(AND(ISBLANK(K1478),ISBLANK(L1478)),"",AND(NOT(ISBLANK(K1478)),NOT(ISBLANK(L1478))),TRIM(K1478)&amp;" "&amp;TRIM(L1478),AND(NOT(ISBLANK(K1478)),ISBLANK(L1478)),TRIM(K1478),AND(ISBLANK(K1478),NOT(ISBLANK(L1478))),TRIM(L1478))</f>
        <v>Tazz</v>
      </c>
      <c r="C1478" s="31"/>
      <c r="D1478" s="2">
        <v>1476</v>
      </c>
      <c r="E1478" s="2" t="s">
        <v>24</v>
      </c>
      <c r="F1478" s="2" t="s">
        <v>9378</v>
      </c>
      <c r="G1478" s="2" t="s">
        <v>9379</v>
      </c>
      <c r="I1478" s="2" t="s">
        <v>9380</v>
      </c>
      <c r="J1478" s="2" t="s">
        <v>5466</v>
      </c>
      <c r="K1478" s="2" t="s">
        <v>4633</v>
      </c>
      <c r="M1478" s="2" t="s">
        <v>14795</v>
      </c>
      <c r="N1478" s="2" t="s">
        <v>9381</v>
      </c>
      <c r="O1478" s="2" t="s">
        <v>9382</v>
      </c>
      <c r="P1478" s="2" t="s">
        <v>276</v>
      </c>
      <c r="Q1478" s="2" t="s">
        <v>6</v>
      </c>
      <c r="R1478" s="2" t="s">
        <v>9383</v>
      </c>
      <c r="S1478" s="2" t="s">
        <v>9384</v>
      </c>
      <c r="T1478" s="49" t="str" cm="1">
        <f t="array" ref="T1478">_xlfn.TEXTJOIN("",TRUE,IFERROR(MID(U1478,_xlfn.SEQUENCE(20),1)+0,""))</f>
        <v>8743313607</v>
      </c>
      <c r="U1478" s="2" t="s">
        <v>9385</v>
      </c>
      <c r="V1478" s="31"/>
    </row>
    <row r="1479" spans="1:22" x14ac:dyDescent="0.25">
      <c r="A1479" s="25" t="str" cm="1">
        <f t="array" ref="A1479">_xlfn.IFS(AND(ISBLANK(G1479),ISBLANK(H1479),ISBLANK(I1479)),"",AND(NOT(ISBLANK(G1479)),NOT(ISBLANK(H1479)),NOT(ISBLANK(I1479))),TRIM(G1479)&amp;" "&amp;TRIM(H1479)&amp;" "&amp;TRIM(I1479),AND(NOT(ISBLANK(G1479)),ISBLANK(H1479),ISBLANK(I1479)),TRIM(G1479),AND(ISBLANK(G1479),ISBLANK(H1479),NOT(ISBLANK(I1479))),TRIM(I1479),AND(NOT(ISBLANK(G1479)),NOT(ISBLANK(H1479)),ISBLANK(I1479)),TRIM(G1479)&amp;" "&amp;TRIM(H1479),AND(ISBLANK(G1479),NOT(ISBLANK(H1479)),NOT(ISBLANK(I1479))),TRIM(H1479)&amp;" "&amp;TRIM(I1479),AND(NOT(ISBLANK(G1479)),ISBLANK(H1479),NOT(ISBLANK(I1479))),TRIM(G1479)&amp;" "&amp;TRIM(I1479),AND(ISBLANK(G1479),NOT(ISBLANK(H1479)),ISBLANK(I1479)),TRIM(H1479))</f>
        <v>Trever Hallewell</v>
      </c>
      <c r="B1479" s="25" t="str" cm="1">
        <f t="array" ref="B1479">_xlfn.IFS(AND(ISBLANK(K1479),ISBLANK(L1479)),"",AND(NOT(ISBLANK(K1479)),NOT(ISBLANK(L1479))),TRIM(K1479)&amp;" "&amp;TRIM(L1479),AND(NOT(ISBLANK(K1479)),ISBLANK(L1479)),TRIM(K1479),AND(ISBLANK(K1479),NOT(ISBLANK(L1479))),TRIM(L1479))</f>
        <v>Vimbo</v>
      </c>
      <c r="C1479" s="31"/>
      <c r="D1479" s="2">
        <v>1477</v>
      </c>
      <c r="E1479" s="2" t="s">
        <v>24</v>
      </c>
      <c r="F1479" s="2" t="s">
        <v>9386</v>
      </c>
      <c r="G1479" s="2" t="s">
        <v>9387</v>
      </c>
      <c r="I1479" s="2" t="s">
        <v>9388</v>
      </c>
      <c r="J1479" s="2" t="s">
        <v>633</v>
      </c>
      <c r="K1479" s="2" t="s">
        <v>9392</v>
      </c>
      <c r="M1479" s="2" t="s">
        <v>14795</v>
      </c>
      <c r="N1479" s="2" t="s">
        <v>9389</v>
      </c>
      <c r="O1479" s="2" t="s">
        <v>7267</v>
      </c>
      <c r="P1479" s="2" t="s">
        <v>1193</v>
      </c>
      <c r="Q1479" s="2" t="s">
        <v>6</v>
      </c>
      <c r="R1479" s="2" t="s">
        <v>993</v>
      </c>
      <c r="S1479" s="2" t="s">
        <v>9390</v>
      </c>
      <c r="T1479" s="49" t="str" cm="1">
        <f t="array" ref="T1479">_xlfn.TEXTJOIN("",TRUE,IFERROR(MID(U1479,_xlfn.SEQUENCE(20),1)+0,""))</f>
        <v>4725081836</v>
      </c>
      <c r="U1479" s="2" t="s">
        <v>9391</v>
      </c>
      <c r="V1479" s="31"/>
    </row>
    <row r="1480" spans="1:22" x14ac:dyDescent="0.25">
      <c r="A1480" s="25" t="str" cm="1">
        <f t="array" ref="A1480">_xlfn.IFS(AND(ISBLANK(G1480),ISBLANK(H1480),ISBLANK(I1480)),"",AND(NOT(ISBLANK(G1480)),NOT(ISBLANK(H1480)),NOT(ISBLANK(I1480))),TRIM(G1480)&amp;" "&amp;TRIM(H1480)&amp;" "&amp;TRIM(I1480),AND(NOT(ISBLANK(G1480)),ISBLANK(H1480),ISBLANK(I1480)),TRIM(G1480),AND(ISBLANK(G1480),ISBLANK(H1480),NOT(ISBLANK(I1480))),TRIM(I1480),AND(NOT(ISBLANK(G1480)),NOT(ISBLANK(H1480)),ISBLANK(I1480)),TRIM(G1480)&amp;" "&amp;TRIM(H1480),AND(ISBLANK(G1480),NOT(ISBLANK(H1480)),NOT(ISBLANK(I1480))),TRIM(H1480)&amp;" "&amp;TRIM(I1480),AND(NOT(ISBLANK(G1480)),ISBLANK(H1480),NOT(ISBLANK(I1480))),TRIM(G1480)&amp;" "&amp;TRIM(I1480),AND(ISBLANK(G1480),NOT(ISBLANK(H1480)),ISBLANK(I1480)),TRIM(H1480))</f>
        <v>Paige Lasslett</v>
      </c>
      <c r="B1480" s="25" t="str" cm="1">
        <f t="array" ref="B1480">_xlfn.IFS(AND(ISBLANK(K1480),ISBLANK(L1480)),"",AND(NOT(ISBLANK(K1480)),NOT(ISBLANK(L1480))),TRIM(K1480)&amp;" "&amp;TRIM(L1480),AND(NOT(ISBLANK(K1480)),ISBLANK(L1480)),TRIM(K1480),AND(ISBLANK(K1480),NOT(ISBLANK(L1480))),TRIM(L1480))</f>
        <v>Skynoodle</v>
      </c>
      <c r="C1480" s="31"/>
      <c r="D1480" s="2">
        <v>1478</v>
      </c>
      <c r="E1480" s="2" t="s">
        <v>14795</v>
      </c>
      <c r="F1480" s="2" t="s">
        <v>9393</v>
      </c>
      <c r="G1480" s="2" t="s">
        <v>9394</v>
      </c>
      <c r="I1480" s="2" t="s">
        <v>9395</v>
      </c>
      <c r="J1480" s="2" t="s">
        <v>270</v>
      </c>
      <c r="K1480" s="2" t="s">
        <v>9400</v>
      </c>
      <c r="M1480" s="2" t="s">
        <v>14795</v>
      </c>
      <c r="N1480" s="2" t="s">
        <v>9396</v>
      </c>
      <c r="O1480" s="2" t="s">
        <v>9397</v>
      </c>
      <c r="P1480" s="2" t="s">
        <v>5</v>
      </c>
      <c r="Q1480" s="2" t="s">
        <v>6</v>
      </c>
      <c r="R1480" s="2" t="s">
        <v>5628</v>
      </c>
      <c r="S1480" s="2" t="s">
        <v>9398</v>
      </c>
      <c r="T1480" s="49" t="str" cm="1">
        <f t="array" ref="T1480">_xlfn.TEXTJOIN("",TRUE,IFERROR(MID(U1480,_xlfn.SEQUENCE(20),1)+0,""))</f>
        <v>7494582181</v>
      </c>
      <c r="U1480" s="2" t="s">
        <v>9399</v>
      </c>
      <c r="V1480" s="31"/>
    </row>
    <row r="1481" spans="1:22" x14ac:dyDescent="0.25">
      <c r="A1481" s="25" t="str" cm="1">
        <f t="array" ref="A1481">_xlfn.IFS(AND(ISBLANK(G1481),ISBLANK(H1481),ISBLANK(I1481)),"",AND(NOT(ISBLANK(G1481)),NOT(ISBLANK(H1481)),NOT(ISBLANK(I1481))),TRIM(G1481)&amp;" "&amp;TRIM(H1481)&amp;" "&amp;TRIM(I1481),AND(NOT(ISBLANK(G1481)),ISBLANK(H1481),ISBLANK(I1481)),TRIM(G1481),AND(ISBLANK(G1481),ISBLANK(H1481),NOT(ISBLANK(I1481))),TRIM(I1481),AND(NOT(ISBLANK(G1481)),NOT(ISBLANK(H1481)),ISBLANK(I1481)),TRIM(G1481)&amp;" "&amp;TRIM(H1481),AND(ISBLANK(G1481),NOT(ISBLANK(H1481)),NOT(ISBLANK(I1481))),TRIM(H1481)&amp;" "&amp;TRIM(I1481),AND(NOT(ISBLANK(G1481)),ISBLANK(H1481),NOT(ISBLANK(I1481))),TRIM(G1481)&amp;" "&amp;TRIM(I1481),AND(ISBLANK(G1481),NOT(ISBLANK(H1481)),ISBLANK(I1481)),TRIM(H1481))</f>
        <v>Ange Greendale</v>
      </c>
      <c r="B1481" s="25" t="str" cm="1">
        <f t="array" ref="B1481">_xlfn.IFS(AND(ISBLANK(K1481),ISBLANK(L1481)),"",AND(NOT(ISBLANK(K1481)),NOT(ISBLANK(L1481))),TRIM(K1481)&amp;" "&amp;TRIM(L1481),AND(NOT(ISBLANK(K1481)),ISBLANK(L1481)),TRIM(K1481),AND(ISBLANK(K1481),NOT(ISBLANK(L1481))),TRIM(L1481))</f>
        <v>Oyondu</v>
      </c>
      <c r="C1481" s="31"/>
      <c r="D1481" s="2">
        <v>1479</v>
      </c>
      <c r="E1481" s="2" t="s">
        <v>24</v>
      </c>
      <c r="F1481" s="2" t="s">
        <v>9401</v>
      </c>
      <c r="G1481" s="2" t="s">
        <v>2204</v>
      </c>
      <c r="I1481" s="2" t="s">
        <v>9402</v>
      </c>
      <c r="J1481" s="2" t="s">
        <v>774</v>
      </c>
      <c r="K1481" s="2" t="s">
        <v>920</v>
      </c>
      <c r="M1481" s="2" t="s">
        <v>14795</v>
      </c>
      <c r="N1481" s="2" t="s">
        <v>9403</v>
      </c>
      <c r="O1481" s="2" t="s">
        <v>4691</v>
      </c>
      <c r="P1481" s="2" t="s">
        <v>151</v>
      </c>
      <c r="Q1481" s="2" t="s">
        <v>1985</v>
      </c>
      <c r="R1481" s="2">
        <v>92725</v>
      </c>
      <c r="S1481" s="2" t="s">
        <v>9404</v>
      </c>
      <c r="T1481" s="49" t="str" cm="1">
        <f t="array" ref="T1481">_xlfn.TEXTJOIN("",TRUE,IFERROR(MID(U1481,_xlfn.SEQUENCE(20),1)+0,""))</f>
        <v>7147330277</v>
      </c>
      <c r="U1481" s="2">
        <v>7147330277</v>
      </c>
      <c r="V1481" s="31"/>
    </row>
    <row r="1482" spans="1:22" x14ac:dyDescent="0.25">
      <c r="A1482" s="25" t="str" cm="1">
        <f t="array" ref="A1482">_xlfn.IFS(AND(ISBLANK(G1482),ISBLANK(H1482),ISBLANK(I1482)),"",AND(NOT(ISBLANK(G1482)),NOT(ISBLANK(H1482)),NOT(ISBLANK(I1482))),TRIM(G1482)&amp;" "&amp;TRIM(H1482)&amp;" "&amp;TRIM(I1482),AND(NOT(ISBLANK(G1482)),ISBLANK(H1482),ISBLANK(I1482)),TRIM(G1482),AND(ISBLANK(G1482),ISBLANK(H1482),NOT(ISBLANK(I1482))),TRIM(I1482),AND(NOT(ISBLANK(G1482)),NOT(ISBLANK(H1482)),ISBLANK(I1482)),TRIM(G1482)&amp;" "&amp;TRIM(H1482),AND(ISBLANK(G1482),NOT(ISBLANK(H1482)),NOT(ISBLANK(I1482))),TRIM(H1482)&amp;" "&amp;TRIM(I1482),AND(NOT(ISBLANK(G1482)),ISBLANK(H1482),NOT(ISBLANK(I1482))),TRIM(G1482)&amp;" "&amp;TRIM(I1482),AND(ISBLANK(G1482),NOT(ISBLANK(H1482)),ISBLANK(I1482)),TRIM(H1482))</f>
        <v>Leandra Jouanny</v>
      </c>
      <c r="B1482" s="25" t="str" cm="1">
        <f t="array" ref="B1482">_xlfn.IFS(AND(ISBLANK(K1482),ISBLANK(L1482)),"",AND(NOT(ISBLANK(K1482)),NOT(ISBLANK(L1482))),TRIM(K1482)&amp;" "&amp;TRIM(L1482),AND(NOT(ISBLANK(K1482)),ISBLANK(L1482)),TRIM(K1482),AND(ISBLANK(K1482),NOT(ISBLANK(L1482))),TRIM(L1482))</f>
        <v>Skinder</v>
      </c>
      <c r="C1482" s="31"/>
      <c r="D1482" s="2">
        <v>1480</v>
      </c>
      <c r="E1482" s="2" t="s">
        <v>24</v>
      </c>
      <c r="F1482" s="2" t="s">
        <v>9405</v>
      </c>
      <c r="G1482" s="2" t="s">
        <v>9406</v>
      </c>
      <c r="I1482" s="2" t="s">
        <v>9407</v>
      </c>
      <c r="J1482" s="2" t="s">
        <v>1150</v>
      </c>
      <c r="K1482" s="2" t="s">
        <v>4901</v>
      </c>
      <c r="M1482" s="2" t="s">
        <v>14795</v>
      </c>
      <c r="N1482" s="2" t="s">
        <v>9408</v>
      </c>
      <c r="O1482" s="2" t="s">
        <v>68</v>
      </c>
      <c r="P1482" s="2" t="s">
        <v>69</v>
      </c>
      <c r="Q1482" s="2" t="s">
        <v>1985</v>
      </c>
      <c r="R1482" s="2">
        <v>20022</v>
      </c>
      <c r="S1482" s="2" t="s">
        <v>9409</v>
      </c>
      <c r="T1482" s="49" t="str" cm="1">
        <f t="array" ref="T1482">_xlfn.TEXTJOIN("",TRUE,IFERROR(MID(U1482,_xlfn.SEQUENCE(20),1)+0,""))</f>
        <v>2027950916</v>
      </c>
      <c r="U1482" s="2">
        <v>2027950916</v>
      </c>
      <c r="V1482" s="31"/>
    </row>
    <row r="1483" spans="1:22" x14ac:dyDescent="0.25">
      <c r="A1483" s="25" t="str" cm="1">
        <f t="array" ref="A1483">_xlfn.IFS(AND(ISBLANK(G1483),ISBLANK(H1483),ISBLANK(I1483)),"",AND(NOT(ISBLANK(G1483)),NOT(ISBLANK(H1483)),NOT(ISBLANK(I1483))),TRIM(G1483)&amp;" "&amp;TRIM(H1483)&amp;" "&amp;TRIM(I1483),AND(NOT(ISBLANK(G1483)),ISBLANK(H1483),ISBLANK(I1483)),TRIM(G1483),AND(ISBLANK(G1483),ISBLANK(H1483),NOT(ISBLANK(I1483))),TRIM(I1483),AND(NOT(ISBLANK(G1483)),NOT(ISBLANK(H1483)),ISBLANK(I1483)),TRIM(G1483)&amp;" "&amp;TRIM(H1483),AND(ISBLANK(G1483),NOT(ISBLANK(H1483)),NOT(ISBLANK(I1483))),TRIM(H1483)&amp;" "&amp;TRIM(I1483),AND(NOT(ISBLANK(G1483)),ISBLANK(H1483),NOT(ISBLANK(I1483))),TRIM(G1483)&amp;" "&amp;TRIM(I1483),AND(ISBLANK(G1483),NOT(ISBLANK(H1483)),ISBLANK(I1483)),TRIM(H1483))</f>
        <v>Slade Oehme</v>
      </c>
      <c r="B1483" s="25" t="str" cm="1">
        <f t="array" ref="B1483">_xlfn.IFS(AND(ISBLANK(K1483),ISBLANK(L1483)),"",AND(NOT(ISBLANK(K1483)),NOT(ISBLANK(L1483))),TRIM(K1483)&amp;" "&amp;TRIM(L1483),AND(NOT(ISBLANK(K1483)),ISBLANK(L1483)),TRIM(K1483),AND(ISBLANK(K1483),NOT(ISBLANK(L1483))),TRIM(L1483))</f>
        <v>Photojam</v>
      </c>
      <c r="C1483" s="31"/>
      <c r="D1483" s="2">
        <v>1481</v>
      </c>
      <c r="E1483" s="2" t="s">
        <v>14795</v>
      </c>
      <c r="F1483" s="2" t="s">
        <v>9410</v>
      </c>
      <c r="G1483" s="2" t="s">
        <v>9411</v>
      </c>
      <c r="I1483" s="2" t="s">
        <v>9412</v>
      </c>
      <c r="J1483" s="2" t="s">
        <v>1336</v>
      </c>
      <c r="K1483" s="2" t="s">
        <v>6820</v>
      </c>
      <c r="M1483" s="2" t="s">
        <v>14795</v>
      </c>
      <c r="N1483" s="2" t="s">
        <v>9413</v>
      </c>
      <c r="O1483" s="2" t="s">
        <v>2034</v>
      </c>
      <c r="P1483" s="2" t="s">
        <v>130</v>
      </c>
      <c r="Q1483" s="2" t="s">
        <v>1985</v>
      </c>
      <c r="R1483" s="2">
        <v>22908</v>
      </c>
      <c r="S1483" s="2" t="s">
        <v>9414</v>
      </c>
      <c r="T1483" s="49" t="str" cm="1">
        <f t="array" ref="T1483">_xlfn.TEXTJOIN("",TRUE,IFERROR(MID(U1483,_xlfn.SEQUENCE(20),1)+0,""))</f>
        <v>4341511365</v>
      </c>
      <c r="U1483" s="2">
        <v>4341511365</v>
      </c>
      <c r="V1483" s="31"/>
    </row>
    <row r="1484" spans="1:22" x14ac:dyDescent="0.25">
      <c r="A1484" s="25" t="str" cm="1">
        <f t="array" ref="A1484">_xlfn.IFS(AND(ISBLANK(G1484),ISBLANK(H1484),ISBLANK(I1484)),"",AND(NOT(ISBLANK(G1484)),NOT(ISBLANK(H1484)),NOT(ISBLANK(I1484))),TRIM(G1484)&amp;" "&amp;TRIM(H1484)&amp;" "&amp;TRIM(I1484),AND(NOT(ISBLANK(G1484)),ISBLANK(H1484),ISBLANK(I1484)),TRIM(G1484),AND(ISBLANK(G1484),ISBLANK(H1484),NOT(ISBLANK(I1484))),TRIM(I1484),AND(NOT(ISBLANK(G1484)),NOT(ISBLANK(H1484)),ISBLANK(I1484)),TRIM(G1484)&amp;" "&amp;TRIM(H1484),AND(ISBLANK(G1484),NOT(ISBLANK(H1484)),NOT(ISBLANK(I1484))),TRIM(H1484)&amp;" "&amp;TRIM(I1484),AND(NOT(ISBLANK(G1484)),ISBLANK(H1484),NOT(ISBLANK(I1484))),TRIM(G1484)&amp;" "&amp;TRIM(I1484),AND(ISBLANK(G1484),NOT(ISBLANK(H1484)),ISBLANK(I1484)),TRIM(H1484))</f>
        <v>Gustave Druery</v>
      </c>
      <c r="B1484" s="25" t="str" cm="1">
        <f t="array" ref="B1484">_xlfn.IFS(AND(ISBLANK(K1484),ISBLANK(L1484)),"",AND(NOT(ISBLANK(K1484)),NOT(ISBLANK(L1484))),TRIM(K1484)&amp;" "&amp;TRIM(L1484),AND(NOT(ISBLANK(K1484)),ISBLANK(L1484)),TRIM(K1484),AND(ISBLANK(K1484),NOT(ISBLANK(L1484))),TRIM(L1484))</f>
        <v>Buzzdog</v>
      </c>
      <c r="C1484" s="31"/>
      <c r="D1484" s="2">
        <v>1482</v>
      </c>
      <c r="E1484" s="2" t="s">
        <v>14795</v>
      </c>
      <c r="F1484" s="2" t="s">
        <v>9415</v>
      </c>
      <c r="G1484" s="2" t="s">
        <v>9416</v>
      </c>
      <c r="I1484" s="2" t="s">
        <v>9417</v>
      </c>
      <c r="J1484" s="2" t="s">
        <v>451</v>
      </c>
      <c r="K1484" s="2" t="s">
        <v>1834</v>
      </c>
      <c r="M1484" s="2" t="s">
        <v>14795</v>
      </c>
      <c r="N1484" s="2" t="s">
        <v>9418</v>
      </c>
      <c r="O1484" s="2" t="s">
        <v>3015</v>
      </c>
      <c r="P1484" s="2" t="s">
        <v>1558</v>
      </c>
      <c r="Q1484" s="2" t="s">
        <v>1985</v>
      </c>
      <c r="R1484" s="2">
        <v>40298</v>
      </c>
      <c r="S1484" s="2" t="s">
        <v>9419</v>
      </c>
      <c r="T1484" s="49" t="str" cm="1">
        <f t="array" ref="T1484">_xlfn.TEXTJOIN("",TRUE,IFERROR(MID(U1484,_xlfn.SEQUENCE(20),1)+0,""))</f>
        <v>5024073757</v>
      </c>
      <c r="U1484" s="2">
        <v>5024073757</v>
      </c>
      <c r="V1484" s="31"/>
    </row>
    <row r="1485" spans="1:22" x14ac:dyDescent="0.25">
      <c r="A1485" s="25" t="str" cm="1">
        <f t="array" ref="A1485">_xlfn.IFS(AND(ISBLANK(G1485),ISBLANK(H1485),ISBLANK(I1485)),"",AND(NOT(ISBLANK(G1485)),NOT(ISBLANK(H1485)),NOT(ISBLANK(I1485))),TRIM(G1485)&amp;" "&amp;TRIM(H1485)&amp;" "&amp;TRIM(I1485),AND(NOT(ISBLANK(G1485)),ISBLANK(H1485),ISBLANK(I1485)),TRIM(G1485),AND(ISBLANK(G1485),ISBLANK(H1485),NOT(ISBLANK(I1485))),TRIM(I1485),AND(NOT(ISBLANK(G1485)),NOT(ISBLANK(H1485)),ISBLANK(I1485)),TRIM(G1485)&amp;" "&amp;TRIM(H1485),AND(ISBLANK(G1485),NOT(ISBLANK(H1485)),NOT(ISBLANK(I1485))),TRIM(H1485)&amp;" "&amp;TRIM(I1485),AND(NOT(ISBLANK(G1485)),ISBLANK(H1485),NOT(ISBLANK(I1485))),TRIM(G1485)&amp;" "&amp;TRIM(I1485),AND(ISBLANK(G1485),NOT(ISBLANK(H1485)),ISBLANK(I1485)),TRIM(H1485))</f>
        <v>Isidoro Phittiplace</v>
      </c>
      <c r="B1485" s="25" t="str" cm="1">
        <f t="array" ref="B1485">_xlfn.IFS(AND(ISBLANK(K1485),ISBLANK(L1485)),"",AND(NOT(ISBLANK(K1485)),NOT(ISBLANK(L1485))),TRIM(K1485)&amp;" "&amp;TRIM(L1485),AND(NOT(ISBLANK(K1485)),ISBLANK(L1485)),TRIM(K1485),AND(ISBLANK(K1485),NOT(ISBLANK(L1485))),TRIM(L1485))</f>
        <v>Tambee</v>
      </c>
      <c r="C1485" s="31"/>
      <c r="D1485" s="2">
        <v>1483</v>
      </c>
      <c r="E1485" s="2" t="s">
        <v>24</v>
      </c>
      <c r="F1485" s="2" t="s">
        <v>9420</v>
      </c>
      <c r="G1485" s="2" t="s">
        <v>8819</v>
      </c>
      <c r="I1485" s="2" t="s">
        <v>9421</v>
      </c>
      <c r="J1485" s="2" t="s">
        <v>1103</v>
      </c>
      <c r="K1485" s="2" t="s">
        <v>4589</v>
      </c>
      <c r="M1485" s="2" t="s">
        <v>14795</v>
      </c>
      <c r="N1485" s="2" t="s">
        <v>9422</v>
      </c>
      <c r="O1485" s="2" t="s">
        <v>1676</v>
      </c>
      <c r="P1485" s="2" t="s">
        <v>5</v>
      </c>
      <c r="Q1485" s="2" t="s">
        <v>6</v>
      </c>
      <c r="R1485" s="2" t="s">
        <v>1677</v>
      </c>
      <c r="S1485" s="2" t="s">
        <v>9423</v>
      </c>
      <c r="T1485" s="49" t="str" cm="1">
        <f t="array" ref="T1485">_xlfn.TEXTJOIN("",TRUE,IFERROR(MID(U1485,_xlfn.SEQUENCE(20),1)+0,""))</f>
        <v>2759533690</v>
      </c>
      <c r="U1485" s="2" t="s">
        <v>9424</v>
      </c>
      <c r="V1485" s="31"/>
    </row>
    <row r="1486" spans="1:22" x14ac:dyDescent="0.25">
      <c r="A1486" s="25" t="str" cm="1">
        <f t="array" ref="A1486">_xlfn.IFS(AND(ISBLANK(G1486),ISBLANK(H1486),ISBLANK(I1486)),"",AND(NOT(ISBLANK(G1486)),NOT(ISBLANK(H1486)),NOT(ISBLANK(I1486))),TRIM(G1486)&amp;" "&amp;TRIM(H1486)&amp;" "&amp;TRIM(I1486),AND(NOT(ISBLANK(G1486)),ISBLANK(H1486),ISBLANK(I1486)),TRIM(G1486),AND(ISBLANK(G1486),ISBLANK(H1486),NOT(ISBLANK(I1486))),TRIM(I1486),AND(NOT(ISBLANK(G1486)),NOT(ISBLANK(H1486)),ISBLANK(I1486)),TRIM(G1486)&amp;" "&amp;TRIM(H1486),AND(ISBLANK(G1486),NOT(ISBLANK(H1486)),NOT(ISBLANK(I1486))),TRIM(H1486)&amp;" "&amp;TRIM(I1486),AND(NOT(ISBLANK(G1486)),ISBLANK(H1486),NOT(ISBLANK(I1486))),TRIM(G1486)&amp;" "&amp;TRIM(I1486),AND(ISBLANK(G1486),NOT(ISBLANK(H1486)),ISBLANK(I1486)),TRIM(H1486))</f>
        <v>Ebenezer Augustus</v>
      </c>
      <c r="B1486" s="25" t="str" cm="1">
        <f t="array" ref="B1486">_xlfn.IFS(AND(ISBLANK(K1486),ISBLANK(L1486)),"",AND(NOT(ISBLANK(K1486)),NOT(ISBLANK(L1486))),TRIM(K1486)&amp;" "&amp;TRIM(L1486),AND(NOT(ISBLANK(K1486)),ISBLANK(L1486)),TRIM(K1486),AND(ISBLANK(K1486),NOT(ISBLANK(L1486))),TRIM(L1486))</f>
        <v>Eayo</v>
      </c>
      <c r="C1486" s="31"/>
      <c r="D1486" s="2">
        <v>1484</v>
      </c>
      <c r="E1486" s="2" t="s">
        <v>24</v>
      </c>
      <c r="F1486" s="2" t="s">
        <v>9425</v>
      </c>
      <c r="G1486" s="2" t="s">
        <v>9426</v>
      </c>
      <c r="I1486" s="2" t="s">
        <v>9427</v>
      </c>
      <c r="J1486" s="2" t="s">
        <v>442</v>
      </c>
      <c r="K1486" s="2" t="s">
        <v>7945</v>
      </c>
      <c r="M1486" s="2" t="s">
        <v>14795</v>
      </c>
      <c r="N1486" s="2" t="s">
        <v>9428</v>
      </c>
      <c r="O1486" s="2" t="s">
        <v>4266</v>
      </c>
      <c r="P1486" s="2" t="s">
        <v>935</v>
      </c>
      <c r="Q1486" s="2" t="s">
        <v>1985</v>
      </c>
      <c r="R1486" s="2">
        <v>27455</v>
      </c>
      <c r="S1486" s="2" t="s">
        <v>9429</v>
      </c>
      <c r="T1486" s="49" t="str" cm="1">
        <f t="array" ref="T1486">_xlfn.TEXTJOIN("",TRUE,IFERROR(MID(U1486,_xlfn.SEQUENCE(20),1)+0,""))</f>
        <v>9109094482</v>
      </c>
      <c r="U1486" s="2">
        <v>9109094482</v>
      </c>
      <c r="V1486" s="31"/>
    </row>
    <row r="1487" spans="1:22" x14ac:dyDescent="0.25">
      <c r="A1487" s="25" t="str" cm="1">
        <f t="array" ref="A1487">_xlfn.IFS(AND(ISBLANK(G1487),ISBLANK(H1487),ISBLANK(I1487)),"",AND(NOT(ISBLANK(G1487)),NOT(ISBLANK(H1487)),NOT(ISBLANK(I1487))),TRIM(G1487)&amp;" "&amp;TRIM(H1487)&amp;" "&amp;TRIM(I1487),AND(NOT(ISBLANK(G1487)),ISBLANK(H1487),ISBLANK(I1487)),TRIM(G1487),AND(ISBLANK(G1487),ISBLANK(H1487),NOT(ISBLANK(I1487))),TRIM(I1487),AND(NOT(ISBLANK(G1487)),NOT(ISBLANK(H1487)),ISBLANK(I1487)),TRIM(G1487)&amp;" "&amp;TRIM(H1487),AND(ISBLANK(G1487),NOT(ISBLANK(H1487)),NOT(ISBLANK(I1487))),TRIM(H1487)&amp;" "&amp;TRIM(I1487),AND(NOT(ISBLANK(G1487)),ISBLANK(H1487),NOT(ISBLANK(I1487))),TRIM(G1487)&amp;" "&amp;TRIM(I1487),AND(ISBLANK(G1487),NOT(ISBLANK(H1487)),ISBLANK(I1487)),TRIM(H1487))</f>
        <v>Jesse Tabbitt</v>
      </c>
      <c r="B1487" s="25" t="str" cm="1">
        <f t="array" ref="B1487">_xlfn.IFS(AND(ISBLANK(K1487),ISBLANK(L1487)),"",AND(NOT(ISBLANK(K1487)),NOT(ISBLANK(L1487))),TRIM(K1487)&amp;" "&amp;TRIM(L1487),AND(NOT(ISBLANK(K1487)),ISBLANK(L1487)),TRIM(K1487),AND(ISBLANK(K1487),NOT(ISBLANK(L1487))),TRIM(L1487))</f>
        <v>Buzzbean</v>
      </c>
      <c r="C1487" s="31"/>
      <c r="D1487" s="2">
        <v>1485</v>
      </c>
      <c r="E1487" s="2" t="s">
        <v>14795</v>
      </c>
      <c r="F1487" s="2" t="s">
        <v>9430</v>
      </c>
      <c r="G1487" s="2" t="s">
        <v>4465</v>
      </c>
      <c r="I1487" s="2" t="s">
        <v>9431</v>
      </c>
      <c r="J1487" s="2" t="s">
        <v>395</v>
      </c>
      <c r="K1487" s="2" t="s">
        <v>112</v>
      </c>
      <c r="M1487" s="2" t="s">
        <v>14795</v>
      </c>
      <c r="N1487" s="2" t="s">
        <v>9432</v>
      </c>
      <c r="O1487" s="2" t="s">
        <v>4393</v>
      </c>
      <c r="P1487" s="2" t="s">
        <v>336</v>
      </c>
      <c r="Q1487" s="2" t="s">
        <v>9433</v>
      </c>
      <c r="R1487" s="2">
        <v>34643</v>
      </c>
      <c r="S1487" s="2" t="s">
        <v>9434</v>
      </c>
      <c r="T1487" s="49" t="str" cm="1">
        <f t="array" ref="T1487">_xlfn.TEXTJOIN("",TRUE,IFERROR(MID(U1487,_xlfn.SEQUENCE(20),1)+0,""))</f>
        <v>8639851219</v>
      </c>
      <c r="U1487" s="2">
        <v>8639851219</v>
      </c>
      <c r="V1487" s="31"/>
    </row>
    <row r="1488" spans="1:22" x14ac:dyDescent="0.25">
      <c r="A1488" s="25" t="str" cm="1">
        <f t="array" ref="A1488">_xlfn.IFS(AND(ISBLANK(G1488),ISBLANK(H1488),ISBLANK(I1488)),"",AND(NOT(ISBLANK(G1488)),NOT(ISBLANK(H1488)),NOT(ISBLANK(I1488))),TRIM(G1488)&amp;" "&amp;TRIM(H1488)&amp;" "&amp;TRIM(I1488),AND(NOT(ISBLANK(G1488)),ISBLANK(H1488),ISBLANK(I1488)),TRIM(G1488),AND(ISBLANK(G1488),ISBLANK(H1488),NOT(ISBLANK(I1488))),TRIM(I1488),AND(NOT(ISBLANK(G1488)),NOT(ISBLANK(H1488)),ISBLANK(I1488)),TRIM(G1488)&amp;" "&amp;TRIM(H1488),AND(ISBLANK(G1488),NOT(ISBLANK(H1488)),NOT(ISBLANK(I1488))),TRIM(H1488)&amp;" "&amp;TRIM(I1488),AND(NOT(ISBLANK(G1488)),ISBLANK(H1488),NOT(ISBLANK(I1488))),TRIM(G1488)&amp;" "&amp;TRIM(I1488),AND(ISBLANK(G1488),NOT(ISBLANK(H1488)),ISBLANK(I1488)),TRIM(H1488))</f>
        <v>Rhianon Gandrich</v>
      </c>
      <c r="B1488" s="25" t="str" cm="1">
        <f t="array" ref="B1488">_xlfn.IFS(AND(ISBLANK(K1488),ISBLANK(L1488)),"",AND(NOT(ISBLANK(K1488)),NOT(ISBLANK(L1488))),TRIM(K1488)&amp;" "&amp;TRIM(L1488),AND(NOT(ISBLANK(K1488)),ISBLANK(L1488)),TRIM(K1488),AND(ISBLANK(K1488),NOT(ISBLANK(L1488))),TRIM(L1488))</f>
        <v>Youfeed</v>
      </c>
      <c r="C1488" s="31"/>
      <c r="D1488" s="2">
        <v>1486</v>
      </c>
      <c r="E1488" s="2" t="s">
        <v>14795</v>
      </c>
      <c r="F1488" s="2" t="s">
        <v>9435</v>
      </c>
      <c r="G1488" s="2" t="s">
        <v>9436</v>
      </c>
      <c r="I1488" s="2" t="s">
        <v>9437</v>
      </c>
      <c r="J1488" s="2" t="s">
        <v>2832</v>
      </c>
      <c r="K1488" s="2" t="s">
        <v>4114</v>
      </c>
      <c r="M1488" s="2" t="s">
        <v>14795</v>
      </c>
      <c r="N1488" s="2" t="s">
        <v>9438</v>
      </c>
      <c r="O1488" s="2" t="s">
        <v>9439</v>
      </c>
      <c r="P1488" s="2" t="s">
        <v>5</v>
      </c>
      <c r="Q1488" s="2" t="s">
        <v>6</v>
      </c>
      <c r="R1488" s="2" t="s">
        <v>8372</v>
      </c>
      <c r="S1488" s="2" t="s">
        <v>9440</v>
      </c>
      <c r="T1488" s="49" t="str" cm="1">
        <f t="array" ref="T1488">_xlfn.TEXTJOIN("",TRUE,IFERROR(MID(U1488,_xlfn.SEQUENCE(20),1)+0,""))</f>
        <v>8016878451</v>
      </c>
      <c r="U1488" s="2" t="s">
        <v>9441</v>
      </c>
      <c r="V1488" s="31"/>
    </row>
    <row r="1489" spans="1:22" x14ac:dyDescent="0.25">
      <c r="A1489" s="25" t="str" cm="1">
        <f t="array" ref="A1489">_xlfn.IFS(AND(ISBLANK(G1489),ISBLANK(H1489),ISBLANK(I1489)),"",AND(NOT(ISBLANK(G1489)),NOT(ISBLANK(H1489)),NOT(ISBLANK(I1489))),TRIM(G1489)&amp;" "&amp;TRIM(H1489)&amp;" "&amp;TRIM(I1489),AND(NOT(ISBLANK(G1489)),ISBLANK(H1489),ISBLANK(I1489)),TRIM(G1489),AND(ISBLANK(G1489),ISBLANK(H1489),NOT(ISBLANK(I1489))),TRIM(I1489),AND(NOT(ISBLANK(G1489)),NOT(ISBLANK(H1489)),ISBLANK(I1489)),TRIM(G1489)&amp;" "&amp;TRIM(H1489),AND(ISBLANK(G1489),NOT(ISBLANK(H1489)),NOT(ISBLANK(I1489))),TRIM(H1489)&amp;" "&amp;TRIM(I1489),AND(NOT(ISBLANK(G1489)),ISBLANK(H1489),NOT(ISBLANK(I1489))),TRIM(G1489)&amp;" "&amp;TRIM(I1489),AND(ISBLANK(G1489),NOT(ISBLANK(H1489)),ISBLANK(I1489)),TRIM(H1489))</f>
        <v>Rennie Strangman</v>
      </c>
      <c r="B1489" s="25" t="str" cm="1">
        <f t="array" ref="B1489">_xlfn.IFS(AND(ISBLANK(K1489),ISBLANK(L1489)),"",AND(NOT(ISBLANK(K1489)),NOT(ISBLANK(L1489))),TRIM(K1489)&amp;" "&amp;TRIM(L1489),AND(NOT(ISBLANK(K1489)),ISBLANK(L1489)),TRIM(K1489),AND(ISBLANK(K1489),NOT(ISBLANK(L1489))),TRIM(L1489))</f>
        <v>Trunyx</v>
      </c>
      <c r="C1489" s="31"/>
      <c r="D1489" s="2">
        <v>1487</v>
      </c>
      <c r="E1489" s="2" t="s">
        <v>24</v>
      </c>
      <c r="F1489" s="2" t="s">
        <v>9442</v>
      </c>
      <c r="G1489" s="2" t="s">
        <v>9443</v>
      </c>
      <c r="I1489" s="2" t="s">
        <v>9444</v>
      </c>
      <c r="J1489" s="2" t="s">
        <v>103</v>
      </c>
      <c r="K1489" s="2" t="s">
        <v>2879</v>
      </c>
      <c r="M1489" s="2" t="s">
        <v>14795</v>
      </c>
      <c r="N1489" s="2" t="s">
        <v>9445</v>
      </c>
      <c r="O1489" s="2" t="s">
        <v>373</v>
      </c>
      <c r="P1489" s="2" t="s">
        <v>374</v>
      </c>
      <c r="Q1489" s="2" t="s">
        <v>9433</v>
      </c>
      <c r="R1489" s="2">
        <v>35254</v>
      </c>
      <c r="S1489" s="2" t="s">
        <v>9446</v>
      </c>
      <c r="T1489" s="49" t="str" cm="1">
        <f t="array" ref="T1489">_xlfn.TEXTJOIN("",TRUE,IFERROR(MID(U1489,_xlfn.SEQUENCE(20),1)+0,""))</f>
        <v>2058358869</v>
      </c>
      <c r="U1489" s="2">
        <v>2058358869</v>
      </c>
      <c r="V1489" s="31"/>
    </row>
    <row r="1490" spans="1:22" x14ac:dyDescent="0.25">
      <c r="A1490" s="25" t="str" cm="1">
        <f t="array" ref="A1490">_xlfn.IFS(AND(ISBLANK(G1490),ISBLANK(H1490),ISBLANK(I1490)),"",AND(NOT(ISBLANK(G1490)),NOT(ISBLANK(H1490)),NOT(ISBLANK(I1490))),TRIM(G1490)&amp;" "&amp;TRIM(H1490)&amp;" "&amp;TRIM(I1490),AND(NOT(ISBLANK(G1490)),ISBLANK(H1490),ISBLANK(I1490)),TRIM(G1490),AND(ISBLANK(G1490),ISBLANK(H1490),NOT(ISBLANK(I1490))),TRIM(I1490),AND(NOT(ISBLANK(G1490)),NOT(ISBLANK(H1490)),ISBLANK(I1490)),TRIM(G1490)&amp;" "&amp;TRIM(H1490),AND(ISBLANK(G1490),NOT(ISBLANK(H1490)),NOT(ISBLANK(I1490))),TRIM(H1490)&amp;" "&amp;TRIM(I1490),AND(NOT(ISBLANK(G1490)),ISBLANK(H1490),NOT(ISBLANK(I1490))),TRIM(G1490)&amp;" "&amp;TRIM(I1490),AND(ISBLANK(G1490),NOT(ISBLANK(H1490)),ISBLANK(I1490)),TRIM(H1490))</f>
        <v>Gwenore de Almeida</v>
      </c>
      <c r="B1490" s="25" t="str" cm="1">
        <f t="array" ref="B1490">_xlfn.IFS(AND(ISBLANK(K1490),ISBLANK(L1490)),"",AND(NOT(ISBLANK(K1490)),NOT(ISBLANK(L1490))),TRIM(K1490)&amp;" "&amp;TRIM(L1490),AND(NOT(ISBLANK(K1490)),ISBLANK(L1490)),TRIM(K1490),AND(ISBLANK(K1490),NOT(ISBLANK(L1490))),TRIM(L1490))</f>
        <v>Aimbo</v>
      </c>
      <c r="C1490" s="31"/>
      <c r="D1490" s="2">
        <v>1488</v>
      </c>
      <c r="E1490" s="2" t="s">
        <v>24</v>
      </c>
      <c r="F1490" s="2" t="s">
        <v>9447</v>
      </c>
      <c r="G1490" s="2" t="s">
        <v>6773</v>
      </c>
      <c r="I1490" s="2" t="s">
        <v>9448</v>
      </c>
      <c r="J1490" s="2" t="s">
        <v>434</v>
      </c>
      <c r="K1490" s="2" t="s">
        <v>7967</v>
      </c>
      <c r="M1490" s="2" t="s">
        <v>14795</v>
      </c>
      <c r="N1490" s="2" t="s">
        <v>9449</v>
      </c>
      <c r="O1490" s="2" t="s">
        <v>180</v>
      </c>
      <c r="P1490" s="2" t="s">
        <v>181</v>
      </c>
      <c r="Q1490" s="2" t="s">
        <v>9433</v>
      </c>
      <c r="R1490" s="2">
        <v>63180</v>
      </c>
      <c r="S1490" s="2" t="s">
        <v>9450</v>
      </c>
      <c r="T1490" s="49" t="str" cm="1">
        <f t="array" ref="T1490">_xlfn.TEXTJOIN("",TRUE,IFERROR(MID(U1490,_xlfn.SEQUENCE(20),1)+0,""))</f>
        <v>3149032364</v>
      </c>
      <c r="U1490" s="2">
        <v>3149032364</v>
      </c>
      <c r="V1490" s="31"/>
    </row>
    <row r="1491" spans="1:22" x14ac:dyDescent="0.25">
      <c r="A1491" s="25" t="str" cm="1">
        <f t="array" ref="A1491">_xlfn.IFS(AND(ISBLANK(G1491),ISBLANK(H1491),ISBLANK(I1491)),"",AND(NOT(ISBLANK(G1491)),NOT(ISBLANK(H1491)),NOT(ISBLANK(I1491))),TRIM(G1491)&amp;" "&amp;TRIM(H1491)&amp;" "&amp;TRIM(I1491),AND(NOT(ISBLANK(G1491)),ISBLANK(H1491),ISBLANK(I1491)),TRIM(G1491),AND(ISBLANK(G1491),ISBLANK(H1491),NOT(ISBLANK(I1491))),TRIM(I1491),AND(NOT(ISBLANK(G1491)),NOT(ISBLANK(H1491)),ISBLANK(I1491)),TRIM(G1491)&amp;" "&amp;TRIM(H1491),AND(ISBLANK(G1491),NOT(ISBLANK(H1491)),NOT(ISBLANK(I1491))),TRIM(H1491)&amp;" "&amp;TRIM(I1491),AND(NOT(ISBLANK(G1491)),ISBLANK(H1491),NOT(ISBLANK(I1491))),TRIM(G1491)&amp;" "&amp;TRIM(I1491),AND(ISBLANK(G1491),NOT(ISBLANK(H1491)),ISBLANK(I1491)),TRIM(H1491))</f>
        <v>Madelina Delgado</v>
      </c>
      <c r="B1491" s="25" t="str" cm="1">
        <f t="array" ref="B1491">_xlfn.IFS(AND(ISBLANK(K1491),ISBLANK(L1491)),"",AND(NOT(ISBLANK(K1491)),NOT(ISBLANK(L1491))),TRIM(K1491)&amp;" "&amp;TRIM(L1491),AND(NOT(ISBLANK(K1491)),ISBLANK(L1491)),TRIM(K1491),AND(ISBLANK(K1491),NOT(ISBLANK(L1491))),TRIM(L1491))</f>
        <v>Cogidoo</v>
      </c>
      <c r="C1491" s="31"/>
      <c r="D1491" s="2">
        <v>1489</v>
      </c>
      <c r="E1491" s="2" t="s">
        <v>24</v>
      </c>
      <c r="F1491" s="2" t="s">
        <v>9451</v>
      </c>
      <c r="G1491" s="2" t="s">
        <v>9452</v>
      </c>
      <c r="I1491" s="2" t="s">
        <v>9453</v>
      </c>
      <c r="J1491" s="2" t="s">
        <v>340</v>
      </c>
      <c r="K1491" s="2" t="s">
        <v>4793</v>
      </c>
      <c r="M1491" s="2" t="s">
        <v>14795</v>
      </c>
      <c r="N1491" s="2" t="s">
        <v>9454</v>
      </c>
      <c r="O1491" s="2" t="s">
        <v>1019</v>
      </c>
      <c r="P1491" s="2" t="s">
        <v>486</v>
      </c>
      <c r="Q1491" s="2" t="s">
        <v>9433</v>
      </c>
      <c r="R1491" s="2">
        <v>15250</v>
      </c>
      <c r="S1491" s="2" t="s">
        <v>9455</v>
      </c>
      <c r="T1491" s="49" t="str" cm="1">
        <f t="array" ref="T1491">_xlfn.TEXTJOIN("",TRUE,IFERROR(MID(U1491,_xlfn.SEQUENCE(20),1)+0,""))</f>
        <v>4126875874</v>
      </c>
      <c r="U1491" s="2">
        <v>4126875874</v>
      </c>
      <c r="V1491" s="31"/>
    </row>
    <row r="1492" spans="1:22" x14ac:dyDescent="0.25">
      <c r="A1492" s="25" t="str" cm="1">
        <f t="array" ref="A1492">_xlfn.IFS(AND(ISBLANK(G1492),ISBLANK(H1492),ISBLANK(I1492)),"",AND(NOT(ISBLANK(G1492)),NOT(ISBLANK(H1492)),NOT(ISBLANK(I1492))),TRIM(G1492)&amp;" "&amp;TRIM(H1492)&amp;" "&amp;TRIM(I1492),AND(NOT(ISBLANK(G1492)),ISBLANK(H1492),ISBLANK(I1492)),TRIM(G1492),AND(ISBLANK(G1492),ISBLANK(H1492),NOT(ISBLANK(I1492))),TRIM(I1492),AND(NOT(ISBLANK(G1492)),NOT(ISBLANK(H1492)),ISBLANK(I1492)),TRIM(G1492)&amp;" "&amp;TRIM(H1492),AND(ISBLANK(G1492),NOT(ISBLANK(H1492)),NOT(ISBLANK(I1492))),TRIM(H1492)&amp;" "&amp;TRIM(I1492),AND(NOT(ISBLANK(G1492)),ISBLANK(H1492),NOT(ISBLANK(I1492))),TRIM(G1492)&amp;" "&amp;TRIM(I1492),AND(ISBLANK(G1492),NOT(ISBLANK(H1492)),ISBLANK(I1492)),TRIM(H1492))</f>
        <v>Elnar Lockley</v>
      </c>
      <c r="B1492" s="25" t="str" cm="1">
        <f t="array" ref="B1492">_xlfn.IFS(AND(ISBLANK(K1492),ISBLANK(L1492)),"",AND(NOT(ISBLANK(K1492)),NOT(ISBLANK(L1492))),TRIM(K1492)&amp;" "&amp;TRIM(L1492),AND(NOT(ISBLANK(K1492)),ISBLANK(L1492)),TRIM(K1492),AND(ISBLANK(K1492),NOT(ISBLANK(L1492))),TRIM(L1492))</f>
        <v>Chatterpoint</v>
      </c>
      <c r="C1492" s="31"/>
      <c r="D1492" s="2">
        <v>1490</v>
      </c>
      <c r="E1492" s="2" t="s">
        <v>14795</v>
      </c>
      <c r="F1492" s="2" t="s">
        <v>9456</v>
      </c>
      <c r="G1492" s="2" t="s">
        <v>9457</v>
      </c>
      <c r="I1492" s="2" t="s">
        <v>9458</v>
      </c>
      <c r="J1492" s="2" t="s">
        <v>490</v>
      </c>
      <c r="K1492" s="2" t="s">
        <v>3977</v>
      </c>
      <c r="M1492" s="2" t="s">
        <v>14795</v>
      </c>
      <c r="N1492" s="2" t="s">
        <v>9459</v>
      </c>
      <c r="O1492" s="2" t="s">
        <v>746</v>
      </c>
      <c r="P1492" s="2" t="s">
        <v>130</v>
      </c>
      <c r="Q1492" s="2" t="s">
        <v>9433</v>
      </c>
      <c r="R1492" s="2">
        <v>23509</v>
      </c>
      <c r="S1492" s="2" t="s">
        <v>9460</v>
      </c>
      <c r="T1492" s="49" t="str" cm="1">
        <f t="array" ref="T1492">_xlfn.TEXTJOIN("",TRUE,IFERROR(MID(U1492,_xlfn.SEQUENCE(20),1)+0,""))</f>
        <v>7578708637</v>
      </c>
      <c r="U1492" s="2">
        <v>7578708637</v>
      </c>
      <c r="V1492" s="31"/>
    </row>
    <row r="1493" spans="1:22" x14ac:dyDescent="0.25">
      <c r="A1493" s="25" t="str" cm="1">
        <f t="array" ref="A1493">_xlfn.IFS(AND(ISBLANK(G1493),ISBLANK(H1493),ISBLANK(I1493)),"",AND(NOT(ISBLANK(G1493)),NOT(ISBLANK(H1493)),NOT(ISBLANK(I1493))),TRIM(G1493)&amp;" "&amp;TRIM(H1493)&amp;" "&amp;TRIM(I1493),AND(NOT(ISBLANK(G1493)),ISBLANK(H1493),ISBLANK(I1493)),TRIM(G1493),AND(ISBLANK(G1493),ISBLANK(H1493),NOT(ISBLANK(I1493))),TRIM(I1493),AND(NOT(ISBLANK(G1493)),NOT(ISBLANK(H1493)),ISBLANK(I1493)),TRIM(G1493)&amp;" "&amp;TRIM(H1493),AND(ISBLANK(G1493),NOT(ISBLANK(H1493)),NOT(ISBLANK(I1493))),TRIM(H1493)&amp;" "&amp;TRIM(I1493),AND(NOT(ISBLANK(G1493)),ISBLANK(H1493),NOT(ISBLANK(I1493))),TRIM(G1493)&amp;" "&amp;TRIM(I1493),AND(ISBLANK(G1493),NOT(ISBLANK(H1493)),ISBLANK(I1493)),TRIM(H1493))</f>
        <v>Forster Fossitt</v>
      </c>
      <c r="B1493" s="25" t="str" cm="1">
        <f t="array" ref="B1493">_xlfn.IFS(AND(ISBLANK(K1493),ISBLANK(L1493)),"",AND(NOT(ISBLANK(K1493)),NOT(ISBLANK(L1493))),TRIM(K1493)&amp;" "&amp;TRIM(L1493),AND(NOT(ISBLANK(K1493)),ISBLANK(L1493)),TRIM(K1493),AND(ISBLANK(K1493),NOT(ISBLANK(L1493))),TRIM(L1493))</f>
        <v>Twitterworks</v>
      </c>
      <c r="C1493" s="31"/>
      <c r="D1493" s="2">
        <v>1491</v>
      </c>
      <c r="E1493" s="2" t="s">
        <v>14795</v>
      </c>
      <c r="F1493" s="2" t="s">
        <v>9461</v>
      </c>
      <c r="G1493" s="2" t="s">
        <v>9462</v>
      </c>
      <c r="I1493" s="2" t="s">
        <v>9463</v>
      </c>
      <c r="J1493" s="2" t="s">
        <v>514</v>
      </c>
      <c r="K1493" s="2" t="s">
        <v>329</v>
      </c>
      <c r="M1493" s="2" t="s">
        <v>14795</v>
      </c>
      <c r="N1493" s="2" t="s">
        <v>9464</v>
      </c>
      <c r="O1493" s="2" t="s">
        <v>180</v>
      </c>
      <c r="P1493" s="2" t="s">
        <v>181</v>
      </c>
      <c r="Q1493" s="2" t="s">
        <v>9433</v>
      </c>
      <c r="R1493" s="2">
        <v>63121</v>
      </c>
      <c r="S1493" s="2" t="s">
        <v>9465</v>
      </c>
      <c r="T1493" s="49" t="str" cm="1">
        <f t="array" ref="T1493">_xlfn.TEXTJOIN("",TRUE,IFERROR(MID(U1493,_xlfn.SEQUENCE(20),1)+0,""))</f>
        <v>3145935840</v>
      </c>
      <c r="U1493" s="2">
        <v>3145935840</v>
      </c>
      <c r="V1493" s="31"/>
    </row>
    <row r="1494" spans="1:22" x14ac:dyDescent="0.25">
      <c r="A1494" s="25" t="str" cm="1">
        <f t="array" ref="A1494">_xlfn.IFS(AND(ISBLANK(G1494),ISBLANK(H1494),ISBLANK(I1494)),"",AND(NOT(ISBLANK(G1494)),NOT(ISBLANK(H1494)),NOT(ISBLANK(I1494))),TRIM(G1494)&amp;" "&amp;TRIM(H1494)&amp;" "&amp;TRIM(I1494),AND(NOT(ISBLANK(G1494)),ISBLANK(H1494),ISBLANK(I1494)),TRIM(G1494),AND(ISBLANK(G1494),ISBLANK(H1494),NOT(ISBLANK(I1494))),TRIM(I1494),AND(NOT(ISBLANK(G1494)),NOT(ISBLANK(H1494)),ISBLANK(I1494)),TRIM(G1494)&amp;" "&amp;TRIM(H1494),AND(ISBLANK(G1494),NOT(ISBLANK(H1494)),NOT(ISBLANK(I1494))),TRIM(H1494)&amp;" "&amp;TRIM(I1494),AND(NOT(ISBLANK(G1494)),ISBLANK(H1494),NOT(ISBLANK(I1494))),TRIM(G1494)&amp;" "&amp;TRIM(I1494),AND(ISBLANK(G1494),NOT(ISBLANK(H1494)),ISBLANK(I1494)),TRIM(H1494))</f>
        <v>Nadia Unthank</v>
      </c>
      <c r="B1494" s="25" t="str" cm="1">
        <f t="array" ref="B1494">_xlfn.IFS(AND(ISBLANK(K1494),ISBLANK(L1494)),"",AND(NOT(ISBLANK(K1494)),NOT(ISBLANK(L1494))),TRIM(K1494)&amp;" "&amp;TRIM(L1494),AND(NOT(ISBLANK(K1494)),ISBLANK(L1494)),TRIM(K1494),AND(ISBLANK(K1494),NOT(ISBLANK(L1494))),TRIM(L1494))</f>
        <v>Devpulse</v>
      </c>
      <c r="C1494" s="31"/>
      <c r="D1494" s="2">
        <v>1492</v>
      </c>
      <c r="E1494" s="2" t="s">
        <v>14795</v>
      </c>
      <c r="F1494" s="2" t="s">
        <v>9466</v>
      </c>
      <c r="G1494" s="2" t="s">
        <v>6874</v>
      </c>
      <c r="I1494" s="2" t="s">
        <v>9467</v>
      </c>
      <c r="J1494" s="2" t="s">
        <v>2324</v>
      </c>
      <c r="K1494" s="2" t="s">
        <v>1881</v>
      </c>
      <c r="M1494" s="2" t="s">
        <v>14795</v>
      </c>
      <c r="N1494" s="2" t="s">
        <v>9468</v>
      </c>
      <c r="O1494" s="2" t="s">
        <v>4327</v>
      </c>
      <c r="P1494" s="2" t="s">
        <v>673</v>
      </c>
      <c r="Q1494" s="2" t="s">
        <v>6</v>
      </c>
      <c r="R1494" s="2" t="s">
        <v>4328</v>
      </c>
      <c r="S1494" s="2" t="s">
        <v>9469</v>
      </c>
      <c r="T1494" s="49" t="str" cm="1">
        <f t="array" ref="T1494">_xlfn.TEXTJOIN("",TRUE,IFERROR(MID(U1494,_xlfn.SEQUENCE(20),1)+0,""))</f>
        <v>8052288406</v>
      </c>
      <c r="U1494" s="2" t="s">
        <v>9470</v>
      </c>
      <c r="V1494" s="31"/>
    </row>
    <row r="1495" spans="1:22" x14ac:dyDescent="0.25">
      <c r="A1495" s="25" t="str" cm="1">
        <f t="array" ref="A1495">_xlfn.IFS(AND(ISBLANK(G1495),ISBLANK(H1495),ISBLANK(I1495)),"",AND(NOT(ISBLANK(G1495)),NOT(ISBLANK(H1495)),NOT(ISBLANK(I1495))),TRIM(G1495)&amp;" "&amp;TRIM(H1495)&amp;" "&amp;TRIM(I1495),AND(NOT(ISBLANK(G1495)),ISBLANK(H1495),ISBLANK(I1495)),TRIM(G1495),AND(ISBLANK(G1495),ISBLANK(H1495),NOT(ISBLANK(I1495))),TRIM(I1495),AND(NOT(ISBLANK(G1495)),NOT(ISBLANK(H1495)),ISBLANK(I1495)),TRIM(G1495)&amp;" "&amp;TRIM(H1495),AND(ISBLANK(G1495),NOT(ISBLANK(H1495)),NOT(ISBLANK(I1495))),TRIM(H1495)&amp;" "&amp;TRIM(I1495),AND(NOT(ISBLANK(G1495)),ISBLANK(H1495),NOT(ISBLANK(I1495))),TRIM(G1495)&amp;" "&amp;TRIM(I1495),AND(ISBLANK(G1495),NOT(ISBLANK(H1495)),ISBLANK(I1495)),TRIM(H1495))</f>
        <v>Datha Vasyatkin</v>
      </c>
      <c r="B1495" s="25" t="str" cm="1">
        <f t="array" ref="B1495">_xlfn.IFS(AND(ISBLANK(K1495),ISBLANK(L1495)),"",AND(NOT(ISBLANK(K1495)),NOT(ISBLANK(L1495))),TRIM(K1495)&amp;" "&amp;TRIM(L1495),AND(NOT(ISBLANK(K1495)),ISBLANK(L1495)),TRIM(K1495),AND(ISBLANK(K1495),NOT(ISBLANK(L1495))),TRIM(L1495))</f>
        <v>Meejo</v>
      </c>
      <c r="C1495" s="31"/>
      <c r="D1495" s="2">
        <v>1493</v>
      </c>
      <c r="E1495" s="2" t="s">
        <v>24</v>
      </c>
      <c r="F1495" s="2" t="s">
        <v>9471</v>
      </c>
      <c r="G1495" s="2" t="s">
        <v>9472</v>
      </c>
      <c r="I1495" s="2" t="s">
        <v>9473</v>
      </c>
      <c r="J1495" s="2" t="s">
        <v>9476</v>
      </c>
      <c r="K1495" s="2" t="s">
        <v>740</v>
      </c>
      <c r="M1495" s="2" t="s">
        <v>14795</v>
      </c>
      <c r="N1495" s="2" t="s">
        <v>9474</v>
      </c>
      <c r="O1495" s="2" t="s">
        <v>485</v>
      </c>
      <c r="P1495" s="2" t="s">
        <v>486</v>
      </c>
      <c r="Q1495" s="2" t="s">
        <v>9433</v>
      </c>
      <c r="R1495" s="2">
        <v>19151</v>
      </c>
      <c r="S1495" s="2" t="s">
        <v>9475</v>
      </c>
      <c r="T1495" s="49" t="str" cm="1">
        <f t="array" ref="T1495">_xlfn.TEXTJOIN("",TRUE,IFERROR(MID(U1495,_xlfn.SEQUENCE(20),1)+0,""))</f>
        <v>2159984294</v>
      </c>
      <c r="U1495" s="2">
        <v>2159984294</v>
      </c>
      <c r="V1495" s="31"/>
    </row>
    <row r="1496" spans="1:22" x14ac:dyDescent="0.25">
      <c r="A1496" s="25" t="str" cm="1">
        <f t="array" ref="A1496">_xlfn.IFS(AND(ISBLANK(G1496),ISBLANK(H1496),ISBLANK(I1496)),"",AND(NOT(ISBLANK(G1496)),NOT(ISBLANK(H1496)),NOT(ISBLANK(I1496))),TRIM(G1496)&amp;" "&amp;TRIM(H1496)&amp;" "&amp;TRIM(I1496),AND(NOT(ISBLANK(G1496)),ISBLANK(H1496),ISBLANK(I1496)),TRIM(G1496),AND(ISBLANK(G1496),ISBLANK(H1496),NOT(ISBLANK(I1496))),TRIM(I1496),AND(NOT(ISBLANK(G1496)),NOT(ISBLANK(H1496)),ISBLANK(I1496)),TRIM(G1496)&amp;" "&amp;TRIM(H1496),AND(ISBLANK(G1496),NOT(ISBLANK(H1496)),NOT(ISBLANK(I1496))),TRIM(H1496)&amp;" "&amp;TRIM(I1496),AND(NOT(ISBLANK(G1496)),ISBLANK(H1496),NOT(ISBLANK(I1496))),TRIM(G1496)&amp;" "&amp;TRIM(I1496),AND(ISBLANK(G1496),NOT(ISBLANK(H1496)),ISBLANK(I1496)),TRIM(H1496))</f>
        <v>Otto Mussolini</v>
      </c>
      <c r="B1496" s="25" t="str" cm="1">
        <f t="array" ref="B1496">_xlfn.IFS(AND(ISBLANK(K1496),ISBLANK(L1496)),"",AND(NOT(ISBLANK(K1496)),NOT(ISBLANK(L1496))),TRIM(K1496)&amp;" "&amp;TRIM(L1496),AND(NOT(ISBLANK(K1496)),ISBLANK(L1496)),TRIM(K1496),AND(ISBLANK(K1496),NOT(ISBLANK(L1496))),TRIM(L1496))</f>
        <v>Plajo</v>
      </c>
      <c r="C1496" s="31"/>
      <c r="D1496" s="2">
        <v>1494</v>
      </c>
      <c r="E1496" s="2" t="s">
        <v>14795</v>
      </c>
      <c r="F1496" s="2" t="s">
        <v>9477</v>
      </c>
      <c r="G1496" s="2" t="s">
        <v>2051</v>
      </c>
      <c r="I1496" s="2" t="s">
        <v>9478</v>
      </c>
      <c r="J1496" s="2" t="s">
        <v>340</v>
      </c>
      <c r="K1496" s="2" t="s">
        <v>599</v>
      </c>
      <c r="M1496" s="2" t="s">
        <v>14795</v>
      </c>
      <c r="N1496" s="2" t="s">
        <v>9479</v>
      </c>
      <c r="O1496" s="2" t="s">
        <v>1441</v>
      </c>
      <c r="P1496" s="2" t="s">
        <v>39</v>
      </c>
      <c r="Q1496" s="2" t="s">
        <v>6</v>
      </c>
      <c r="R1496" s="2" t="s">
        <v>1442</v>
      </c>
      <c r="S1496" s="2" t="s">
        <v>9480</v>
      </c>
      <c r="T1496" s="49" t="str" cm="1">
        <f t="array" ref="T1496">_xlfn.TEXTJOIN("",TRUE,IFERROR(MID(U1496,_xlfn.SEQUENCE(20),1)+0,""))</f>
        <v>5428691444</v>
      </c>
      <c r="U1496" s="2" t="s">
        <v>9481</v>
      </c>
      <c r="V1496" s="31"/>
    </row>
    <row r="1497" spans="1:22" x14ac:dyDescent="0.25">
      <c r="A1497" s="25" t="str" cm="1">
        <f t="array" ref="A1497">_xlfn.IFS(AND(ISBLANK(G1497),ISBLANK(H1497),ISBLANK(I1497)),"",AND(NOT(ISBLANK(G1497)),NOT(ISBLANK(H1497)),NOT(ISBLANK(I1497))),TRIM(G1497)&amp;" "&amp;TRIM(H1497)&amp;" "&amp;TRIM(I1497),AND(NOT(ISBLANK(G1497)),ISBLANK(H1497),ISBLANK(I1497)),TRIM(G1497),AND(ISBLANK(G1497),ISBLANK(H1497),NOT(ISBLANK(I1497))),TRIM(I1497),AND(NOT(ISBLANK(G1497)),NOT(ISBLANK(H1497)),ISBLANK(I1497)),TRIM(G1497)&amp;" "&amp;TRIM(H1497),AND(ISBLANK(G1497),NOT(ISBLANK(H1497)),NOT(ISBLANK(I1497))),TRIM(H1497)&amp;" "&amp;TRIM(I1497),AND(NOT(ISBLANK(G1497)),ISBLANK(H1497),NOT(ISBLANK(I1497))),TRIM(G1497)&amp;" "&amp;TRIM(I1497),AND(ISBLANK(G1497),NOT(ISBLANK(H1497)),ISBLANK(I1497)),TRIM(H1497))</f>
        <v>Garold Loffel</v>
      </c>
      <c r="B1497" s="25" t="str" cm="1">
        <f t="array" ref="B1497">_xlfn.IFS(AND(ISBLANK(K1497),ISBLANK(L1497)),"",AND(NOT(ISBLANK(K1497)),NOT(ISBLANK(L1497))),TRIM(K1497)&amp;" "&amp;TRIM(L1497),AND(NOT(ISBLANK(K1497)),ISBLANK(L1497)),TRIM(K1497),AND(ISBLANK(K1497),NOT(ISBLANK(L1497))),TRIM(L1497))</f>
        <v>Tavu</v>
      </c>
      <c r="C1497" s="31"/>
      <c r="D1497" s="2">
        <v>1495</v>
      </c>
      <c r="E1497" s="2" t="s">
        <v>24</v>
      </c>
      <c r="F1497" s="2" t="s">
        <v>9482</v>
      </c>
      <c r="G1497" s="2" t="s">
        <v>9483</v>
      </c>
      <c r="I1497" s="2" t="s">
        <v>9484</v>
      </c>
      <c r="J1497" s="2" t="s">
        <v>633</v>
      </c>
      <c r="K1497" s="2" t="s">
        <v>7043</v>
      </c>
      <c r="M1497" s="2" t="s">
        <v>14795</v>
      </c>
      <c r="N1497" s="2" t="s">
        <v>9485</v>
      </c>
      <c r="O1497" s="2" t="s">
        <v>9486</v>
      </c>
      <c r="P1497" s="2" t="s">
        <v>1917</v>
      </c>
      <c r="Q1497" s="2" t="s">
        <v>9433</v>
      </c>
      <c r="R1497" s="2">
        <v>51105</v>
      </c>
      <c r="S1497" s="2" t="s">
        <v>9487</v>
      </c>
      <c r="T1497" s="49" t="str" cm="1">
        <f t="array" ref="T1497">_xlfn.TEXTJOIN("",TRUE,IFERROR(MID(U1497,_xlfn.SEQUENCE(20),1)+0,""))</f>
        <v>7121172174</v>
      </c>
      <c r="U1497" s="2">
        <v>7121172174</v>
      </c>
      <c r="V1497" s="31"/>
    </row>
    <row r="1498" spans="1:22" x14ac:dyDescent="0.25">
      <c r="A1498" s="25" t="str" cm="1">
        <f t="array" ref="A1498">_xlfn.IFS(AND(ISBLANK(G1498),ISBLANK(H1498),ISBLANK(I1498)),"",AND(NOT(ISBLANK(G1498)),NOT(ISBLANK(H1498)),NOT(ISBLANK(I1498))),TRIM(G1498)&amp;" "&amp;TRIM(H1498)&amp;" "&amp;TRIM(I1498),AND(NOT(ISBLANK(G1498)),ISBLANK(H1498),ISBLANK(I1498)),TRIM(G1498),AND(ISBLANK(G1498),ISBLANK(H1498),NOT(ISBLANK(I1498))),TRIM(I1498),AND(NOT(ISBLANK(G1498)),NOT(ISBLANK(H1498)),ISBLANK(I1498)),TRIM(G1498)&amp;" "&amp;TRIM(H1498),AND(ISBLANK(G1498),NOT(ISBLANK(H1498)),NOT(ISBLANK(I1498))),TRIM(H1498)&amp;" "&amp;TRIM(I1498),AND(NOT(ISBLANK(G1498)),ISBLANK(H1498),NOT(ISBLANK(I1498))),TRIM(G1498)&amp;" "&amp;TRIM(I1498),AND(ISBLANK(G1498),NOT(ISBLANK(H1498)),ISBLANK(I1498)),TRIM(H1498))</f>
        <v>Martita Caller</v>
      </c>
      <c r="B1498" s="25" t="str" cm="1">
        <f t="array" ref="B1498">_xlfn.IFS(AND(ISBLANK(K1498),ISBLANK(L1498)),"",AND(NOT(ISBLANK(K1498)),NOT(ISBLANK(L1498))),TRIM(K1498)&amp;" "&amp;TRIM(L1498),AND(NOT(ISBLANK(K1498)),ISBLANK(L1498)),TRIM(K1498),AND(ISBLANK(K1498),NOT(ISBLANK(L1498))),TRIM(L1498))</f>
        <v>Skyba</v>
      </c>
      <c r="C1498" s="31"/>
      <c r="D1498" s="2">
        <v>1496</v>
      </c>
      <c r="E1498" s="2" t="s">
        <v>24</v>
      </c>
      <c r="F1498" s="2" t="s">
        <v>9488</v>
      </c>
      <c r="G1498" s="2" t="s">
        <v>9489</v>
      </c>
      <c r="I1498" s="2" t="s">
        <v>9490</v>
      </c>
      <c r="J1498" s="2" t="s">
        <v>2351</v>
      </c>
      <c r="K1498" s="2" t="s">
        <v>1843</v>
      </c>
      <c r="M1498" s="2" t="s">
        <v>14795</v>
      </c>
      <c r="N1498" s="2" t="s">
        <v>9491</v>
      </c>
      <c r="O1498" s="2" t="s">
        <v>88</v>
      </c>
      <c r="P1498" s="2" t="s">
        <v>89</v>
      </c>
      <c r="Q1498" s="2" t="s">
        <v>9433</v>
      </c>
      <c r="R1498" s="2">
        <v>80217</v>
      </c>
      <c r="S1498" s="2" t="s">
        <v>9492</v>
      </c>
      <c r="T1498" s="49" t="str" cm="1">
        <f t="array" ref="T1498">_xlfn.TEXTJOIN("",TRUE,IFERROR(MID(U1498,_xlfn.SEQUENCE(20),1)+0,""))</f>
        <v>3035439937</v>
      </c>
      <c r="U1498" s="2">
        <v>3035439937</v>
      </c>
      <c r="V1498" s="31"/>
    </row>
    <row r="1499" spans="1:22" x14ac:dyDescent="0.25">
      <c r="A1499" s="25" t="str" cm="1">
        <f t="array" ref="A1499">_xlfn.IFS(AND(ISBLANK(G1499),ISBLANK(H1499),ISBLANK(I1499)),"",AND(NOT(ISBLANK(G1499)),NOT(ISBLANK(H1499)),NOT(ISBLANK(I1499))),TRIM(G1499)&amp;" "&amp;TRIM(H1499)&amp;" "&amp;TRIM(I1499),AND(NOT(ISBLANK(G1499)),ISBLANK(H1499),ISBLANK(I1499)),TRIM(G1499),AND(ISBLANK(G1499),ISBLANK(H1499),NOT(ISBLANK(I1499))),TRIM(I1499),AND(NOT(ISBLANK(G1499)),NOT(ISBLANK(H1499)),ISBLANK(I1499)),TRIM(G1499)&amp;" "&amp;TRIM(H1499),AND(ISBLANK(G1499),NOT(ISBLANK(H1499)),NOT(ISBLANK(I1499))),TRIM(H1499)&amp;" "&amp;TRIM(I1499),AND(NOT(ISBLANK(G1499)),ISBLANK(H1499),NOT(ISBLANK(I1499))),TRIM(G1499)&amp;" "&amp;TRIM(I1499),AND(ISBLANK(G1499),NOT(ISBLANK(H1499)),ISBLANK(I1499)),TRIM(H1499))</f>
        <v>Phaedra Borgnet</v>
      </c>
      <c r="B1499" s="25" t="str" cm="1">
        <f t="array" ref="B1499">_xlfn.IFS(AND(ISBLANK(K1499),ISBLANK(L1499)),"",AND(NOT(ISBLANK(K1499)),NOT(ISBLANK(L1499))),TRIM(K1499)&amp;" "&amp;TRIM(L1499),AND(NOT(ISBLANK(K1499)),ISBLANK(L1499)),TRIM(K1499),AND(ISBLANK(K1499),NOT(ISBLANK(L1499))),TRIM(L1499))</f>
        <v>Avaveo</v>
      </c>
      <c r="C1499" s="31"/>
      <c r="D1499" s="2">
        <v>1497</v>
      </c>
      <c r="E1499" s="2" t="s">
        <v>24</v>
      </c>
      <c r="F1499" s="2" t="s">
        <v>9493</v>
      </c>
      <c r="G1499" s="2" t="s">
        <v>9494</v>
      </c>
      <c r="I1499" s="2" t="s">
        <v>9495</v>
      </c>
      <c r="J1499" s="2" t="s">
        <v>166</v>
      </c>
      <c r="K1499" s="2" t="s">
        <v>3396</v>
      </c>
      <c r="M1499" s="2" t="s">
        <v>14795</v>
      </c>
      <c r="N1499" s="2" t="s">
        <v>9496</v>
      </c>
      <c r="O1499" s="2" t="s">
        <v>5171</v>
      </c>
      <c r="P1499" s="2" t="s">
        <v>1250</v>
      </c>
      <c r="Q1499" s="2" t="s">
        <v>6</v>
      </c>
      <c r="R1499" s="2" t="s">
        <v>5172</v>
      </c>
      <c r="S1499" s="2" t="s">
        <v>9497</v>
      </c>
      <c r="T1499" s="49" t="str" cm="1">
        <f t="array" ref="T1499">_xlfn.TEXTJOIN("",TRUE,IFERROR(MID(U1499,_xlfn.SEQUENCE(20),1)+0,""))</f>
        <v>4063871784</v>
      </c>
      <c r="U1499" s="2" t="s">
        <v>9498</v>
      </c>
      <c r="V1499" s="31"/>
    </row>
    <row r="1500" spans="1:22" x14ac:dyDescent="0.25">
      <c r="A1500" s="25" t="str" cm="1">
        <f t="array" ref="A1500">_xlfn.IFS(AND(ISBLANK(G1500),ISBLANK(H1500),ISBLANK(I1500)),"",AND(NOT(ISBLANK(G1500)),NOT(ISBLANK(H1500)),NOT(ISBLANK(I1500))),TRIM(G1500)&amp;" "&amp;TRIM(H1500)&amp;" "&amp;TRIM(I1500),AND(NOT(ISBLANK(G1500)),ISBLANK(H1500),ISBLANK(I1500)),TRIM(G1500),AND(ISBLANK(G1500),ISBLANK(H1500),NOT(ISBLANK(I1500))),TRIM(I1500),AND(NOT(ISBLANK(G1500)),NOT(ISBLANK(H1500)),ISBLANK(I1500)),TRIM(G1500)&amp;" "&amp;TRIM(H1500),AND(ISBLANK(G1500),NOT(ISBLANK(H1500)),NOT(ISBLANK(I1500))),TRIM(H1500)&amp;" "&amp;TRIM(I1500),AND(NOT(ISBLANK(G1500)),ISBLANK(H1500),NOT(ISBLANK(I1500))),TRIM(G1500)&amp;" "&amp;TRIM(I1500),AND(ISBLANK(G1500),NOT(ISBLANK(H1500)),ISBLANK(I1500)),TRIM(H1500))</f>
        <v>Fairfax Edmett</v>
      </c>
      <c r="B1500" s="25" t="str" cm="1">
        <f t="array" ref="B1500">_xlfn.IFS(AND(ISBLANK(K1500),ISBLANK(L1500)),"",AND(NOT(ISBLANK(K1500)),NOT(ISBLANK(L1500))),TRIM(K1500)&amp;" "&amp;TRIM(L1500),AND(NOT(ISBLANK(K1500)),ISBLANK(L1500)),TRIM(K1500),AND(ISBLANK(K1500),NOT(ISBLANK(L1500))),TRIM(L1500))</f>
        <v>Dablist</v>
      </c>
      <c r="C1500" s="31"/>
      <c r="D1500" s="2">
        <v>1498</v>
      </c>
      <c r="E1500" s="2" t="s">
        <v>14795</v>
      </c>
      <c r="F1500" s="2" t="s">
        <v>9499</v>
      </c>
      <c r="G1500" s="2" t="s">
        <v>9500</v>
      </c>
      <c r="I1500" s="2" t="s">
        <v>9501</v>
      </c>
      <c r="J1500" s="2" t="s">
        <v>387</v>
      </c>
      <c r="K1500" s="2" t="s">
        <v>4824</v>
      </c>
      <c r="M1500" s="2" t="s">
        <v>14795</v>
      </c>
      <c r="N1500" s="2" t="s">
        <v>9502</v>
      </c>
      <c r="O1500" s="2" t="s">
        <v>9503</v>
      </c>
      <c r="P1500" s="2" t="s">
        <v>130</v>
      </c>
      <c r="Q1500" s="2" t="s">
        <v>9433</v>
      </c>
      <c r="R1500" s="2">
        <v>24515</v>
      </c>
      <c r="S1500" s="2" t="s">
        <v>9504</v>
      </c>
      <c r="T1500" s="49" t="str" cm="1">
        <f t="array" ref="T1500">_xlfn.TEXTJOIN("",TRUE,IFERROR(MID(U1500,_xlfn.SEQUENCE(20),1)+0,""))</f>
        <v>4348521733</v>
      </c>
      <c r="U1500" s="2">
        <v>4348521733</v>
      </c>
      <c r="V1500" s="31"/>
    </row>
    <row r="1501" spans="1:22" x14ac:dyDescent="0.25">
      <c r="A1501" s="25" t="str" cm="1">
        <f t="array" ref="A1501">_xlfn.IFS(AND(ISBLANK(G1501),ISBLANK(H1501),ISBLANK(I1501)),"",AND(NOT(ISBLANK(G1501)),NOT(ISBLANK(H1501)),NOT(ISBLANK(I1501))),TRIM(G1501)&amp;" "&amp;TRIM(H1501)&amp;" "&amp;TRIM(I1501),AND(NOT(ISBLANK(G1501)),ISBLANK(H1501),ISBLANK(I1501)),TRIM(G1501),AND(ISBLANK(G1501),ISBLANK(H1501),NOT(ISBLANK(I1501))),TRIM(I1501),AND(NOT(ISBLANK(G1501)),NOT(ISBLANK(H1501)),ISBLANK(I1501)),TRIM(G1501)&amp;" "&amp;TRIM(H1501),AND(ISBLANK(G1501),NOT(ISBLANK(H1501)),NOT(ISBLANK(I1501))),TRIM(H1501)&amp;" "&amp;TRIM(I1501),AND(NOT(ISBLANK(G1501)),ISBLANK(H1501),NOT(ISBLANK(I1501))),TRIM(G1501)&amp;" "&amp;TRIM(I1501),AND(ISBLANK(G1501),NOT(ISBLANK(H1501)),ISBLANK(I1501)),TRIM(H1501))</f>
        <v>Jonell MacAne</v>
      </c>
      <c r="B1501" s="25" t="str" cm="1">
        <f t="array" ref="B1501">_xlfn.IFS(AND(ISBLANK(K1501),ISBLANK(L1501)),"",AND(NOT(ISBLANK(K1501)),NOT(ISBLANK(L1501))),TRIM(K1501)&amp;" "&amp;TRIM(L1501),AND(NOT(ISBLANK(K1501)),ISBLANK(L1501)),TRIM(K1501),AND(ISBLANK(K1501),NOT(ISBLANK(L1501))),TRIM(L1501))</f>
        <v>Cogidoo</v>
      </c>
      <c r="C1501" s="31"/>
      <c r="D1501" s="2">
        <v>1499</v>
      </c>
      <c r="E1501" s="2" t="s">
        <v>24</v>
      </c>
      <c r="F1501" s="2" t="s">
        <v>9505</v>
      </c>
      <c r="G1501" s="2" t="s">
        <v>9506</v>
      </c>
      <c r="I1501" s="2" t="s">
        <v>9507</v>
      </c>
      <c r="J1501" s="2" t="s">
        <v>902</v>
      </c>
      <c r="K1501" s="2" t="s">
        <v>4793</v>
      </c>
      <c r="M1501" s="2" t="s">
        <v>14795</v>
      </c>
      <c r="N1501" s="2" t="s">
        <v>9508</v>
      </c>
      <c r="O1501" s="2" t="s">
        <v>9509</v>
      </c>
      <c r="P1501" s="2" t="s">
        <v>276</v>
      </c>
      <c r="Q1501" s="2" t="s">
        <v>6</v>
      </c>
      <c r="R1501" s="2" t="s">
        <v>9510</v>
      </c>
      <c r="S1501" s="2" t="s">
        <v>9511</v>
      </c>
      <c r="T1501" s="49" t="str" cm="1">
        <f t="array" ref="T1501">_xlfn.TEXTJOIN("",TRUE,IFERROR(MID(U1501,_xlfn.SEQUENCE(20),1)+0,""))</f>
        <v>3524480332</v>
      </c>
      <c r="U1501" s="2" t="s">
        <v>9512</v>
      </c>
      <c r="V1501" s="31"/>
    </row>
    <row r="1502" spans="1:22" x14ac:dyDescent="0.25">
      <c r="A1502" s="25" t="str" cm="1">
        <f t="array" ref="A1502">_xlfn.IFS(AND(ISBLANK(G1502),ISBLANK(H1502),ISBLANK(I1502)),"",AND(NOT(ISBLANK(G1502)),NOT(ISBLANK(H1502)),NOT(ISBLANK(I1502))),TRIM(G1502)&amp;" "&amp;TRIM(H1502)&amp;" "&amp;TRIM(I1502),AND(NOT(ISBLANK(G1502)),ISBLANK(H1502),ISBLANK(I1502)),TRIM(G1502),AND(ISBLANK(G1502),ISBLANK(H1502),NOT(ISBLANK(I1502))),TRIM(I1502),AND(NOT(ISBLANK(G1502)),NOT(ISBLANK(H1502)),ISBLANK(I1502)),TRIM(G1502)&amp;" "&amp;TRIM(H1502),AND(ISBLANK(G1502),NOT(ISBLANK(H1502)),NOT(ISBLANK(I1502))),TRIM(H1502)&amp;" "&amp;TRIM(I1502),AND(NOT(ISBLANK(G1502)),ISBLANK(H1502),NOT(ISBLANK(I1502))),TRIM(G1502)&amp;" "&amp;TRIM(I1502),AND(ISBLANK(G1502),NOT(ISBLANK(H1502)),ISBLANK(I1502)),TRIM(H1502))</f>
        <v>Douglas Barrabeale</v>
      </c>
      <c r="B1502" s="25" t="str" cm="1">
        <f t="array" ref="B1502">_xlfn.IFS(AND(ISBLANK(K1502),ISBLANK(L1502)),"",AND(NOT(ISBLANK(K1502)),NOT(ISBLANK(L1502))),TRIM(K1502)&amp;" "&amp;TRIM(L1502),AND(NOT(ISBLANK(K1502)),ISBLANK(L1502)),TRIM(K1502),AND(ISBLANK(K1502),NOT(ISBLANK(L1502))),TRIM(L1502))</f>
        <v>Janyx</v>
      </c>
      <c r="C1502" s="31"/>
      <c r="D1502" s="2">
        <v>1500</v>
      </c>
      <c r="E1502" s="2" t="s">
        <v>14795</v>
      </c>
      <c r="F1502" s="2" t="s">
        <v>9513</v>
      </c>
      <c r="G1502" s="2" t="s">
        <v>9514</v>
      </c>
      <c r="I1502" s="2" t="s">
        <v>9515</v>
      </c>
      <c r="J1502" s="2" t="s">
        <v>2788</v>
      </c>
      <c r="K1502" s="2" t="s">
        <v>731</v>
      </c>
      <c r="M1502" s="2" t="s">
        <v>14795</v>
      </c>
      <c r="N1502" s="2" t="s">
        <v>9516</v>
      </c>
      <c r="O1502" s="2" t="s">
        <v>8002</v>
      </c>
      <c r="P1502" s="2" t="s">
        <v>476</v>
      </c>
      <c r="Q1502" s="2" t="s">
        <v>9433</v>
      </c>
      <c r="R1502" s="2">
        <v>20910</v>
      </c>
      <c r="S1502" s="2" t="s">
        <v>9517</v>
      </c>
      <c r="T1502" s="49" t="str" cm="1">
        <f t="array" ref="T1502">_xlfn.TEXTJOIN("",TRUE,IFERROR(MID(U1502,_xlfn.SEQUENCE(20),1)+0,""))</f>
        <v>2026146036</v>
      </c>
      <c r="U1502" s="2">
        <v>2026146036</v>
      </c>
      <c r="V1502" s="31"/>
    </row>
    <row r="1503" spans="1:22" x14ac:dyDescent="0.25">
      <c r="A1503" s="25" t="str" cm="1">
        <f t="array" ref="A1503">_xlfn.IFS(AND(ISBLANK(G1503),ISBLANK(H1503),ISBLANK(I1503)),"",AND(NOT(ISBLANK(G1503)),NOT(ISBLANK(H1503)),NOT(ISBLANK(I1503))),TRIM(G1503)&amp;" "&amp;TRIM(H1503)&amp;" "&amp;TRIM(I1503),AND(NOT(ISBLANK(G1503)),ISBLANK(H1503),ISBLANK(I1503)),TRIM(G1503),AND(ISBLANK(G1503),ISBLANK(H1503),NOT(ISBLANK(I1503))),TRIM(I1503),AND(NOT(ISBLANK(G1503)),NOT(ISBLANK(H1503)),ISBLANK(I1503)),TRIM(G1503)&amp;" "&amp;TRIM(H1503),AND(ISBLANK(G1503),NOT(ISBLANK(H1503)),NOT(ISBLANK(I1503))),TRIM(H1503)&amp;" "&amp;TRIM(I1503),AND(NOT(ISBLANK(G1503)),ISBLANK(H1503),NOT(ISBLANK(I1503))),TRIM(G1503)&amp;" "&amp;TRIM(I1503),AND(ISBLANK(G1503),NOT(ISBLANK(H1503)),ISBLANK(I1503)),TRIM(H1503))</f>
        <v>Trudi Krikorian</v>
      </c>
      <c r="B1503" s="25" t="str" cm="1">
        <f t="array" ref="B1503">_xlfn.IFS(AND(ISBLANK(K1503),ISBLANK(L1503)),"",AND(NOT(ISBLANK(K1503)),NOT(ISBLANK(L1503))),TRIM(K1503)&amp;" "&amp;TRIM(L1503),AND(NOT(ISBLANK(K1503)),ISBLANK(L1503)),TRIM(K1503),AND(ISBLANK(K1503),NOT(ISBLANK(L1503))),TRIM(L1503))</f>
        <v>Feedbug</v>
      </c>
      <c r="C1503" s="31"/>
      <c r="D1503" s="2">
        <v>1501</v>
      </c>
      <c r="E1503" s="2" t="s">
        <v>24</v>
      </c>
      <c r="F1503" s="2" t="s">
        <v>9518</v>
      </c>
      <c r="G1503" s="2" t="s">
        <v>9519</v>
      </c>
      <c r="I1503" s="2" t="s">
        <v>9520</v>
      </c>
      <c r="J1503" s="2" t="s">
        <v>1103</v>
      </c>
      <c r="K1503" s="2" t="s">
        <v>2139</v>
      </c>
      <c r="M1503" s="2" t="s">
        <v>14795</v>
      </c>
      <c r="N1503" s="2" t="s">
        <v>9521</v>
      </c>
      <c r="O1503" s="2" t="s">
        <v>68</v>
      </c>
      <c r="P1503" s="2" t="s">
        <v>69</v>
      </c>
      <c r="Q1503" s="2" t="s">
        <v>9433</v>
      </c>
      <c r="R1503" s="2">
        <v>20380</v>
      </c>
      <c r="S1503" s="2" t="s">
        <v>9522</v>
      </c>
      <c r="T1503" s="49" t="str" cm="1">
        <f t="array" ref="T1503">_xlfn.TEXTJOIN("",TRUE,IFERROR(MID(U1503,_xlfn.SEQUENCE(20),1)+0,""))</f>
        <v>2023635508</v>
      </c>
      <c r="U1503" s="2">
        <v>2023635508</v>
      </c>
      <c r="V1503" s="31"/>
    </row>
    <row r="1504" spans="1:22" x14ac:dyDescent="0.25">
      <c r="A1504" s="25" t="str" cm="1">
        <f t="array" ref="A1504">_xlfn.IFS(AND(ISBLANK(G1504),ISBLANK(H1504),ISBLANK(I1504)),"",AND(NOT(ISBLANK(G1504)),NOT(ISBLANK(H1504)),NOT(ISBLANK(I1504))),TRIM(G1504)&amp;" "&amp;TRIM(H1504)&amp;" "&amp;TRIM(I1504),AND(NOT(ISBLANK(G1504)),ISBLANK(H1504),ISBLANK(I1504)),TRIM(G1504),AND(ISBLANK(G1504),ISBLANK(H1504),NOT(ISBLANK(I1504))),TRIM(I1504),AND(NOT(ISBLANK(G1504)),NOT(ISBLANK(H1504)),ISBLANK(I1504)),TRIM(G1504)&amp;" "&amp;TRIM(H1504),AND(ISBLANK(G1504),NOT(ISBLANK(H1504)),NOT(ISBLANK(I1504))),TRIM(H1504)&amp;" "&amp;TRIM(I1504),AND(NOT(ISBLANK(G1504)),ISBLANK(H1504),NOT(ISBLANK(I1504))),TRIM(G1504)&amp;" "&amp;TRIM(I1504),AND(ISBLANK(G1504),NOT(ISBLANK(H1504)),ISBLANK(I1504)),TRIM(H1504))</f>
        <v>Jody Ianittello</v>
      </c>
      <c r="B1504" s="25" t="str" cm="1">
        <f t="array" ref="B1504">_xlfn.IFS(AND(ISBLANK(K1504),ISBLANK(L1504)),"",AND(NOT(ISBLANK(K1504)),NOT(ISBLANK(L1504))),TRIM(K1504)&amp;" "&amp;TRIM(L1504),AND(NOT(ISBLANK(K1504)),ISBLANK(L1504)),TRIM(K1504),AND(ISBLANK(K1504),NOT(ISBLANK(L1504))),TRIM(L1504))</f>
        <v>Topdrive</v>
      </c>
      <c r="C1504" s="31"/>
      <c r="D1504" s="2">
        <v>1502</v>
      </c>
      <c r="E1504" s="2" t="s">
        <v>24</v>
      </c>
      <c r="F1504" s="2" t="s">
        <v>9523</v>
      </c>
      <c r="G1504" s="2" t="s">
        <v>9524</v>
      </c>
      <c r="I1504" s="2" t="s">
        <v>9525</v>
      </c>
      <c r="J1504" s="2" t="s">
        <v>281</v>
      </c>
      <c r="K1504" s="2" t="s">
        <v>2801</v>
      </c>
      <c r="M1504" s="2" t="s">
        <v>14795</v>
      </c>
      <c r="N1504" s="2" t="s">
        <v>9526</v>
      </c>
      <c r="O1504" s="2" t="s">
        <v>9527</v>
      </c>
      <c r="P1504" s="2" t="s">
        <v>119</v>
      </c>
      <c r="Q1504" s="2" t="s">
        <v>6</v>
      </c>
      <c r="R1504" s="2" t="s">
        <v>9528</v>
      </c>
      <c r="S1504" s="2" t="s">
        <v>9529</v>
      </c>
      <c r="T1504" s="49" t="str" cm="1">
        <f t="array" ref="T1504">_xlfn.TEXTJOIN("",TRUE,IFERROR(MID(U1504,_xlfn.SEQUENCE(20),1)+0,""))</f>
        <v>9445760344</v>
      </c>
      <c r="U1504" s="2" t="s">
        <v>9530</v>
      </c>
      <c r="V1504" s="31"/>
    </row>
    <row r="1505" spans="1:22" x14ac:dyDescent="0.25">
      <c r="A1505" s="25" t="str" cm="1">
        <f t="array" ref="A1505">_xlfn.IFS(AND(ISBLANK(G1505),ISBLANK(H1505),ISBLANK(I1505)),"",AND(NOT(ISBLANK(G1505)),NOT(ISBLANK(H1505)),NOT(ISBLANK(I1505))),TRIM(G1505)&amp;" "&amp;TRIM(H1505)&amp;" "&amp;TRIM(I1505),AND(NOT(ISBLANK(G1505)),ISBLANK(H1505),ISBLANK(I1505)),TRIM(G1505),AND(ISBLANK(G1505),ISBLANK(H1505),NOT(ISBLANK(I1505))),TRIM(I1505),AND(NOT(ISBLANK(G1505)),NOT(ISBLANK(H1505)),ISBLANK(I1505)),TRIM(G1505)&amp;" "&amp;TRIM(H1505),AND(ISBLANK(G1505),NOT(ISBLANK(H1505)),NOT(ISBLANK(I1505))),TRIM(H1505)&amp;" "&amp;TRIM(I1505),AND(NOT(ISBLANK(G1505)),ISBLANK(H1505),NOT(ISBLANK(I1505))),TRIM(G1505)&amp;" "&amp;TRIM(I1505),AND(ISBLANK(G1505),NOT(ISBLANK(H1505)),ISBLANK(I1505)),TRIM(H1505))</f>
        <v>Andrei Ledrane</v>
      </c>
      <c r="B1505" s="25" t="str" cm="1">
        <f t="array" ref="B1505">_xlfn.IFS(AND(ISBLANK(K1505),ISBLANK(L1505)),"",AND(NOT(ISBLANK(K1505)),NOT(ISBLANK(L1505))),TRIM(K1505)&amp;" "&amp;TRIM(L1505),AND(NOT(ISBLANK(K1505)),ISBLANK(L1505)),TRIM(K1505),AND(ISBLANK(K1505),NOT(ISBLANK(L1505))),TRIM(L1505))</f>
        <v>Demivee</v>
      </c>
      <c r="C1505" s="31"/>
      <c r="D1505" s="2">
        <v>1503</v>
      </c>
      <c r="E1505" s="2" t="s">
        <v>14795</v>
      </c>
      <c r="F1505" s="2" t="s">
        <v>9531</v>
      </c>
      <c r="G1505" s="2" t="s">
        <v>9532</v>
      </c>
      <c r="I1505" s="2" t="s">
        <v>9533</v>
      </c>
      <c r="J1505" s="2" t="s">
        <v>774</v>
      </c>
      <c r="K1505" s="2" t="s">
        <v>5529</v>
      </c>
      <c r="M1505" s="2" t="s">
        <v>14795</v>
      </c>
      <c r="N1505" s="2" t="s">
        <v>9534</v>
      </c>
      <c r="O1505" s="2" t="s">
        <v>9535</v>
      </c>
      <c r="P1505" s="2" t="s">
        <v>1002</v>
      </c>
      <c r="Q1505" s="2" t="s">
        <v>9433</v>
      </c>
      <c r="R1505" s="2">
        <v>6127</v>
      </c>
      <c r="S1505" s="2" t="s">
        <v>9536</v>
      </c>
      <c r="T1505" s="49" t="str" cm="1">
        <f t="array" ref="T1505">_xlfn.TEXTJOIN("",TRUE,IFERROR(MID(U1505,_xlfn.SEQUENCE(20),1)+0,""))</f>
        <v>8604459522</v>
      </c>
      <c r="U1505" s="2">
        <v>8604459522</v>
      </c>
      <c r="V1505" s="31"/>
    </row>
    <row r="1506" spans="1:22" x14ac:dyDescent="0.25">
      <c r="A1506" s="25" t="str" cm="1">
        <f t="array" ref="A1506">_xlfn.IFS(AND(ISBLANK(G1506),ISBLANK(H1506),ISBLANK(I1506)),"",AND(NOT(ISBLANK(G1506)),NOT(ISBLANK(H1506)),NOT(ISBLANK(I1506))),TRIM(G1506)&amp;" "&amp;TRIM(H1506)&amp;" "&amp;TRIM(I1506),AND(NOT(ISBLANK(G1506)),ISBLANK(H1506),ISBLANK(I1506)),TRIM(G1506),AND(ISBLANK(G1506),ISBLANK(H1506),NOT(ISBLANK(I1506))),TRIM(I1506),AND(NOT(ISBLANK(G1506)),NOT(ISBLANK(H1506)),ISBLANK(I1506)),TRIM(G1506)&amp;" "&amp;TRIM(H1506),AND(ISBLANK(G1506),NOT(ISBLANK(H1506)),NOT(ISBLANK(I1506))),TRIM(H1506)&amp;" "&amp;TRIM(I1506),AND(NOT(ISBLANK(G1506)),ISBLANK(H1506),NOT(ISBLANK(I1506))),TRIM(G1506)&amp;" "&amp;TRIM(I1506),AND(ISBLANK(G1506),NOT(ISBLANK(H1506)),ISBLANK(I1506)),TRIM(H1506))</f>
        <v>Konstantine Greatrakes</v>
      </c>
      <c r="B1506" s="25" t="str" cm="1">
        <f t="array" ref="B1506">_xlfn.IFS(AND(ISBLANK(K1506),ISBLANK(L1506)),"",AND(NOT(ISBLANK(K1506)),NOT(ISBLANK(L1506))),TRIM(K1506)&amp;" "&amp;TRIM(L1506),AND(NOT(ISBLANK(K1506)),ISBLANK(L1506)),TRIM(K1506),AND(ISBLANK(K1506),NOT(ISBLANK(L1506))),TRIM(L1506))</f>
        <v>Buzzbean</v>
      </c>
      <c r="C1506" s="31"/>
      <c r="D1506" s="2">
        <v>1504</v>
      </c>
      <c r="E1506" s="2" t="s">
        <v>24</v>
      </c>
      <c r="F1506" s="2" t="s">
        <v>9537</v>
      </c>
      <c r="G1506" s="2" t="s">
        <v>9538</v>
      </c>
      <c r="I1506" s="2" t="s">
        <v>9539</v>
      </c>
      <c r="J1506" s="2" t="s">
        <v>615</v>
      </c>
      <c r="K1506" s="2" t="s">
        <v>112</v>
      </c>
      <c r="M1506" s="2" t="s">
        <v>14795</v>
      </c>
      <c r="N1506" s="2" t="s">
        <v>9540</v>
      </c>
      <c r="O1506" s="2" t="s">
        <v>5363</v>
      </c>
      <c r="P1506" s="2" t="s">
        <v>2771</v>
      </c>
      <c r="Q1506" s="2" t="s">
        <v>9433</v>
      </c>
      <c r="R1506" s="2">
        <v>99709</v>
      </c>
      <c r="S1506" s="2" t="s">
        <v>9541</v>
      </c>
      <c r="T1506" s="49" t="str" cm="1">
        <f t="array" ref="T1506">_xlfn.TEXTJOIN("",TRUE,IFERROR(MID(U1506,_xlfn.SEQUENCE(20),1)+0,""))</f>
        <v>9078944401</v>
      </c>
      <c r="U1506" s="2">
        <v>9078944401</v>
      </c>
      <c r="V1506" s="31"/>
    </row>
    <row r="1507" spans="1:22" x14ac:dyDescent="0.25">
      <c r="A1507" s="25" t="str" cm="1">
        <f t="array" ref="A1507">_xlfn.IFS(AND(ISBLANK(G1507),ISBLANK(H1507),ISBLANK(I1507)),"",AND(NOT(ISBLANK(G1507)),NOT(ISBLANK(H1507)),NOT(ISBLANK(I1507))),TRIM(G1507)&amp;" "&amp;TRIM(H1507)&amp;" "&amp;TRIM(I1507),AND(NOT(ISBLANK(G1507)),ISBLANK(H1507),ISBLANK(I1507)),TRIM(G1507),AND(ISBLANK(G1507),ISBLANK(H1507),NOT(ISBLANK(I1507))),TRIM(I1507),AND(NOT(ISBLANK(G1507)),NOT(ISBLANK(H1507)),ISBLANK(I1507)),TRIM(G1507)&amp;" "&amp;TRIM(H1507),AND(ISBLANK(G1507),NOT(ISBLANK(H1507)),NOT(ISBLANK(I1507))),TRIM(H1507)&amp;" "&amp;TRIM(I1507),AND(NOT(ISBLANK(G1507)),ISBLANK(H1507),NOT(ISBLANK(I1507))),TRIM(G1507)&amp;" "&amp;TRIM(I1507),AND(ISBLANK(G1507),NOT(ISBLANK(H1507)),ISBLANK(I1507)),TRIM(H1507))</f>
        <v>Levey Gaize</v>
      </c>
      <c r="B1507" s="25" t="str" cm="1">
        <f t="array" ref="B1507">_xlfn.IFS(AND(ISBLANK(K1507),ISBLANK(L1507)),"",AND(NOT(ISBLANK(K1507)),NOT(ISBLANK(L1507))),TRIM(K1507)&amp;" "&amp;TRIM(L1507),AND(NOT(ISBLANK(K1507)),ISBLANK(L1507)),TRIM(K1507),AND(ISBLANK(K1507),NOT(ISBLANK(L1507))),TRIM(L1507))</f>
        <v>Camido</v>
      </c>
      <c r="C1507" s="31"/>
      <c r="D1507" s="2">
        <v>1505</v>
      </c>
      <c r="E1507" s="2" t="s">
        <v>14795</v>
      </c>
      <c r="F1507" s="2" t="s">
        <v>9542</v>
      </c>
      <c r="G1507" s="2" t="s">
        <v>9543</v>
      </c>
      <c r="I1507" s="2" t="s">
        <v>9544</v>
      </c>
      <c r="J1507" s="2" t="s">
        <v>2483</v>
      </c>
      <c r="K1507" s="2" t="s">
        <v>21</v>
      </c>
      <c r="M1507" s="2" t="s">
        <v>14795</v>
      </c>
      <c r="N1507" s="2" t="s">
        <v>9545</v>
      </c>
      <c r="O1507" s="2" t="s">
        <v>541</v>
      </c>
      <c r="P1507" s="2" t="s">
        <v>542</v>
      </c>
      <c r="Q1507" s="2" t="s">
        <v>9433</v>
      </c>
      <c r="R1507" s="2">
        <v>10175</v>
      </c>
      <c r="S1507" s="2" t="s">
        <v>9546</v>
      </c>
      <c r="T1507" s="49" t="str" cm="1">
        <f t="array" ref="T1507">_xlfn.TEXTJOIN("",TRUE,IFERROR(MID(U1507,_xlfn.SEQUENCE(20),1)+0,""))</f>
        <v>6466488626</v>
      </c>
      <c r="U1507" s="2">
        <v>6466488626</v>
      </c>
      <c r="V1507" s="31"/>
    </row>
    <row r="1508" spans="1:22" x14ac:dyDescent="0.25">
      <c r="A1508" s="25" t="str" cm="1">
        <f t="array" ref="A1508">_xlfn.IFS(AND(ISBLANK(G1508),ISBLANK(H1508),ISBLANK(I1508)),"",AND(NOT(ISBLANK(G1508)),NOT(ISBLANK(H1508)),NOT(ISBLANK(I1508))),TRIM(G1508)&amp;" "&amp;TRIM(H1508)&amp;" "&amp;TRIM(I1508),AND(NOT(ISBLANK(G1508)),ISBLANK(H1508),ISBLANK(I1508)),TRIM(G1508),AND(ISBLANK(G1508),ISBLANK(H1508),NOT(ISBLANK(I1508))),TRIM(I1508),AND(NOT(ISBLANK(G1508)),NOT(ISBLANK(H1508)),ISBLANK(I1508)),TRIM(G1508)&amp;" "&amp;TRIM(H1508),AND(ISBLANK(G1508),NOT(ISBLANK(H1508)),NOT(ISBLANK(I1508))),TRIM(H1508)&amp;" "&amp;TRIM(I1508),AND(NOT(ISBLANK(G1508)),ISBLANK(H1508),NOT(ISBLANK(I1508))),TRIM(G1508)&amp;" "&amp;TRIM(I1508),AND(ISBLANK(G1508),NOT(ISBLANK(H1508)),ISBLANK(I1508)),TRIM(H1508))</f>
        <v>Eadmund Morley</v>
      </c>
      <c r="B1508" s="25" t="str" cm="1">
        <f t="array" ref="B1508">_xlfn.IFS(AND(ISBLANK(K1508),ISBLANK(L1508)),"",AND(NOT(ISBLANK(K1508)),NOT(ISBLANK(L1508))),TRIM(K1508)&amp;" "&amp;TRIM(L1508),AND(NOT(ISBLANK(K1508)),ISBLANK(L1508)),TRIM(K1508),AND(ISBLANK(K1508),NOT(ISBLANK(L1508))),TRIM(L1508))</f>
        <v>Twimbo</v>
      </c>
      <c r="C1508" s="31"/>
      <c r="D1508" s="2">
        <v>1506</v>
      </c>
      <c r="E1508" s="2" t="s">
        <v>24</v>
      </c>
      <c r="F1508" s="2" t="s">
        <v>9547</v>
      </c>
      <c r="G1508" s="2" t="s">
        <v>9548</v>
      </c>
      <c r="I1508" s="2" t="s">
        <v>9225</v>
      </c>
      <c r="J1508" s="2" t="s">
        <v>979</v>
      </c>
      <c r="K1508" s="2" t="s">
        <v>2193</v>
      </c>
      <c r="M1508" s="2" t="s">
        <v>14795</v>
      </c>
      <c r="N1508" s="2" t="s">
        <v>9549</v>
      </c>
      <c r="O1508" s="2" t="s">
        <v>9550</v>
      </c>
      <c r="P1508" s="2" t="s">
        <v>297</v>
      </c>
      <c r="Q1508" s="2" t="s">
        <v>9433</v>
      </c>
      <c r="R1508" s="2">
        <v>76598</v>
      </c>
      <c r="S1508" s="2" t="s">
        <v>9551</v>
      </c>
      <c r="T1508" s="49" t="str" cm="1">
        <f t="array" ref="T1508">_xlfn.TEXTJOIN("",TRUE,IFERROR(MID(U1508,_xlfn.SEQUENCE(20),1)+0,""))</f>
        <v>2541796403</v>
      </c>
      <c r="U1508" s="2">
        <v>2541796403</v>
      </c>
      <c r="V1508" s="31"/>
    </row>
    <row r="1509" spans="1:22" x14ac:dyDescent="0.25">
      <c r="A1509" s="25" t="str" cm="1">
        <f t="array" ref="A1509">_xlfn.IFS(AND(ISBLANK(G1509),ISBLANK(H1509),ISBLANK(I1509)),"",AND(NOT(ISBLANK(G1509)),NOT(ISBLANK(H1509)),NOT(ISBLANK(I1509))),TRIM(G1509)&amp;" "&amp;TRIM(H1509)&amp;" "&amp;TRIM(I1509),AND(NOT(ISBLANK(G1509)),ISBLANK(H1509),ISBLANK(I1509)),TRIM(G1509),AND(ISBLANK(G1509),ISBLANK(H1509),NOT(ISBLANK(I1509))),TRIM(I1509),AND(NOT(ISBLANK(G1509)),NOT(ISBLANK(H1509)),ISBLANK(I1509)),TRIM(G1509)&amp;" "&amp;TRIM(H1509),AND(ISBLANK(G1509),NOT(ISBLANK(H1509)),NOT(ISBLANK(I1509))),TRIM(H1509)&amp;" "&amp;TRIM(I1509),AND(NOT(ISBLANK(G1509)),ISBLANK(H1509),NOT(ISBLANK(I1509))),TRIM(G1509)&amp;" "&amp;TRIM(I1509),AND(ISBLANK(G1509),NOT(ISBLANK(H1509)),ISBLANK(I1509)),TRIM(H1509))</f>
        <v>Hilliary Armand</v>
      </c>
      <c r="B1509" s="25" t="str" cm="1">
        <f t="array" ref="B1509">_xlfn.IFS(AND(ISBLANK(K1509),ISBLANK(L1509)),"",AND(NOT(ISBLANK(K1509)),NOT(ISBLANK(L1509))),TRIM(K1509)&amp;" "&amp;TRIM(L1509),AND(NOT(ISBLANK(K1509)),ISBLANK(L1509)),TRIM(K1509),AND(ISBLANK(K1509),NOT(ISBLANK(L1509))),TRIM(L1509))</f>
        <v>Linklinks</v>
      </c>
      <c r="C1509" s="31"/>
      <c r="D1509" s="2">
        <v>1507</v>
      </c>
      <c r="E1509" s="2" t="s">
        <v>24</v>
      </c>
      <c r="F1509" s="2" t="s">
        <v>9552</v>
      </c>
      <c r="G1509" s="2" t="s">
        <v>9553</v>
      </c>
      <c r="I1509" s="2" t="s">
        <v>9554</v>
      </c>
      <c r="J1509" s="2" t="s">
        <v>490</v>
      </c>
      <c r="K1509" s="2" t="s">
        <v>2556</v>
      </c>
      <c r="M1509" s="2" t="s">
        <v>14795</v>
      </c>
      <c r="N1509" s="2" t="s">
        <v>9555</v>
      </c>
      <c r="O1509" s="2" t="s">
        <v>7714</v>
      </c>
      <c r="P1509" s="2" t="s">
        <v>297</v>
      </c>
      <c r="Q1509" s="2" t="s">
        <v>9433</v>
      </c>
      <c r="R1509" s="2">
        <v>78410</v>
      </c>
      <c r="S1509" s="2" t="s">
        <v>9556</v>
      </c>
      <c r="T1509" s="49" t="str" cm="1">
        <f t="array" ref="T1509">_xlfn.TEXTJOIN("",TRUE,IFERROR(MID(U1509,_xlfn.SEQUENCE(20),1)+0,""))</f>
        <v>3618125274</v>
      </c>
      <c r="U1509" s="2">
        <v>3618125274</v>
      </c>
      <c r="V1509" s="31"/>
    </row>
    <row r="1510" spans="1:22" x14ac:dyDescent="0.25">
      <c r="A1510" s="25" t="str" cm="1">
        <f t="array" ref="A1510">_xlfn.IFS(AND(ISBLANK(G1510),ISBLANK(H1510),ISBLANK(I1510)),"",AND(NOT(ISBLANK(G1510)),NOT(ISBLANK(H1510)),NOT(ISBLANK(I1510))),TRIM(G1510)&amp;" "&amp;TRIM(H1510)&amp;" "&amp;TRIM(I1510),AND(NOT(ISBLANK(G1510)),ISBLANK(H1510),ISBLANK(I1510)),TRIM(G1510),AND(ISBLANK(G1510),ISBLANK(H1510),NOT(ISBLANK(I1510))),TRIM(I1510),AND(NOT(ISBLANK(G1510)),NOT(ISBLANK(H1510)),ISBLANK(I1510)),TRIM(G1510)&amp;" "&amp;TRIM(H1510),AND(ISBLANK(G1510),NOT(ISBLANK(H1510)),NOT(ISBLANK(I1510))),TRIM(H1510)&amp;" "&amp;TRIM(I1510),AND(NOT(ISBLANK(G1510)),ISBLANK(H1510),NOT(ISBLANK(I1510))),TRIM(G1510)&amp;" "&amp;TRIM(I1510),AND(ISBLANK(G1510),NOT(ISBLANK(H1510)),ISBLANK(I1510)),TRIM(H1510))</f>
        <v>Margarete Darey</v>
      </c>
      <c r="B1510" s="25" t="str" cm="1">
        <f t="array" ref="B1510">_xlfn.IFS(AND(ISBLANK(K1510),ISBLANK(L1510)),"",AND(NOT(ISBLANK(K1510)),NOT(ISBLANK(L1510))),TRIM(K1510)&amp;" "&amp;TRIM(L1510),AND(NOT(ISBLANK(K1510)),ISBLANK(L1510)),TRIM(K1510),AND(ISBLANK(K1510),NOT(ISBLANK(L1510))),TRIM(L1510))</f>
        <v>Tanoodle</v>
      </c>
      <c r="C1510" s="31"/>
      <c r="D1510" s="2">
        <v>1508</v>
      </c>
      <c r="E1510" s="2" t="s">
        <v>14795</v>
      </c>
      <c r="F1510" s="2" t="s">
        <v>9557</v>
      </c>
      <c r="G1510" s="2" t="s">
        <v>9558</v>
      </c>
      <c r="I1510" s="2" t="s">
        <v>9559</v>
      </c>
      <c r="J1510" s="2" t="s">
        <v>301</v>
      </c>
      <c r="K1510" s="2" t="s">
        <v>433</v>
      </c>
      <c r="M1510" s="2" t="s">
        <v>14795</v>
      </c>
      <c r="N1510" s="2" t="s">
        <v>9560</v>
      </c>
      <c r="O1510" s="2" t="s">
        <v>265</v>
      </c>
      <c r="P1510" s="2" t="s">
        <v>266</v>
      </c>
      <c r="Q1510" s="2" t="s">
        <v>9433</v>
      </c>
      <c r="R1510" s="2">
        <v>55573</v>
      </c>
      <c r="S1510" s="2" t="s">
        <v>9561</v>
      </c>
      <c r="T1510" s="49" t="str" cm="1">
        <f t="array" ref="T1510">_xlfn.TEXTJOIN("",TRUE,IFERROR(MID(U1510,_xlfn.SEQUENCE(20),1)+0,""))</f>
        <v>9528269170</v>
      </c>
      <c r="U1510" s="2">
        <v>9528269170</v>
      </c>
      <c r="V1510" s="31"/>
    </row>
    <row r="1511" spans="1:22" x14ac:dyDescent="0.25">
      <c r="A1511" s="25" t="str" cm="1">
        <f t="array" ref="A1511">_xlfn.IFS(AND(ISBLANK(G1511),ISBLANK(H1511),ISBLANK(I1511)),"",AND(NOT(ISBLANK(G1511)),NOT(ISBLANK(H1511)),NOT(ISBLANK(I1511))),TRIM(G1511)&amp;" "&amp;TRIM(H1511)&amp;" "&amp;TRIM(I1511),AND(NOT(ISBLANK(G1511)),ISBLANK(H1511),ISBLANK(I1511)),TRIM(G1511),AND(ISBLANK(G1511),ISBLANK(H1511),NOT(ISBLANK(I1511))),TRIM(I1511),AND(NOT(ISBLANK(G1511)),NOT(ISBLANK(H1511)),ISBLANK(I1511)),TRIM(G1511)&amp;" "&amp;TRIM(H1511),AND(ISBLANK(G1511),NOT(ISBLANK(H1511)),NOT(ISBLANK(I1511))),TRIM(H1511)&amp;" "&amp;TRIM(I1511),AND(NOT(ISBLANK(G1511)),ISBLANK(H1511),NOT(ISBLANK(I1511))),TRIM(G1511)&amp;" "&amp;TRIM(I1511),AND(ISBLANK(G1511),NOT(ISBLANK(H1511)),ISBLANK(I1511)),TRIM(H1511))</f>
        <v>Mahalia Twallin</v>
      </c>
      <c r="B1511" s="25" t="str" cm="1">
        <f t="array" ref="B1511">_xlfn.IFS(AND(ISBLANK(K1511),ISBLANK(L1511)),"",AND(NOT(ISBLANK(K1511)),NOT(ISBLANK(L1511))),TRIM(K1511)&amp;" "&amp;TRIM(L1511),AND(NOT(ISBLANK(K1511)),ISBLANK(L1511)),TRIM(K1511),AND(ISBLANK(K1511),NOT(ISBLANK(L1511))),TRIM(L1511))</f>
        <v>Twitterworks</v>
      </c>
      <c r="C1511" s="31"/>
      <c r="D1511" s="2">
        <v>1509</v>
      </c>
      <c r="E1511" s="2" t="s">
        <v>14795</v>
      </c>
      <c r="F1511" s="2" t="s">
        <v>9562</v>
      </c>
      <c r="G1511" s="2" t="s">
        <v>9563</v>
      </c>
      <c r="I1511" s="2" t="s">
        <v>9564</v>
      </c>
      <c r="J1511" s="2" t="s">
        <v>1697</v>
      </c>
      <c r="K1511" s="2" t="s">
        <v>329</v>
      </c>
      <c r="M1511" s="2" t="s">
        <v>14795</v>
      </c>
      <c r="N1511" s="2" t="s">
        <v>9565</v>
      </c>
      <c r="O1511" s="2" t="s">
        <v>682</v>
      </c>
      <c r="P1511" s="2" t="s">
        <v>151</v>
      </c>
      <c r="Q1511" s="2" t="s">
        <v>9433</v>
      </c>
      <c r="R1511" s="2">
        <v>94237</v>
      </c>
      <c r="S1511" s="2" t="s">
        <v>9566</v>
      </c>
      <c r="T1511" s="49" t="str" cm="1">
        <f t="array" ref="T1511">_xlfn.TEXTJOIN("",TRUE,IFERROR(MID(U1511,_xlfn.SEQUENCE(20),1)+0,""))</f>
        <v>9168884212</v>
      </c>
      <c r="U1511" s="2">
        <v>9168884212</v>
      </c>
      <c r="V1511" s="31"/>
    </row>
    <row r="1512" spans="1:22" x14ac:dyDescent="0.25">
      <c r="A1512" s="25" t="str" cm="1">
        <f t="array" ref="A1512">_xlfn.IFS(AND(ISBLANK(G1512),ISBLANK(H1512),ISBLANK(I1512)),"",AND(NOT(ISBLANK(G1512)),NOT(ISBLANK(H1512)),NOT(ISBLANK(I1512))),TRIM(G1512)&amp;" "&amp;TRIM(H1512)&amp;" "&amp;TRIM(I1512),AND(NOT(ISBLANK(G1512)),ISBLANK(H1512),ISBLANK(I1512)),TRIM(G1512),AND(ISBLANK(G1512),ISBLANK(H1512),NOT(ISBLANK(I1512))),TRIM(I1512),AND(NOT(ISBLANK(G1512)),NOT(ISBLANK(H1512)),ISBLANK(I1512)),TRIM(G1512)&amp;" "&amp;TRIM(H1512),AND(ISBLANK(G1512),NOT(ISBLANK(H1512)),NOT(ISBLANK(I1512))),TRIM(H1512)&amp;" "&amp;TRIM(I1512),AND(NOT(ISBLANK(G1512)),ISBLANK(H1512),NOT(ISBLANK(I1512))),TRIM(G1512)&amp;" "&amp;TRIM(I1512),AND(ISBLANK(G1512),NOT(ISBLANK(H1512)),ISBLANK(I1512)),TRIM(H1512))</f>
        <v>Sibyl Allsworth</v>
      </c>
      <c r="B1512" s="25" t="str" cm="1">
        <f t="array" ref="B1512">_xlfn.IFS(AND(ISBLANK(K1512),ISBLANK(L1512)),"",AND(NOT(ISBLANK(K1512)),NOT(ISBLANK(L1512))),TRIM(K1512)&amp;" "&amp;TRIM(L1512),AND(NOT(ISBLANK(K1512)),ISBLANK(L1512)),TRIM(K1512),AND(ISBLANK(K1512),NOT(ISBLANK(L1512))),TRIM(L1512))</f>
        <v>Ainyx</v>
      </c>
      <c r="C1512" s="31"/>
      <c r="D1512" s="2">
        <v>1510</v>
      </c>
      <c r="E1512" s="2" t="s">
        <v>24</v>
      </c>
      <c r="F1512" s="2" t="s">
        <v>9567</v>
      </c>
      <c r="G1512" s="2" t="s">
        <v>9568</v>
      </c>
      <c r="I1512" s="2" t="s">
        <v>9569</v>
      </c>
      <c r="J1512" s="2" t="s">
        <v>270</v>
      </c>
      <c r="K1512" s="2" t="s">
        <v>1092</v>
      </c>
      <c r="M1512" s="2" t="s">
        <v>14795</v>
      </c>
      <c r="N1512" s="2" t="s">
        <v>9570</v>
      </c>
      <c r="O1512" s="2" t="s">
        <v>9571</v>
      </c>
      <c r="P1512" s="2" t="s">
        <v>1558</v>
      </c>
      <c r="Q1512" s="2" t="s">
        <v>9433</v>
      </c>
      <c r="R1512" s="2">
        <v>41905</v>
      </c>
      <c r="S1512" s="2" t="s">
        <v>9572</v>
      </c>
      <c r="T1512" s="49" t="str" cm="1">
        <f t="array" ref="T1512">_xlfn.TEXTJOIN("",TRUE,IFERROR(MID(U1512,_xlfn.SEQUENCE(20),1)+0,""))</f>
        <v>3147492679</v>
      </c>
      <c r="U1512" s="2">
        <v>3147492679</v>
      </c>
      <c r="V1512" s="31"/>
    </row>
    <row r="1513" spans="1:22" x14ac:dyDescent="0.25">
      <c r="A1513" s="25" t="str" cm="1">
        <f t="array" ref="A1513">_xlfn.IFS(AND(ISBLANK(G1513),ISBLANK(H1513),ISBLANK(I1513)),"",AND(NOT(ISBLANK(G1513)),NOT(ISBLANK(H1513)),NOT(ISBLANK(I1513))),TRIM(G1513)&amp;" "&amp;TRIM(H1513)&amp;" "&amp;TRIM(I1513),AND(NOT(ISBLANK(G1513)),ISBLANK(H1513),ISBLANK(I1513)),TRIM(G1513),AND(ISBLANK(G1513),ISBLANK(H1513),NOT(ISBLANK(I1513))),TRIM(I1513),AND(NOT(ISBLANK(G1513)),NOT(ISBLANK(H1513)),ISBLANK(I1513)),TRIM(G1513)&amp;" "&amp;TRIM(H1513),AND(ISBLANK(G1513),NOT(ISBLANK(H1513)),NOT(ISBLANK(I1513))),TRIM(H1513)&amp;" "&amp;TRIM(I1513),AND(NOT(ISBLANK(G1513)),ISBLANK(H1513),NOT(ISBLANK(I1513))),TRIM(G1513)&amp;" "&amp;TRIM(I1513),AND(ISBLANK(G1513),NOT(ISBLANK(H1513)),ISBLANK(I1513)),TRIM(H1513))</f>
        <v>Blanca Francescozzi</v>
      </c>
      <c r="B1513" s="25" t="str" cm="1">
        <f t="array" ref="B1513">_xlfn.IFS(AND(ISBLANK(K1513),ISBLANK(L1513)),"",AND(NOT(ISBLANK(K1513)),NOT(ISBLANK(L1513))),TRIM(K1513)&amp;" "&amp;TRIM(L1513),AND(NOT(ISBLANK(K1513)),ISBLANK(L1513)),TRIM(K1513),AND(ISBLANK(K1513),NOT(ISBLANK(L1513))),TRIM(L1513))</f>
        <v>Eamia</v>
      </c>
      <c r="C1513" s="31"/>
      <c r="D1513" s="2">
        <v>1511</v>
      </c>
      <c r="E1513" s="2" t="s">
        <v>24</v>
      </c>
      <c r="F1513" s="2" t="s">
        <v>9573</v>
      </c>
      <c r="G1513" s="2" t="s">
        <v>5339</v>
      </c>
      <c r="I1513" s="2" t="s">
        <v>9574</v>
      </c>
      <c r="J1513" s="2" t="s">
        <v>113</v>
      </c>
      <c r="K1513" s="2" t="s">
        <v>8101</v>
      </c>
      <c r="M1513" s="2" t="s">
        <v>14795</v>
      </c>
      <c r="N1513" s="2" t="s">
        <v>9575</v>
      </c>
      <c r="O1513" s="2" t="s">
        <v>9576</v>
      </c>
      <c r="P1513" s="2" t="s">
        <v>5</v>
      </c>
      <c r="Q1513" s="2" t="s">
        <v>6</v>
      </c>
      <c r="R1513" s="2" t="s">
        <v>9577</v>
      </c>
      <c r="S1513" s="2" t="s">
        <v>9578</v>
      </c>
      <c r="T1513" s="49" t="str" cm="1">
        <f t="array" ref="T1513">_xlfn.TEXTJOIN("",TRUE,IFERROR(MID(U1513,_xlfn.SEQUENCE(20),1)+0,""))</f>
        <v>6415581795</v>
      </c>
      <c r="U1513" s="2" t="s">
        <v>9579</v>
      </c>
      <c r="V1513" s="31"/>
    </row>
    <row r="1514" spans="1:22" x14ac:dyDescent="0.25">
      <c r="A1514" s="25" t="str" cm="1">
        <f t="array" ref="A1514">_xlfn.IFS(AND(ISBLANK(G1514),ISBLANK(H1514),ISBLANK(I1514)),"",AND(NOT(ISBLANK(G1514)),NOT(ISBLANK(H1514)),NOT(ISBLANK(I1514))),TRIM(G1514)&amp;" "&amp;TRIM(H1514)&amp;" "&amp;TRIM(I1514),AND(NOT(ISBLANK(G1514)),ISBLANK(H1514),ISBLANK(I1514)),TRIM(G1514),AND(ISBLANK(G1514),ISBLANK(H1514),NOT(ISBLANK(I1514))),TRIM(I1514),AND(NOT(ISBLANK(G1514)),NOT(ISBLANK(H1514)),ISBLANK(I1514)),TRIM(G1514)&amp;" "&amp;TRIM(H1514),AND(ISBLANK(G1514),NOT(ISBLANK(H1514)),NOT(ISBLANK(I1514))),TRIM(H1514)&amp;" "&amp;TRIM(I1514),AND(NOT(ISBLANK(G1514)),ISBLANK(H1514),NOT(ISBLANK(I1514))),TRIM(G1514)&amp;" "&amp;TRIM(I1514),AND(ISBLANK(G1514),NOT(ISBLANK(H1514)),ISBLANK(I1514)),TRIM(H1514))</f>
        <v>Madonna Nelm</v>
      </c>
      <c r="B1514" s="25" t="str" cm="1">
        <f t="array" ref="B1514">_xlfn.IFS(AND(ISBLANK(K1514),ISBLANK(L1514)),"",AND(NOT(ISBLANK(K1514)),NOT(ISBLANK(L1514))),TRIM(K1514)&amp;" "&amp;TRIM(L1514),AND(NOT(ISBLANK(K1514)),ISBLANK(L1514)),TRIM(K1514),AND(ISBLANK(K1514),NOT(ISBLANK(L1514))),TRIM(L1514))</f>
        <v>Skyble</v>
      </c>
      <c r="C1514" s="31"/>
      <c r="D1514" s="2">
        <v>1512</v>
      </c>
      <c r="E1514" s="2" t="s">
        <v>14795</v>
      </c>
      <c r="F1514" s="2" t="s">
        <v>9580</v>
      </c>
      <c r="G1514" s="2" t="s">
        <v>9581</v>
      </c>
      <c r="I1514" s="2" t="s">
        <v>9582</v>
      </c>
      <c r="J1514" s="2" t="s">
        <v>1279</v>
      </c>
      <c r="K1514" s="2" t="s">
        <v>8107</v>
      </c>
      <c r="M1514" s="2" t="s">
        <v>14795</v>
      </c>
      <c r="N1514" s="2" t="s">
        <v>9583</v>
      </c>
      <c r="O1514" s="2" t="s">
        <v>1580</v>
      </c>
      <c r="P1514" s="2" t="s">
        <v>161</v>
      </c>
      <c r="Q1514" s="2" t="s">
        <v>2916</v>
      </c>
      <c r="R1514" s="2" t="s">
        <v>1581</v>
      </c>
      <c r="S1514" s="2" t="s">
        <v>9584</v>
      </c>
      <c r="T1514" s="49" t="str" cm="1">
        <f t="array" ref="T1514">_xlfn.TEXTJOIN("",TRUE,IFERROR(MID(U1514,_xlfn.SEQUENCE(20),1)+0,""))</f>
        <v/>
      </c>
      <c r="V1514" s="31"/>
    </row>
    <row r="1515" spans="1:22" x14ac:dyDescent="0.25">
      <c r="A1515" s="25" t="str" cm="1">
        <f t="array" ref="A1515">_xlfn.IFS(AND(ISBLANK(G1515),ISBLANK(H1515),ISBLANK(I1515)),"",AND(NOT(ISBLANK(G1515)),NOT(ISBLANK(H1515)),NOT(ISBLANK(I1515))),TRIM(G1515)&amp;" "&amp;TRIM(H1515)&amp;" "&amp;TRIM(I1515),AND(NOT(ISBLANK(G1515)),ISBLANK(H1515),ISBLANK(I1515)),TRIM(G1515),AND(ISBLANK(G1515),ISBLANK(H1515),NOT(ISBLANK(I1515))),TRIM(I1515),AND(NOT(ISBLANK(G1515)),NOT(ISBLANK(H1515)),ISBLANK(I1515)),TRIM(G1515)&amp;" "&amp;TRIM(H1515),AND(ISBLANK(G1515),NOT(ISBLANK(H1515)),NOT(ISBLANK(I1515))),TRIM(H1515)&amp;" "&amp;TRIM(I1515),AND(NOT(ISBLANK(G1515)),ISBLANK(H1515),NOT(ISBLANK(I1515))),TRIM(G1515)&amp;" "&amp;TRIM(I1515),AND(ISBLANK(G1515),NOT(ISBLANK(H1515)),ISBLANK(I1515)),TRIM(H1515))</f>
        <v>Isobel Mattack</v>
      </c>
      <c r="B1515" s="25" t="str" cm="1">
        <f t="array" ref="B1515">_xlfn.IFS(AND(ISBLANK(K1515),ISBLANK(L1515)),"",AND(NOT(ISBLANK(K1515)),NOT(ISBLANK(L1515))),TRIM(K1515)&amp;" "&amp;TRIM(L1515),AND(NOT(ISBLANK(K1515)),ISBLANK(L1515)),TRIM(K1515),AND(ISBLANK(K1515),NOT(ISBLANK(L1515))),TRIM(L1515))</f>
        <v>Mybuzz</v>
      </c>
      <c r="C1515" s="31"/>
      <c r="D1515" s="2">
        <v>1513</v>
      </c>
      <c r="E1515" s="2" t="s">
        <v>14795</v>
      </c>
      <c r="F1515" s="2" t="s">
        <v>9585</v>
      </c>
      <c r="G1515" s="2" t="s">
        <v>9586</v>
      </c>
      <c r="I1515" s="2" t="s">
        <v>9587</v>
      </c>
      <c r="J1515" s="2" t="s">
        <v>311</v>
      </c>
      <c r="K1515" s="2" t="s">
        <v>5085</v>
      </c>
      <c r="M1515" s="2" t="s">
        <v>14795</v>
      </c>
      <c r="N1515" s="2" t="s">
        <v>9588</v>
      </c>
      <c r="O1515" s="2" t="s">
        <v>3916</v>
      </c>
      <c r="P1515" s="2" t="s">
        <v>276</v>
      </c>
      <c r="Q1515" s="2" t="s">
        <v>6</v>
      </c>
      <c r="R1515" s="2" t="s">
        <v>3917</v>
      </c>
      <c r="S1515" s="2" t="s">
        <v>9589</v>
      </c>
      <c r="T1515" s="49" t="str" cm="1">
        <f t="array" ref="T1515">_xlfn.TEXTJOIN("",TRUE,IFERROR(MID(U1515,_xlfn.SEQUENCE(20),1)+0,""))</f>
        <v>4609054255</v>
      </c>
      <c r="U1515" s="2" t="s">
        <v>9590</v>
      </c>
      <c r="V1515" s="31"/>
    </row>
    <row r="1516" spans="1:22" x14ac:dyDescent="0.25">
      <c r="A1516" s="25" t="str" cm="1">
        <f t="array" ref="A1516">_xlfn.IFS(AND(ISBLANK(G1516),ISBLANK(H1516),ISBLANK(I1516)),"",AND(NOT(ISBLANK(G1516)),NOT(ISBLANK(H1516)),NOT(ISBLANK(I1516))),TRIM(G1516)&amp;" "&amp;TRIM(H1516)&amp;" "&amp;TRIM(I1516),AND(NOT(ISBLANK(G1516)),ISBLANK(H1516),ISBLANK(I1516)),TRIM(G1516),AND(ISBLANK(G1516),ISBLANK(H1516),NOT(ISBLANK(I1516))),TRIM(I1516),AND(NOT(ISBLANK(G1516)),NOT(ISBLANK(H1516)),ISBLANK(I1516)),TRIM(G1516)&amp;" "&amp;TRIM(H1516),AND(ISBLANK(G1516),NOT(ISBLANK(H1516)),NOT(ISBLANK(I1516))),TRIM(H1516)&amp;" "&amp;TRIM(I1516),AND(NOT(ISBLANK(G1516)),ISBLANK(H1516),NOT(ISBLANK(I1516))),TRIM(G1516)&amp;" "&amp;TRIM(I1516),AND(ISBLANK(G1516),NOT(ISBLANK(H1516)),ISBLANK(I1516)),TRIM(H1516))</f>
        <v>Dar Kisar</v>
      </c>
      <c r="B1516" s="25" t="str" cm="1">
        <f t="array" ref="B1516">_xlfn.IFS(AND(ISBLANK(K1516),ISBLANK(L1516)),"",AND(NOT(ISBLANK(K1516)),NOT(ISBLANK(L1516))),TRIM(K1516)&amp;" "&amp;TRIM(L1516),AND(NOT(ISBLANK(K1516)),ISBLANK(L1516)),TRIM(K1516),AND(ISBLANK(K1516),NOT(ISBLANK(L1516))),TRIM(L1516))</f>
        <v>Edgeclub</v>
      </c>
      <c r="C1516" s="31"/>
      <c r="D1516" s="2">
        <v>1514</v>
      </c>
      <c r="E1516" s="2" t="s">
        <v>24</v>
      </c>
      <c r="F1516" s="2" t="s">
        <v>9591</v>
      </c>
      <c r="G1516" s="2" t="s">
        <v>9592</v>
      </c>
      <c r="I1516" s="2" t="s">
        <v>9593</v>
      </c>
      <c r="J1516" s="2" t="s">
        <v>2324</v>
      </c>
      <c r="K1516" s="2" t="s">
        <v>7094</v>
      </c>
      <c r="M1516" s="2" t="s">
        <v>14795</v>
      </c>
      <c r="N1516" s="2" t="s">
        <v>9594</v>
      </c>
      <c r="O1516" s="2" t="s">
        <v>9595</v>
      </c>
      <c r="P1516" s="2" t="s">
        <v>161</v>
      </c>
      <c r="Q1516" s="2" t="s">
        <v>2916</v>
      </c>
      <c r="R1516" s="2" t="s">
        <v>9596</v>
      </c>
      <c r="S1516" s="2" t="s">
        <v>9597</v>
      </c>
      <c r="T1516" s="49" t="str" cm="1">
        <f t="array" ref="T1516">_xlfn.TEXTJOIN("",TRUE,IFERROR(MID(U1516,_xlfn.SEQUENCE(20),1)+0,""))</f>
        <v/>
      </c>
      <c r="V1516" s="31"/>
    </row>
    <row r="1517" spans="1:22" x14ac:dyDescent="0.25">
      <c r="A1517" s="25" t="str" cm="1">
        <f t="array" ref="A1517">_xlfn.IFS(AND(ISBLANK(G1517),ISBLANK(H1517),ISBLANK(I1517)),"",AND(NOT(ISBLANK(G1517)),NOT(ISBLANK(H1517)),NOT(ISBLANK(I1517))),TRIM(G1517)&amp;" "&amp;TRIM(H1517)&amp;" "&amp;TRIM(I1517),AND(NOT(ISBLANK(G1517)),ISBLANK(H1517),ISBLANK(I1517)),TRIM(G1517),AND(ISBLANK(G1517),ISBLANK(H1517),NOT(ISBLANK(I1517))),TRIM(I1517),AND(NOT(ISBLANK(G1517)),NOT(ISBLANK(H1517)),ISBLANK(I1517)),TRIM(G1517)&amp;" "&amp;TRIM(H1517),AND(ISBLANK(G1517),NOT(ISBLANK(H1517)),NOT(ISBLANK(I1517))),TRIM(H1517)&amp;" "&amp;TRIM(I1517),AND(NOT(ISBLANK(G1517)),ISBLANK(H1517),NOT(ISBLANK(I1517))),TRIM(G1517)&amp;" "&amp;TRIM(I1517),AND(ISBLANK(G1517),NOT(ISBLANK(H1517)),ISBLANK(I1517)),TRIM(H1517))</f>
        <v>Georges Haddleston</v>
      </c>
      <c r="B1517" s="25" t="str" cm="1">
        <f t="array" ref="B1517">_xlfn.IFS(AND(ISBLANK(K1517),ISBLANK(L1517)),"",AND(NOT(ISBLANK(K1517)),NOT(ISBLANK(L1517))),TRIM(K1517)&amp;" "&amp;TRIM(L1517),AND(NOT(ISBLANK(K1517)),ISBLANK(L1517)),TRIM(K1517),AND(ISBLANK(K1517),NOT(ISBLANK(L1517))),TRIM(L1517))</f>
        <v>Eabox</v>
      </c>
      <c r="C1517" s="31"/>
      <c r="D1517" s="2">
        <v>1515</v>
      </c>
      <c r="E1517" s="2" t="s">
        <v>24</v>
      </c>
      <c r="F1517" s="2" t="s">
        <v>9598</v>
      </c>
      <c r="G1517" s="2" t="s">
        <v>4385</v>
      </c>
      <c r="I1517" s="2" t="s">
        <v>9599</v>
      </c>
      <c r="J1517" s="2" t="s">
        <v>1648</v>
      </c>
      <c r="K1517" s="2" t="s">
        <v>3423</v>
      </c>
      <c r="M1517" s="2" t="s">
        <v>14795</v>
      </c>
      <c r="N1517" s="2" t="s">
        <v>9600</v>
      </c>
      <c r="O1517" s="2" t="s">
        <v>1676</v>
      </c>
      <c r="P1517" s="2" t="s">
        <v>5</v>
      </c>
      <c r="Q1517" s="2" t="s">
        <v>6</v>
      </c>
      <c r="R1517" s="2" t="s">
        <v>1677</v>
      </c>
      <c r="S1517" s="2" t="s">
        <v>9601</v>
      </c>
      <c r="T1517" s="49" t="str" cm="1">
        <f t="array" ref="T1517">_xlfn.TEXTJOIN("",TRUE,IFERROR(MID(U1517,_xlfn.SEQUENCE(20),1)+0,""))</f>
        <v>2929303427</v>
      </c>
      <c r="U1517" s="2" t="s">
        <v>9602</v>
      </c>
      <c r="V1517" s="31"/>
    </row>
    <row r="1518" spans="1:22" x14ac:dyDescent="0.25">
      <c r="A1518" s="25" t="str" cm="1">
        <f t="array" ref="A1518">_xlfn.IFS(AND(ISBLANK(G1518),ISBLANK(H1518),ISBLANK(I1518)),"",AND(NOT(ISBLANK(G1518)),NOT(ISBLANK(H1518)),NOT(ISBLANK(I1518))),TRIM(G1518)&amp;" "&amp;TRIM(H1518)&amp;" "&amp;TRIM(I1518),AND(NOT(ISBLANK(G1518)),ISBLANK(H1518),ISBLANK(I1518)),TRIM(G1518),AND(ISBLANK(G1518),ISBLANK(H1518),NOT(ISBLANK(I1518))),TRIM(I1518),AND(NOT(ISBLANK(G1518)),NOT(ISBLANK(H1518)),ISBLANK(I1518)),TRIM(G1518)&amp;" "&amp;TRIM(H1518),AND(ISBLANK(G1518),NOT(ISBLANK(H1518)),NOT(ISBLANK(I1518))),TRIM(H1518)&amp;" "&amp;TRIM(I1518),AND(NOT(ISBLANK(G1518)),ISBLANK(H1518),NOT(ISBLANK(I1518))),TRIM(G1518)&amp;" "&amp;TRIM(I1518),AND(ISBLANK(G1518),NOT(ISBLANK(H1518)),ISBLANK(I1518)),TRIM(H1518))</f>
        <v>Des Antusch</v>
      </c>
      <c r="B1518" s="25" t="str" cm="1">
        <f t="array" ref="B1518">_xlfn.IFS(AND(ISBLANK(K1518),ISBLANK(L1518)),"",AND(NOT(ISBLANK(K1518)),NOT(ISBLANK(L1518))),TRIM(K1518)&amp;" "&amp;TRIM(L1518),AND(NOT(ISBLANK(K1518)),ISBLANK(L1518)),TRIM(K1518),AND(ISBLANK(K1518),NOT(ISBLANK(L1518))),TRIM(L1518))</f>
        <v>Fivechat</v>
      </c>
      <c r="C1518" s="31"/>
      <c r="D1518" s="2">
        <v>1516</v>
      </c>
      <c r="E1518" s="2" t="s">
        <v>24</v>
      </c>
      <c r="F1518" s="2" t="s">
        <v>9603</v>
      </c>
      <c r="G1518" s="2" t="s">
        <v>9604</v>
      </c>
      <c r="I1518" s="2" t="s">
        <v>9605</v>
      </c>
      <c r="J1518" s="2" t="s">
        <v>22</v>
      </c>
      <c r="K1518" s="2" t="s">
        <v>1583</v>
      </c>
      <c r="M1518" s="2" t="s">
        <v>14795</v>
      </c>
      <c r="N1518" s="2" t="s">
        <v>9606</v>
      </c>
      <c r="O1518" s="2" t="s">
        <v>8951</v>
      </c>
      <c r="P1518" s="2" t="s">
        <v>217</v>
      </c>
      <c r="Q1518" s="2" t="s">
        <v>9433</v>
      </c>
      <c r="R1518" s="2">
        <v>49444</v>
      </c>
      <c r="S1518" s="2" t="s">
        <v>9607</v>
      </c>
      <c r="T1518" s="49" t="str" cm="1">
        <f t="array" ref="T1518">_xlfn.TEXTJOIN("",TRUE,IFERROR(MID(U1518,_xlfn.SEQUENCE(20),1)+0,""))</f>
        <v>2316785705</v>
      </c>
      <c r="U1518" s="2">
        <v>2316785705</v>
      </c>
      <c r="V1518" s="31"/>
    </row>
    <row r="1519" spans="1:22" x14ac:dyDescent="0.25">
      <c r="A1519" s="25" t="str" cm="1">
        <f t="array" ref="A1519">_xlfn.IFS(AND(ISBLANK(G1519),ISBLANK(H1519),ISBLANK(I1519)),"",AND(NOT(ISBLANK(G1519)),NOT(ISBLANK(H1519)),NOT(ISBLANK(I1519))),TRIM(G1519)&amp;" "&amp;TRIM(H1519)&amp;" "&amp;TRIM(I1519),AND(NOT(ISBLANK(G1519)),ISBLANK(H1519),ISBLANK(I1519)),TRIM(G1519),AND(ISBLANK(G1519),ISBLANK(H1519),NOT(ISBLANK(I1519))),TRIM(I1519),AND(NOT(ISBLANK(G1519)),NOT(ISBLANK(H1519)),ISBLANK(I1519)),TRIM(G1519)&amp;" "&amp;TRIM(H1519),AND(ISBLANK(G1519),NOT(ISBLANK(H1519)),NOT(ISBLANK(I1519))),TRIM(H1519)&amp;" "&amp;TRIM(I1519),AND(NOT(ISBLANK(G1519)),ISBLANK(H1519),NOT(ISBLANK(I1519))),TRIM(G1519)&amp;" "&amp;TRIM(I1519),AND(ISBLANK(G1519),NOT(ISBLANK(H1519)),ISBLANK(I1519)),TRIM(H1519))</f>
        <v>Tallie Clue</v>
      </c>
      <c r="B1519" s="25" t="str" cm="1">
        <f t="array" ref="B1519">_xlfn.IFS(AND(ISBLANK(K1519),ISBLANK(L1519)),"",AND(NOT(ISBLANK(K1519)),NOT(ISBLANK(L1519))),TRIM(K1519)&amp;" "&amp;TRIM(L1519),AND(NOT(ISBLANK(K1519)),ISBLANK(L1519)),TRIM(K1519),AND(ISBLANK(K1519),NOT(ISBLANK(L1519))),TRIM(L1519))</f>
        <v>Tagopia</v>
      </c>
      <c r="C1519" s="31"/>
      <c r="D1519" s="2">
        <v>1517</v>
      </c>
      <c r="E1519" s="2" t="s">
        <v>14795</v>
      </c>
      <c r="F1519" s="2" t="s">
        <v>9608</v>
      </c>
      <c r="G1519" s="2" t="s">
        <v>9609</v>
      </c>
      <c r="I1519" s="2" t="s">
        <v>9610</v>
      </c>
      <c r="J1519" s="2" t="s">
        <v>2563</v>
      </c>
      <c r="K1519" s="2" t="s">
        <v>3520</v>
      </c>
      <c r="M1519" s="2" t="s">
        <v>14795</v>
      </c>
      <c r="N1519" s="2" t="s">
        <v>9611</v>
      </c>
      <c r="O1519" s="2" t="s">
        <v>9612</v>
      </c>
      <c r="P1519" s="2" t="s">
        <v>5</v>
      </c>
      <c r="Q1519" s="2" t="s">
        <v>6</v>
      </c>
      <c r="R1519" s="2" t="s">
        <v>9613</v>
      </c>
      <c r="S1519" s="2" t="s">
        <v>9614</v>
      </c>
      <c r="T1519" s="49" t="str" cm="1">
        <f t="array" ref="T1519">_xlfn.TEXTJOIN("",TRUE,IFERROR(MID(U1519,_xlfn.SEQUENCE(20),1)+0,""))</f>
        <v>8276605779</v>
      </c>
      <c r="U1519" s="2" t="s">
        <v>9615</v>
      </c>
      <c r="V1519" s="31"/>
    </row>
    <row r="1520" spans="1:22" x14ac:dyDescent="0.25">
      <c r="A1520" s="25" t="str" cm="1">
        <f t="array" ref="A1520">_xlfn.IFS(AND(ISBLANK(G1520),ISBLANK(H1520),ISBLANK(I1520)),"",AND(NOT(ISBLANK(G1520)),NOT(ISBLANK(H1520)),NOT(ISBLANK(I1520))),TRIM(G1520)&amp;" "&amp;TRIM(H1520)&amp;" "&amp;TRIM(I1520),AND(NOT(ISBLANK(G1520)),ISBLANK(H1520),ISBLANK(I1520)),TRIM(G1520),AND(ISBLANK(G1520),ISBLANK(H1520),NOT(ISBLANK(I1520))),TRIM(I1520),AND(NOT(ISBLANK(G1520)),NOT(ISBLANK(H1520)),ISBLANK(I1520)),TRIM(G1520)&amp;" "&amp;TRIM(H1520),AND(ISBLANK(G1520),NOT(ISBLANK(H1520)),NOT(ISBLANK(I1520))),TRIM(H1520)&amp;" "&amp;TRIM(I1520),AND(NOT(ISBLANK(G1520)),ISBLANK(H1520),NOT(ISBLANK(I1520))),TRIM(G1520)&amp;" "&amp;TRIM(I1520),AND(ISBLANK(G1520),NOT(ISBLANK(H1520)),ISBLANK(I1520)),TRIM(H1520))</f>
        <v>Henri Sondland</v>
      </c>
      <c r="B1520" s="25" t="str" cm="1">
        <f t="array" ref="B1520">_xlfn.IFS(AND(ISBLANK(K1520),ISBLANK(L1520)),"",AND(NOT(ISBLANK(K1520)),NOT(ISBLANK(L1520))),TRIM(K1520)&amp;" "&amp;TRIM(L1520),AND(NOT(ISBLANK(K1520)),ISBLANK(L1520)),TRIM(K1520),AND(ISBLANK(K1520),NOT(ISBLANK(L1520))),TRIM(L1520))</f>
        <v>Rhynyx</v>
      </c>
      <c r="C1520" s="31"/>
      <c r="D1520" s="2">
        <v>1518</v>
      </c>
      <c r="E1520" s="2" t="s">
        <v>14795</v>
      </c>
      <c r="F1520" s="2" t="s">
        <v>9616</v>
      </c>
      <c r="G1520" s="2" t="s">
        <v>9617</v>
      </c>
      <c r="I1520" s="2" t="s">
        <v>9618</v>
      </c>
      <c r="J1520" s="2" t="s">
        <v>2809</v>
      </c>
      <c r="K1520" s="2" t="s">
        <v>666</v>
      </c>
      <c r="M1520" s="2" t="s">
        <v>14795</v>
      </c>
      <c r="N1520" s="2" t="s">
        <v>9619</v>
      </c>
      <c r="O1520" s="2" t="s">
        <v>2370</v>
      </c>
      <c r="P1520" s="2" t="s">
        <v>346</v>
      </c>
      <c r="Q1520" s="2" t="s">
        <v>9433</v>
      </c>
      <c r="R1520" s="2">
        <v>31165</v>
      </c>
      <c r="S1520" s="2" t="s">
        <v>9620</v>
      </c>
      <c r="T1520" s="49" t="str" cm="1">
        <f t="array" ref="T1520">_xlfn.TEXTJOIN("",TRUE,IFERROR(MID(U1520,_xlfn.SEQUENCE(20),1)+0,""))</f>
        <v>4042885642</v>
      </c>
      <c r="U1520" s="2">
        <v>4042885642</v>
      </c>
      <c r="V1520" s="31"/>
    </row>
    <row r="1521" spans="1:22" x14ac:dyDescent="0.25">
      <c r="A1521" s="25" t="str" cm="1">
        <f t="array" ref="A1521">_xlfn.IFS(AND(ISBLANK(G1521),ISBLANK(H1521),ISBLANK(I1521)),"",AND(NOT(ISBLANK(G1521)),NOT(ISBLANK(H1521)),NOT(ISBLANK(I1521))),TRIM(G1521)&amp;" "&amp;TRIM(H1521)&amp;" "&amp;TRIM(I1521),AND(NOT(ISBLANK(G1521)),ISBLANK(H1521),ISBLANK(I1521)),TRIM(G1521),AND(ISBLANK(G1521),ISBLANK(H1521),NOT(ISBLANK(I1521))),TRIM(I1521),AND(NOT(ISBLANK(G1521)),NOT(ISBLANK(H1521)),ISBLANK(I1521)),TRIM(G1521)&amp;" "&amp;TRIM(H1521),AND(ISBLANK(G1521),NOT(ISBLANK(H1521)),NOT(ISBLANK(I1521))),TRIM(H1521)&amp;" "&amp;TRIM(I1521),AND(NOT(ISBLANK(G1521)),ISBLANK(H1521),NOT(ISBLANK(I1521))),TRIM(G1521)&amp;" "&amp;TRIM(I1521),AND(ISBLANK(G1521),NOT(ISBLANK(H1521)),ISBLANK(I1521)),TRIM(H1521))</f>
        <v>Sybyl Bennet</v>
      </c>
      <c r="B1521" s="25" t="str" cm="1">
        <f t="array" ref="B1521">_xlfn.IFS(AND(ISBLANK(K1521),ISBLANK(L1521)),"",AND(NOT(ISBLANK(K1521)),NOT(ISBLANK(L1521))),TRIM(K1521)&amp;" "&amp;TRIM(L1521),AND(NOT(ISBLANK(K1521)),ISBLANK(L1521)),TRIM(K1521),AND(ISBLANK(K1521),NOT(ISBLANK(L1521))),TRIM(L1521))</f>
        <v>Layo</v>
      </c>
      <c r="C1521" s="31"/>
      <c r="D1521" s="2">
        <v>1519</v>
      </c>
      <c r="E1521" s="2" t="s">
        <v>14795</v>
      </c>
      <c r="F1521" s="2" t="s">
        <v>9621</v>
      </c>
      <c r="G1521" s="2" t="s">
        <v>9622</v>
      </c>
      <c r="I1521" s="2" t="s">
        <v>9623</v>
      </c>
      <c r="J1521" s="2" t="s">
        <v>624</v>
      </c>
      <c r="K1521" s="2" t="s">
        <v>5585</v>
      </c>
      <c r="M1521" s="2" t="s">
        <v>14795</v>
      </c>
      <c r="N1521" s="2" t="s">
        <v>9624</v>
      </c>
      <c r="O1521" s="2" t="s">
        <v>1140</v>
      </c>
      <c r="P1521" s="2" t="s">
        <v>227</v>
      </c>
      <c r="Q1521" s="2" t="s">
        <v>228</v>
      </c>
      <c r="R1521" s="2">
        <v>1424</v>
      </c>
      <c r="S1521" s="2" t="s">
        <v>9625</v>
      </c>
      <c r="T1521" s="49" t="str" cm="1">
        <f t="array" ref="T1521">_xlfn.TEXTJOIN("",TRUE,IFERROR(MID(U1521,_xlfn.SEQUENCE(20),1)+0,""))</f>
        <v/>
      </c>
      <c r="V1521" s="31"/>
    </row>
    <row r="1522" spans="1:22" x14ac:dyDescent="0.25">
      <c r="A1522" s="25" t="str" cm="1">
        <f t="array" ref="A1522">_xlfn.IFS(AND(ISBLANK(G1522),ISBLANK(H1522),ISBLANK(I1522)),"",AND(NOT(ISBLANK(G1522)),NOT(ISBLANK(H1522)),NOT(ISBLANK(I1522))),TRIM(G1522)&amp;" "&amp;TRIM(H1522)&amp;" "&amp;TRIM(I1522),AND(NOT(ISBLANK(G1522)),ISBLANK(H1522),ISBLANK(I1522)),TRIM(G1522),AND(ISBLANK(G1522),ISBLANK(H1522),NOT(ISBLANK(I1522))),TRIM(I1522),AND(NOT(ISBLANK(G1522)),NOT(ISBLANK(H1522)),ISBLANK(I1522)),TRIM(G1522)&amp;" "&amp;TRIM(H1522),AND(ISBLANK(G1522),NOT(ISBLANK(H1522)),NOT(ISBLANK(I1522))),TRIM(H1522)&amp;" "&amp;TRIM(I1522),AND(NOT(ISBLANK(G1522)),ISBLANK(H1522),NOT(ISBLANK(I1522))),TRIM(G1522)&amp;" "&amp;TRIM(I1522),AND(ISBLANK(G1522),NOT(ISBLANK(H1522)),ISBLANK(I1522)),TRIM(H1522))</f>
        <v>Packston Elgar</v>
      </c>
      <c r="B1522" s="25" t="str" cm="1">
        <f t="array" ref="B1522">_xlfn.IFS(AND(ISBLANK(K1522),ISBLANK(L1522)),"",AND(NOT(ISBLANK(K1522)),NOT(ISBLANK(L1522))),TRIM(K1522)&amp;" "&amp;TRIM(L1522),AND(NOT(ISBLANK(K1522)),ISBLANK(L1522)),TRIM(K1522),AND(ISBLANK(K1522),NOT(ISBLANK(L1522))),TRIM(L1522))</f>
        <v>Voomm</v>
      </c>
      <c r="C1522" s="31"/>
      <c r="D1522" s="2">
        <v>1520</v>
      </c>
      <c r="E1522" s="2" t="s">
        <v>24</v>
      </c>
      <c r="F1522" s="2" t="s">
        <v>9626</v>
      </c>
      <c r="G1522" s="2" t="s">
        <v>6939</v>
      </c>
      <c r="I1522" s="2" t="s">
        <v>9627</v>
      </c>
      <c r="J1522" s="2" t="s">
        <v>2980</v>
      </c>
      <c r="K1522" s="2" t="s">
        <v>154</v>
      </c>
      <c r="M1522" s="2" t="s">
        <v>14795</v>
      </c>
      <c r="N1522" s="2" t="s">
        <v>9628</v>
      </c>
      <c r="O1522" s="2" t="s">
        <v>4691</v>
      </c>
      <c r="P1522" s="2" t="s">
        <v>151</v>
      </c>
      <c r="Q1522" s="2" t="s">
        <v>9433</v>
      </c>
      <c r="R1522" s="2">
        <v>92725</v>
      </c>
      <c r="S1522" s="2" t="s">
        <v>9629</v>
      </c>
      <c r="T1522" s="49" t="str" cm="1">
        <f t="array" ref="T1522">_xlfn.TEXTJOIN("",TRUE,IFERROR(MID(U1522,_xlfn.SEQUENCE(20),1)+0,""))</f>
        <v>7146872196</v>
      </c>
      <c r="U1522" s="2">
        <v>7146872196</v>
      </c>
      <c r="V1522" s="31"/>
    </row>
    <row r="1523" spans="1:22" x14ac:dyDescent="0.25">
      <c r="A1523" s="25" t="str" cm="1">
        <f t="array" ref="A1523">_xlfn.IFS(AND(ISBLANK(G1523),ISBLANK(H1523),ISBLANK(I1523)),"",AND(NOT(ISBLANK(G1523)),NOT(ISBLANK(H1523)),NOT(ISBLANK(I1523))),TRIM(G1523)&amp;" "&amp;TRIM(H1523)&amp;" "&amp;TRIM(I1523),AND(NOT(ISBLANK(G1523)),ISBLANK(H1523),ISBLANK(I1523)),TRIM(G1523),AND(ISBLANK(G1523),ISBLANK(H1523),NOT(ISBLANK(I1523))),TRIM(I1523),AND(NOT(ISBLANK(G1523)),NOT(ISBLANK(H1523)),ISBLANK(I1523)),TRIM(G1523)&amp;" "&amp;TRIM(H1523),AND(ISBLANK(G1523),NOT(ISBLANK(H1523)),NOT(ISBLANK(I1523))),TRIM(H1523)&amp;" "&amp;TRIM(I1523),AND(NOT(ISBLANK(G1523)),ISBLANK(H1523),NOT(ISBLANK(I1523))),TRIM(G1523)&amp;" "&amp;TRIM(I1523),AND(ISBLANK(G1523),NOT(ISBLANK(H1523)),ISBLANK(I1523)),TRIM(H1523))</f>
        <v>Gertie Deacon</v>
      </c>
      <c r="B1523" s="25" t="str" cm="1">
        <f t="array" ref="B1523">_xlfn.IFS(AND(ISBLANK(K1523),ISBLANK(L1523)),"",AND(NOT(ISBLANK(K1523)),NOT(ISBLANK(L1523))),TRIM(K1523)&amp;" "&amp;TRIM(L1523),AND(NOT(ISBLANK(K1523)),ISBLANK(L1523)),TRIM(K1523),AND(ISBLANK(K1523),NOT(ISBLANK(L1523))),TRIM(L1523))</f>
        <v>Realblab</v>
      </c>
      <c r="C1523" s="31"/>
      <c r="D1523" s="2">
        <v>1521</v>
      </c>
      <c r="E1523" s="2" t="s">
        <v>14795</v>
      </c>
      <c r="F1523" s="2" t="s">
        <v>9630</v>
      </c>
      <c r="G1523" s="2" t="s">
        <v>9631</v>
      </c>
      <c r="I1523" s="2" t="s">
        <v>9632</v>
      </c>
      <c r="J1523" s="2" t="s">
        <v>301</v>
      </c>
      <c r="K1523" s="2" t="s">
        <v>1220</v>
      </c>
      <c r="M1523" s="2" t="s">
        <v>14795</v>
      </c>
      <c r="N1523" s="2" t="s">
        <v>9633</v>
      </c>
      <c r="O1523" s="2" t="s">
        <v>9634</v>
      </c>
      <c r="P1523" s="2" t="s">
        <v>5</v>
      </c>
      <c r="Q1523" s="2" t="s">
        <v>6</v>
      </c>
      <c r="R1523" s="2" t="s">
        <v>9635</v>
      </c>
      <c r="S1523" s="2" t="s">
        <v>9636</v>
      </c>
      <c r="T1523" s="49" t="str" cm="1">
        <f t="array" ref="T1523">_xlfn.TEXTJOIN("",TRUE,IFERROR(MID(U1523,_xlfn.SEQUENCE(20),1)+0,""))</f>
        <v>4645572708</v>
      </c>
      <c r="U1523" s="2" t="s">
        <v>9637</v>
      </c>
      <c r="V1523" s="31"/>
    </row>
    <row r="1524" spans="1:22" x14ac:dyDescent="0.25">
      <c r="A1524" s="25" t="str" cm="1">
        <f t="array" ref="A1524">_xlfn.IFS(AND(ISBLANK(G1524),ISBLANK(H1524),ISBLANK(I1524)),"",AND(NOT(ISBLANK(G1524)),NOT(ISBLANK(H1524)),NOT(ISBLANK(I1524))),TRIM(G1524)&amp;" "&amp;TRIM(H1524)&amp;" "&amp;TRIM(I1524),AND(NOT(ISBLANK(G1524)),ISBLANK(H1524),ISBLANK(I1524)),TRIM(G1524),AND(ISBLANK(G1524),ISBLANK(H1524),NOT(ISBLANK(I1524))),TRIM(I1524),AND(NOT(ISBLANK(G1524)),NOT(ISBLANK(H1524)),ISBLANK(I1524)),TRIM(G1524)&amp;" "&amp;TRIM(H1524),AND(ISBLANK(G1524),NOT(ISBLANK(H1524)),NOT(ISBLANK(I1524))),TRIM(H1524)&amp;" "&amp;TRIM(I1524),AND(NOT(ISBLANK(G1524)),ISBLANK(H1524),NOT(ISBLANK(I1524))),TRIM(G1524)&amp;" "&amp;TRIM(I1524),AND(ISBLANK(G1524),NOT(ISBLANK(H1524)),ISBLANK(I1524)),TRIM(H1524))</f>
        <v>Alayne Geratt</v>
      </c>
      <c r="B1524" s="25" t="str" cm="1">
        <f t="array" ref="B1524">_xlfn.IFS(AND(ISBLANK(K1524),ISBLANK(L1524)),"",AND(NOT(ISBLANK(K1524)),NOT(ISBLANK(L1524))),TRIM(K1524)&amp;" "&amp;TRIM(L1524),AND(NOT(ISBLANK(K1524)),ISBLANK(L1524)),TRIM(K1524),AND(ISBLANK(K1524),NOT(ISBLANK(L1524))),TRIM(L1524))</f>
        <v>Youtags</v>
      </c>
      <c r="C1524" s="31"/>
      <c r="D1524" s="2">
        <v>1522</v>
      </c>
      <c r="E1524" s="2" t="s">
        <v>24</v>
      </c>
      <c r="F1524" s="2" t="s">
        <v>9638</v>
      </c>
      <c r="G1524" s="2" t="s">
        <v>9639</v>
      </c>
      <c r="I1524" s="2" t="s">
        <v>9640</v>
      </c>
      <c r="J1524" s="2" t="s">
        <v>185</v>
      </c>
      <c r="K1524" s="2" t="s">
        <v>7581</v>
      </c>
      <c r="M1524" s="2" t="s">
        <v>14795</v>
      </c>
      <c r="N1524" s="2" t="s">
        <v>9641</v>
      </c>
      <c r="O1524" s="2" t="s">
        <v>4656</v>
      </c>
      <c r="P1524" s="2" t="s">
        <v>297</v>
      </c>
      <c r="Q1524" s="2" t="s">
        <v>9433</v>
      </c>
      <c r="R1524" s="2">
        <v>78682</v>
      </c>
      <c r="S1524" s="2" t="s">
        <v>9642</v>
      </c>
      <c r="T1524" s="49" t="str" cm="1">
        <f t="array" ref="T1524">_xlfn.TEXTJOIN("",TRUE,IFERROR(MID(U1524,_xlfn.SEQUENCE(20),1)+0,""))</f>
        <v>5124875427</v>
      </c>
      <c r="U1524" s="2">
        <v>5124875427</v>
      </c>
      <c r="V1524" s="31"/>
    </row>
    <row r="1525" spans="1:22" x14ac:dyDescent="0.25">
      <c r="A1525" s="25" t="str" cm="1">
        <f t="array" ref="A1525">_xlfn.IFS(AND(ISBLANK(G1525),ISBLANK(H1525),ISBLANK(I1525)),"",AND(NOT(ISBLANK(G1525)),NOT(ISBLANK(H1525)),NOT(ISBLANK(I1525))),TRIM(G1525)&amp;" "&amp;TRIM(H1525)&amp;" "&amp;TRIM(I1525),AND(NOT(ISBLANK(G1525)),ISBLANK(H1525),ISBLANK(I1525)),TRIM(G1525),AND(ISBLANK(G1525),ISBLANK(H1525),NOT(ISBLANK(I1525))),TRIM(I1525),AND(NOT(ISBLANK(G1525)),NOT(ISBLANK(H1525)),ISBLANK(I1525)),TRIM(G1525)&amp;" "&amp;TRIM(H1525),AND(ISBLANK(G1525),NOT(ISBLANK(H1525)),NOT(ISBLANK(I1525))),TRIM(H1525)&amp;" "&amp;TRIM(I1525),AND(NOT(ISBLANK(G1525)),ISBLANK(H1525),NOT(ISBLANK(I1525))),TRIM(G1525)&amp;" "&amp;TRIM(I1525),AND(ISBLANK(G1525),NOT(ISBLANK(H1525)),ISBLANK(I1525)),TRIM(H1525))</f>
        <v>Maure Ducker</v>
      </c>
      <c r="B1525" s="25" t="str" cm="1">
        <f t="array" ref="B1525">_xlfn.IFS(AND(ISBLANK(K1525),ISBLANK(L1525)),"",AND(NOT(ISBLANK(K1525)),NOT(ISBLANK(L1525))),TRIM(K1525)&amp;" "&amp;TRIM(L1525),AND(NOT(ISBLANK(K1525)),ISBLANK(L1525)),TRIM(K1525),AND(ISBLANK(K1525),NOT(ISBLANK(L1525))),TRIM(L1525))</f>
        <v>Meetz</v>
      </c>
      <c r="C1525" s="31"/>
      <c r="D1525" s="2">
        <v>1523</v>
      </c>
      <c r="E1525" s="2" t="s">
        <v>14795</v>
      </c>
      <c r="F1525" s="2" t="s">
        <v>9643</v>
      </c>
      <c r="G1525" s="2" t="s">
        <v>9644</v>
      </c>
      <c r="I1525" s="2" t="s">
        <v>9645</v>
      </c>
      <c r="J1525" s="2" t="s">
        <v>882</v>
      </c>
      <c r="K1525" s="2" t="s">
        <v>3991</v>
      </c>
      <c r="M1525" s="2" t="s">
        <v>14795</v>
      </c>
      <c r="N1525" s="2" t="s">
        <v>9646</v>
      </c>
      <c r="O1525" s="2" t="s">
        <v>265</v>
      </c>
      <c r="P1525" s="2" t="s">
        <v>266</v>
      </c>
      <c r="Q1525" s="2" t="s">
        <v>9433</v>
      </c>
      <c r="R1525" s="2">
        <v>55573</v>
      </c>
      <c r="S1525" s="2" t="s">
        <v>9647</v>
      </c>
      <c r="T1525" s="49" t="str" cm="1">
        <f t="array" ref="T1525">_xlfn.TEXTJOIN("",TRUE,IFERROR(MID(U1525,_xlfn.SEQUENCE(20),1)+0,""))</f>
        <v>9528272644</v>
      </c>
      <c r="U1525" s="2">
        <v>9528272644</v>
      </c>
      <c r="V1525" s="31"/>
    </row>
    <row r="1526" spans="1:22" x14ac:dyDescent="0.25">
      <c r="A1526" s="25" t="str" cm="1">
        <f t="array" ref="A1526">_xlfn.IFS(AND(ISBLANK(G1526),ISBLANK(H1526),ISBLANK(I1526)),"",AND(NOT(ISBLANK(G1526)),NOT(ISBLANK(H1526)),NOT(ISBLANK(I1526))),TRIM(G1526)&amp;" "&amp;TRIM(H1526)&amp;" "&amp;TRIM(I1526),AND(NOT(ISBLANK(G1526)),ISBLANK(H1526),ISBLANK(I1526)),TRIM(G1526),AND(ISBLANK(G1526),ISBLANK(H1526),NOT(ISBLANK(I1526))),TRIM(I1526),AND(NOT(ISBLANK(G1526)),NOT(ISBLANK(H1526)),ISBLANK(I1526)),TRIM(G1526)&amp;" "&amp;TRIM(H1526),AND(ISBLANK(G1526),NOT(ISBLANK(H1526)),NOT(ISBLANK(I1526))),TRIM(H1526)&amp;" "&amp;TRIM(I1526),AND(NOT(ISBLANK(G1526)),ISBLANK(H1526),NOT(ISBLANK(I1526))),TRIM(G1526)&amp;" "&amp;TRIM(I1526),AND(ISBLANK(G1526),NOT(ISBLANK(H1526)),ISBLANK(I1526)),TRIM(H1526))</f>
        <v>Lion Prestie</v>
      </c>
      <c r="B1526" s="25" t="str" cm="1">
        <f t="array" ref="B1526">_xlfn.IFS(AND(ISBLANK(K1526),ISBLANK(L1526)),"",AND(NOT(ISBLANK(K1526)),NOT(ISBLANK(L1526))),TRIM(K1526)&amp;" "&amp;TRIM(L1526),AND(NOT(ISBLANK(K1526)),ISBLANK(L1526)),TRIM(K1526),AND(ISBLANK(K1526),NOT(ISBLANK(L1526))),TRIM(L1526))</f>
        <v>Tazzy</v>
      </c>
      <c r="C1526" s="31"/>
      <c r="D1526" s="2">
        <v>1524</v>
      </c>
      <c r="E1526" s="2" t="s">
        <v>14795</v>
      </c>
      <c r="F1526" s="2" t="s">
        <v>9648</v>
      </c>
      <c r="G1526" s="2" t="s">
        <v>9649</v>
      </c>
      <c r="I1526" s="2" t="s">
        <v>9650</v>
      </c>
      <c r="J1526" s="2" t="s">
        <v>5147</v>
      </c>
      <c r="K1526" s="2" t="s">
        <v>1722</v>
      </c>
      <c r="M1526" s="2" t="s">
        <v>14795</v>
      </c>
      <c r="N1526" s="2" t="s">
        <v>9651</v>
      </c>
      <c r="O1526" s="2" t="s">
        <v>9652</v>
      </c>
      <c r="P1526" s="2" t="s">
        <v>336</v>
      </c>
      <c r="Q1526" s="2" t="s">
        <v>9433</v>
      </c>
      <c r="R1526" s="2">
        <v>33436</v>
      </c>
      <c r="S1526" s="2" t="s">
        <v>9653</v>
      </c>
      <c r="T1526" s="49" t="str" cm="1">
        <f t="array" ref="T1526">_xlfn.TEXTJOIN("",TRUE,IFERROR(MID(U1526,_xlfn.SEQUENCE(20),1)+0,""))</f>
        <v>5618527884</v>
      </c>
      <c r="U1526" s="2">
        <v>5618527884</v>
      </c>
      <c r="V1526" s="31"/>
    </row>
    <row r="1527" spans="1:22" x14ac:dyDescent="0.25">
      <c r="A1527" s="25" t="str" cm="1">
        <f t="array" ref="A1527">_xlfn.IFS(AND(ISBLANK(G1527),ISBLANK(H1527),ISBLANK(I1527)),"",AND(NOT(ISBLANK(G1527)),NOT(ISBLANK(H1527)),NOT(ISBLANK(I1527))),TRIM(G1527)&amp;" "&amp;TRIM(H1527)&amp;" "&amp;TRIM(I1527),AND(NOT(ISBLANK(G1527)),ISBLANK(H1527),ISBLANK(I1527)),TRIM(G1527),AND(ISBLANK(G1527),ISBLANK(H1527),NOT(ISBLANK(I1527))),TRIM(I1527),AND(NOT(ISBLANK(G1527)),NOT(ISBLANK(H1527)),ISBLANK(I1527)),TRIM(G1527)&amp;" "&amp;TRIM(H1527),AND(ISBLANK(G1527),NOT(ISBLANK(H1527)),NOT(ISBLANK(I1527))),TRIM(H1527)&amp;" "&amp;TRIM(I1527),AND(NOT(ISBLANK(G1527)),ISBLANK(H1527),NOT(ISBLANK(I1527))),TRIM(G1527)&amp;" "&amp;TRIM(I1527),AND(ISBLANK(G1527),NOT(ISBLANK(H1527)),ISBLANK(I1527)),TRIM(H1527))</f>
        <v>Lisbeth Mahy</v>
      </c>
      <c r="B1527" s="25" t="str" cm="1">
        <f t="array" ref="B1527">_xlfn.IFS(AND(ISBLANK(K1527),ISBLANK(L1527)),"",AND(NOT(ISBLANK(K1527)),NOT(ISBLANK(L1527))),TRIM(K1527)&amp;" "&amp;TRIM(L1527),AND(NOT(ISBLANK(K1527)),ISBLANK(L1527)),TRIM(K1527),AND(ISBLANK(K1527),NOT(ISBLANK(L1527))),TRIM(L1527))</f>
        <v>Browsecat</v>
      </c>
      <c r="C1527" s="31"/>
      <c r="D1527" s="2">
        <v>1525</v>
      </c>
      <c r="E1527" s="2" t="s">
        <v>24</v>
      </c>
      <c r="F1527" s="2" t="s">
        <v>9654</v>
      </c>
      <c r="G1527" s="2" t="s">
        <v>9655</v>
      </c>
      <c r="I1527" s="2" t="s">
        <v>9656</v>
      </c>
      <c r="J1527" s="2" t="s">
        <v>882</v>
      </c>
      <c r="K1527" s="2" t="s">
        <v>9659</v>
      </c>
      <c r="M1527" s="2" t="s">
        <v>14795</v>
      </c>
      <c r="N1527" s="2" t="s">
        <v>9657</v>
      </c>
      <c r="O1527" s="2" t="s">
        <v>8055</v>
      </c>
      <c r="P1527" s="2" t="s">
        <v>297</v>
      </c>
      <c r="Q1527" s="2" t="s">
        <v>9433</v>
      </c>
      <c r="R1527" s="2">
        <v>75710</v>
      </c>
      <c r="S1527" s="2" t="s">
        <v>9658</v>
      </c>
      <c r="T1527" s="49" t="str" cm="1">
        <f t="array" ref="T1527">_xlfn.TEXTJOIN("",TRUE,IFERROR(MID(U1527,_xlfn.SEQUENCE(20),1)+0,""))</f>
        <v>9038065596</v>
      </c>
      <c r="U1527" s="2">
        <v>9038065596</v>
      </c>
      <c r="V1527" s="31"/>
    </row>
    <row r="1528" spans="1:22" x14ac:dyDescent="0.25">
      <c r="A1528" s="25" t="str" cm="1">
        <f t="array" ref="A1528">_xlfn.IFS(AND(ISBLANK(G1528),ISBLANK(H1528),ISBLANK(I1528)),"",AND(NOT(ISBLANK(G1528)),NOT(ISBLANK(H1528)),NOT(ISBLANK(I1528))),TRIM(G1528)&amp;" "&amp;TRIM(H1528)&amp;" "&amp;TRIM(I1528),AND(NOT(ISBLANK(G1528)),ISBLANK(H1528),ISBLANK(I1528)),TRIM(G1528),AND(ISBLANK(G1528),ISBLANK(H1528),NOT(ISBLANK(I1528))),TRIM(I1528),AND(NOT(ISBLANK(G1528)),NOT(ISBLANK(H1528)),ISBLANK(I1528)),TRIM(G1528)&amp;" "&amp;TRIM(H1528),AND(ISBLANK(G1528),NOT(ISBLANK(H1528)),NOT(ISBLANK(I1528))),TRIM(H1528)&amp;" "&amp;TRIM(I1528),AND(NOT(ISBLANK(G1528)),ISBLANK(H1528),NOT(ISBLANK(I1528))),TRIM(G1528)&amp;" "&amp;TRIM(I1528),AND(ISBLANK(G1528),NOT(ISBLANK(H1528)),ISBLANK(I1528)),TRIM(H1528))</f>
        <v>Alexia Bampkin</v>
      </c>
      <c r="B1528" s="25" t="str" cm="1">
        <f t="array" ref="B1528">_xlfn.IFS(AND(ISBLANK(K1528),ISBLANK(L1528)),"",AND(NOT(ISBLANK(K1528)),NOT(ISBLANK(L1528))),TRIM(K1528)&amp;" "&amp;TRIM(L1528),AND(NOT(ISBLANK(K1528)),ISBLANK(L1528)),TRIM(K1528),AND(ISBLANK(K1528),NOT(ISBLANK(L1528))),TRIM(L1528))</f>
        <v>Yoveo</v>
      </c>
      <c r="C1528" s="31"/>
      <c r="D1528" s="2">
        <v>1526</v>
      </c>
      <c r="E1528" s="2" t="s">
        <v>14795</v>
      </c>
      <c r="F1528" s="2" t="s">
        <v>9660</v>
      </c>
      <c r="G1528" s="2" t="s">
        <v>9661</v>
      </c>
      <c r="I1528" s="2" t="s">
        <v>9662</v>
      </c>
      <c r="J1528" s="2" t="s">
        <v>1262</v>
      </c>
      <c r="K1528" s="2" t="s">
        <v>2960</v>
      </c>
      <c r="M1528" s="2" t="s">
        <v>14795</v>
      </c>
      <c r="N1528" s="2" t="s">
        <v>9663</v>
      </c>
      <c r="O1528" s="2" t="s">
        <v>9664</v>
      </c>
      <c r="P1528" s="2" t="s">
        <v>3620</v>
      </c>
      <c r="Q1528" s="2" t="s">
        <v>6</v>
      </c>
      <c r="R1528" s="2" t="s">
        <v>9665</v>
      </c>
      <c r="S1528" s="2" t="s">
        <v>9666</v>
      </c>
      <c r="T1528" s="49" t="str" cm="1">
        <f t="array" ref="T1528">_xlfn.TEXTJOIN("",TRUE,IFERROR(MID(U1528,_xlfn.SEQUENCE(20),1)+0,""))</f>
        <v>6916912369</v>
      </c>
      <c r="U1528" s="2" t="s">
        <v>9667</v>
      </c>
      <c r="V1528" s="31"/>
    </row>
    <row r="1529" spans="1:22" x14ac:dyDescent="0.25">
      <c r="A1529" s="25" t="str" cm="1">
        <f t="array" ref="A1529">_xlfn.IFS(AND(ISBLANK(G1529),ISBLANK(H1529),ISBLANK(I1529)),"",AND(NOT(ISBLANK(G1529)),NOT(ISBLANK(H1529)),NOT(ISBLANK(I1529))),TRIM(G1529)&amp;" "&amp;TRIM(H1529)&amp;" "&amp;TRIM(I1529),AND(NOT(ISBLANK(G1529)),ISBLANK(H1529),ISBLANK(I1529)),TRIM(G1529),AND(ISBLANK(G1529),ISBLANK(H1529),NOT(ISBLANK(I1529))),TRIM(I1529),AND(NOT(ISBLANK(G1529)),NOT(ISBLANK(H1529)),ISBLANK(I1529)),TRIM(G1529)&amp;" "&amp;TRIM(H1529),AND(ISBLANK(G1529),NOT(ISBLANK(H1529)),NOT(ISBLANK(I1529))),TRIM(H1529)&amp;" "&amp;TRIM(I1529),AND(NOT(ISBLANK(G1529)),ISBLANK(H1529),NOT(ISBLANK(I1529))),TRIM(G1529)&amp;" "&amp;TRIM(I1529),AND(ISBLANK(G1529),NOT(ISBLANK(H1529)),ISBLANK(I1529)),TRIM(H1529))</f>
        <v>Dion Bazoche</v>
      </c>
      <c r="B1529" s="25" t="str" cm="1">
        <f t="array" ref="B1529">_xlfn.IFS(AND(ISBLANK(K1529),ISBLANK(L1529)),"",AND(NOT(ISBLANK(K1529)),NOT(ISBLANK(L1529))),TRIM(K1529)&amp;" "&amp;TRIM(L1529),AND(NOT(ISBLANK(K1529)),ISBLANK(L1529)),TRIM(K1529),AND(ISBLANK(K1529),NOT(ISBLANK(L1529))),TRIM(L1529))</f>
        <v>Quamba</v>
      </c>
      <c r="C1529" s="31"/>
      <c r="D1529" s="2">
        <v>1527</v>
      </c>
      <c r="E1529" s="2" t="s">
        <v>24</v>
      </c>
      <c r="F1529" s="2" t="s">
        <v>9668</v>
      </c>
      <c r="G1529" s="2" t="s">
        <v>9669</v>
      </c>
      <c r="I1529" s="2" t="s">
        <v>9670</v>
      </c>
      <c r="J1529" s="2" t="s">
        <v>3146</v>
      </c>
      <c r="K1529" s="2" t="s">
        <v>2130</v>
      </c>
      <c r="M1529" s="2" t="s">
        <v>14795</v>
      </c>
      <c r="N1529" s="2" t="s">
        <v>9671</v>
      </c>
      <c r="O1529" s="2" t="s">
        <v>7736</v>
      </c>
      <c r="P1529" s="2" t="s">
        <v>140</v>
      </c>
      <c r="Q1529" s="2" t="s">
        <v>6</v>
      </c>
      <c r="R1529" s="2" t="s">
        <v>7737</v>
      </c>
      <c r="S1529" s="2" t="s">
        <v>9672</v>
      </c>
      <c r="T1529" s="49" t="str" cm="1">
        <f t="array" ref="T1529">_xlfn.TEXTJOIN("",TRUE,IFERROR(MID(U1529,_xlfn.SEQUENCE(20),1)+0,""))</f>
        <v>3346770208</v>
      </c>
      <c r="U1529" s="2" t="s">
        <v>9673</v>
      </c>
      <c r="V1529" s="31"/>
    </row>
    <row r="1530" spans="1:22" x14ac:dyDescent="0.25">
      <c r="A1530" s="25" t="str" cm="1">
        <f t="array" ref="A1530">_xlfn.IFS(AND(ISBLANK(G1530),ISBLANK(H1530),ISBLANK(I1530)),"",AND(NOT(ISBLANK(G1530)),NOT(ISBLANK(H1530)),NOT(ISBLANK(I1530))),TRIM(G1530)&amp;" "&amp;TRIM(H1530)&amp;" "&amp;TRIM(I1530),AND(NOT(ISBLANK(G1530)),ISBLANK(H1530),ISBLANK(I1530)),TRIM(G1530),AND(ISBLANK(G1530),ISBLANK(H1530),NOT(ISBLANK(I1530))),TRIM(I1530),AND(NOT(ISBLANK(G1530)),NOT(ISBLANK(H1530)),ISBLANK(I1530)),TRIM(G1530)&amp;" "&amp;TRIM(H1530),AND(ISBLANK(G1530),NOT(ISBLANK(H1530)),NOT(ISBLANK(I1530))),TRIM(H1530)&amp;" "&amp;TRIM(I1530),AND(NOT(ISBLANK(G1530)),ISBLANK(H1530),NOT(ISBLANK(I1530))),TRIM(G1530)&amp;" "&amp;TRIM(I1530),AND(ISBLANK(G1530),NOT(ISBLANK(H1530)),ISBLANK(I1530)),TRIM(H1530))</f>
        <v>Erich Alliott</v>
      </c>
      <c r="B1530" s="25" t="str" cm="1">
        <f t="array" ref="B1530">_xlfn.IFS(AND(ISBLANK(K1530),ISBLANK(L1530)),"",AND(NOT(ISBLANK(K1530)),NOT(ISBLANK(L1530))),TRIM(K1530)&amp;" "&amp;TRIM(L1530),AND(NOT(ISBLANK(K1530)),ISBLANK(L1530)),TRIM(K1530),AND(ISBLANK(K1530),NOT(ISBLANK(L1530))),TRIM(L1530))</f>
        <v>Jamia</v>
      </c>
      <c r="C1530" s="31"/>
      <c r="D1530" s="2">
        <v>1528</v>
      </c>
      <c r="E1530" s="2" t="s">
        <v>24</v>
      </c>
      <c r="F1530" s="2" t="s">
        <v>9674</v>
      </c>
      <c r="G1530" s="2" t="s">
        <v>9675</v>
      </c>
      <c r="I1530" s="2" t="s">
        <v>9676</v>
      </c>
      <c r="J1530" s="2" t="s">
        <v>1036</v>
      </c>
      <c r="K1530" s="2" t="s">
        <v>685</v>
      </c>
      <c r="M1530" s="2" t="s">
        <v>14795</v>
      </c>
      <c r="N1530" s="2" t="s">
        <v>9677</v>
      </c>
      <c r="O1530" s="2" t="s">
        <v>862</v>
      </c>
      <c r="P1530" s="2" t="s">
        <v>181</v>
      </c>
      <c r="Q1530" s="2" t="s">
        <v>9433</v>
      </c>
      <c r="R1530" s="2">
        <v>65898</v>
      </c>
      <c r="S1530" s="2" t="s">
        <v>9678</v>
      </c>
      <c r="T1530" s="49" t="str" cm="1">
        <f t="array" ref="T1530">_xlfn.TEXTJOIN("",TRUE,IFERROR(MID(U1530,_xlfn.SEQUENCE(20),1)+0,""))</f>
        <v>4178024661</v>
      </c>
      <c r="U1530" s="2">
        <v>4178024661</v>
      </c>
      <c r="V1530" s="31"/>
    </row>
    <row r="1531" spans="1:22" x14ac:dyDescent="0.25">
      <c r="A1531" s="25" t="str" cm="1">
        <f t="array" ref="A1531">_xlfn.IFS(AND(ISBLANK(G1531),ISBLANK(H1531),ISBLANK(I1531)),"",AND(NOT(ISBLANK(G1531)),NOT(ISBLANK(H1531)),NOT(ISBLANK(I1531))),TRIM(G1531)&amp;" "&amp;TRIM(H1531)&amp;" "&amp;TRIM(I1531),AND(NOT(ISBLANK(G1531)),ISBLANK(H1531),ISBLANK(I1531)),TRIM(G1531),AND(ISBLANK(G1531),ISBLANK(H1531),NOT(ISBLANK(I1531))),TRIM(I1531),AND(NOT(ISBLANK(G1531)),NOT(ISBLANK(H1531)),ISBLANK(I1531)),TRIM(G1531)&amp;" "&amp;TRIM(H1531),AND(ISBLANK(G1531),NOT(ISBLANK(H1531)),NOT(ISBLANK(I1531))),TRIM(H1531)&amp;" "&amp;TRIM(I1531),AND(NOT(ISBLANK(G1531)),ISBLANK(H1531),NOT(ISBLANK(I1531))),TRIM(G1531)&amp;" "&amp;TRIM(I1531),AND(ISBLANK(G1531),NOT(ISBLANK(H1531)),ISBLANK(I1531)),TRIM(H1531))</f>
        <v>Tawsha Bickerdike</v>
      </c>
      <c r="B1531" s="25" t="str" cm="1">
        <f t="array" ref="B1531">_xlfn.IFS(AND(ISBLANK(K1531),ISBLANK(L1531)),"",AND(NOT(ISBLANK(K1531)),NOT(ISBLANK(L1531))),TRIM(K1531)&amp;" "&amp;TRIM(L1531),AND(NOT(ISBLANK(K1531)),ISBLANK(L1531)),TRIM(K1531),AND(ISBLANK(K1531),NOT(ISBLANK(L1531))),TRIM(L1531))</f>
        <v>Youspan</v>
      </c>
      <c r="C1531" s="31"/>
      <c r="D1531" s="2">
        <v>1529</v>
      </c>
      <c r="E1531" s="2" t="s">
        <v>14795</v>
      </c>
      <c r="F1531" s="2" t="s">
        <v>9679</v>
      </c>
      <c r="G1531" s="2" t="s">
        <v>9680</v>
      </c>
      <c r="I1531" s="2" t="s">
        <v>9681</v>
      </c>
      <c r="J1531" s="2" t="s">
        <v>633</v>
      </c>
      <c r="K1531" s="2" t="s">
        <v>4052</v>
      </c>
      <c r="M1531" s="2" t="s">
        <v>14795</v>
      </c>
      <c r="N1531" s="2" t="s">
        <v>9682</v>
      </c>
      <c r="O1531" s="2" t="s">
        <v>3320</v>
      </c>
      <c r="P1531" s="2" t="s">
        <v>5</v>
      </c>
      <c r="Q1531" s="2" t="s">
        <v>6</v>
      </c>
      <c r="R1531" s="2" t="s">
        <v>3321</v>
      </c>
      <c r="S1531" s="2" t="s">
        <v>9683</v>
      </c>
      <c r="T1531" s="49" t="str" cm="1">
        <f t="array" ref="T1531">_xlfn.TEXTJOIN("",TRUE,IFERROR(MID(U1531,_xlfn.SEQUENCE(20),1)+0,""))</f>
        <v>4658602447</v>
      </c>
      <c r="U1531" s="2" t="s">
        <v>9684</v>
      </c>
      <c r="V1531" s="31"/>
    </row>
    <row r="1532" spans="1:22" x14ac:dyDescent="0.25">
      <c r="A1532" s="25" t="str" cm="1">
        <f t="array" ref="A1532">_xlfn.IFS(AND(ISBLANK(G1532),ISBLANK(H1532),ISBLANK(I1532)),"",AND(NOT(ISBLANK(G1532)),NOT(ISBLANK(H1532)),NOT(ISBLANK(I1532))),TRIM(G1532)&amp;" "&amp;TRIM(H1532)&amp;" "&amp;TRIM(I1532),AND(NOT(ISBLANK(G1532)),ISBLANK(H1532),ISBLANK(I1532)),TRIM(G1532),AND(ISBLANK(G1532),ISBLANK(H1532),NOT(ISBLANK(I1532))),TRIM(I1532),AND(NOT(ISBLANK(G1532)),NOT(ISBLANK(H1532)),ISBLANK(I1532)),TRIM(G1532)&amp;" "&amp;TRIM(H1532),AND(ISBLANK(G1532),NOT(ISBLANK(H1532)),NOT(ISBLANK(I1532))),TRIM(H1532)&amp;" "&amp;TRIM(I1532),AND(NOT(ISBLANK(G1532)),ISBLANK(H1532),NOT(ISBLANK(I1532))),TRIM(G1532)&amp;" "&amp;TRIM(I1532),AND(ISBLANK(G1532),NOT(ISBLANK(H1532)),ISBLANK(I1532)),TRIM(H1532))</f>
        <v>Desdemona Otham</v>
      </c>
      <c r="B1532" s="25" t="str" cm="1">
        <f t="array" ref="B1532">_xlfn.IFS(AND(ISBLANK(K1532),ISBLANK(L1532)),"",AND(NOT(ISBLANK(K1532)),NOT(ISBLANK(L1532))),TRIM(K1532)&amp;" "&amp;TRIM(L1532),AND(NOT(ISBLANK(K1532)),ISBLANK(L1532)),TRIM(K1532),AND(ISBLANK(K1532),NOT(ISBLANK(L1532))),TRIM(L1532))</f>
        <v>Wikido</v>
      </c>
      <c r="C1532" s="31"/>
      <c r="D1532" s="2">
        <v>1530</v>
      </c>
      <c r="E1532" s="2" t="s">
        <v>14795</v>
      </c>
      <c r="F1532" s="2" t="s">
        <v>9685</v>
      </c>
      <c r="G1532" s="2" t="s">
        <v>9686</v>
      </c>
      <c r="I1532" s="2" t="s">
        <v>9687</v>
      </c>
      <c r="J1532" s="2" t="s">
        <v>9290</v>
      </c>
      <c r="K1532" s="2" t="s">
        <v>2587</v>
      </c>
      <c r="M1532" s="2" t="s">
        <v>14795</v>
      </c>
      <c r="N1532" s="2" t="s">
        <v>9688</v>
      </c>
      <c r="O1532" s="2" t="s">
        <v>877</v>
      </c>
      <c r="P1532" s="2" t="s">
        <v>878</v>
      </c>
      <c r="Q1532" s="2" t="s">
        <v>9433</v>
      </c>
      <c r="R1532" s="2">
        <v>39216</v>
      </c>
      <c r="S1532" s="2" t="s">
        <v>9689</v>
      </c>
      <c r="T1532" s="49" t="str" cm="1">
        <f t="array" ref="T1532">_xlfn.TEXTJOIN("",TRUE,IFERROR(MID(U1532,_xlfn.SEQUENCE(20),1)+0,""))</f>
        <v>6015626943</v>
      </c>
      <c r="U1532" s="2">
        <v>6015626943</v>
      </c>
      <c r="V1532" s="31"/>
    </row>
    <row r="1533" spans="1:22" x14ac:dyDescent="0.25">
      <c r="A1533" s="25" t="str" cm="1">
        <f t="array" ref="A1533">_xlfn.IFS(AND(ISBLANK(G1533),ISBLANK(H1533),ISBLANK(I1533)),"",AND(NOT(ISBLANK(G1533)),NOT(ISBLANK(H1533)),NOT(ISBLANK(I1533))),TRIM(G1533)&amp;" "&amp;TRIM(H1533)&amp;" "&amp;TRIM(I1533),AND(NOT(ISBLANK(G1533)),ISBLANK(H1533),ISBLANK(I1533)),TRIM(G1533),AND(ISBLANK(G1533),ISBLANK(H1533),NOT(ISBLANK(I1533))),TRIM(I1533),AND(NOT(ISBLANK(G1533)),NOT(ISBLANK(H1533)),ISBLANK(I1533)),TRIM(G1533)&amp;" "&amp;TRIM(H1533),AND(ISBLANK(G1533),NOT(ISBLANK(H1533)),NOT(ISBLANK(I1533))),TRIM(H1533)&amp;" "&amp;TRIM(I1533),AND(NOT(ISBLANK(G1533)),ISBLANK(H1533),NOT(ISBLANK(I1533))),TRIM(G1533)&amp;" "&amp;TRIM(I1533),AND(ISBLANK(G1533),NOT(ISBLANK(H1533)),ISBLANK(I1533)),TRIM(H1533))</f>
        <v>Callida Hurton</v>
      </c>
      <c r="B1533" s="25" t="str" cm="1">
        <f t="array" ref="B1533">_xlfn.IFS(AND(ISBLANK(K1533),ISBLANK(L1533)),"",AND(NOT(ISBLANK(K1533)),NOT(ISBLANK(L1533))),TRIM(K1533)&amp;" "&amp;TRIM(L1533),AND(NOT(ISBLANK(K1533)),ISBLANK(L1533)),TRIM(K1533),AND(ISBLANK(K1533),NOT(ISBLANK(L1533))),TRIM(L1533))</f>
        <v>Fliptune</v>
      </c>
      <c r="C1533" s="31"/>
      <c r="D1533" s="2">
        <v>1531</v>
      </c>
      <c r="E1533" s="2" t="s">
        <v>24</v>
      </c>
      <c r="F1533" s="2" t="s">
        <v>9690</v>
      </c>
      <c r="G1533" s="2" t="s">
        <v>9691</v>
      </c>
      <c r="I1533" s="2" t="s">
        <v>9692</v>
      </c>
      <c r="J1533" s="2" t="s">
        <v>783</v>
      </c>
      <c r="K1533" s="2" t="s">
        <v>4651</v>
      </c>
      <c r="M1533" s="2" t="s">
        <v>14795</v>
      </c>
      <c r="N1533" s="2" t="s">
        <v>9693</v>
      </c>
      <c r="O1533" s="2" t="s">
        <v>1831</v>
      </c>
      <c r="P1533" s="2" t="s">
        <v>935</v>
      </c>
      <c r="Q1533" s="2" t="s">
        <v>9433</v>
      </c>
      <c r="R1533" s="2">
        <v>27690</v>
      </c>
      <c r="S1533" s="2" t="s">
        <v>9694</v>
      </c>
      <c r="T1533" s="49" t="str" cm="1">
        <f t="array" ref="T1533">_xlfn.TEXTJOIN("",TRUE,IFERROR(MID(U1533,_xlfn.SEQUENCE(20),1)+0,""))</f>
        <v>9192055053</v>
      </c>
      <c r="U1533" s="2">
        <v>9192055053</v>
      </c>
      <c r="V1533" s="31"/>
    </row>
    <row r="1534" spans="1:22" x14ac:dyDescent="0.25">
      <c r="A1534" s="25" t="str" cm="1">
        <f t="array" ref="A1534">_xlfn.IFS(AND(ISBLANK(G1534),ISBLANK(H1534),ISBLANK(I1534)),"",AND(NOT(ISBLANK(G1534)),NOT(ISBLANK(H1534)),NOT(ISBLANK(I1534))),TRIM(G1534)&amp;" "&amp;TRIM(H1534)&amp;" "&amp;TRIM(I1534),AND(NOT(ISBLANK(G1534)),ISBLANK(H1534),ISBLANK(I1534)),TRIM(G1534),AND(ISBLANK(G1534),ISBLANK(H1534),NOT(ISBLANK(I1534))),TRIM(I1534),AND(NOT(ISBLANK(G1534)),NOT(ISBLANK(H1534)),ISBLANK(I1534)),TRIM(G1534)&amp;" "&amp;TRIM(H1534),AND(ISBLANK(G1534),NOT(ISBLANK(H1534)),NOT(ISBLANK(I1534))),TRIM(H1534)&amp;" "&amp;TRIM(I1534),AND(NOT(ISBLANK(G1534)),ISBLANK(H1534),NOT(ISBLANK(I1534))),TRIM(G1534)&amp;" "&amp;TRIM(I1534),AND(ISBLANK(G1534),NOT(ISBLANK(H1534)),ISBLANK(I1534)),TRIM(H1534))</f>
        <v>Elonore Uzelli</v>
      </c>
      <c r="B1534" s="25" t="str" cm="1">
        <f t="array" ref="B1534">_xlfn.IFS(AND(ISBLANK(K1534),ISBLANK(L1534)),"",AND(NOT(ISBLANK(K1534)),NOT(ISBLANK(L1534))),TRIM(K1534)&amp;" "&amp;TRIM(L1534),AND(NOT(ISBLANK(K1534)),ISBLANK(L1534)),TRIM(K1534),AND(ISBLANK(K1534),NOT(ISBLANK(L1534))),TRIM(L1534))</f>
        <v>Topdrive</v>
      </c>
      <c r="C1534" s="31"/>
      <c r="D1534" s="2">
        <v>1532</v>
      </c>
      <c r="E1534" s="2" t="s">
        <v>24</v>
      </c>
      <c r="F1534" s="2" t="s">
        <v>9695</v>
      </c>
      <c r="G1534" s="2" t="s">
        <v>9696</v>
      </c>
      <c r="I1534" s="2" t="s">
        <v>9697</v>
      </c>
      <c r="J1534" s="2" t="s">
        <v>221</v>
      </c>
      <c r="K1534" s="2" t="s">
        <v>2801</v>
      </c>
      <c r="M1534" s="2" t="s">
        <v>14795</v>
      </c>
      <c r="N1534" s="2" t="s">
        <v>9698</v>
      </c>
      <c r="O1534" s="2" t="s">
        <v>8809</v>
      </c>
      <c r="P1534" s="2" t="s">
        <v>5</v>
      </c>
      <c r="Q1534" s="2" t="s">
        <v>6</v>
      </c>
      <c r="R1534" s="2" t="s">
        <v>8810</v>
      </c>
      <c r="S1534" s="2" t="s">
        <v>9699</v>
      </c>
      <c r="T1534" s="49" t="str" cm="1">
        <f t="array" ref="T1534">_xlfn.TEXTJOIN("",TRUE,IFERROR(MID(U1534,_xlfn.SEQUENCE(20),1)+0,""))</f>
        <v>2097117605</v>
      </c>
      <c r="U1534" s="2" t="s">
        <v>9700</v>
      </c>
      <c r="V1534" s="31"/>
    </row>
    <row r="1535" spans="1:22" x14ac:dyDescent="0.25">
      <c r="A1535" s="25" t="str" cm="1">
        <f t="array" ref="A1535">_xlfn.IFS(AND(ISBLANK(G1535),ISBLANK(H1535),ISBLANK(I1535)),"",AND(NOT(ISBLANK(G1535)),NOT(ISBLANK(H1535)),NOT(ISBLANK(I1535))),TRIM(G1535)&amp;" "&amp;TRIM(H1535)&amp;" "&amp;TRIM(I1535),AND(NOT(ISBLANK(G1535)),ISBLANK(H1535),ISBLANK(I1535)),TRIM(G1535),AND(ISBLANK(G1535),ISBLANK(H1535),NOT(ISBLANK(I1535))),TRIM(I1535),AND(NOT(ISBLANK(G1535)),NOT(ISBLANK(H1535)),ISBLANK(I1535)),TRIM(G1535)&amp;" "&amp;TRIM(H1535),AND(ISBLANK(G1535),NOT(ISBLANK(H1535)),NOT(ISBLANK(I1535))),TRIM(H1535)&amp;" "&amp;TRIM(I1535),AND(NOT(ISBLANK(G1535)),ISBLANK(H1535),NOT(ISBLANK(I1535))),TRIM(G1535)&amp;" "&amp;TRIM(I1535),AND(ISBLANK(G1535),NOT(ISBLANK(H1535)),ISBLANK(I1535)),TRIM(H1535))</f>
        <v>Benjamin Gabites</v>
      </c>
      <c r="B1535" s="25" t="str" cm="1">
        <f t="array" ref="B1535">_xlfn.IFS(AND(ISBLANK(K1535),ISBLANK(L1535)),"",AND(NOT(ISBLANK(K1535)),NOT(ISBLANK(L1535))),TRIM(K1535)&amp;" "&amp;TRIM(L1535),AND(NOT(ISBLANK(K1535)),ISBLANK(L1535)),TRIM(K1535),AND(ISBLANK(K1535),NOT(ISBLANK(L1535))),TRIM(L1535))</f>
        <v>Snaptags</v>
      </c>
      <c r="C1535" s="31"/>
      <c r="D1535" s="2">
        <v>1533</v>
      </c>
      <c r="E1535" s="2" t="s">
        <v>24</v>
      </c>
      <c r="F1535" s="2" t="s">
        <v>9701</v>
      </c>
      <c r="G1535" s="2" t="s">
        <v>1086</v>
      </c>
      <c r="I1535" s="2" t="s">
        <v>9702</v>
      </c>
      <c r="J1535" s="2" t="s">
        <v>615</v>
      </c>
      <c r="K1535" s="2" t="s">
        <v>4561</v>
      </c>
      <c r="M1535" s="2" t="s">
        <v>14795</v>
      </c>
      <c r="N1535" s="2" t="s">
        <v>9703</v>
      </c>
      <c r="O1535" s="2" t="s">
        <v>4696</v>
      </c>
      <c r="P1535" s="2" t="s">
        <v>109</v>
      </c>
      <c r="Q1535" s="2" t="s">
        <v>9433</v>
      </c>
      <c r="R1535" s="2">
        <v>98104</v>
      </c>
      <c r="S1535" s="2" t="s">
        <v>9704</v>
      </c>
      <c r="T1535" s="49" t="str" cm="1">
        <f t="array" ref="T1535">_xlfn.TEXTJOIN("",TRUE,IFERROR(MID(U1535,_xlfn.SEQUENCE(20),1)+0,""))</f>
        <v>2537262436</v>
      </c>
      <c r="U1535" s="2">
        <v>2537262436</v>
      </c>
      <c r="V1535" s="31"/>
    </row>
    <row r="1536" spans="1:22" x14ac:dyDescent="0.25">
      <c r="A1536" s="25" t="str" cm="1">
        <f t="array" ref="A1536">_xlfn.IFS(AND(ISBLANK(G1536),ISBLANK(H1536),ISBLANK(I1536)),"",AND(NOT(ISBLANK(G1536)),NOT(ISBLANK(H1536)),NOT(ISBLANK(I1536))),TRIM(G1536)&amp;" "&amp;TRIM(H1536)&amp;" "&amp;TRIM(I1536),AND(NOT(ISBLANK(G1536)),ISBLANK(H1536),ISBLANK(I1536)),TRIM(G1536),AND(ISBLANK(G1536),ISBLANK(H1536),NOT(ISBLANK(I1536))),TRIM(I1536),AND(NOT(ISBLANK(G1536)),NOT(ISBLANK(H1536)),ISBLANK(I1536)),TRIM(G1536)&amp;" "&amp;TRIM(H1536),AND(ISBLANK(G1536),NOT(ISBLANK(H1536)),NOT(ISBLANK(I1536))),TRIM(H1536)&amp;" "&amp;TRIM(I1536),AND(NOT(ISBLANK(G1536)),ISBLANK(H1536),NOT(ISBLANK(I1536))),TRIM(G1536)&amp;" "&amp;TRIM(I1536),AND(ISBLANK(G1536),NOT(ISBLANK(H1536)),ISBLANK(I1536)),TRIM(H1536))</f>
        <v>Kordula Ennor</v>
      </c>
      <c r="B1536" s="25" t="str" cm="1">
        <f t="array" ref="B1536">_xlfn.IFS(AND(ISBLANK(K1536),ISBLANK(L1536)),"",AND(NOT(ISBLANK(K1536)),NOT(ISBLANK(L1536))),TRIM(K1536)&amp;" "&amp;TRIM(L1536),AND(NOT(ISBLANK(K1536)),ISBLANK(L1536)),TRIM(K1536),AND(ISBLANK(K1536),NOT(ISBLANK(L1536))),TRIM(L1536))</f>
        <v>Kamba</v>
      </c>
      <c r="C1536" s="31"/>
      <c r="D1536" s="2">
        <v>1534</v>
      </c>
      <c r="E1536" s="2" t="s">
        <v>24</v>
      </c>
      <c r="F1536" s="2" t="s">
        <v>9705</v>
      </c>
      <c r="G1536" s="2" t="s">
        <v>9706</v>
      </c>
      <c r="I1536" s="2" t="s">
        <v>9707</v>
      </c>
      <c r="J1536" s="2" t="s">
        <v>693</v>
      </c>
      <c r="K1536" s="2" t="s">
        <v>2719</v>
      </c>
      <c r="M1536" s="2" t="s">
        <v>14795</v>
      </c>
      <c r="N1536" s="2" t="s">
        <v>9708</v>
      </c>
      <c r="O1536" s="2" t="s">
        <v>9286</v>
      </c>
      <c r="P1536" s="2" t="s">
        <v>5</v>
      </c>
      <c r="Q1536" s="2" t="s">
        <v>6</v>
      </c>
      <c r="R1536" s="2" t="s">
        <v>9287</v>
      </c>
      <c r="S1536" s="2" t="s">
        <v>9709</v>
      </c>
      <c r="T1536" s="49" t="str" cm="1">
        <f t="array" ref="T1536">_xlfn.TEXTJOIN("",TRUE,IFERROR(MID(U1536,_xlfn.SEQUENCE(20),1)+0,""))</f>
        <v>7448424193</v>
      </c>
      <c r="U1536" s="2" t="s">
        <v>9710</v>
      </c>
      <c r="V1536" s="31"/>
    </row>
    <row r="1537" spans="1:22" x14ac:dyDescent="0.25">
      <c r="A1537" s="25" t="str" cm="1">
        <f t="array" ref="A1537">_xlfn.IFS(AND(ISBLANK(G1537),ISBLANK(H1537),ISBLANK(I1537)),"",AND(NOT(ISBLANK(G1537)),NOT(ISBLANK(H1537)),NOT(ISBLANK(I1537))),TRIM(G1537)&amp;" "&amp;TRIM(H1537)&amp;" "&amp;TRIM(I1537),AND(NOT(ISBLANK(G1537)),ISBLANK(H1537),ISBLANK(I1537)),TRIM(G1537),AND(ISBLANK(G1537),ISBLANK(H1537),NOT(ISBLANK(I1537))),TRIM(I1537),AND(NOT(ISBLANK(G1537)),NOT(ISBLANK(H1537)),ISBLANK(I1537)),TRIM(G1537)&amp;" "&amp;TRIM(H1537),AND(ISBLANK(G1537),NOT(ISBLANK(H1537)),NOT(ISBLANK(I1537))),TRIM(H1537)&amp;" "&amp;TRIM(I1537),AND(NOT(ISBLANK(G1537)),ISBLANK(H1537),NOT(ISBLANK(I1537))),TRIM(G1537)&amp;" "&amp;TRIM(I1537),AND(ISBLANK(G1537),NOT(ISBLANK(H1537)),ISBLANK(I1537)),TRIM(H1537))</f>
        <v>Christen Stower</v>
      </c>
      <c r="B1537" s="25" t="str" cm="1">
        <f t="array" ref="B1537">_xlfn.IFS(AND(ISBLANK(K1537),ISBLANK(L1537)),"",AND(NOT(ISBLANK(K1537)),NOT(ISBLANK(L1537))),TRIM(K1537)&amp;" "&amp;TRIM(L1537),AND(NOT(ISBLANK(K1537)),ISBLANK(L1537)),TRIM(K1537),AND(ISBLANK(K1537),NOT(ISBLANK(L1537))),TRIM(L1537))</f>
        <v>Ntags</v>
      </c>
      <c r="C1537" s="31"/>
      <c r="D1537" s="2">
        <v>1535</v>
      </c>
      <c r="E1537" s="2" t="s">
        <v>14795</v>
      </c>
      <c r="F1537" s="2" t="s">
        <v>9711</v>
      </c>
      <c r="G1537" s="2" t="s">
        <v>9712</v>
      </c>
      <c r="I1537" s="2" t="s">
        <v>9713</v>
      </c>
      <c r="J1537" s="2" t="s">
        <v>514</v>
      </c>
      <c r="K1537" s="2" t="s">
        <v>2043</v>
      </c>
      <c r="M1537" s="2" t="s">
        <v>14795</v>
      </c>
      <c r="N1537" s="2" t="s">
        <v>9714</v>
      </c>
      <c r="O1537" s="2" t="s">
        <v>7498</v>
      </c>
      <c r="P1537" s="2" t="s">
        <v>297</v>
      </c>
      <c r="Q1537" s="2" t="s">
        <v>9433</v>
      </c>
      <c r="R1537" s="2">
        <v>79176</v>
      </c>
      <c r="S1537" s="2" t="s">
        <v>9715</v>
      </c>
      <c r="T1537" s="49" t="str" cm="1">
        <f t="array" ref="T1537">_xlfn.TEXTJOIN("",TRUE,IFERROR(MID(U1537,_xlfn.SEQUENCE(20),1)+0,""))</f>
        <v>2815919578</v>
      </c>
      <c r="U1537" s="2">
        <v>2815919578</v>
      </c>
      <c r="V1537" s="31"/>
    </row>
    <row r="1538" spans="1:22" x14ac:dyDescent="0.25">
      <c r="A1538" s="25" t="str" cm="1">
        <f t="array" ref="A1538">_xlfn.IFS(AND(ISBLANK(G1538),ISBLANK(H1538),ISBLANK(I1538)),"",AND(NOT(ISBLANK(G1538)),NOT(ISBLANK(H1538)),NOT(ISBLANK(I1538))),TRIM(G1538)&amp;" "&amp;TRIM(H1538)&amp;" "&amp;TRIM(I1538),AND(NOT(ISBLANK(G1538)),ISBLANK(H1538),ISBLANK(I1538)),TRIM(G1538),AND(ISBLANK(G1538),ISBLANK(H1538),NOT(ISBLANK(I1538))),TRIM(I1538),AND(NOT(ISBLANK(G1538)),NOT(ISBLANK(H1538)),ISBLANK(I1538)),TRIM(G1538)&amp;" "&amp;TRIM(H1538),AND(ISBLANK(G1538),NOT(ISBLANK(H1538)),NOT(ISBLANK(I1538))),TRIM(H1538)&amp;" "&amp;TRIM(I1538),AND(NOT(ISBLANK(G1538)),ISBLANK(H1538),NOT(ISBLANK(I1538))),TRIM(G1538)&amp;" "&amp;TRIM(I1538),AND(ISBLANK(G1538),NOT(ISBLANK(H1538)),ISBLANK(I1538)),TRIM(H1538))</f>
        <v>Tabb Oscroft</v>
      </c>
      <c r="B1538" s="25" t="str" cm="1">
        <f t="array" ref="B1538">_xlfn.IFS(AND(ISBLANK(K1538),ISBLANK(L1538)),"",AND(NOT(ISBLANK(K1538)),NOT(ISBLANK(L1538))),TRIM(K1538)&amp;" "&amp;TRIM(L1538),AND(NOT(ISBLANK(K1538)),ISBLANK(L1538)),TRIM(K1538),AND(ISBLANK(K1538),NOT(ISBLANK(L1538))),TRIM(L1538))</f>
        <v>Divanoodle</v>
      </c>
      <c r="C1538" s="31"/>
      <c r="D1538" s="2">
        <v>1536</v>
      </c>
      <c r="E1538" s="2" t="s">
        <v>24</v>
      </c>
      <c r="F1538" s="2" t="s">
        <v>9716</v>
      </c>
      <c r="G1538" s="2" t="s">
        <v>7091</v>
      </c>
      <c r="I1538" s="2" t="s">
        <v>9717</v>
      </c>
      <c r="J1538" s="2" t="s">
        <v>774</v>
      </c>
      <c r="K1538" s="2" t="s">
        <v>5080</v>
      </c>
      <c r="M1538" s="2" t="s">
        <v>14795</v>
      </c>
      <c r="N1538" s="2" t="s">
        <v>9718</v>
      </c>
      <c r="O1538" s="2" t="s">
        <v>682</v>
      </c>
      <c r="P1538" s="2" t="s">
        <v>151</v>
      </c>
      <c r="Q1538" s="2" t="s">
        <v>9433</v>
      </c>
      <c r="R1538" s="2">
        <v>94207</v>
      </c>
      <c r="S1538" s="2" t="s">
        <v>9719</v>
      </c>
      <c r="T1538" s="49" t="str" cm="1">
        <f t="array" ref="T1538">_xlfn.TEXTJOIN("",TRUE,IFERROR(MID(U1538,_xlfn.SEQUENCE(20),1)+0,""))</f>
        <v>9169100248</v>
      </c>
      <c r="U1538" s="2">
        <v>9169100248</v>
      </c>
      <c r="V1538" s="31"/>
    </row>
    <row r="1539" spans="1:22" x14ac:dyDescent="0.25">
      <c r="A1539" s="25" t="str" cm="1">
        <f t="array" ref="A1539">_xlfn.IFS(AND(ISBLANK(G1539),ISBLANK(H1539),ISBLANK(I1539)),"",AND(NOT(ISBLANK(G1539)),NOT(ISBLANK(H1539)),NOT(ISBLANK(I1539))),TRIM(G1539)&amp;" "&amp;TRIM(H1539)&amp;" "&amp;TRIM(I1539),AND(NOT(ISBLANK(G1539)),ISBLANK(H1539),ISBLANK(I1539)),TRIM(G1539),AND(ISBLANK(G1539),ISBLANK(H1539),NOT(ISBLANK(I1539))),TRIM(I1539),AND(NOT(ISBLANK(G1539)),NOT(ISBLANK(H1539)),ISBLANK(I1539)),TRIM(G1539)&amp;" "&amp;TRIM(H1539),AND(ISBLANK(G1539),NOT(ISBLANK(H1539)),NOT(ISBLANK(I1539))),TRIM(H1539)&amp;" "&amp;TRIM(I1539),AND(NOT(ISBLANK(G1539)),ISBLANK(H1539),NOT(ISBLANK(I1539))),TRIM(G1539)&amp;" "&amp;TRIM(I1539),AND(ISBLANK(G1539),NOT(ISBLANK(H1539)),ISBLANK(I1539)),TRIM(H1539))</f>
        <v>Brigid Mithun</v>
      </c>
      <c r="B1539" s="25" t="str" cm="1">
        <f t="array" ref="B1539">_xlfn.IFS(AND(ISBLANK(K1539),ISBLANK(L1539)),"",AND(NOT(ISBLANK(K1539)),NOT(ISBLANK(L1539))),TRIM(K1539)&amp;" "&amp;TRIM(L1539),AND(NOT(ISBLANK(K1539)),ISBLANK(L1539)),TRIM(K1539),AND(ISBLANK(K1539),NOT(ISBLANK(L1539))),TRIM(L1539))</f>
        <v>Skinix</v>
      </c>
      <c r="C1539" s="31"/>
      <c r="D1539" s="2">
        <v>1537</v>
      </c>
      <c r="E1539" s="2" t="s">
        <v>24</v>
      </c>
      <c r="F1539" s="2" t="s">
        <v>9720</v>
      </c>
      <c r="G1539" s="2" t="s">
        <v>9721</v>
      </c>
      <c r="I1539" s="2" t="s">
        <v>9722</v>
      </c>
      <c r="J1539" s="2" t="s">
        <v>232</v>
      </c>
      <c r="K1539" s="2" t="s">
        <v>5592</v>
      </c>
      <c r="M1539" s="2" t="s">
        <v>14795</v>
      </c>
      <c r="N1539" s="2" t="s">
        <v>9723</v>
      </c>
      <c r="O1539" s="2" t="s">
        <v>1059</v>
      </c>
      <c r="P1539" s="2" t="s">
        <v>151</v>
      </c>
      <c r="Q1539" s="2" t="s">
        <v>9433</v>
      </c>
      <c r="R1539" s="2">
        <v>95138</v>
      </c>
      <c r="S1539" s="2" t="s">
        <v>9724</v>
      </c>
      <c r="T1539" s="49" t="str" cm="1">
        <f t="array" ref="T1539">_xlfn.TEXTJOIN("",TRUE,IFERROR(MID(U1539,_xlfn.SEQUENCE(20),1)+0,""))</f>
        <v>4087761443</v>
      </c>
      <c r="U1539" s="2">
        <v>4087761443</v>
      </c>
      <c r="V1539" s="31"/>
    </row>
    <row r="1540" spans="1:22" x14ac:dyDescent="0.25">
      <c r="A1540" s="25" t="str" cm="1">
        <f t="array" ref="A1540">_xlfn.IFS(AND(ISBLANK(G1540),ISBLANK(H1540),ISBLANK(I1540)),"",AND(NOT(ISBLANK(G1540)),NOT(ISBLANK(H1540)),NOT(ISBLANK(I1540))),TRIM(G1540)&amp;" "&amp;TRIM(H1540)&amp;" "&amp;TRIM(I1540),AND(NOT(ISBLANK(G1540)),ISBLANK(H1540),ISBLANK(I1540)),TRIM(G1540),AND(ISBLANK(G1540),ISBLANK(H1540),NOT(ISBLANK(I1540))),TRIM(I1540),AND(NOT(ISBLANK(G1540)),NOT(ISBLANK(H1540)),ISBLANK(I1540)),TRIM(G1540)&amp;" "&amp;TRIM(H1540),AND(ISBLANK(G1540),NOT(ISBLANK(H1540)),NOT(ISBLANK(I1540))),TRIM(H1540)&amp;" "&amp;TRIM(I1540),AND(NOT(ISBLANK(G1540)),ISBLANK(H1540),NOT(ISBLANK(I1540))),TRIM(G1540)&amp;" "&amp;TRIM(I1540),AND(ISBLANK(G1540),NOT(ISBLANK(H1540)),ISBLANK(I1540)),TRIM(H1540))</f>
        <v>Pauline Girodon</v>
      </c>
      <c r="B1540" s="25" t="str" cm="1">
        <f t="array" ref="B1540">_xlfn.IFS(AND(ISBLANK(K1540),ISBLANK(L1540)),"",AND(NOT(ISBLANK(K1540)),NOT(ISBLANK(L1540))),TRIM(K1540)&amp;" "&amp;TRIM(L1540),AND(NOT(ISBLANK(K1540)),ISBLANK(L1540)),TRIM(K1540),AND(ISBLANK(K1540),NOT(ISBLANK(L1540))),TRIM(L1540))</f>
        <v>Gabtype</v>
      </c>
      <c r="C1540" s="31"/>
      <c r="D1540" s="2">
        <v>1538</v>
      </c>
      <c r="E1540" s="2" t="s">
        <v>14795</v>
      </c>
      <c r="F1540" s="2" t="s">
        <v>9725</v>
      </c>
      <c r="G1540" s="2" t="s">
        <v>9726</v>
      </c>
      <c r="I1540" s="2" t="s">
        <v>9727</v>
      </c>
      <c r="J1540" s="2" t="s">
        <v>5497</v>
      </c>
      <c r="K1540" s="2" t="s">
        <v>8326</v>
      </c>
      <c r="M1540" s="2" t="s">
        <v>14795</v>
      </c>
      <c r="N1540" s="2" t="s">
        <v>9728</v>
      </c>
      <c r="O1540" s="2" t="s">
        <v>325</v>
      </c>
      <c r="P1540" s="2" t="s">
        <v>119</v>
      </c>
      <c r="Q1540" s="2" t="s">
        <v>6</v>
      </c>
      <c r="R1540" s="2" t="s">
        <v>326</v>
      </c>
      <c r="S1540" s="2" t="s">
        <v>9729</v>
      </c>
      <c r="T1540" s="49" t="str" cm="1">
        <f t="array" ref="T1540">_xlfn.TEXTJOIN("",TRUE,IFERROR(MID(U1540,_xlfn.SEQUENCE(20),1)+0,""))</f>
        <v>5772037536</v>
      </c>
      <c r="U1540" s="2" t="s">
        <v>9730</v>
      </c>
      <c r="V1540" s="31"/>
    </row>
    <row r="1541" spans="1:22" x14ac:dyDescent="0.25">
      <c r="A1541" s="25" t="str" cm="1">
        <f t="array" ref="A1541">_xlfn.IFS(AND(ISBLANK(G1541),ISBLANK(H1541),ISBLANK(I1541)),"",AND(NOT(ISBLANK(G1541)),NOT(ISBLANK(H1541)),NOT(ISBLANK(I1541))),TRIM(G1541)&amp;" "&amp;TRIM(H1541)&amp;" "&amp;TRIM(I1541),AND(NOT(ISBLANK(G1541)),ISBLANK(H1541),ISBLANK(I1541)),TRIM(G1541),AND(ISBLANK(G1541),ISBLANK(H1541),NOT(ISBLANK(I1541))),TRIM(I1541),AND(NOT(ISBLANK(G1541)),NOT(ISBLANK(H1541)),ISBLANK(I1541)),TRIM(G1541)&amp;" "&amp;TRIM(H1541),AND(ISBLANK(G1541),NOT(ISBLANK(H1541)),NOT(ISBLANK(I1541))),TRIM(H1541)&amp;" "&amp;TRIM(I1541),AND(NOT(ISBLANK(G1541)),ISBLANK(H1541),NOT(ISBLANK(I1541))),TRIM(G1541)&amp;" "&amp;TRIM(I1541),AND(ISBLANK(G1541),NOT(ISBLANK(H1541)),ISBLANK(I1541)),TRIM(H1541))</f>
        <v>Willi Harrop</v>
      </c>
      <c r="B1541" s="25" t="str" cm="1">
        <f t="array" ref="B1541">_xlfn.IFS(AND(ISBLANK(K1541),ISBLANK(L1541)),"",AND(NOT(ISBLANK(K1541)),NOT(ISBLANK(L1541))),TRIM(K1541)&amp;" "&amp;TRIM(L1541),AND(NOT(ISBLANK(K1541)),ISBLANK(L1541)),TRIM(K1541),AND(ISBLANK(K1541),NOT(ISBLANK(L1541))),TRIM(L1541))</f>
        <v>Fivechat</v>
      </c>
      <c r="C1541" s="31"/>
      <c r="D1541" s="2">
        <v>1539</v>
      </c>
      <c r="E1541" s="2" t="s">
        <v>24</v>
      </c>
      <c r="F1541" s="2" t="s">
        <v>9731</v>
      </c>
      <c r="G1541" s="2" t="s">
        <v>9732</v>
      </c>
      <c r="I1541" s="2" t="s">
        <v>6759</v>
      </c>
      <c r="J1541" s="2" t="s">
        <v>659</v>
      </c>
      <c r="K1541" s="2" t="s">
        <v>1583</v>
      </c>
      <c r="M1541" s="2" t="s">
        <v>14795</v>
      </c>
      <c r="N1541" s="2" t="s">
        <v>9733</v>
      </c>
      <c r="O1541" s="2" t="s">
        <v>5052</v>
      </c>
      <c r="P1541" s="2" t="s">
        <v>266</v>
      </c>
      <c r="Q1541" s="2" t="s">
        <v>9433</v>
      </c>
      <c r="R1541" s="2">
        <v>56372</v>
      </c>
      <c r="S1541" s="2" t="s">
        <v>9734</v>
      </c>
      <c r="T1541" s="49" t="str" cm="1">
        <f t="array" ref="T1541">_xlfn.TEXTJOIN("",TRUE,IFERROR(MID(U1541,_xlfn.SEQUENCE(20),1)+0,""))</f>
        <v>3206364664</v>
      </c>
      <c r="U1541" s="2">
        <v>3206364664</v>
      </c>
      <c r="V1541" s="31"/>
    </row>
    <row r="1542" spans="1:22" x14ac:dyDescent="0.25">
      <c r="A1542" s="25" t="str" cm="1">
        <f t="array" ref="A1542">_xlfn.IFS(AND(ISBLANK(G1542),ISBLANK(H1542),ISBLANK(I1542)),"",AND(NOT(ISBLANK(G1542)),NOT(ISBLANK(H1542)),NOT(ISBLANK(I1542))),TRIM(G1542)&amp;" "&amp;TRIM(H1542)&amp;" "&amp;TRIM(I1542),AND(NOT(ISBLANK(G1542)),ISBLANK(H1542),ISBLANK(I1542)),TRIM(G1542),AND(ISBLANK(G1542),ISBLANK(H1542),NOT(ISBLANK(I1542))),TRIM(I1542),AND(NOT(ISBLANK(G1542)),NOT(ISBLANK(H1542)),ISBLANK(I1542)),TRIM(G1542)&amp;" "&amp;TRIM(H1542),AND(ISBLANK(G1542),NOT(ISBLANK(H1542)),NOT(ISBLANK(I1542))),TRIM(H1542)&amp;" "&amp;TRIM(I1542),AND(NOT(ISBLANK(G1542)),ISBLANK(H1542),NOT(ISBLANK(I1542))),TRIM(G1542)&amp;" "&amp;TRIM(I1542),AND(ISBLANK(G1542),NOT(ISBLANK(H1542)),ISBLANK(I1542)),TRIM(H1542))</f>
        <v>Ysabel Mallabund</v>
      </c>
      <c r="B1542" s="25" t="str" cm="1">
        <f t="array" ref="B1542">_xlfn.IFS(AND(ISBLANK(K1542),ISBLANK(L1542)),"",AND(NOT(ISBLANK(K1542)),NOT(ISBLANK(L1542))),TRIM(K1542)&amp;" "&amp;TRIM(L1542),AND(NOT(ISBLANK(K1542)),ISBLANK(L1542)),TRIM(K1542),AND(ISBLANK(K1542),NOT(ISBLANK(L1542))),TRIM(L1542))</f>
        <v>Camimbo</v>
      </c>
      <c r="C1542" s="31"/>
      <c r="D1542" s="2">
        <v>1540</v>
      </c>
      <c r="E1542" s="2" t="s">
        <v>24</v>
      </c>
      <c r="F1542" s="2" t="s">
        <v>9735</v>
      </c>
      <c r="G1542" s="2" t="s">
        <v>9736</v>
      </c>
      <c r="I1542" s="2" t="s">
        <v>9737</v>
      </c>
      <c r="J1542" s="2" t="s">
        <v>3266</v>
      </c>
      <c r="K1542" s="2" t="s">
        <v>7332</v>
      </c>
      <c r="M1542" s="2" t="s">
        <v>14795</v>
      </c>
      <c r="N1542" s="2" t="s">
        <v>9738</v>
      </c>
      <c r="O1542" s="2" t="s">
        <v>877</v>
      </c>
      <c r="P1542" s="2" t="s">
        <v>878</v>
      </c>
      <c r="Q1542" s="2" t="s">
        <v>9433</v>
      </c>
      <c r="R1542" s="2">
        <v>39204</v>
      </c>
      <c r="S1542" s="2" t="s">
        <v>9739</v>
      </c>
      <c r="T1542" s="49" t="str" cm="1">
        <f t="array" ref="T1542">_xlfn.TEXTJOIN("",TRUE,IFERROR(MID(U1542,_xlfn.SEQUENCE(20),1)+0,""))</f>
        <v>6018459583</v>
      </c>
      <c r="U1542" s="2">
        <v>6018459583</v>
      </c>
      <c r="V1542" s="31"/>
    </row>
    <row r="1543" spans="1:22" x14ac:dyDescent="0.25">
      <c r="A1543" s="25" t="str" cm="1">
        <f t="array" ref="A1543">_xlfn.IFS(AND(ISBLANK(G1543),ISBLANK(H1543),ISBLANK(I1543)),"",AND(NOT(ISBLANK(G1543)),NOT(ISBLANK(H1543)),NOT(ISBLANK(I1543))),TRIM(G1543)&amp;" "&amp;TRIM(H1543)&amp;" "&amp;TRIM(I1543),AND(NOT(ISBLANK(G1543)),ISBLANK(H1543),ISBLANK(I1543)),TRIM(G1543),AND(ISBLANK(G1543),ISBLANK(H1543),NOT(ISBLANK(I1543))),TRIM(I1543),AND(NOT(ISBLANK(G1543)),NOT(ISBLANK(H1543)),ISBLANK(I1543)),TRIM(G1543)&amp;" "&amp;TRIM(H1543),AND(ISBLANK(G1543),NOT(ISBLANK(H1543)),NOT(ISBLANK(I1543))),TRIM(H1543)&amp;" "&amp;TRIM(I1543),AND(NOT(ISBLANK(G1543)),ISBLANK(H1543),NOT(ISBLANK(I1543))),TRIM(G1543)&amp;" "&amp;TRIM(I1543),AND(ISBLANK(G1543),NOT(ISBLANK(H1543)),ISBLANK(I1543)),TRIM(H1543))</f>
        <v>Thelma O'Corrane</v>
      </c>
      <c r="B1543" s="25" t="str" cm="1">
        <f t="array" ref="B1543">_xlfn.IFS(AND(ISBLANK(K1543),ISBLANK(L1543)),"",AND(NOT(ISBLANK(K1543)),NOT(ISBLANK(L1543))),TRIM(K1543)&amp;" "&amp;TRIM(L1543),AND(NOT(ISBLANK(K1543)),ISBLANK(L1543)),TRIM(K1543),AND(ISBLANK(K1543),NOT(ISBLANK(L1543))),TRIM(L1543))</f>
        <v>Abatz</v>
      </c>
      <c r="C1543" s="31"/>
      <c r="D1543" s="2">
        <v>1541</v>
      </c>
      <c r="E1543" s="2" t="s">
        <v>14795</v>
      </c>
      <c r="F1543" s="2" t="s">
        <v>9740</v>
      </c>
      <c r="G1543" s="2" t="s">
        <v>9741</v>
      </c>
      <c r="I1543" s="2" t="s">
        <v>9742</v>
      </c>
      <c r="J1543" s="2" t="s">
        <v>4420</v>
      </c>
      <c r="K1543" s="2" t="s">
        <v>133</v>
      </c>
      <c r="M1543" s="2" t="s">
        <v>14795</v>
      </c>
      <c r="N1543" s="2" t="s">
        <v>9743</v>
      </c>
      <c r="O1543" s="2" t="s">
        <v>817</v>
      </c>
      <c r="P1543" s="2" t="s">
        <v>151</v>
      </c>
      <c r="Q1543" s="2" t="s">
        <v>9433</v>
      </c>
      <c r="R1543" s="2">
        <v>92170</v>
      </c>
      <c r="S1543" s="2" t="s">
        <v>9744</v>
      </c>
      <c r="T1543" s="49" t="str" cm="1">
        <f t="array" ref="T1543">_xlfn.TEXTJOIN("",TRUE,IFERROR(MID(U1543,_xlfn.SEQUENCE(20),1)+0,""))</f>
        <v>6191383473</v>
      </c>
      <c r="U1543" s="2">
        <v>6191383473</v>
      </c>
      <c r="V1543" s="31"/>
    </row>
    <row r="1544" spans="1:22" x14ac:dyDescent="0.25">
      <c r="A1544" s="25" t="str" cm="1">
        <f t="array" ref="A1544">_xlfn.IFS(AND(ISBLANK(G1544),ISBLANK(H1544),ISBLANK(I1544)),"",AND(NOT(ISBLANK(G1544)),NOT(ISBLANK(H1544)),NOT(ISBLANK(I1544))),TRIM(G1544)&amp;" "&amp;TRIM(H1544)&amp;" "&amp;TRIM(I1544),AND(NOT(ISBLANK(G1544)),ISBLANK(H1544),ISBLANK(I1544)),TRIM(G1544),AND(ISBLANK(G1544),ISBLANK(H1544),NOT(ISBLANK(I1544))),TRIM(I1544),AND(NOT(ISBLANK(G1544)),NOT(ISBLANK(H1544)),ISBLANK(I1544)),TRIM(G1544)&amp;" "&amp;TRIM(H1544),AND(ISBLANK(G1544),NOT(ISBLANK(H1544)),NOT(ISBLANK(I1544))),TRIM(H1544)&amp;" "&amp;TRIM(I1544),AND(NOT(ISBLANK(G1544)),ISBLANK(H1544),NOT(ISBLANK(I1544))),TRIM(G1544)&amp;" "&amp;TRIM(I1544),AND(ISBLANK(G1544),NOT(ISBLANK(H1544)),ISBLANK(I1544)),TRIM(H1544))</f>
        <v>Bernadette Pitblado</v>
      </c>
      <c r="B1544" s="25" t="str" cm="1">
        <f t="array" ref="B1544">_xlfn.IFS(AND(ISBLANK(K1544),ISBLANK(L1544)),"",AND(NOT(ISBLANK(K1544)),NOT(ISBLANK(L1544))),TRIM(K1544)&amp;" "&amp;TRIM(L1544),AND(NOT(ISBLANK(K1544)),ISBLANK(L1544)),TRIM(K1544),AND(ISBLANK(K1544),NOT(ISBLANK(L1544))),TRIM(L1544))</f>
        <v>Meeveo</v>
      </c>
      <c r="C1544" s="31"/>
      <c r="D1544" s="2">
        <v>1542</v>
      </c>
      <c r="E1544" s="2" t="s">
        <v>14795</v>
      </c>
      <c r="F1544" s="2" t="s">
        <v>9745</v>
      </c>
      <c r="G1544" s="2" t="s">
        <v>9746</v>
      </c>
      <c r="I1544" s="2" t="s">
        <v>9747</v>
      </c>
      <c r="J1544" s="2" t="s">
        <v>3462</v>
      </c>
      <c r="K1544" s="2" t="s">
        <v>4713</v>
      </c>
      <c r="M1544" s="2" t="s">
        <v>14795</v>
      </c>
      <c r="N1544" s="2" t="s">
        <v>9748</v>
      </c>
      <c r="O1544" s="2" t="s">
        <v>2224</v>
      </c>
      <c r="P1544" s="2" t="s">
        <v>297</v>
      </c>
      <c r="Q1544" s="2" t="s">
        <v>9433</v>
      </c>
      <c r="R1544" s="2">
        <v>76210</v>
      </c>
      <c r="S1544" s="2" t="s">
        <v>9749</v>
      </c>
      <c r="T1544" s="49" t="str" cm="1">
        <f t="array" ref="T1544">_xlfn.TEXTJOIN("",TRUE,IFERROR(MID(U1544,_xlfn.SEQUENCE(20),1)+0,""))</f>
        <v>8171389385</v>
      </c>
      <c r="U1544" s="2">
        <v>8171389385</v>
      </c>
      <c r="V1544" s="31"/>
    </row>
    <row r="1545" spans="1:22" x14ac:dyDescent="0.25">
      <c r="A1545" s="25" t="str" cm="1">
        <f t="array" ref="A1545">_xlfn.IFS(AND(ISBLANK(G1545),ISBLANK(H1545),ISBLANK(I1545)),"",AND(NOT(ISBLANK(G1545)),NOT(ISBLANK(H1545)),NOT(ISBLANK(I1545))),TRIM(G1545)&amp;" "&amp;TRIM(H1545)&amp;" "&amp;TRIM(I1545),AND(NOT(ISBLANK(G1545)),ISBLANK(H1545),ISBLANK(I1545)),TRIM(G1545),AND(ISBLANK(G1545),ISBLANK(H1545),NOT(ISBLANK(I1545))),TRIM(I1545),AND(NOT(ISBLANK(G1545)),NOT(ISBLANK(H1545)),ISBLANK(I1545)),TRIM(G1545)&amp;" "&amp;TRIM(H1545),AND(ISBLANK(G1545),NOT(ISBLANK(H1545)),NOT(ISBLANK(I1545))),TRIM(H1545)&amp;" "&amp;TRIM(I1545),AND(NOT(ISBLANK(G1545)),ISBLANK(H1545),NOT(ISBLANK(I1545))),TRIM(G1545)&amp;" "&amp;TRIM(I1545),AND(ISBLANK(G1545),NOT(ISBLANK(H1545)),ISBLANK(I1545)),TRIM(H1545))</f>
        <v>Sonnie Simka</v>
      </c>
      <c r="B1545" s="25" t="str" cm="1">
        <f t="array" ref="B1545">_xlfn.IFS(AND(ISBLANK(K1545),ISBLANK(L1545)),"",AND(NOT(ISBLANK(K1545)),NOT(ISBLANK(L1545))),TRIM(K1545)&amp;" "&amp;TRIM(L1545),AND(NOT(ISBLANK(K1545)),ISBLANK(L1545)),TRIM(K1545),AND(ISBLANK(K1545),NOT(ISBLANK(L1545))),TRIM(L1545))</f>
        <v>Photobug</v>
      </c>
      <c r="C1545" s="31"/>
      <c r="D1545" s="2">
        <v>1543</v>
      </c>
      <c r="E1545" s="2" t="s">
        <v>24</v>
      </c>
      <c r="F1545" s="2" t="s">
        <v>9750</v>
      </c>
      <c r="G1545" s="2" t="s">
        <v>7419</v>
      </c>
      <c r="I1545" s="2" t="s">
        <v>9751</v>
      </c>
      <c r="J1545" s="2" t="s">
        <v>113</v>
      </c>
      <c r="K1545" s="2" t="s">
        <v>2702</v>
      </c>
      <c r="M1545" s="2" t="s">
        <v>14795</v>
      </c>
      <c r="N1545" s="2" t="s">
        <v>9752</v>
      </c>
      <c r="O1545" s="2" t="s">
        <v>9753</v>
      </c>
      <c r="P1545" s="2" t="s">
        <v>3620</v>
      </c>
      <c r="Q1545" s="2" t="s">
        <v>6</v>
      </c>
      <c r="R1545" s="2" t="s">
        <v>3734</v>
      </c>
      <c r="S1545" s="2" t="s">
        <v>9754</v>
      </c>
      <c r="T1545" s="49" t="str" cm="1">
        <f t="array" ref="T1545">_xlfn.TEXTJOIN("",TRUE,IFERROR(MID(U1545,_xlfn.SEQUENCE(20),1)+0,""))</f>
        <v>4552770501</v>
      </c>
      <c r="U1545" s="2" t="s">
        <v>9755</v>
      </c>
      <c r="V1545" s="31"/>
    </row>
    <row r="1546" spans="1:22" x14ac:dyDescent="0.25">
      <c r="A1546" s="25" t="str" cm="1">
        <f t="array" ref="A1546">_xlfn.IFS(AND(ISBLANK(G1546),ISBLANK(H1546),ISBLANK(I1546)),"",AND(NOT(ISBLANK(G1546)),NOT(ISBLANK(H1546)),NOT(ISBLANK(I1546))),TRIM(G1546)&amp;" "&amp;TRIM(H1546)&amp;" "&amp;TRIM(I1546),AND(NOT(ISBLANK(G1546)),ISBLANK(H1546),ISBLANK(I1546)),TRIM(G1546),AND(ISBLANK(G1546),ISBLANK(H1546),NOT(ISBLANK(I1546))),TRIM(I1546),AND(NOT(ISBLANK(G1546)),NOT(ISBLANK(H1546)),ISBLANK(I1546)),TRIM(G1546)&amp;" "&amp;TRIM(H1546),AND(ISBLANK(G1546),NOT(ISBLANK(H1546)),NOT(ISBLANK(I1546))),TRIM(H1546)&amp;" "&amp;TRIM(I1546),AND(NOT(ISBLANK(G1546)),ISBLANK(H1546),NOT(ISBLANK(I1546))),TRIM(G1546)&amp;" "&amp;TRIM(I1546),AND(ISBLANK(G1546),NOT(ISBLANK(H1546)),ISBLANK(I1546)),TRIM(H1546))</f>
        <v>Rosalinde Daouse</v>
      </c>
      <c r="B1546" s="25" t="str" cm="1">
        <f t="array" ref="B1546">_xlfn.IFS(AND(ISBLANK(K1546),ISBLANK(L1546)),"",AND(NOT(ISBLANK(K1546)),NOT(ISBLANK(L1546))),TRIM(K1546)&amp;" "&amp;TRIM(L1546),AND(NOT(ISBLANK(K1546)),ISBLANK(L1546)),TRIM(K1546),AND(ISBLANK(K1546),NOT(ISBLANK(L1546))),TRIM(L1546))</f>
        <v>Gabcube</v>
      </c>
      <c r="C1546" s="31"/>
      <c r="D1546" s="2">
        <v>1544</v>
      </c>
      <c r="E1546" s="2" t="s">
        <v>24</v>
      </c>
      <c r="F1546" s="2" t="s">
        <v>9756</v>
      </c>
      <c r="G1546" s="2" t="s">
        <v>9757</v>
      </c>
      <c r="I1546" s="2" t="s">
        <v>9758</v>
      </c>
      <c r="J1546" s="2" t="s">
        <v>1262</v>
      </c>
      <c r="K1546" s="2" t="s">
        <v>6081</v>
      </c>
      <c r="M1546" s="2" t="s">
        <v>14795</v>
      </c>
      <c r="N1546" s="2" t="s">
        <v>9759</v>
      </c>
      <c r="O1546" s="2" t="s">
        <v>2370</v>
      </c>
      <c r="P1546" s="2" t="s">
        <v>346</v>
      </c>
      <c r="Q1546" s="2" t="s">
        <v>9433</v>
      </c>
      <c r="R1546" s="2">
        <v>31165</v>
      </c>
      <c r="S1546" s="2" t="s">
        <v>9760</v>
      </c>
      <c r="T1546" s="49" t="str" cm="1">
        <f t="array" ref="T1546">_xlfn.TEXTJOIN("",TRUE,IFERROR(MID(U1546,_xlfn.SEQUENCE(20),1)+0,""))</f>
        <v>4044571096</v>
      </c>
      <c r="U1546" s="2">
        <v>4044571096</v>
      </c>
      <c r="V1546" s="31"/>
    </row>
    <row r="1547" spans="1:22" x14ac:dyDescent="0.25">
      <c r="A1547" s="25" t="str" cm="1">
        <f t="array" ref="A1547">_xlfn.IFS(AND(ISBLANK(G1547),ISBLANK(H1547),ISBLANK(I1547)),"",AND(NOT(ISBLANK(G1547)),NOT(ISBLANK(H1547)),NOT(ISBLANK(I1547))),TRIM(G1547)&amp;" "&amp;TRIM(H1547)&amp;" "&amp;TRIM(I1547),AND(NOT(ISBLANK(G1547)),ISBLANK(H1547),ISBLANK(I1547)),TRIM(G1547),AND(ISBLANK(G1547),ISBLANK(H1547),NOT(ISBLANK(I1547))),TRIM(I1547),AND(NOT(ISBLANK(G1547)),NOT(ISBLANK(H1547)),ISBLANK(I1547)),TRIM(G1547)&amp;" "&amp;TRIM(H1547),AND(ISBLANK(G1547),NOT(ISBLANK(H1547)),NOT(ISBLANK(I1547))),TRIM(H1547)&amp;" "&amp;TRIM(I1547),AND(NOT(ISBLANK(G1547)),ISBLANK(H1547),NOT(ISBLANK(I1547))),TRIM(G1547)&amp;" "&amp;TRIM(I1547),AND(ISBLANK(G1547),NOT(ISBLANK(H1547)),ISBLANK(I1547)),TRIM(H1547))</f>
        <v>Horten Blackhurst</v>
      </c>
      <c r="B1547" s="25" t="str" cm="1">
        <f t="array" ref="B1547">_xlfn.IFS(AND(ISBLANK(K1547),ISBLANK(L1547)),"",AND(NOT(ISBLANK(K1547)),NOT(ISBLANK(L1547))),TRIM(K1547)&amp;" "&amp;TRIM(L1547),AND(NOT(ISBLANK(K1547)),ISBLANK(L1547)),TRIM(K1547),AND(ISBLANK(K1547),NOT(ISBLANK(L1547))),TRIM(L1547))</f>
        <v>Voonyx</v>
      </c>
      <c r="C1547" s="31"/>
      <c r="D1547" s="2">
        <v>1545</v>
      </c>
      <c r="E1547" s="2" t="s">
        <v>14795</v>
      </c>
      <c r="F1547" s="2" t="s">
        <v>9761</v>
      </c>
      <c r="G1547" s="2" t="s">
        <v>9762</v>
      </c>
      <c r="I1547" s="2" t="s">
        <v>9763</v>
      </c>
      <c r="J1547" s="2" t="s">
        <v>490</v>
      </c>
      <c r="K1547" s="2" t="s">
        <v>6961</v>
      </c>
      <c r="M1547" s="2" t="s">
        <v>14795</v>
      </c>
      <c r="N1547" s="2" t="s">
        <v>9764</v>
      </c>
      <c r="O1547" s="2" t="s">
        <v>502</v>
      </c>
      <c r="P1547" s="2" t="s">
        <v>503</v>
      </c>
      <c r="Q1547" s="2" t="s">
        <v>9433</v>
      </c>
      <c r="R1547" s="2">
        <v>2216</v>
      </c>
      <c r="S1547" s="2" t="s">
        <v>9765</v>
      </c>
      <c r="T1547" s="49" t="str" cm="1">
        <f t="array" ref="T1547">_xlfn.TEXTJOIN("",TRUE,IFERROR(MID(U1547,_xlfn.SEQUENCE(20),1)+0,""))</f>
        <v>6175509534</v>
      </c>
      <c r="U1547" s="2">
        <v>6175509534</v>
      </c>
      <c r="V1547" s="31"/>
    </row>
    <row r="1548" spans="1:22" x14ac:dyDescent="0.25">
      <c r="A1548" s="25" t="str" cm="1">
        <f t="array" ref="A1548">_xlfn.IFS(AND(ISBLANK(G1548),ISBLANK(H1548),ISBLANK(I1548)),"",AND(NOT(ISBLANK(G1548)),NOT(ISBLANK(H1548)),NOT(ISBLANK(I1548))),TRIM(G1548)&amp;" "&amp;TRIM(H1548)&amp;" "&amp;TRIM(I1548),AND(NOT(ISBLANK(G1548)),ISBLANK(H1548),ISBLANK(I1548)),TRIM(G1548),AND(ISBLANK(G1548),ISBLANK(H1548),NOT(ISBLANK(I1548))),TRIM(I1548),AND(NOT(ISBLANK(G1548)),NOT(ISBLANK(H1548)),ISBLANK(I1548)),TRIM(G1548)&amp;" "&amp;TRIM(H1548),AND(ISBLANK(G1548),NOT(ISBLANK(H1548)),NOT(ISBLANK(I1548))),TRIM(H1548)&amp;" "&amp;TRIM(I1548),AND(NOT(ISBLANK(G1548)),ISBLANK(H1548),NOT(ISBLANK(I1548))),TRIM(G1548)&amp;" "&amp;TRIM(I1548),AND(ISBLANK(G1548),NOT(ISBLANK(H1548)),ISBLANK(I1548)),TRIM(H1548))</f>
        <v>Leif Sussams</v>
      </c>
      <c r="B1548" s="25" t="str" cm="1">
        <f t="array" ref="B1548">_xlfn.IFS(AND(ISBLANK(K1548),ISBLANK(L1548)),"",AND(NOT(ISBLANK(K1548)),NOT(ISBLANK(L1548))),TRIM(K1548)&amp;" "&amp;TRIM(L1548),AND(NOT(ISBLANK(K1548)),ISBLANK(L1548)),TRIM(K1548),AND(ISBLANK(K1548),NOT(ISBLANK(L1548))),TRIM(L1548))</f>
        <v>Oloo</v>
      </c>
      <c r="C1548" s="31"/>
      <c r="D1548" s="2">
        <v>1546</v>
      </c>
      <c r="E1548" s="2" t="s">
        <v>14795</v>
      </c>
      <c r="F1548" s="2" t="s">
        <v>9766</v>
      </c>
      <c r="G1548" s="2" t="s">
        <v>9767</v>
      </c>
      <c r="I1548" s="2" t="s">
        <v>9768</v>
      </c>
      <c r="J1548" s="2" t="s">
        <v>9476</v>
      </c>
      <c r="K1548" s="2" t="s">
        <v>6473</v>
      </c>
      <c r="M1548" s="2" t="s">
        <v>14795</v>
      </c>
      <c r="N1548" s="2" t="s">
        <v>9769</v>
      </c>
      <c r="O1548" s="2" t="s">
        <v>9770</v>
      </c>
      <c r="P1548" s="2" t="s">
        <v>151</v>
      </c>
      <c r="Q1548" s="2" t="s">
        <v>9433</v>
      </c>
      <c r="R1548" s="2">
        <v>92825</v>
      </c>
      <c r="S1548" s="2" t="s">
        <v>9771</v>
      </c>
      <c r="T1548" s="49" t="str" cm="1">
        <f t="array" ref="T1548">_xlfn.TEXTJOIN("",TRUE,IFERROR(MID(U1548,_xlfn.SEQUENCE(20),1)+0,""))</f>
        <v>7146738055</v>
      </c>
      <c r="U1548" s="2">
        <v>7146738055</v>
      </c>
      <c r="V1548" s="31"/>
    </row>
    <row r="1549" spans="1:22" x14ac:dyDescent="0.25">
      <c r="A1549" s="25" t="str" cm="1">
        <f t="array" ref="A1549">_xlfn.IFS(AND(ISBLANK(G1549),ISBLANK(H1549),ISBLANK(I1549)),"",AND(NOT(ISBLANK(G1549)),NOT(ISBLANK(H1549)),NOT(ISBLANK(I1549))),TRIM(G1549)&amp;" "&amp;TRIM(H1549)&amp;" "&amp;TRIM(I1549),AND(NOT(ISBLANK(G1549)),ISBLANK(H1549),ISBLANK(I1549)),TRIM(G1549),AND(ISBLANK(G1549),ISBLANK(H1549),NOT(ISBLANK(I1549))),TRIM(I1549),AND(NOT(ISBLANK(G1549)),NOT(ISBLANK(H1549)),ISBLANK(I1549)),TRIM(G1549)&amp;" "&amp;TRIM(H1549),AND(ISBLANK(G1549),NOT(ISBLANK(H1549)),NOT(ISBLANK(I1549))),TRIM(H1549)&amp;" "&amp;TRIM(I1549),AND(NOT(ISBLANK(G1549)),ISBLANK(H1549),NOT(ISBLANK(I1549))),TRIM(G1549)&amp;" "&amp;TRIM(I1549),AND(ISBLANK(G1549),NOT(ISBLANK(H1549)),ISBLANK(I1549)),TRIM(H1549))</f>
        <v>Mycah Devoy</v>
      </c>
      <c r="B1549" s="25" t="str" cm="1">
        <f t="array" ref="B1549">_xlfn.IFS(AND(ISBLANK(K1549),ISBLANK(L1549)),"",AND(NOT(ISBLANK(K1549)),NOT(ISBLANK(L1549))),TRIM(K1549)&amp;" "&amp;TRIM(L1549),AND(NOT(ISBLANK(K1549)),ISBLANK(L1549)),TRIM(K1549),AND(ISBLANK(K1549),NOT(ISBLANK(L1549))),TRIM(L1549))</f>
        <v>Jabbertype</v>
      </c>
      <c r="C1549" s="31"/>
      <c r="D1549" s="2">
        <v>1547</v>
      </c>
      <c r="E1549" s="2" t="s">
        <v>24</v>
      </c>
      <c r="F1549" s="2" t="s">
        <v>9772</v>
      </c>
      <c r="G1549" s="2" t="s">
        <v>9773</v>
      </c>
      <c r="I1549" s="2" t="s">
        <v>9774</v>
      </c>
      <c r="J1549" s="2" t="s">
        <v>804</v>
      </c>
      <c r="K1549" s="2" t="s">
        <v>9780</v>
      </c>
      <c r="M1549" s="2" t="s">
        <v>14795</v>
      </c>
      <c r="N1549" s="2" t="s">
        <v>9775</v>
      </c>
      <c r="O1549" s="2" t="s">
        <v>9776</v>
      </c>
      <c r="P1549" s="2" t="s">
        <v>5</v>
      </c>
      <c r="Q1549" s="2" t="s">
        <v>6</v>
      </c>
      <c r="R1549" s="2" t="s">
        <v>9777</v>
      </c>
      <c r="S1549" s="2" t="s">
        <v>9778</v>
      </c>
      <c r="T1549" s="49" t="str" cm="1">
        <f t="array" ref="T1549">_xlfn.TEXTJOIN("",TRUE,IFERROR(MID(U1549,_xlfn.SEQUENCE(20),1)+0,""))</f>
        <v>7099843287</v>
      </c>
      <c r="U1549" s="2" t="s">
        <v>9779</v>
      </c>
      <c r="V1549" s="31"/>
    </row>
    <row r="1550" spans="1:22" x14ac:dyDescent="0.25">
      <c r="A1550" s="25" t="str" cm="1">
        <f t="array" ref="A1550">_xlfn.IFS(AND(ISBLANK(G1550),ISBLANK(H1550),ISBLANK(I1550)),"",AND(NOT(ISBLANK(G1550)),NOT(ISBLANK(H1550)),NOT(ISBLANK(I1550))),TRIM(G1550)&amp;" "&amp;TRIM(H1550)&amp;" "&amp;TRIM(I1550),AND(NOT(ISBLANK(G1550)),ISBLANK(H1550),ISBLANK(I1550)),TRIM(G1550),AND(ISBLANK(G1550),ISBLANK(H1550),NOT(ISBLANK(I1550))),TRIM(I1550),AND(NOT(ISBLANK(G1550)),NOT(ISBLANK(H1550)),ISBLANK(I1550)),TRIM(G1550)&amp;" "&amp;TRIM(H1550),AND(ISBLANK(G1550),NOT(ISBLANK(H1550)),NOT(ISBLANK(I1550))),TRIM(H1550)&amp;" "&amp;TRIM(I1550),AND(NOT(ISBLANK(G1550)),ISBLANK(H1550),NOT(ISBLANK(I1550))),TRIM(G1550)&amp;" "&amp;TRIM(I1550),AND(ISBLANK(G1550),NOT(ISBLANK(H1550)),ISBLANK(I1550)),TRIM(H1550))</f>
        <v>Ward Gertz</v>
      </c>
      <c r="B1550" s="25" t="str" cm="1">
        <f t="array" ref="B1550">_xlfn.IFS(AND(ISBLANK(K1550),ISBLANK(L1550)),"",AND(NOT(ISBLANK(K1550)),NOT(ISBLANK(L1550))),TRIM(K1550)&amp;" "&amp;TRIM(L1550),AND(NOT(ISBLANK(K1550)),ISBLANK(L1550)),TRIM(K1550),AND(ISBLANK(K1550),NOT(ISBLANK(L1550))),TRIM(L1550))</f>
        <v>Aivee</v>
      </c>
      <c r="C1550" s="31"/>
      <c r="D1550" s="2">
        <v>1548</v>
      </c>
      <c r="E1550" s="2" t="s">
        <v>24</v>
      </c>
      <c r="F1550" s="2" t="s">
        <v>9781</v>
      </c>
      <c r="G1550" s="2" t="s">
        <v>9782</v>
      </c>
      <c r="I1550" s="2" t="s">
        <v>9041</v>
      </c>
      <c r="J1550" s="2" t="s">
        <v>987</v>
      </c>
      <c r="K1550" s="2" t="s">
        <v>1775</v>
      </c>
      <c r="M1550" s="2" t="s">
        <v>14795</v>
      </c>
      <c r="N1550" s="2" t="s">
        <v>9783</v>
      </c>
      <c r="O1550" s="2" t="s">
        <v>9550</v>
      </c>
      <c r="P1550" s="2" t="s">
        <v>297</v>
      </c>
      <c r="Q1550" s="2" t="s">
        <v>9433</v>
      </c>
      <c r="R1550" s="2">
        <v>76598</v>
      </c>
      <c r="S1550" s="2" t="s">
        <v>9784</v>
      </c>
      <c r="T1550" s="49" t="str" cm="1">
        <f t="array" ref="T1550">_xlfn.TEXTJOIN("",TRUE,IFERROR(MID(U1550,_xlfn.SEQUENCE(20),1)+0,""))</f>
        <v>2545290825</v>
      </c>
      <c r="U1550" s="2">
        <v>2545290825</v>
      </c>
      <c r="V1550" s="31"/>
    </row>
    <row r="1551" spans="1:22" x14ac:dyDescent="0.25">
      <c r="A1551" s="25" t="str" cm="1">
        <f t="array" ref="A1551">_xlfn.IFS(AND(ISBLANK(G1551),ISBLANK(H1551),ISBLANK(I1551)),"",AND(NOT(ISBLANK(G1551)),NOT(ISBLANK(H1551)),NOT(ISBLANK(I1551))),TRIM(G1551)&amp;" "&amp;TRIM(H1551)&amp;" "&amp;TRIM(I1551),AND(NOT(ISBLANK(G1551)),ISBLANK(H1551),ISBLANK(I1551)),TRIM(G1551),AND(ISBLANK(G1551),ISBLANK(H1551),NOT(ISBLANK(I1551))),TRIM(I1551),AND(NOT(ISBLANK(G1551)),NOT(ISBLANK(H1551)),ISBLANK(I1551)),TRIM(G1551)&amp;" "&amp;TRIM(H1551),AND(ISBLANK(G1551),NOT(ISBLANK(H1551)),NOT(ISBLANK(I1551))),TRIM(H1551)&amp;" "&amp;TRIM(I1551),AND(NOT(ISBLANK(G1551)),ISBLANK(H1551),NOT(ISBLANK(I1551))),TRIM(G1551)&amp;" "&amp;TRIM(I1551),AND(ISBLANK(G1551),NOT(ISBLANK(H1551)),ISBLANK(I1551)),TRIM(H1551))</f>
        <v>Taylor Winspeare</v>
      </c>
      <c r="B1551" s="25" t="str" cm="1">
        <f t="array" ref="B1551">_xlfn.IFS(AND(ISBLANK(K1551),ISBLANK(L1551)),"",AND(NOT(ISBLANK(K1551)),NOT(ISBLANK(L1551))),TRIM(K1551)&amp;" "&amp;TRIM(L1551),AND(NOT(ISBLANK(K1551)),ISBLANK(L1551)),TRIM(K1551),AND(ISBLANK(K1551),NOT(ISBLANK(L1551))),TRIM(L1551))</f>
        <v>Buzzster</v>
      </c>
      <c r="C1551" s="31"/>
      <c r="D1551" s="2">
        <v>1549</v>
      </c>
      <c r="E1551" s="2" t="s">
        <v>24</v>
      </c>
      <c r="F1551" s="2" t="s">
        <v>9785</v>
      </c>
      <c r="G1551" s="2" t="s">
        <v>9786</v>
      </c>
      <c r="I1551" s="2" t="s">
        <v>9787</v>
      </c>
      <c r="J1551" s="2" t="s">
        <v>242</v>
      </c>
      <c r="K1551" s="2" t="s">
        <v>349</v>
      </c>
      <c r="M1551" s="2" t="s">
        <v>14795</v>
      </c>
      <c r="N1551" s="2" t="s">
        <v>9788</v>
      </c>
      <c r="O1551" s="2" t="s">
        <v>68</v>
      </c>
      <c r="P1551" s="2" t="s">
        <v>69</v>
      </c>
      <c r="Q1551" s="2" t="s">
        <v>9433</v>
      </c>
      <c r="R1551" s="2">
        <v>20220</v>
      </c>
      <c r="S1551" s="2" t="s">
        <v>9789</v>
      </c>
      <c r="T1551" s="49" t="str" cm="1">
        <f t="array" ref="T1551">_xlfn.TEXTJOIN("",TRUE,IFERROR(MID(U1551,_xlfn.SEQUENCE(20),1)+0,""))</f>
        <v>2027142594</v>
      </c>
      <c r="U1551" s="2">
        <v>2027142594</v>
      </c>
      <c r="V1551" s="31"/>
    </row>
    <row r="1552" spans="1:22" x14ac:dyDescent="0.25">
      <c r="A1552" s="25" t="str" cm="1">
        <f t="array" ref="A1552">_xlfn.IFS(AND(ISBLANK(G1552),ISBLANK(H1552),ISBLANK(I1552)),"",AND(NOT(ISBLANK(G1552)),NOT(ISBLANK(H1552)),NOT(ISBLANK(I1552))),TRIM(G1552)&amp;" "&amp;TRIM(H1552)&amp;" "&amp;TRIM(I1552),AND(NOT(ISBLANK(G1552)),ISBLANK(H1552),ISBLANK(I1552)),TRIM(G1552),AND(ISBLANK(G1552),ISBLANK(H1552),NOT(ISBLANK(I1552))),TRIM(I1552),AND(NOT(ISBLANK(G1552)),NOT(ISBLANK(H1552)),ISBLANK(I1552)),TRIM(G1552)&amp;" "&amp;TRIM(H1552),AND(ISBLANK(G1552),NOT(ISBLANK(H1552)),NOT(ISBLANK(I1552))),TRIM(H1552)&amp;" "&amp;TRIM(I1552),AND(NOT(ISBLANK(G1552)),ISBLANK(H1552),NOT(ISBLANK(I1552))),TRIM(G1552)&amp;" "&amp;TRIM(I1552),AND(ISBLANK(G1552),NOT(ISBLANK(H1552)),ISBLANK(I1552)),TRIM(H1552))</f>
        <v>Jeanna Yerrington</v>
      </c>
      <c r="B1552" s="25" t="str" cm="1">
        <f t="array" ref="B1552">_xlfn.IFS(AND(ISBLANK(K1552),ISBLANK(L1552)),"",AND(NOT(ISBLANK(K1552)),NOT(ISBLANK(L1552))),TRIM(K1552)&amp;" "&amp;TRIM(L1552),AND(NOT(ISBLANK(K1552)),ISBLANK(L1552)),TRIM(K1552),AND(ISBLANK(K1552),NOT(ISBLANK(L1552))),TRIM(L1552))</f>
        <v>Trupe</v>
      </c>
      <c r="C1552" s="31"/>
      <c r="D1552" s="2">
        <v>1550</v>
      </c>
      <c r="E1552" s="2" t="s">
        <v>14795</v>
      </c>
      <c r="F1552" s="2" t="s">
        <v>9790</v>
      </c>
      <c r="G1552" s="2" t="s">
        <v>9791</v>
      </c>
      <c r="I1552" s="2" t="s">
        <v>9792</v>
      </c>
      <c r="J1552" s="2" t="s">
        <v>73</v>
      </c>
      <c r="K1552" s="2" t="s">
        <v>6037</v>
      </c>
      <c r="M1552" s="2" t="s">
        <v>14795</v>
      </c>
      <c r="N1552" s="2" t="s">
        <v>9793</v>
      </c>
      <c r="O1552" s="2" t="s">
        <v>7714</v>
      </c>
      <c r="P1552" s="2" t="s">
        <v>297</v>
      </c>
      <c r="Q1552" s="2" t="s">
        <v>9433</v>
      </c>
      <c r="R1552" s="2">
        <v>78405</v>
      </c>
      <c r="S1552" s="2" t="s">
        <v>9794</v>
      </c>
      <c r="T1552" s="49" t="str" cm="1">
        <f t="array" ref="T1552">_xlfn.TEXTJOIN("",TRUE,IFERROR(MID(U1552,_xlfn.SEQUENCE(20),1)+0,""))</f>
        <v>3617055825</v>
      </c>
      <c r="U1552" s="2">
        <v>3617055825</v>
      </c>
      <c r="V1552" s="31"/>
    </row>
    <row r="1553" spans="1:22" x14ac:dyDescent="0.25">
      <c r="A1553" s="25" t="str" cm="1">
        <f t="array" ref="A1553">_xlfn.IFS(AND(ISBLANK(G1553),ISBLANK(H1553),ISBLANK(I1553)),"",AND(NOT(ISBLANK(G1553)),NOT(ISBLANK(H1553)),NOT(ISBLANK(I1553))),TRIM(G1553)&amp;" "&amp;TRIM(H1553)&amp;" "&amp;TRIM(I1553),AND(NOT(ISBLANK(G1553)),ISBLANK(H1553),ISBLANK(I1553)),TRIM(G1553),AND(ISBLANK(G1553),ISBLANK(H1553),NOT(ISBLANK(I1553))),TRIM(I1553),AND(NOT(ISBLANK(G1553)),NOT(ISBLANK(H1553)),ISBLANK(I1553)),TRIM(G1553)&amp;" "&amp;TRIM(H1553),AND(ISBLANK(G1553),NOT(ISBLANK(H1553)),NOT(ISBLANK(I1553))),TRIM(H1553)&amp;" "&amp;TRIM(I1553),AND(NOT(ISBLANK(G1553)),ISBLANK(H1553),NOT(ISBLANK(I1553))),TRIM(G1553)&amp;" "&amp;TRIM(I1553),AND(ISBLANK(G1553),NOT(ISBLANK(H1553)),ISBLANK(I1553)),TRIM(H1553))</f>
        <v>Cynthia Springford</v>
      </c>
      <c r="B1553" s="25" t="str" cm="1">
        <f t="array" ref="B1553">_xlfn.IFS(AND(ISBLANK(K1553),ISBLANK(L1553)),"",AND(NOT(ISBLANK(K1553)),NOT(ISBLANK(L1553))),TRIM(K1553)&amp;" "&amp;TRIM(L1553),AND(NOT(ISBLANK(K1553)),ISBLANK(L1553)),TRIM(K1553),AND(ISBLANK(K1553),NOT(ISBLANK(L1553))),TRIM(L1553))</f>
        <v>Ntags</v>
      </c>
      <c r="C1553" s="31"/>
      <c r="D1553" s="2">
        <v>1551</v>
      </c>
      <c r="E1553" s="2" t="s">
        <v>14795</v>
      </c>
      <c r="F1553" s="2" t="s">
        <v>9795</v>
      </c>
      <c r="G1553" s="2" t="s">
        <v>9796</v>
      </c>
      <c r="I1553" s="2" t="s">
        <v>8369</v>
      </c>
      <c r="J1553" s="2" t="s">
        <v>1584</v>
      </c>
      <c r="K1553" s="2" t="s">
        <v>2043</v>
      </c>
      <c r="M1553" s="2" t="s">
        <v>14795</v>
      </c>
      <c r="N1553" s="2" t="s">
        <v>9797</v>
      </c>
      <c r="O1553" s="2" t="s">
        <v>150</v>
      </c>
      <c r="P1553" s="2" t="s">
        <v>151</v>
      </c>
      <c r="Q1553" s="2" t="s">
        <v>9433</v>
      </c>
      <c r="R1553" s="2">
        <v>93106</v>
      </c>
      <c r="S1553" s="2" t="s">
        <v>9798</v>
      </c>
      <c r="T1553" s="49" t="str" cm="1">
        <f t="array" ref="T1553">_xlfn.TEXTJOIN("",TRUE,IFERROR(MID(U1553,_xlfn.SEQUENCE(20),1)+0,""))</f>
        <v>8059193809</v>
      </c>
      <c r="U1553" s="2">
        <v>8059193809</v>
      </c>
      <c r="V1553" s="31"/>
    </row>
    <row r="1554" spans="1:22" x14ac:dyDescent="0.25">
      <c r="A1554" s="25" t="str" cm="1">
        <f t="array" ref="A1554">_xlfn.IFS(AND(ISBLANK(G1554),ISBLANK(H1554),ISBLANK(I1554)),"",AND(NOT(ISBLANK(G1554)),NOT(ISBLANK(H1554)),NOT(ISBLANK(I1554))),TRIM(G1554)&amp;" "&amp;TRIM(H1554)&amp;" "&amp;TRIM(I1554),AND(NOT(ISBLANK(G1554)),ISBLANK(H1554),ISBLANK(I1554)),TRIM(G1554),AND(ISBLANK(G1554),ISBLANK(H1554),NOT(ISBLANK(I1554))),TRIM(I1554),AND(NOT(ISBLANK(G1554)),NOT(ISBLANK(H1554)),ISBLANK(I1554)),TRIM(G1554)&amp;" "&amp;TRIM(H1554),AND(ISBLANK(G1554),NOT(ISBLANK(H1554)),NOT(ISBLANK(I1554))),TRIM(H1554)&amp;" "&amp;TRIM(I1554),AND(NOT(ISBLANK(G1554)),ISBLANK(H1554),NOT(ISBLANK(I1554))),TRIM(G1554)&amp;" "&amp;TRIM(I1554),AND(ISBLANK(G1554),NOT(ISBLANK(H1554)),ISBLANK(I1554)),TRIM(H1554))</f>
        <v>Claresta Simmank</v>
      </c>
      <c r="B1554" s="25" t="str" cm="1">
        <f t="array" ref="B1554">_xlfn.IFS(AND(ISBLANK(K1554),ISBLANK(L1554)),"",AND(NOT(ISBLANK(K1554)),NOT(ISBLANK(L1554))),TRIM(K1554)&amp;" "&amp;TRIM(L1554),AND(NOT(ISBLANK(K1554)),ISBLANK(L1554)),TRIM(K1554),AND(ISBLANK(K1554),NOT(ISBLANK(L1554))),TRIM(L1554))</f>
        <v>Topiczoom</v>
      </c>
      <c r="C1554" s="31"/>
      <c r="D1554" s="2">
        <v>1552</v>
      </c>
      <c r="E1554" s="2" t="s">
        <v>14795</v>
      </c>
      <c r="F1554" s="2" t="s">
        <v>9799</v>
      </c>
      <c r="G1554" s="2" t="s">
        <v>7295</v>
      </c>
      <c r="I1554" s="2" t="s">
        <v>9800</v>
      </c>
      <c r="J1554" s="2" t="s">
        <v>624</v>
      </c>
      <c r="K1554" s="2" t="s">
        <v>1598</v>
      </c>
      <c r="M1554" s="2" t="s">
        <v>14795</v>
      </c>
      <c r="N1554" s="2" t="s">
        <v>9801</v>
      </c>
      <c r="O1554" s="2" t="s">
        <v>6183</v>
      </c>
      <c r="P1554" s="2" t="s">
        <v>1984</v>
      </c>
      <c r="Q1554" s="2" t="s">
        <v>9433</v>
      </c>
      <c r="R1554" s="2">
        <v>38188</v>
      </c>
      <c r="S1554" s="2" t="s">
        <v>9802</v>
      </c>
      <c r="T1554" s="49" t="str" cm="1">
        <f t="array" ref="T1554">_xlfn.TEXTJOIN("",TRUE,IFERROR(MID(U1554,_xlfn.SEQUENCE(20),1)+0,""))</f>
        <v>9015439547</v>
      </c>
      <c r="U1554" s="2">
        <v>9015439547</v>
      </c>
      <c r="V1554" s="31"/>
    </row>
    <row r="1555" spans="1:22" x14ac:dyDescent="0.25">
      <c r="A1555" s="25" t="str" cm="1">
        <f t="array" ref="A1555">_xlfn.IFS(AND(ISBLANK(G1555),ISBLANK(H1555),ISBLANK(I1555)),"",AND(NOT(ISBLANK(G1555)),NOT(ISBLANK(H1555)),NOT(ISBLANK(I1555))),TRIM(G1555)&amp;" "&amp;TRIM(H1555)&amp;" "&amp;TRIM(I1555),AND(NOT(ISBLANK(G1555)),ISBLANK(H1555),ISBLANK(I1555)),TRIM(G1555),AND(ISBLANK(G1555),ISBLANK(H1555),NOT(ISBLANK(I1555))),TRIM(I1555),AND(NOT(ISBLANK(G1555)),NOT(ISBLANK(H1555)),ISBLANK(I1555)),TRIM(G1555)&amp;" "&amp;TRIM(H1555),AND(ISBLANK(G1555),NOT(ISBLANK(H1555)),NOT(ISBLANK(I1555))),TRIM(H1555)&amp;" "&amp;TRIM(I1555),AND(NOT(ISBLANK(G1555)),ISBLANK(H1555),NOT(ISBLANK(I1555))),TRIM(G1555)&amp;" "&amp;TRIM(I1555),AND(ISBLANK(G1555),NOT(ISBLANK(H1555)),ISBLANK(I1555)),TRIM(H1555))</f>
        <v>Lincoln Jenman</v>
      </c>
      <c r="B1555" s="25" t="str" cm="1">
        <f t="array" ref="B1555">_xlfn.IFS(AND(ISBLANK(K1555),ISBLANK(L1555)),"",AND(NOT(ISBLANK(K1555)),NOT(ISBLANK(L1555))),TRIM(K1555)&amp;" "&amp;TRIM(L1555),AND(NOT(ISBLANK(K1555)),ISBLANK(L1555)),TRIM(K1555),AND(ISBLANK(K1555),NOT(ISBLANK(L1555))),TRIM(L1555))</f>
        <v>Vinte</v>
      </c>
      <c r="C1555" s="31"/>
      <c r="D1555" s="2">
        <v>1553</v>
      </c>
      <c r="E1555" s="2" t="s">
        <v>24</v>
      </c>
      <c r="F1555" s="2" t="s">
        <v>9803</v>
      </c>
      <c r="G1555" s="2" t="s">
        <v>1494</v>
      </c>
      <c r="I1555" s="2" t="s">
        <v>9804</v>
      </c>
      <c r="J1555" s="2" t="s">
        <v>693</v>
      </c>
      <c r="K1555" s="2" t="s">
        <v>4535</v>
      </c>
      <c r="M1555" s="2" t="s">
        <v>14795</v>
      </c>
      <c r="N1555" s="2" t="s">
        <v>9805</v>
      </c>
      <c r="O1555" s="2" t="s">
        <v>3067</v>
      </c>
      <c r="P1555" s="2" t="s">
        <v>1125</v>
      </c>
      <c r="Q1555" s="2" t="s">
        <v>6</v>
      </c>
      <c r="R1555" s="2" t="s">
        <v>3068</v>
      </c>
      <c r="S1555" s="2" t="s">
        <v>9806</v>
      </c>
      <c r="T1555" s="49" t="str" cm="1">
        <f t="array" ref="T1555">_xlfn.TEXTJOIN("",TRUE,IFERROR(MID(U1555,_xlfn.SEQUENCE(20),1)+0,""))</f>
        <v>5078510162</v>
      </c>
      <c r="U1555" s="2" t="s">
        <v>9807</v>
      </c>
      <c r="V1555" s="31"/>
    </row>
    <row r="1556" spans="1:22" x14ac:dyDescent="0.25">
      <c r="A1556" s="25" t="str" cm="1">
        <f t="array" ref="A1556">_xlfn.IFS(AND(ISBLANK(G1556),ISBLANK(H1556),ISBLANK(I1556)),"",AND(NOT(ISBLANK(G1556)),NOT(ISBLANK(H1556)),NOT(ISBLANK(I1556))),TRIM(G1556)&amp;" "&amp;TRIM(H1556)&amp;" "&amp;TRIM(I1556),AND(NOT(ISBLANK(G1556)),ISBLANK(H1556),ISBLANK(I1556)),TRIM(G1556),AND(ISBLANK(G1556),ISBLANK(H1556),NOT(ISBLANK(I1556))),TRIM(I1556),AND(NOT(ISBLANK(G1556)),NOT(ISBLANK(H1556)),ISBLANK(I1556)),TRIM(G1556)&amp;" "&amp;TRIM(H1556),AND(ISBLANK(G1556),NOT(ISBLANK(H1556)),NOT(ISBLANK(I1556))),TRIM(H1556)&amp;" "&amp;TRIM(I1556),AND(NOT(ISBLANK(G1556)),ISBLANK(H1556),NOT(ISBLANK(I1556))),TRIM(G1556)&amp;" "&amp;TRIM(I1556),AND(ISBLANK(G1556),NOT(ISBLANK(H1556)),ISBLANK(I1556)),TRIM(H1556))</f>
        <v>Karita Argrave</v>
      </c>
      <c r="B1556" s="25" t="str" cm="1">
        <f t="array" ref="B1556">_xlfn.IFS(AND(ISBLANK(K1556),ISBLANK(L1556)),"",AND(NOT(ISBLANK(K1556)),NOT(ISBLANK(L1556))),TRIM(K1556)&amp;" "&amp;TRIM(L1556),AND(NOT(ISBLANK(K1556)),ISBLANK(L1556)),TRIM(K1556),AND(ISBLANK(K1556),NOT(ISBLANK(L1556))),TRIM(L1556))</f>
        <v>Yotz</v>
      </c>
      <c r="C1556" s="31"/>
      <c r="D1556" s="2">
        <v>1554</v>
      </c>
      <c r="E1556" s="2" t="s">
        <v>14795</v>
      </c>
      <c r="F1556" s="2" t="s">
        <v>9808</v>
      </c>
      <c r="G1556" s="2" t="s">
        <v>7393</v>
      </c>
      <c r="I1556" s="2" t="s">
        <v>9809</v>
      </c>
      <c r="J1556" s="2" t="s">
        <v>9812</v>
      </c>
      <c r="K1556" s="2" t="s">
        <v>52</v>
      </c>
      <c r="M1556" s="2" t="s">
        <v>14795</v>
      </c>
      <c r="N1556" s="2" t="s">
        <v>9810</v>
      </c>
      <c r="O1556" s="2" t="s">
        <v>68</v>
      </c>
      <c r="P1556" s="2" t="s">
        <v>69</v>
      </c>
      <c r="Q1556" s="2" t="s">
        <v>9433</v>
      </c>
      <c r="R1556" s="2">
        <v>20508</v>
      </c>
      <c r="S1556" s="2" t="s">
        <v>9811</v>
      </c>
      <c r="T1556" s="49" t="str" cm="1">
        <f t="array" ref="T1556">_xlfn.TEXTJOIN("",TRUE,IFERROR(MID(U1556,_xlfn.SEQUENCE(20),1)+0,""))</f>
        <v>2023903863</v>
      </c>
      <c r="U1556" s="2">
        <v>2023903863</v>
      </c>
      <c r="V1556" s="31"/>
    </row>
    <row r="1557" spans="1:22" x14ac:dyDescent="0.25">
      <c r="A1557" s="25" t="str" cm="1">
        <f t="array" ref="A1557">_xlfn.IFS(AND(ISBLANK(G1557),ISBLANK(H1557),ISBLANK(I1557)),"",AND(NOT(ISBLANK(G1557)),NOT(ISBLANK(H1557)),NOT(ISBLANK(I1557))),TRIM(G1557)&amp;" "&amp;TRIM(H1557)&amp;" "&amp;TRIM(I1557),AND(NOT(ISBLANK(G1557)),ISBLANK(H1557),ISBLANK(I1557)),TRIM(G1557),AND(ISBLANK(G1557),ISBLANK(H1557),NOT(ISBLANK(I1557))),TRIM(I1557),AND(NOT(ISBLANK(G1557)),NOT(ISBLANK(H1557)),ISBLANK(I1557)),TRIM(G1557)&amp;" "&amp;TRIM(H1557),AND(ISBLANK(G1557),NOT(ISBLANK(H1557)),NOT(ISBLANK(I1557))),TRIM(H1557)&amp;" "&amp;TRIM(I1557),AND(NOT(ISBLANK(G1557)),ISBLANK(H1557),NOT(ISBLANK(I1557))),TRIM(G1557)&amp;" "&amp;TRIM(I1557),AND(ISBLANK(G1557),NOT(ISBLANK(H1557)),ISBLANK(I1557)),TRIM(H1557))</f>
        <v>Marylin Benck</v>
      </c>
      <c r="B1557" s="25" t="str" cm="1">
        <f t="array" ref="B1557">_xlfn.IFS(AND(ISBLANK(K1557),ISBLANK(L1557)),"",AND(NOT(ISBLANK(K1557)),NOT(ISBLANK(L1557))),TRIM(K1557)&amp;" "&amp;TRIM(L1557),AND(NOT(ISBLANK(K1557)),ISBLANK(L1557)),TRIM(K1557),AND(ISBLANK(K1557),NOT(ISBLANK(L1557))),TRIM(L1557))</f>
        <v>Oloo</v>
      </c>
      <c r="C1557" s="31"/>
      <c r="D1557" s="2">
        <v>1555</v>
      </c>
      <c r="E1557" s="2" t="s">
        <v>24</v>
      </c>
      <c r="F1557" s="2" t="s">
        <v>9813</v>
      </c>
      <c r="G1557" s="2" t="s">
        <v>9814</v>
      </c>
      <c r="I1557" s="2" t="s">
        <v>9815</v>
      </c>
      <c r="J1557" s="2" t="s">
        <v>134</v>
      </c>
      <c r="K1557" s="2" t="s">
        <v>6473</v>
      </c>
      <c r="M1557" s="2" t="s">
        <v>14795</v>
      </c>
      <c r="N1557" s="2" t="s">
        <v>9816</v>
      </c>
      <c r="O1557" s="2" t="s">
        <v>877</v>
      </c>
      <c r="P1557" s="2" t="s">
        <v>878</v>
      </c>
      <c r="Q1557" s="2" t="s">
        <v>9433</v>
      </c>
      <c r="R1557" s="2">
        <v>39204</v>
      </c>
      <c r="S1557" s="2" t="s">
        <v>9817</v>
      </c>
      <c r="T1557" s="49" t="str" cm="1">
        <f t="array" ref="T1557">_xlfn.TEXTJOIN("",TRUE,IFERROR(MID(U1557,_xlfn.SEQUENCE(20),1)+0,""))</f>
        <v>6016075086</v>
      </c>
      <c r="U1557" s="2">
        <v>6016075086</v>
      </c>
      <c r="V1557" s="31"/>
    </row>
    <row r="1558" spans="1:22" x14ac:dyDescent="0.25">
      <c r="A1558" s="25" t="str" cm="1">
        <f t="array" ref="A1558">_xlfn.IFS(AND(ISBLANK(G1558),ISBLANK(H1558),ISBLANK(I1558)),"",AND(NOT(ISBLANK(G1558)),NOT(ISBLANK(H1558)),NOT(ISBLANK(I1558))),TRIM(G1558)&amp;" "&amp;TRIM(H1558)&amp;" "&amp;TRIM(I1558),AND(NOT(ISBLANK(G1558)),ISBLANK(H1558),ISBLANK(I1558)),TRIM(G1558),AND(ISBLANK(G1558),ISBLANK(H1558),NOT(ISBLANK(I1558))),TRIM(I1558),AND(NOT(ISBLANK(G1558)),NOT(ISBLANK(H1558)),ISBLANK(I1558)),TRIM(G1558)&amp;" "&amp;TRIM(H1558),AND(ISBLANK(G1558),NOT(ISBLANK(H1558)),NOT(ISBLANK(I1558))),TRIM(H1558)&amp;" "&amp;TRIM(I1558),AND(NOT(ISBLANK(G1558)),ISBLANK(H1558),NOT(ISBLANK(I1558))),TRIM(G1558)&amp;" "&amp;TRIM(I1558),AND(ISBLANK(G1558),NOT(ISBLANK(H1558)),ISBLANK(I1558)),TRIM(H1558))</f>
        <v>Reagen Winley</v>
      </c>
      <c r="B1558" s="25" t="str" cm="1">
        <f t="array" ref="B1558">_xlfn.IFS(AND(ISBLANK(K1558),ISBLANK(L1558)),"",AND(NOT(ISBLANK(K1558)),NOT(ISBLANK(L1558))),TRIM(K1558)&amp;" "&amp;TRIM(L1558),AND(NOT(ISBLANK(K1558)),ISBLANK(L1558)),TRIM(K1558),AND(ISBLANK(K1558),NOT(ISBLANK(L1558))),TRIM(L1558))</f>
        <v>Tambee</v>
      </c>
      <c r="C1558" s="31"/>
      <c r="D1558" s="2">
        <v>1556</v>
      </c>
      <c r="E1558" s="2" t="s">
        <v>24</v>
      </c>
      <c r="F1558" s="2" t="s">
        <v>9818</v>
      </c>
      <c r="G1558" s="2" t="s">
        <v>9819</v>
      </c>
      <c r="I1558" s="2" t="s">
        <v>9820</v>
      </c>
      <c r="J1558" s="2" t="s">
        <v>451</v>
      </c>
      <c r="K1558" s="2" t="s">
        <v>4589</v>
      </c>
      <c r="M1558" s="2" t="s">
        <v>14795</v>
      </c>
      <c r="N1558" s="2" t="s">
        <v>9821</v>
      </c>
      <c r="O1558" s="2" t="s">
        <v>1201</v>
      </c>
      <c r="P1558" s="2" t="s">
        <v>336</v>
      </c>
      <c r="Q1558" s="2" t="s">
        <v>9433</v>
      </c>
      <c r="R1558" s="2">
        <v>33416</v>
      </c>
      <c r="S1558" s="2" t="s">
        <v>9822</v>
      </c>
      <c r="T1558" s="49" t="str" cm="1">
        <f t="array" ref="T1558">_xlfn.TEXTJOIN("",TRUE,IFERROR(MID(U1558,_xlfn.SEQUENCE(20),1)+0,""))</f>
        <v>5614048320</v>
      </c>
      <c r="U1558" s="2">
        <v>5614048320</v>
      </c>
      <c r="V1558" s="31"/>
    </row>
    <row r="1559" spans="1:22" x14ac:dyDescent="0.25">
      <c r="A1559" s="25" t="str" cm="1">
        <f t="array" ref="A1559">_xlfn.IFS(AND(ISBLANK(G1559),ISBLANK(H1559),ISBLANK(I1559)),"",AND(NOT(ISBLANK(G1559)),NOT(ISBLANK(H1559)),NOT(ISBLANK(I1559))),TRIM(G1559)&amp;" "&amp;TRIM(H1559)&amp;" "&amp;TRIM(I1559),AND(NOT(ISBLANK(G1559)),ISBLANK(H1559),ISBLANK(I1559)),TRIM(G1559),AND(ISBLANK(G1559),ISBLANK(H1559),NOT(ISBLANK(I1559))),TRIM(I1559),AND(NOT(ISBLANK(G1559)),NOT(ISBLANK(H1559)),ISBLANK(I1559)),TRIM(G1559)&amp;" "&amp;TRIM(H1559),AND(ISBLANK(G1559),NOT(ISBLANK(H1559)),NOT(ISBLANK(I1559))),TRIM(H1559)&amp;" "&amp;TRIM(I1559),AND(NOT(ISBLANK(G1559)),ISBLANK(H1559),NOT(ISBLANK(I1559))),TRIM(G1559)&amp;" "&amp;TRIM(I1559),AND(ISBLANK(G1559),NOT(ISBLANK(H1559)),ISBLANK(I1559)),TRIM(H1559))</f>
        <v>Randell Hove</v>
      </c>
      <c r="B1559" s="25" t="str" cm="1">
        <f t="array" ref="B1559">_xlfn.IFS(AND(ISBLANK(K1559),ISBLANK(L1559)),"",AND(NOT(ISBLANK(K1559)),NOT(ISBLANK(L1559))),TRIM(K1559)&amp;" "&amp;TRIM(L1559),AND(NOT(ISBLANK(K1559)),ISBLANK(L1559)),TRIM(K1559),AND(ISBLANK(K1559),NOT(ISBLANK(L1559))),TRIM(L1559))</f>
        <v>Eayo</v>
      </c>
      <c r="C1559" s="31"/>
      <c r="D1559" s="2">
        <v>1557</v>
      </c>
      <c r="E1559" s="2" t="s">
        <v>24</v>
      </c>
      <c r="F1559" s="2" t="s">
        <v>9823</v>
      </c>
      <c r="G1559" s="2" t="s">
        <v>9824</v>
      </c>
      <c r="I1559" s="2" t="s">
        <v>9825</v>
      </c>
      <c r="J1559" s="2" t="s">
        <v>1158</v>
      </c>
      <c r="K1559" s="2" t="s">
        <v>7945</v>
      </c>
      <c r="M1559" s="2" t="s">
        <v>14795</v>
      </c>
      <c r="N1559" s="2" t="s">
        <v>9826</v>
      </c>
      <c r="O1559" s="2" t="s">
        <v>638</v>
      </c>
      <c r="P1559" s="2" t="s">
        <v>276</v>
      </c>
      <c r="Q1559" s="2" t="s">
        <v>6</v>
      </c>
      <c r="R1559" s="2" t="s">
        <v>639</v>
      </c>
      <c r="S1559" s="2" t="s">
        <v>9827</v>
      </c>
      <c r="T1559" s="49" t="str" cm="1">
        <f t="array" ref="T1559">_xlfn.TEXTJOIN("",TRUE,IFERROR(MID(U1559,_xlfn.SEQUENCE(20),1)+0,""))</f>
        <v>2594804728</v>
      </c>
      <c r="U1559" s="2" t="s">
        <v>9828</v>
      </c>
      <c r="V1559" s="31"/>
    </row>
    <row r="1560" spans="1:22" x14ac:dyDescent="0.25">
      <c r="A1560" s="25" t="str" cm="1">
        <f t="array" ref="A1560">_xlfn.IFS(AND(ISBLANK(G1560),ISBLANK(H1560),ISBLANK(I1560)),"",AND(NOT(ISBLANK(G1560)),NOT(ISBLANK(H1560)),NOT(ISBLANK(I1560))),TRIM(G1560)&amp;" "&amp;TRIM(H1560)&amp;" "&amp;TRIM(I1560),AND(NOT(ISBLANK(G1560)),ISBLANK(H1560),ISBLANK(I1560)),TRIM(G1560),AND(ISBLANK(G1560),ISBLANK(H1560),NOT(ISBLANK(I1560))),TRIM(I1560),AND(NOT(ISBLANK(G1560)),NOT(ISBLANK(H1560)),ISBLANK(I1560)),TRIM(G1560)&amp;" "&amp;TRIM(H1560),AND(ISBLANK(G1560),NOT(ISBLANK(H1560)),NOT(ISBLANK(I1560))),TRIM(H1560)&amp;" "&amp;TRIM(I1560),AND(NOT(ISBLANK(G1560)),ISBLANK(H1560),NOT(ISBLANK(I1560))),TRIM(G1560)&amp;" "&amp;TRIM(I1560),AND(ISBLANK(G1560),NOT(ISBLANK(H1560)),ISBLANK(I1560)),TRIM(H1560))</f>
        <v>Wendy Dormand</v>
      </c>
      <c r="B1560" s="25" t="str" cm="1">
        <f t="array" ref="B1560">_xlfn.IFS(AND(ISBLANK(K1560),ISBLANK(L1560)),"",AND(NOT(ISBLANK(K1560)),NOT(ISBLANK(L1560))),TRIM(K1560)&amp;" "&amp;TRIM(L1560),AND(NOT(ISBLANK(K1560)),ISBLANK(L1560)),TRIM(K1560),AND(ISBLANK(K1560),NOT(ISBLANK(L1560))),TRIM(L1560))</f>
        <v>Buzzbean</v>
      </c>
      <c r="C1560" s="31"/>
      <c r="D1560" s="2">
        <v>1558</v>
      </c>
      <c r="E1560" s="2" t="s">
        <v>14795</v>
      </c>
      <c r="F1560" s="2" t="s">
        <v>9829</v>
      </c>
      <c r="G1560" s="2" t="s">
        <v>9830</v>
      </c>
      <c r="I1560" s="2" t="s">
        <v>9831</v>
      </c>
      <c r="J1560" s="2" t="s">
        <v>211</v>
      </c>
      <c r="K1560" s="2" t="s">
        <v>112</v>
      </c>
      <c r="M1560" s="2" t="s">
        <v>14795</v>
      </c>
      <c r="N1560" s="2" t="s">
        <v>9832</v>
      </c>
      <c r="O1560" s="2" t="s">
        <v>7858</v>
      </c>
      <c r="P1560" s="2" t="s">
        <v>161</v>
      </c>
      <c r="Q1560" s="2" t="s">
        <v>2916</v>
      </c>
      <c r="R1560" s="2" t="s">
        <v>9833</v>
      </c>
      <c r="S1560" s="2" t="s">
        <v>9834</v>
      </c>
      <c r="T1560" s="49" t="str" cm="1">
        <f t="array" ref="T1560">_xlfn.TEXTJOIN("",TRUE,IFERROR(MID(U1560,_xlfn.SEQUENCE(20),1)+0,""))</f>
        <v/>
      </c>
      <c r="V1560" s="31"/>
    </row>
    <row r="1561" spans="1:22" x14ac:dyDescent="0.25">
      <c r="A1561" s="25" t="str" cm="1">
        <f t="array" ref="A1561">_xlfn.IFS(AND(ISBLANK(G1561),ISBLANK(H1561),ISBLANK(I1561)),"",AND(NOT(ISBLANK(G1561)),NOT(ISBLANK(H1561)),NOT(ISBLANK(I1561))),TRIM(G1561)&amp;" "&amp;TRIM(H1561)&amp;" "&amp;TRIM(I1561),AND(NOT(ISBLANK(G1561)),ISBLANK(H1561),ISBLANK(I1561)),TRIM(G1561),AND(ISBLANK(G1561),ISBLANK(H1561),NOT(ISBLANK(I1561))),TRIM(I1561),AND(NOT(ISBLANK(G1561)),NOT(ISBLANK(H1561)),ISBLANK(I1561)),TRIM(G1561)&amp;" "&amp;TRIM(H1561),AND(ISBLANK(G1561),NOT(ISBLANK(H1561)),NOT(ISBLANK(I1561))),TRIM(H1561)&amp;" "&amp;TRIM(I1561),AND(NOT(ISBLANK(G1561)),ISBLANK(H1561),NOT(ISBLANK(I1561))),TRIM(G1561)&amp;" "&amp;TRIM(I1561),AND(ISBLANK(G1561),NOT(ISBLANK(H1561)),ISBLANK(I1561)),TRIM(H1561))</f>
        <v>Clovis Klyner</v>
      </c>
      <c r="B1561" s="25" t="str" cm="1">
        <f t="array" ref="B1561">_xlfn.IFS(AND(ISBLANK(K1561),ISBLANK(L1561)),"",AND(NOT(ISBLANK(K1561)),NOT(ISBLANK(L1561))),TRIM(K1561)&amp;" "&amp;TRIM(L1561),AND(NOT(ISBLANK(K1561)),ISBLANK(L1561)),TRIM(K1561),AND(ISBLANK(K1561),NOT(ISBLANK(L1561))),TRIM(L1561))</f>
        <v>Youfeed</v>
      </c>
      <c r="C1561" s="31"/>
      <c r="D1561" s="2">
        <v>1559</v>
      </c>
      <c r="E1561" s="2" t="s">
        <v>24</v>
      </c>
      <c r="F1561" s="2" t="s">
        <v>9835</v>
      </c>
      <c r="G1561" s="2" t="s">
        <v>9836</v>
      </c>
      <c r="I1561" s="2" t="s">
        <v>9837</v>
      </c>
      <c r="J1561" s="2" t="s">
        <v>145</v>
      </c>
      <c r="K1561" s="2" t="s">
        <v>4114</v>
      </c>
      <c r="M1561" s="2" t="s">
        <v>14795</v>
      </c>
      <c r="N1561" s="2" t="s">
        <v>9838</v>
      </c>
      <c r="O1561" s="2" t="s">
        <v>6924</v>
      </c>
      <c r="P1561" s="2" t="s">
        <v>6925</v>
      </c>
      <c r="Q1561" s="2" t="s">
        <v>9433</v>
      </c>
      <c r="R1561" s="2">
        <v>58122</v>
      </c>
      <c r="S1561" s="2" t="s">
        <v>9839</v>
      </c>
      <c r="T1561" s="49" t="str" cm="1">
        <f t="array" ref="T1561">_xlfn.TEXTJOIN("",TRUE,IFERROR(MID(U1561,_xlfn.SEQUENCE(20),1)+0,""))</f>
        <v>7016821232</v>
      </c>
      <c r="U1561" s="2">
        <v>7016821232</v>
      </c>
      <c r="V1561" s="31"/>
    </row>
    <row r="1562" spans="1:22" x14ac:dyDescent="0.25">
      <c r="A1562" s="25" t="str" cm="1">
        <f t="array" ref="A1562">_xlfn.IFS(AND(ISBLANK(G1562),ISBLANK(H1562),ISBLANK(I1562)),"",AND(NOT(ISBLANK(G1562)),NOT(ISBLANK(H1562)),NOT(ISBLANK(I1562))),TRIM(G1562)&amp;" "&amp;TRIM(H1562)&amp;" "&amp;TRIM(I1562),AND(NOT(ISBLANK(G1562)),ISBLANK(H1562),ISBLANK(I1562)),TRIM(G1562),AND(ISBLANK(G1562),ISBLANK(H1562),NOT(ISBLANK(I1562))),TRIM(I1562),AND(NOT(ISBLANK(G1562)),NOT(ISBLANK(H1562)),ISBLANK(I1562)),TRIM(G1562)&amp;" "&amp;TRIM(H1562),AND(ISBLANK(G1562),NOT(ISBLANK(H1562)),NOT(ISBLANK(I1562))),TRIM(H1562)&amp;" "&amp;TRIM(I1562),AND(NOT(ISBLANK(G1562)),ISBLANK(H1562),NOT(ISBLANK(I1562))),TRIM(G1562)&amp;" "&amp;TRIM(I1562),AND(ISBLANK(G1562),NOT(ISBLANK(H1562)),ISBLANK(I1562)),TRIM(H1562))</f>
        <v>Berta Kealy</v>
      </c>
      <c r="B1562" s="25" t="str" cm="1">
        <f t="array" ref="B1562">_xlfn.IFS(AND(ISBLANK(K1562),ISBLANK(L1562)),"",AND(NOT(ISBLANK(K1562)),NOT(ISBLANK(L1562))),TRIM(K1562)&amp;" "&amp;TRIM(L1562),AND(NOT(ISBLANK(K1562)),ISBLANK(L1562)),TRIM(K1562),AND(ISBLANK(K1562),NOT(ISBLANK(L1562))),TRIM(L1562))</f>
        <v>Trunyx</v>
      </c>
      <c r="C1562" s="31"/>
      <c r="D1562" s="2">
        <v>1560</v>
      </c>
      <c r="E1562" s="2" t="s">
        <v>14795</v>
      </c>
      <c r="F1562" s="2" t="s">
        <v>9840</v>
      </c>
      <c r="G1562" s="2" t="s">
        <v>9841</v>
      </c>
      <c r="I1562" s="2" t="s">
        <v>6210</v>
      </c>
      <c r="J1562" s="2" t="s">
        <v>1279</v>
      </c>
      <c r="K1562" s="2" t="s">
        <v>2879</v>
      </c>
      <c r="M1562" s="2" t="s">
        <v>14795</v>
      </c>
      <c r="N1562" s="2" t="s">
        <v>9842</v>
      </c>
      <c r="O1562" s="2" t="s">
        <v>6847</v>
      </c>
      <c r="P1562" s="2" t="s">
        <v>727</v>
      </c>
      <c r="Q1562" s="2" t="s">
        <v>6</v>
      </c>
      <c r="R1562" s="2" t="s">
        <v>6848</v>
      </c>
      <c r="S1562" s="2" t="s">
        <v>9843</v>
      </c>
      <c r="T1562" s="49" t="str" cm="1">
        <f t="array" ref="T1562">_xlfn.TEXTJOIN("",TRUE,IFERROR(MID(U1562,_xlfn.SEQUENCE(20),1)+0,""))</f>
        <v>2237299908</v>
      </c>
      <c r="U1562" s="2" t="s">
        <v>9844</v>
      </c>
      <c r="V1562" s="31"/>
    </row>
    <row r="1563" spans="1:22" x14ac:dyDescent="0.25">
      <c r="A1563" s="25" t="str" cm="1">
        <f t="array" ref="A1563">_xlfn.IFS(AND(ISBLANK(G1563),ISBLANK(H1563),ISBLANK(I1563)),"",AND(NOT(ISBLANK(G1563)),NOT(ISBLANK(H1563)),NOT(ISBLANK(I1563))),TRIM(G1563)&amp;" "&amp;TRIM(H1563)&amp;" "&amp;TRIM(I1563),AND(NOT(ISBLANK(G1563)),ISBLANK(H1563),ISBLANK(I1563)),TRIM(G1563),AND(ISBLANK(G1563),ISBLANK(H1563),NOT(ISBLANK(I1563))),TRIM(I1563),AND(NOT(ISBLANK(G1563)),NOT(ISBLANK(H1563)),ISBLANK(I1563)),TRIM(G1563)&amp;" "&amp;TRIM(H1563),AND(ISBLANK(G1563),NOT(ISBLANK(H1563)),NOT(ISBLANK(I1563))),TRIM(H1563)&amp;" "&amp;TRIM(I1563),AND(NOT(ISBLANK(G1563)),ISBLANK(H1563),NOT(ISBLANK(I1563))),TRIM(G1563)&amp;" "&amp;TRIM(I1563),AND(ISBLANK(G1563),NOT(ISBLANK(H1563)),ISBLANK(I1563)),TRIM(H1563))</f>
        <v>Hammad Tarling</v>
      </c>
      <c r="B1563" s="25" t="str" cm="1">
        <f t="array" ref="B1563">_xlfn.IFS(AND(ISBLANK(K1563),ISBLANK(L1563)),"",AND(NOT(ISBLANK(K1563)),NOT(ISBLANK(L1563))),TRIM(K1563)&amp;" "&amp;TRIM(L1563),AND(NOT(ISBLANK(K1563)),ISBLANK(L1563)),TRIM(K1563),AND(ISBLANK(K1563),NOT(ISBLANK(L1563))),TRIM(L1563))</f>
        <v>Aimbo</v>
      </c>
      <c r="C1563" s="31"/>
      <c r="D1563" s="2">
        <v>1561</v>
      </c>
      <c r="E1563" s="2" t="s">
        <v>24</v>
      </c>
      <c r="F1563" s="2" t="s">
        <v>9845</v>
      </c>
      <c r="G1563" s="2" t="s">
        <v>9846</v>
      </c>
      <c r="I1563" s="2" t="s">
        <v>9847</v>
      </c>
      <c r="J1563" s="2" t="s">
        <v>1062</v>
      </c>
      <c r="K1563" s="2" t="s">
        <v>7967</v>
      </c>
      <c r="M1563" s="2" t="s">
        <v>14795</v>
      </c>
      <c r="N1563" s="2" t="s">
        <v>9848</v>
      </c>
      <c r="O1563" s="2" t="s">
        <v>9849</v>
      </c>
      <c r="P1563" s="2" t="s">
        <v>1193</v>
      </c>
      <c r="Q1563" s="2" t="s">
        <v>6</v>
      </c>
      <c r="R1563" s="2" t="s">
        <v>317</v>
      </c>
      <c r="S1563" s="2" t="s">
        <v>9850</v>
      </c>
      <c r="T1563" s="49" t="str" cm="1">
        <f t="array" ref="T1563">_xlfn.TEXTJOIN("",TRUE,IFERROR(MID(U1563,_xlfn.SEQUENCE(20),1)+0,""))</f>
        <v>7988369678</v>
      </c>
      <c r="U1563" s="2" t="s">
        <v>9851</v>
      </c>
      <c r="V1563" s="31"/>
    </row>
    <row r="1564" spans="1:22" x14ac:dyDescent="0.25">
      <c r="A1564" s="25" t="str" cm="1">
        <f t="array" ref="A1564">_xlfn.IFS(AND(ISBLANK(G1564),ISBLANK(H1564),ISBLANK(I1564)),"",AND(NOT(ISBLANK(G1564)),NOT(ISBLANK(H1564)),NOT(ISBLANK(I1564))),TRIM(G1564)&amp;" "&amp;TRIM(H1564)&amp;" "&amp;TRIM(I1564),AND(NOT(ISBLANK(G1564)),ISBLANK(H1564),ISBLANK(I1564)),TRIM(G1564),AND(ISBLANK(G1564),ISBLANK(H1564),NOT(ISBLANK(I1564))),TRIM(I1564),AND(NOT(ISBLANK(G1564)),NOT(ISBLANK(H1564)),ISBLANK(I1564)),TRIM(G1564)&amp;" "&amp;TRIM(H1564),AND(ISBLANK(G1564),NOT(ISBLANK(H1564)),NOT(ISBLANK(I1564))),TRIM(H1564)&amp;" "&amp;TRIM(I1564),AND(NOT(ISBLANK(G1564)),ISBLANK(H1564),NOT(ISBLANK(I1564))),TRIM(G1564)&amp;" "&amp;TRIM(I1564),AND(ISBLANK(G1564),NOT(ISBLANK(H1564)),ISBLANK(I1564)),TRIM(H1564))</f>
        <v>Randa Fussen</v>
      </c>
      <c r="B1564" s="25" t="str" cm="1">
        <f t="array" ref="B1564">_xlfn.IFS(AND(ISBLANK(K1564),ISBLANK(L1564)),"",AND(NOT(ISBLANK(K1564)),NOT(ISBLANK(L1564))),TRIM(K1564)&amp;" "&amp;TRIM(L1564),AND(NOT(ISBLANK(K1564)),ISBLANK(L1564)),TRIM(K1564),AND(ISBLANK(K1564),NOT(ISBLANK(L1564))),TRIM(L1564))</f>
        <v>Cogidoo</v>
      </c>
      <c r="C1564" s="31"/>
      <c r="D1564" s="2">
        <v>1562</v>
      </c>
      <c r="E1564" s="2" t="s">
        <v>24</v>
      </c>
      <c r="F1564" s="2" t="s">
        <v>9852</v>
      </c>
      <c r="G1564" s="2" t="s">
        <v>7821</v>
      </c>
      <c r="I1564" s="2" t="s">
        <v>9853</v>
      </c>
      <c r="J1564" s="2" t="s">
        <v>113</v>
      </c>
      <c r="K1564" s="2" t="s">
        <v>4793</v>
      </c>
      <c r="M1564" s="2" t="s">
        <v>14795</v>
      </c>
      <c r="N1564" s="2" t="s">
        <v>9854</v>
      </c>
      <c r="O1564" s="2" t="s">
        <v>9855</v>
      </c>
      <c r="P1564" s="2" t="s">
        <v>673</v>
      </c>
      <c r="Q1564" s="2" t="s">
        <v>6</v>
      </c>
      <c r="R1564" s="2" t="s">
        <v>9856</v>
      </c>
      <c r="S1564" s="2" t="s">
        <v>9857</v>
      </c>
      <c r="T1564" s="49" t="str" cm="1">
        <f t="array" ref="T1564">_xlfn.TEXTJOIN("",TRUE,IFERROR(MID(U1564,_xlfn.SEQUENCE(20),1)+0,""))</f>
        <v>2984449577</v>
      </c>
      <c r="U1564" s="2" t="s">
        <v>9858</v>
      </c>
      <c r="V1564" s="31"/>
    </row>
    <row r="1565" spans="1:22" x14ac:dyDescent="0.25">
      <c r="A1565" s="25" t="str" cm="1">
        <f t="array" ref="A1565">_xlfn.IFS(AND(ISBLANK(G1565),ISBLANK(H1565),ISBLANK(I1565)),"",AND(NOT(ISBLANK(G1565)),NOT(ISBLANK(H1565)),NOT(ISBLANK(I1565))),TRIM(G1565)&amp;" "&amp;TRIM(H1565)&amp;" "&amp;TRIM(I1565),AND(NOT(ISBLANK(G1565)),ISBLANK(H1565),ISBLANK(I1565)),TRIM(G1565),AND(ISBLANK(G1565),ISBLANK(H1565),NOT(ISBLANK(I1565))),TRIM(I1565),AND(NOT(ISBLANK(G1565)),NOT(ISBLANK(H1565)),ISBLANK(I1565)),TRIM(G1565)&amp;" "&amp;TRIM(H1565),AND(ISBLANK(G1565),NOT(ISBLANK(H1565)),NOT(ISBLANK(I1565))),TRIM(H1565)&amp;" "&amp;TRIM(I1565),AND(NOT(ISBLANK(G1565)),ISBLANK(H1565),NOT(ISBLANK(I1565))),TRIM(G1565)&amp;" "&amp;TRIM(I1565),AND(ISBLANK(G1565),NOT(ISBLANK(H1565)),ISBLANK(I1565)),TRIM(H1565))</f>
        <v>Norris Nekrews</v>
      </c>
      <c r="B1565" s="25" t="str" cm="1">
        <f t="array" ref="B1565">_xlfn.IFS(AND(ISBLANK(K1565),ISBLANK(L1565)),"",AND(NOT(ISBLANK(K1565)),NOT(ISBLANK(L1565))),TRIM(K1565)&amp;" "&amp;TRIM(L1565),AND(NOT(ISBLANK(K1565)),ISBLANK(L1565)),TRIM(K1565),AND(ISBLANK(K1565),NOT(ISBLANK(L1565))),TRIM(L1565))</f>
        <v>Chatterpoint</v>
      </c>
      <c r="C1565" s="31"/>
      <c r="D1565" s="2">
        <v>1563</v>
      </c>
      <c r="E1565" s="2" t="s">
        <v>14795</v>
      </c>
      <c r="F1565" s="2" t="s">
        <v>9859</v>
      </c>
      <c r="G1565" s="2" t="s">
        <v>4676</v>
      </c>
      <c r="I1565" s="2" t="s">
        <v>9860</v>
      </c>
      <c r="J1565" s="2" t="s">
        <v>1166</v>
      </c>
      <c r="K1565" s="2" t="s">
        <v>3977</v>
      </c>
      <c r="M1565" s="2" t="s">
        <v>14795</v>
      </c>
      <c r="N1565" s="2" t="s">
        <v>9861</v>
      </c>
      <c r="O1565" s="2" t="s">
        <v>1019</v>
      </c>
      <c r="P1565" s="2" t="s">
        <v>486</v>
      </c>
      <c r="Q1565" s="2" t="s">
        <v>9433</v>
      </c>
      <c r="R1565" s="2">
        <v>15266</v>
      </c>
      <c r="S1565" s="2" t="s">
        <v>9862</v>
      </c>
      <c r="T1565" s="49" t="str" cm="1">
        <f t="array" ref="T1565">_xlfn.TEXTJOIN("",TRUE,IFERROR(MID(U1565,_xlfn.SEQUENCE(20),1)+0,""))</f>
        <v>7183956</v>
      </c>
      <c r="U1565" s="2">
        <v>7183956</v>
      </c>
      <c r="V1565" s="31"/>
    </row>
    <row r="1566" spans="1:22" x14ac:dyDescent="0.25">
      <c r="A1566" s="25" t="str" cm="1">
        <f t="array" ref="A1566">_xlfn.IFS(AND(ISBLANK(G1566),ISBLANK(H1566),ISBLANK(I1566)),"",AND(NOT(ISBLANK(G1566)),NOT(ISBLANK(H1566)),NOT(ISBLANK(I1566))),TRIM(G1566)&amp;" "&amp;TRIM(H1566)&amp;" "&amp;TRIM(I1566),AND(NOT(ISBLANK(G1566)),ISBLANK(H1566),ISBLANK(I1566)),TRIM(G1566),AND(ISBLANK(G1566),ISBLANK(H1566),NOT(ISBLANK(I1566))),TRIM(I1566),AND(NOT(ISBLANK(G1566)),NOT(ISBLANK(H1566)),ISBLANK(I1566)),TRIM(G1566)&amp;" "&amp;TRIM(H1566),AND(ISBLANK(G1566),NOT(ISBLANK(H1566)),NOT(ISBLANK(I1566))),TRIM(H1566)&amp;" "&amp;TRIM(I1566),AND(NOT(ISBLANK(G1566)),ISBLANK(H1566),NOT(ISBLANK(I1566))),TRIM(G1566)&amp;" "&amp;TRIM(I1566),AND(ISBLANK(G1566),NOT(ISBLANK(H1566)),ISBLANK(I1566)),TRIM(H1566))</f>
        <v>Frayda Wethers</v>
      </c>
      <c r="B1566" s="25" t="str" cm="1">
        <f t="array" ref="B1566">_xlfn.IFS(AND(ISBLANK(K1566),ISBLANK(L1566)),"",AND(NOT(ISBLANK(K1566)),NOT(ISBLANK(L1566))),TRIM(K1566)&amp;" "&amp;TRIM(L1566),AND(NOT(ISBLANK(K1566)),ISBLANK(L1566)),TRIM(K1566),AND(ISBLANK(K1566),NOT(ISBLANK(L1566))),TRIM(L1566))</f>
        <v>Twitterworks</v>
      </c>
      <c r="C1566" s="31"/>
      <c r="D1566" s="2">
        <v>1564</v>
      </c>
      <c r="E1566" s="2" t="s">
        <v>24</v>
      </c>
      <c r="F1566" s="2" t="s">
        <v>9863</v>
      </c>
      <c r="G1566" s="2" t="s">
        <v>9864</v>
      </c>
      <c r="I1566" s="2" t="s">
        <v>9865</v>
      </c>
      <c r="J1566" s="2" t="s">
        <v>260</v>
      </c>
      <c r="K1566" s="2" t="s">
        <v>329</v>
      </c>
      <c r="M1566" s="2" t="s">
        <v>14795</v>
      </c>
      <c r="N1566" s="2" t="s">
        <v>9866</v>
      </c>
      <c r="O1566" s="2" t="s">
        <v>682</v>
      </c>
      <c r="P1566" s="2" t="s">
        <v>151</v>
      </c>
      <c r="Q1566" s="2" t="s">
        <v>9433</v>
      </c>
      <c r="R1566" s="2">
        <v>94263</v>
      </c>
      <c r="S1566" s="2" t="s">
        <v>9867</v>
      </c>
      <c r="T1566" s="49" t="str" cm="1">
        <f t="array" ref="T1566">_xlfn.TEXTJOIN("",TRUE,IFERROR(MID(U1566,_xlfn.SEQUENCE(20),1)+0,""))</f>
        <v>9167034860</v>
      </c>
      <c r="U1566" s="2">
        <v>9167034860</v>
      </c>
      <c r="V1566" s="31"/>
    </row>
    <row r="1567" spans="1:22" x14ac:dyDescent="0.25">
      <c r="A1567" s="25" t="str" cm="1">
        <f t="array" ref="A1567">_xlfn.IFS(AND(ISBLANK(G1567),ISBLANK(H1567),ISBLANK(I1567)),"",AND(NOT(ISBLANK(G1567)),NOT(ISBLANK(H1567)),NOT(ISBLANK(I1567))),TRIM(G1567)&amp;" "&amp;TRIM(H1567)&amp;" "&amp;TRIM(I1567),AND(NOT(ISBLANK(G1567)),ISBLANK(H1567),ISBLANK(I1567)),TRIM(G1567),AND(ISBLANK(G1567),ISBLANK(H1567),NOT(ISBLANK(I1567))),TRIM(I1567),AND(NOT(ISBLANK(G1567)),NOT(ISBLANK(H1567)),ISBLANK(I1567)),TRIM(G1567)&amp;" "&amp;TRIM(H1567),AND(ISBLANK(G1567),NOT(ISBLANK(H1567)),NOT(ISBLANK(I1567))),TRIM(H1567)&amp;" "&amp;TRIM(I1567),AND(NOT(ISBLANK(G1567)),ISBLANK(H1567),NOT(ISBLANK(I1567))),TRIM(G1567)&amp;" "&amp;TRIM(I1567),AND(ISBLANK(G1567),NOT(ISBLANK(H1567)),ISBLANK(I1567)),TRIM(H1567))</f>
        <v>Rasia Mawman</v>
      </c>
      <c r="B1567" s="25" t="str" cm="1">
        <f t="array" ref="B1567">_xlfn.IFS(AND(ISBLANK(K1567),ISBLANK(L1567)),"",AND(NOT(ISBLANK(K1567)),NOT(ISBLANK(L1567))),TRIM(K1567)&amp;" "&amp;TRIM(L1567),AND(NOT(ISBLANK(K1567)),ISBLANK(L1567)),TRIM(K1567),AND(ISBLANK(K1567),NOT(ISBLANK(L1567))),TRIM(L1567))</f>
        <v>Devpulse</v>
      </c>
      <c r="C1567" s="31"/>
      <c r="D1567" s="2">
        <v>1565</v>
      </c>
      <c r="E1567" s="2" t="s">
        <v>14795</v>
      </c>
      <c r="F1567" s="2" t="s">
        <v>9868</v>
      </c>
      <c r="G1567" s="2" t="s">
        <v>9869</v>
      </c>
      <c r="I1567" s="2" t="s">
        <v>9870</v>
      </c>
      <c r="J1567" s="2" t="s">
        <v>242</v>
      </c>
      <c r="K1567" s="2" t="s">
        <v>1881</v>
      </c>
      <c r="M1567" s="2" t="s">
        <v>14795</v>
      </c>
      <c r="N1567" s="2" t="s">
        <v>9871</v>
      </c>
      <c r="O1567" s="2" t="s">
        <v>9872</v>
      </c>
      <c r="P1567" s="2" t="s">
        <v>542</v>
      </c>
      <c r="Q1567" s="2" t="s">
        <v>9433</v>
      </c>
      <c r="R1567" s="2">
        <v>12305</v>
      </c>
      <c r="S1567" s="2" t="s">
        <v>9873</v>
      </c>
      <c r="T1567" s="49" t="str" cm="1">
        <f t="array" ref="T1567">_xlfn.TEXTJOIN("",TRUE,IFERROR(MID(U1567,_xlfn.SEQUENCE(20),1)+0,""))</f>
        <v>5184843828</v>
      </c>
      <c r="U1567" s="2">
        <v>5184843828</v>
      </c>
      <c r="V1567" s="31"/>
    </row>
    <row r="1568" spans="1:22" x14ac:dyDescent="0.25">
      <c r="A1568" s="25" t="str" cm="1">
        <f t="array" ref="A1568">_xlfn.IFS(AND(ISBLANK(G1568),ISBLANK(H1568),ISBLANK(I1568)),"",AND(NOT(ISBLANK(G1568)),NOT(ISBLANK(H1568)),NOT(ISBLANK(I1568))),TRIM(G1568)&amp;" "&amp;TRIM(H1568)&amp;" "&amp;TRIM(I1568),AND(NOT(ISBLANK(G1568)),ISBLANK(H1568),ISBLANK(I1568)),TRIM(G1568),AND(ISBLANK(G1568),ISBLANK(H1568),NOT(ISBLANK(I1568))),TRIM(I1568),AND(NOT(ISBLANK(G1568)),NOT(ISBLANK(H1568)),ISBLANK(I1568)),TRIM(G1568)&amp;" "&amp;TRIM(H1568),AND(ISBLANK(G1568),NOT(ISBLANK(H1568)),NOT(ISBLANK(I1568))),TRIM(H1568)&amp;" "&amp;TRIM(I1568),AND(NOT(ISBLANK(G1568)),ISBLANK(H1568),NOT(ISBLANK(I1568))),TRIM(G1568)&amp;" "&amp;TRIM(I1568),AND(ISBLANK(G1568),NOT(ISBLANK(H1568)),ISBLANK(I1568)),TRIM(H1568))</f>
        <v>Niven Mateo</v>
      </c>
      <c r="B1568" s="25" t="str" cm="1">
        <f t="array" ref="B1568">_xlfn.IFS(AND(ISBLANK(K1568),ISBLANK(L1568)),"",AND(NOT(ISBLANK(K1568)),NOT(ISBLANK(L1568))),TRIM(K1568)&amp;" "&amp;TRIM(L1568),AND(NOT(ISBLANK(K1568)),ISBLANK(L1568)),TRIM(K1568),AND(ISBLANK(K1568),NOT(ISBLANK(L1568))),TRIM(L1568))</f>
        <v>Meejo</v>
      </c>
      <c r="C1568" s="31"/>
      <c r="D1568" s="2">
        <v>1566</v>
      </c>
      <c r="E1568" s="2" t="s">
        <v>24</v>
      </c>
      <c r="F1568" s="2" t="s">
        <v>9874</v>
      </c>
      <c r="G1568" s="2" t="s">
        <v>9875</v>
      </c>
      <c r="I1568" s="2" t="s">
        <v>9876</v>
      </c>
      <c r="J1568" s="2" t="s">
        <v>166</v>
      </c>
      <c r="K1568" s="2" t="s">
        <v>740</v>
      </c>
      <c r="M1568" s="2" t="s">
        <v>14795</v>
      </c>
      <c r="N1568" s="2" t="s">
        <v>9877</v>
      </c>
      <c r="O1568" s="2" t="s">
        <v>6555</v>
      </c>
      <c r="P1568" s="2" t="s">
        <v>5</v>
      </c>
      <c r="Q1568" s="2" t="s">
        <v>6</v>
      </c>
      <c r="R1568" s="2" t="s">
        <v>9878</v>
      </c>
      <c r="S1568" s="2" t="s">
        <v>9879</v>
      </c>
      <c r="T1568" s="49" t="str" cm="1">
        <f t="array" ref="T1568">_xlfn.TEXTJOIN("",TRUE,IFERROR(MID(U1568,_xlfn.SEQUENCE(20),1)+0,""))</f>
        <v>3136433727</v>
      </c>
      <c r="U1568" s="2" t="s">
        <v>9880</v>
      </c>
      <c r="V1568" s="31"/>
    </row>
    <row r="1569" spans="1:22" x14ac:dyDescent="0.25">
      <c r="A1569" s="25" t="str" cm="1">
        <f t="array" ref="A1569">_xlfn.IFS(AND(ISBLANK(G1569),ISBLANK(H1569),ISBLANK(I1569)),"",AND(NOT(ISBLANK(G1569)),NOT(ISBLANK(H1569)),NOT(ISBLANK(I1569))),TRIM(G1569)&amp;" "&amp;TRIM(H1569)&amp;" "&amp;TRIM(I1569),AND(NOT(ISBLANK(G1569)),ISBLANK(H1569),ISBLANK(I1569)),TRIM(G1569),AND(ISBLANK(G1569),ISBLANK(H1569),NOT(ISBLANK(I1569))),TRIM(I1569),AND(NOT(ISBLANK(G1569)),NOT(ISBLANK(H1569)),ISBLANK(I1569)),TRIM(G1569)&amp;" "&amp;TRIM(H1569),AND(ISBLANK(G1569),NOT(ISBLANK(H1569)),NOT(ISBLANK(I1569))),TRIM(H1569)&amp;" "&amp;TRIM(I1569),AND(NOT(ISBLANK(G1569)),ISBLANK(H1569),NOT(ISBLANK(I1569))),TRIM(G1569)&amp;" "&amp;TRIM(I1569),AND(ISBLANK(G1569),NOT(ISBLANK(H1569)),ISBLANK(I1569)),TRIM(H1569))</f>
        <v>Welbie Skuce</v>
      </c>
      <c r="B1569" s="25" t="str" cm="1">
        <f t="array" ref="B1569">_xlfn.IFS(AND(ISBLANK(K1569),ISBLANK(L1569)),"",AND(NOT(ISBLANK(K1569)),NOT(ISBLANK(L1569))),TRIM(K1569)&amp;" "&amp;TRIM(L1569),AND(NOT(ISBLANK(K1569)),ISBLANK(L1569)),TRIM(K1569),AND(ISBLANK(K1569),NOT(ISBLANK(L1569))),TRIM(L1569))</f>
        <v>Plajo</v>
      </c>
      <c r="C1569" s="31"/>
      <c r="D1569" s="2">
        <v>1567</v>
      </c>
      <c r="E1569" s="2" t="s">
        <v>24</v>
      </c>
      <c r="F1569" s="2" t="s">
        <v>9881</v>
      </c>
      <c r="G1569" s="2" t="s">
        <v>9882</v>
      </c>
      <c r="I1569" s="2" t="s">
        <v>9883</v>
      </c>
      <c r="J1569" s="2" t="s">
        <v>359</v>
      </c>
      <c r="K1569" s="2" t="s">
        <v>599</v>
      </c>
      <c r="M1569" s="2" t="s">
        <v>14795</v>
      </c>
      <c r="N1569" s="2" t="s">
        <v>9884</v>
      </c>
      <c r="O1569" s="2" t="s">
        <v>8900</v>
      </c>
      <c r="P1569" s="2" t="s">
        <v>39</v>
      </c>
      <c r="Q1569" s="2" t="s">
        <v>6</v>
      </c>
      <c r="R1569" s="2" t="s">
        <v>8901</v>
      </c>
      <c r="S1569" s="2" t="s">
        <v>9885</v>
      </c>
      <c r="T1569" s="49" t="str" cm="1">
        <f t="array" ref="T1569">_xlfn.TEXTJOIN("",TRUE,IFERROR(MID(U1569,_xlfn.SEQUENCE(20),1)+0,""))</f>
        <v>7829022605</v>
      </c>
      <c r="U1569" s="2" t="s">
        <v>9886</v>
      </c>
      <c r="V1569" s="31"/>
    </row>
    <row r="1570" spans="1:22" x14ac:dyDescent="0.25">
      <c r="A1570" s="25" t="str" cm="1">
        <f t="array" ref="A1570">_xlfn.IFS(AND(ISBLANK(G1570),ISBLANK(H1570),ISBLANK(I1570)),"",AND(NOT(ISBLANK(G1570)),NOT(ISBLANK(H1570)),NOT(ISBLANK(I1570))),TRIM(G1570)&amp;" "&amp;TRIM(H1570)&amp;" "&amp;TRIM(I1570),AND(NOT(ISBLANK(G1570)),ISBLANK(H1570),ISBLANK(I1570)),TRIM(G1570),AND(ISBLANK(G1570),ISBLANK(H1570),NOT(ISBLANK(I1570))),TRIM(I1570),AND(NOT(ISBLANK(G1570)),NOT(ISBLANK(H1570)),ISBLANK(I1570)),TRIM(G1570)&amp;" "&amp;TRIM(H1570),AND(ISBLANK(G1570),NOT(ISBLANK(H1570)),NOT(ISBLANK(I1570))),TRIM(H1570)&amp;" "&amp;TRIM(I1570),AND(NOT(ISBLANK(G1570)),ISBLANK(H1570),NOT(ISBLANK(I1570))),TRIM(G1570)&amp;" "&amp;TRIM(I1570),AND(ISBLANK(G1570),NOT(ISBLANK(H1570)),ISBLANK(I1570)),TRIM(H1570))</f>
        <v>Adara Rothery</v>
      </c>
      <c r="B1570" s="25" t="str" cm="1">
        <f t="array" ref="B1570">_xlfn.IFS(AND(ISBLANK(K1570),ISBLANK(L1570)),"",AND(NOT(ISBLANK(K1570)),NOT(ISBLANK(L1570))),TRIM(K1570)&amp;" "&amp;TRIM(L1570),AND(NOT(ISBLANK(K1570)),ISBLANK(L1570)),TRIM(K1570),AND(ISBLANK(K1570),NOT(ISBLANK(L1570))),TRIM(L1570))</f>
        <v>Tavu</v>
      </c>
      <c r="C1570" s="31"/>
      <c r="D1570" s="2">
        <v>1568</v>
      </c>
      <c r="E1570" s="2" t="s">
        <v>14795</v>
      </c>
      <c r="F1570" s="2" t="s">
        <v>9887</v>
      </c>
      <c r="G1570" s="2" t="s">
        <v>9888</v>
      </c>
      <c r="I1570" s="2" t="s">
        <v>9889</v>
      </c>
      <c r="J1570" s="2" t="s">
        <v>1489</v>
      </c>
      <c r="K1570" s="2" t="s">
        <v>7043</v>
      </c>
      <c r="M1570" s="2" t="s">
        <v>14795</v>
      </c>
      <c r="N1570" s="2" t="s">
        <v>9890</v>
      </c>
      <c r="O1570" s="2" t="s">
        <v>9891</v>
      </c>
      <c r="P1570" s="2" t="s">
        <v>276</v>
      </c>
      <c r="Q1570" s="2" t="s">
        <v>6</v>
      </c>
      <c r="R1570" s="2" t="s">
        <v>9892</v>
      </c>
      <c r="S1570" s="2" t="s">
        <v>9893</v>
      </c>
      <c r="T1570" s="49" t="str" cm="1">
        <f t="array" ref="T1570">_xlfn.TEXTJOIN("",TRUE,IFERROR(MID(U1570,_xlfn.SEQUENCE(20),1)+0,""))</f>
        <v>2709105135</v>
      </c>
      <c r="U1570" s="2" t="s">
        <v>9894</v>
      </c>
      <c r="V1570" s="31"/>
    </row>
    <row r="1571" spans="1:22" x14ac:dyDescent="0.25">
      <c r="A1571" s="25" t="str" cm="1">
        <f t="array" ref="A1571">_xlfn.IFS(AND(ISBLANK(G1571),ISBLANK(H1571),ISBLANK(I1571)),"",AND(NOT(ISBLANK(G1571)),NOT(ISBLANK(H1571)),NOT(ISBLANK(I1571))),TRIM(G1571)&amp;" "&amp;TRIM(H1571)&amp;" "&amp;TRIM(I1571),AND(NOT(ISBLANK(G1571)),ISBLANK(H1571),ISBLANK(I1571)),TRIM(G1571),AND(ISBLANK(G1571),ISBLANK(H1571),NOT(ISBLANK(I1571))),TRIM(I1571),AND(NOT(ISBLANK(G1571)),NOT(ISBLANK(H1571)),ISBLANK(I1571)),TRIM(G1571)&amp;" "&amp;TRIM(H1571),AND(ISBLANK(G1571),NOT(ISBLANK(H1571)),NOT(ISBLANK(I1571))),TRIM(H1571)&amp;" "&amp;TRIM(I1571),AND(NOT(ISBLANK(G1571)),ISBLANK(H1571),NOT(ISBLANK(I1571))),TRIM(G1571)&amp;" "&amp;TRIM(I1571),AND(ISBLANK(G1571),NOT(ISBLANK(H1571)),ISBLANK(I1571)),TRIM(H1571))</f>
        <v>Ted Heintze</v>
      </c>
      <c r="B1571" s="25" t="str" cm="1">
        <f t="array" ref="B1571">_xlfn.IFS(AND(ISBLANK(K1571),ISBLANK(L1571)),"",AND(NOT(ISBLANK(K1571)),NOT(ISBLANK(L1571))),TRIM(K1571)&amp;" "&amp;TRIM(L1571),AND(NOT(ISBLANK(K1571)),ISBLANK(L1571)),TRIM(K1571),AND(ISBLANK(K1571),NOT(ISBLANK(L1571))),TRIM(L1571))</f>
        <v>Skyba</v>
      </c>
      <c r="C1571" s="31"/>
      <c r="D1571" s="2">
        <v>1569</v>
      </c>
      <c r="E1571" s="2" t="s">
        <v>14795</v>
      </c>
      <c r="F1571" s="2" t="s">
        <v>9895</v>
      </c>
      <c r="G1571" s="2" t="s">
        <v>3398</v>
      </c>
      <c r="I1571" s="2" t="s">
        <v>9896</v>
      </c>
      <c r="J1571" s="2" t="s">
        <v>1229</v>
      </c>
      <c r="K1571" s="2" t="s">
        <v>1843</v>
      </c>
      <c r="M1571" s="2" t="s">
        <v>14795</v>
      </c>
      <c r="N1571" s="2" t="s">
        <v>9897</v>
      </c>
      <c r="O1571" s="2" t="s">
        <v>2370</v>
      </c>
      <c r="P1571" s="2" t="s">
        <v>346</v>
      </c>
      <c r="Q1571" s="2" t="s">
        <v>9433</v>
      </c>
      <c r="R1571" s="2">
        <v>31165</v>
      </c>
      <c r="S1571" s="2" t="s">
        <v>9898</v>
      </c>
      <c r="T1571" s="49" t="str" cm="1">
        <f t="array" ref="T1571">_xlfn.TEXTJOIN("",TRUE,IFERROR(MID(U1571,_xlfn.SEQUENCE(20),1)+0,""))</f>
        <v>4042812782</v>
      </c>
      <c r="U1571" s="2">
        <v>4042812782</v>
      </c>
      <c r="V1571" s="31"/>
    </row>
    <row r="1572" spans="1:22" x14ac:dyDescent="0.25">
      <c r="A1572" s="25" t="str" cm="1">
        <f t="array" ref="A1572">_xlfn.IFS(AND(ISBLANK(G1572),ISBLANK(H1572),ISBLANK(I1572)),"",AND(NOT(ISBLANK(G1572)),NOT(ISBLANK(H1572)),NOT(ISBLANK(I1572))),TRIM(G1572)&amp;" "&amp;TRIM(H1572)&amp;" "&amp;TRIM(I1572),AND(NOT(ISBLANK(G1572)),ISBLANK(H1572),ISBLANK(I1572)),TRIM(G1572),AND(ISBLANK(G1572),ISBLANK(H1572),NOT(ISBLANK(I1572))),TRIM(I1572),AND(NOT(ISBLANK(G1572)),NOT(ISBLANK(H1572)),ISBLANK(I1572)),TRIM(G1572)&amp;" "&amp;TRIM(H1572),AND(ISBLANK(G1572),NOT(ISBLANK(H1572)),NOT(ISBLANK(I1572))),TRIM(H1572)&amp;" "&amp;TRIM(I1572),AND(NOT(ISBLANK(G1572)),ISBLANK(H1572),NOT(ISBLANK(I1572))),TRIM(G1572)&amp;" "&amp;TRIM(I1572),AND(ISBLANK(G1572),NOT(ISBLANK(H1572)),ISBLANK(I1572)),TRIM(H1572))</f>
        <v>Gillian Medhurst</v>
      </c>
      <c r="B1572" s="25" t="str" cm="1">
        <f t="array" ref="B1572">_xlfn.IFS(AND(ISBLANK(K1572),ISBLANK(L1572)),"",AND(NOT(ISBLANK(K1572)),NOT(ISBLANK(L1572))),TRIM(K1572)&amp;" "&amp;TRIM(L1572),AND(NOT(ISBLANK(K1572)),ISBLANK(L1572)),TRIM(K1572),AND(ISBLANK(K1572),NOT(ISBLANK(L1572))),TRIM(L1572))</f>
        <v>Avaveo</v>
      </c>
      <c r="C1572" s="31"/>
      <c r="D1572" s="2">
        <v>1570</v>
      </c>
      <c r="E1572" s="2" t="s">
        <v>24</v>
      </c>
      <c r="F1572" s="2" t="s">
        <v>9899</v>
      </c>
      <c r="G1572" s="2" t="s">
        <v>9900</v>
      </c>
      <c r="I1572" s="2" t="s">
        <v>9901</v>
      </c>
      <c r="J1572" s="2" t="s">
        <v>387</v>
      </c>
      <c r="K1572" s="2" t="s">
        <v>3396</v>
      </c>
      <c r="M1572" s="2" t="s">
        <v>14795</v>
      </c>
      <c r="N1572" s="2" t="s">
        <v>9902</v>
      </c>
      <c r="O1572" s="2" t="s">
        <v>655</v>
      </c>
      <c r="P1572" s="2" t="s">
        <v>151</v>
      </c>
      <c r="Q1572" s="2" t="s">
        <v>9433</v>
      </c>
      <c r="R1572" s="2">
        <v>91186</v>
      </c>
      <c r="S1572" s="2" t="s">
        <v>9903</v>
      </c>
      <c r="T1572" s="49" t="str" cm="1">
        <f t="array" ref="T1572">_xlfn.TEXTJOIN("",TRUE,IFERROR(MID(U1572,_xlfn.SEQUENCE(20),1)+0,""))</f>
        <v>6503588884</v>
      </c>
      <c r="U1572" s="2">
        <v>6503588884</v>
      </c>
      <c r="V1572" s="31"/>
    </row>
    <row r="1573" spans="1:22" x14ac:dyDescent="0.25">
      <c r="A1573" s="25" t="str" cm="1">
        <f t="array" ref="A1573">_xlfn.IFS(AND(ISBLANK(G1573),ISBLANK(H1573),ISBLANK(I1573)),"",AND(NOT(ISBLANK(G1573)),NOT(ISBLANK(H1573)),NOT(ISBLANK(I1573))),TRIM(G1573)&amp;" "&amp;TRIM(H1573)&amp;" "&amp;TRIM(I1573),AND(NOT(ISBLANK(G1573)),ISBLANK(H1573),ISBLANK(I1573)),TRIM(G1573),AND(ISBLANK(G1573),ISBLANK(H1573),NOT(ISBLANK(I1573))),TRIM(I1573),AND(NOT(ISBLANK(G1573)),NOT(ISBLANK(H1573)),ISBLANK(I1573)),TRIM(G1573)&amp;" "&amp;TRIM(H1573),AND(ISBLANK(G1573),NOT(ISBLANK(H1573)),NOT(ISBLANK(I1573))),TRIM(H1573)&amp;" "&amp;TRIM(I1573),AND(NOT(ISBLANK(G1573)),ISBLANK(H1573),NOT(ISBLANK(I1573))),TRIM(G1573)&amp;" "&amp;TRIM(I1573),AND(ISBLANK(G1573),NOT(ISBLANK(H1573)),ISBLANK(I1573)),TRIM(H1573))</f>
        <v>Boycey Markovich</v>
      </c>
      <c r="B1573" s="25" t="str" cm="1">
        <f t="array" ref="B1573">_xlfn.IFS(AND(ISBLANK(K1573),ISBLANK(L1573)),"",AND(NOT(ISBLANK(K1573)),NOT(ISBLANK(L1573))),TRIM(K1573)&amp;" "&amp;TRIM(L1573),AND(NOT(ISBLANK(K1573)),ISBLANK(L1573)),TRIM(K1573),AND(ISBLANK(K1573),NOT(ISBLANK(L1573))),TRIM(L1573))</f>
        <v>Dablist</v>
      </c>
      <c r="C1573" s="31"/>
      <c r="D1573" s="2">
        <v>1571</v>
      </c>
      <c r="E1573" s="2" t="s">
        <v>24</v>
      </c>
      <c r="F1573" s="2" t="s">
        <v>9904</v>
      </c>
      <c r="G1573" s="2" t="s">
        <v>9905</v>
      </c>
      <c r="I1573" s="2" t="s">
        <v>9906</v>
      </c>
      <c r="J1573" s="2" t="s">
        <v>211</v>
      </c>
      <c r="K1573" s="2" t="s">
        <v>4824</v>
      </c>
      <c r="M1573" s="2" t="s">
        <v>14795</v>
      </c>
      <c r="N1573" s="2" t="s">
        <v>9907</v>
      </c>
      <c r="O1573" s="2" t="s">
        <v>655</v>
      </c>
      <c r="P1573" s="2" t="s">
        <v>151</v>
      </c>
      <c r="Q1573" s="2" t="s">
        <v>9433</v>
      </c>
      <c r="R1573" s="2">
        <v>91117</v>
      </c>
      <c r="S1573" s="2" t="s">
        <v>9908</v>
      </c>
      <c r="T1573" s="49" t="str" cm="1">
        <f t="array" ref="T1573">_xlfn.TEXTJOIN("",TRUE,IFERROR(MID(U1573,_xlfn.SEQUENCE(20),1)+0,""))</f>
        <v>6261269779</v>
      </c>
      <c r="U1573" s="2">
        <v>6261269779</v>
      </c>
      <c r="V1573" s="31"/>
    </row>
    <row r="1574" spans="1:22" x14ac:dyDescent="0.25">
      <c r="A1574" s="25" t="str" cm="1">
        <f t="array" ref="A1574">_xlfn.IFS(AND(ISBLANK(G1574),ISBLANK(H1574),ISBLANK(I1574)),"",AND(NOT(ISBLANK(G1574)),NOT(ISBLANK(H1574)),NOT(ISBLANK(I1574))),TRIM(G1574)&amp;" "&amp;TRIM(H1574)&amp;" "&amp;TRIM(I1574),AND(NOT(ISBLANK(G1574)),ISBLANK(H1574),ISBLANK(I1574)),TRIM(G1574),AND(ISBLANK(G1574),ISBLANK(H1574),NOT(ISBLANK(I1574))),TRIM(I1574),AND(NOT(ISBLANK(G1574)),NOT(ISBLANK(H1574)),ISBLANK(I1574)),TRIM(G1574)&amp;" "&amp;TRIM(H1574),AND(ISBLANK(G1574),NOT(ISBLANK(H1574)),NOT(ISBLANK(I1574))),TRIM(H1574)&amp;" "&amp;TRIM(I1574),AND(NOT(ISBLANK(G1574)),ISBLANK(H1574),NOT(ISBLANK(I1574))),TRIM(G1574)&amp;" "&amp;TRIM(I1574),AND(ISBLANK(G1574),NOT(ISBLANK(H1574)),ISBLANK(I1574)),TRIM(H1574))</f>
        <v>Edd Aymes</v>
      </c>
      <c r="B1574" s="25" t="str" cm="1">
        <f t="array" ref="B1574">_xlfn.IFS(AND(ISBLANK(K1574),ISBLANK(L1574)),"",AND(NOT(ISBLANK(K1574)),NOT(ISBLANK(L1574))),TRIM(K1574)&amp;" "&amp;TRIM(L1574),AND(NOT(ISBLANK(K1574)),ISBLANK(L1574)),TRIM(K1574),AND(ISBLANK(K1574),NOT(ISBLANK(L1574))),TRIM(L1574))</f>
        <v>Cogidoo</v>
      </c>
      <c r="C1574" s="31"/>
      <c r="D1574" s="2">
        <v>1572</v>
      </c>
      <c r="E1574" s="2" t="s">
        <v>14795</v>
      </c>
      <c r="F1574" s="2" t="s">
        <v>9909</v>
      </c>
      <c r="G1574" s="2" t="s">
        <v>9910</v>
      </c>
      <c r="I1574" s="2" t="s">
        <v>1690</v>
      </c>
      <c r="J1574" s="2" t="s">
        <v>703</v>
      </c>
      <c r="K1574" s="2" t="s">
        <v>4793</v>
      </c>
      <c r="M1574" s="2" t="s">
        <v>14795</v>
      </c>
      <c r="N1574" s="2" t="s">
        <v>9911</v>
      </c>
      <c r="O1574" s="2" t="s">
        <v>5145</v>
      </c>
      <c r="P1574" s="2" t="s">
        <v>89</v>
      </c>
      <c r="Q1574" s="2" t="s">
        <v>9433</v>
      </c>
      <c r="R1574" s="2">
        <v>80045</v>
      </c>
      <c r="S1574" s="2" t="s">
        <v>9912</v>
      </c>
      <c r="T1574" s="49" t="str" cm="1">
        <f t="array" ref="T1574">_xlfn.TEXTJOIN("",TRUE,IFERROR(MID(U1574,_xlfn.SEQUENCE(20),1)+0,""))</f>
        <v>3036375728</v>
      </c>
      <c r="U1574" s="2">
        <v>3036375728</v>
      </c>
      <c r="V1574" s="31"/>
    </row>
    <row r="1575" spans="1:22" x14ac:dyDescent="0.25">
      <c r="A1575" s="25" t="str" cm="1">
        <f t="array" ref="A1575">_xlfn.IFS(AND(ISBLANK(G1575),ISBLANK(H1575),ISBLANK(I1575)),"",AND(NOT(ISBLANK(G1575)),NOT(ISBLANK(H1575)),NOT(ISBLANK(I1575))),TRIM(G1575)&amp;" "&amp;TRIM(H1575)&amp;" "&amp;TRIM(I1575),AND(NOT(ISBLANK(G1575)),ISBLANK(H1575),ISBLANK(I1575)),TRIM(G1575),AND(ISBLANK(G1575),ISBLANK(H1575),NOT(ISBLANK(I1575))),TRIM(I1575),AND(NOT(ISBLANK(G1575)),NOT(ISBLANK(H1575)),ISBLANK(I1575)),TRIM(G1575)&amp;" "&amp;TRIM(H1575),AND(ISBLANK(G1575),NOT(ISBLANK(H1575)),NOT(ISBLANK(I1575))),TRIM(H1575)&amp;" "&amp;TRIM(I1575),AND(NOT(ISBLANK(G1575)),ISBLANK(H1575),NOT(ISBLANK(I1575))),TRIM(G1575)&amp;" "&amp;TRIM(I1575),AND(ISBLANK(G1575),NOT(ISBLANK(H1575)),ISBLANK(I1575)),TRIM(H1575))</f>
        <v>Serge Plose</v>
      </c>
      <c r="B1575" s="25" t="str" cm="1">
        <f t="array" ref="B1575">_xlfn.IFS(AND(ISBLANK(K1575),ISBLANK(L1575)),"",AND(NOT(ISBLANK(K1575)),NOT(ISBLANK(L1575))),TRIM(K1575)&amp;" "&amp;TRIM(L1575),AND(NOT(ISBLANK(K1575)),ISBLANK(L1575)),TRIM(K1575),AND(ISBLANK(K1575),NOT(ISBLANK(L1575))),TRIM(L1575))</f>
        <v>Janyx</v>
      </c>
      <c r="C1575" s="31"/>
      <c r="D1575" s="2">
        <v>1573</v>
      </c>
      <c r="E1575" s="2" t="s">
        <v>14795</v>
      </c>
      <c r="F1575" s="2" t="s">
        <v>9913</v>
      </c>
      <c r="G1575" s="2" t="s">
        <v>9914</v>
      </c>
      <c r="I1575" s="2" t="s">
        <v>9915</v>
      </c>
      <c r="J1575" s="2" t="s">
        <v>63</v>
      </c>
      <c r="K1575" s="2" t="s">
        <v>731</v>
      </c>
      <c r="M1575" s="2" t="s">
        <v>14795</v>
      </c>
      <c r="N1575" s="2" t="s">
        <v>9916</v>
      </c>
      <c r="O1575" s="2" t="s">
        <v>4242</v>
      </c>
      <c r="P1575" s="2" t="s">
        <v>140</v>
      </c>
      <c r="Q1575" s="2" t="s">
        <v>6</v>
      </c>
      <c r="R1575" s="2" t="s">
        <v>4243</v>
      </c>
      <c r="S1575" s="2" t="s">
        <v>9917</v>
      </c>
      <c r="T1575" s="49" t="str" cm="1">
        <f t="array" ref="T1575">_xlfn.TEXTJOIN("",TRUE,IFERROR(MID(U1575,_xlfn.SEQUENCE(20),1)+0,""))</f>
        <v>4977903440</v>
      </c>
      <c r="U1575" s="2" t="s">
        <v>9918</v>
      </c>
      <c r="V1575" s="31"/>
    </row>
    <row r="1576" spans="1:22" x14ac:dyDescent="0.25">
      <c r="A1576" s="25" t="str" cm="1">
        <f t="array" ref="A1576">_xlfn.IFS(AND(ISBLANK(G1576),ISBLANK(H1576),ISBLANK(I1576)),"",AND(NOT(ISBLANK(G1576)),NOT(ISBLANK(H1576)),NOT(ISBLANK(I1576))),TRIM(G1576)&amp;" "&amp;TRIM(H1576)&amp;" "&amp;TRIM(I1576),AND(NOT(ISBLANK(G1576)),ISBLANK(H1576),ISBLANK(I1576)),TRIM(G1576),AND(ISBLANK(G1576),ISBLANK(H1576),NOT(ISBLANK(I1576))),TRIM(I1576),AND(NOT(ISBLANK(G1576)),NOT(ISBLANK(H1576)),ISBLANK(I1576)),TRIM(G1576)&amp;" "&amp;TRIM(H1576),AND(ISBLANK(G1576),NOT(ISBLANK(H1576)),NOT(ISBLANK(I1576))),TRIM(H1576)&amp;" "&amp;TRIM(I1576),AND(NOT(ISBLANK(G1576)),ISBLANK(H1576),NOT(ISBLANK(I1576))),TRIM(G1576)&amp;" "&amp;TRIM(I1576),AND(ISBLANK(G1576),NOT(ISBLANK(H1576)),ISBLANK(I1576)),TRIM(H1576))</f>
        <v>Herold Caulkett</v>
      </c>
      <c r="B1576" s="25" t="str" cm="1">
        <f t="array" ref="B1576">_xlfn.IFS(AND(ISBLANK(K1576),ISBLANK(L1576)),"",AND(NOT(ISBLANK(K1576)),NOT(ISBLANK(L1576))),TRIM(K1576)&amp;" "&amp;TRIM(L1576),AND(NOT(ISBLANK(K1576)),ISBLANK(L1576)),TRIM(K1576),AND(ISBLANK(K1576),NOT(ISBLANK(L1576))),TRIM(L1576))</f>
        <v>Feedbug</v>
      </c>
      <c r="C1576" s="31"/>
      <c r="D1576" s="2">
        <v>1574</v>
      </c>
      <c r="E1576" s="2" t="s">
        <v>24</v>
      </c>
      <c r="F1576" s="2" t="s">
        <v>9919</v>
      </c>
      <c r="G1576" s="2" t="s">
        <v>9920</v>
      </c>
      <c r="I1576" s="2" t="s">
        <v>9921</v>
      </c>
      <c r="J1576" s="2" t="s">
        <v>506</v>
      </c>
      <c r="K1576" s="2" t="s">
        <v>2139</v>
      </c>
      <c r="M1576" s="2" t="s">
        <v>14795</v>
      </c>
      <c r="N1576" s="2" t="s">
        <v>9922</v>
      </c>
      <c r="O1576" s="2" t="s">
        <v>5896</v>
      </c>
      <c r="P1576" s="2" t="s">
        <v>89</v>
      </c>
      <c r="Q1576" s="2" t="s">
        <v>9433</v>
      </c>
      <c r="R1576" s="2">
        <v>80305</v>
      </c>
      <c r="S1576" s="2" t="s">
        <v>9923</v>
      </c>
      <c r="T1576" s="49" t="str" cm="1">
        <f t="array" ref="T1576">_xlfn.TEXTJOIN("",TRUE,IFERROR(MID(U1576,_xlfn.SEQUENCE(20),1)+0,""))</f>
        <v>3032614076</v>
      </c>
      <c r="U1576" s="2">
        <v>3032614076</v>
      </c>
      <c r="V1576" s="31"/>
    </row>
    <row r="1577" spans="1:22" x14ac:dyDescent="0.25">
      <c r="A1577" s="25" t="str" cm="1">
        <f t="array" ref="A1577">_xlfn.IFS(AND(ISBLANK(G1577),ISBLANK(H1577),ISBLANK(I1577)),"",AND(NOT(ISBLANK(G1577)),NOT(ISBLANK(H1577)),NOT(ISBLANK(I1577))),TRIM(G1577)&amp;" "&amp;TRIM(H1577)&amp;" "&amp;TRIM(I1577),AND(NOT(ISBLANK(G1577)),ISBLANK(H1577),ISBLANK(I1577)),TRIM(G1577),AND(ISBLANK(G1577),ISBLANK(H1577),NOT(ISBLANK(I1577))),TRIM(I1577),AND(NOT(ISBLANK(G1577)),NOT(ISBLANK(H1577)),ISBLANK(I1577)),TRIM(G1577)&amp;" "&amp;TRIM(H1577),AND(ISBLANK(G1577),NOT(ISBLANK(H1577)),NOT(ISBLANK(I1577))),TRIM(H1577)&amp;" "&amp;TRIM(I1577),AND(NOT(ISBLANK(G1577)),ISBLANK(H1577),NOT(ISBLANK(I1577))),TRIM(G1577)&amp;" "&amp;TRIM(I1577),AND(ISBLANK(G1577),NOT(ISBLANK(H1577)),ISBLANK(I1577)),TRIM(H1577))</f>
        <v>Emmit O' Dornan</v>
      </c>
      <c r="B1577" s="25" t="str" cm="1">
        <f t="array" ref="B1577">_xlfn.IFS(AND(ISBLANK(K1577),ISBLANK(L1577)),"",AND(NOT(ISBLANK(K1577)),NOT(ISBLANK(L1577))),TRIM(K1577)&amp;" "&amp;TRIM(L1577),AND(NOT(ISBLANK(K1577)),ISBLANK(L1577)),TRIM(K1577),AND(ISBLANK(K1577),NOT(ISBLANK(L1577))),TRIM(L1577))</f>
        <v>Topdrive</v>
      </c>
      <c r="C1577" s="31"/>
      <c r="D1577" s="2">
        <v>1575</v>
      </c>
      <c r="E1577" s="2" t="s">
        <v>24</v>
      </c>
      <c r="F1577" s="2" t="s">
        <v>9924</v>
      </c>
      <c r="G1577" s="2" t="s">
        <v>9925</v>
      </c>
      <c r="I1577" s="2" t="s">
        <v>9926</v>
      </c>
      <c r="J1577" s="2" t="s">
        <v>1293</v>
      </c>
      <c r="K1577" s="2" t="s">
        <v>2801</v>
      </c>
      <c r="M1577" s="2" t="s">
        <v>14795</v>
      </c>
      <c r="N1577" s="2" t="s">
        <v>9927</v>
      </c>
      <c r="O1577" s="2" t="s">
        <v>9928</v>
      </c>
      <c r="P1577" s="2" t="s">
        <v>39</v>
      </c>
      <c r="Q1577" s="2" t="s">
        <v>6</v>
      </c>
      <c r="R1577" s="2" t="s">
        <v>3068</v>
      </c>
      <c r="S1577" s="2" t="s">
        <v>9929</v>
      </c>
      <c r="T1577" s="49" t="str" cm="1">
        <f t="array" ref="T1577">_xlfn.TEXTJOIN("",TRUE,IFERROR(MID(U1577,_xlfn.SEQUENCE(20),1)+0,""))</f>
        <v>2829494187</v>
      </c>
      <c r="U1577" s="2" t="s">
        <v>9930</v>
      </c>
      <c r="V1577" s="31"/>
    </row>
    <row r="1578" spans="1:22" x14ac:dyDescent="0.25">
      <c r="A1578" s="25" t="str" cm="1">
        <f t="array" ref="A1578">_xlfn.IFS(AND(ISBLANK(G1578),ISBLANK(H1578),ISBLANK(I1578)),"",AND(NOT(ISBLANK(G1578)),NOT(ISBLANK(H1578)),NOT(ISBLANK(I1578))),TRIM(G1578)&amp;" "&amp;TRIM(H1578)&amp;" "&amp;TRIM(I1578),AND(NOT(ISBLANK(G1578)),ISBLANK(H1578),ISBLANK(I1578)),TRIM(G1578),AND(ISBLANK(G1578),ISBLANK(H1578),NOT(ISBLANK(I1578))),TRIM(I1578),AND(NOT(ISBLANK(G1578)),NOT(ISBLANK(H1578)),ISBLANK(I1578)),TRIM(G1578)&amp;" "&amp;TRIM(H1578),AND(ISBLANK(G1578),NOT(ISBLANK(H1578)),NOT(ISBLANK(I1578))),TRIM(H1578)&amp;" "&amp;TRIM(I1578),AND(NOT(ISBLANK(G1578)),ISBLANK(H1578),NOT(ISBLANK(I1578))),TRIM(G1578)&amp;" "&amp;TRIM(I1578),AND(ISBLANK(G1578),NOT(ISBLANK(H1578)),ISBLANK(I1578)),TRIM(H1578))</f>
        <v>Adan Goalley</v>
      </c>
      <c r="B1578" s="25" t="str" cm="1">
        <f t="array" ref="B1578">_xlfn.IFS(AND(ISBLANK(K1578),ISBLANK(L1578)),"",AND(NOT(ISBLANK(K1578)),NOT(ISBLANK(L1578))),TRIM(K1578)&amp;" "&amp;TRIM(L1578),AND(NOT(ISBLANK(K1578)),ISBLANK(L1578)),TRIM(K1578),AND(ISBLANK(K1578),NOT(ISBLANK(L1578))),TRIM(L1578))</f>
        <v>Demivee</v>
      </c>
      <c r="C1578" s="31"/>
      <c r="D1578" s="2">
        <v>1576</v>
      </c>
      <c r="E1578" s="2" t="s">
        <v>24</v>
      </c>
      <c r="F1578" s="2" t="s">
        <v>9931</v>
      </c>
      <c r="G1578" s="2" t="s">
        <v>4963</v>
      </c>
      <c r="I1578" s="2" t="s">
        <v>9932</v>
      </c>
      <c r="J1578" s="2" t="s">
        <v>563</v>
      </c>
      <c r="K1578" s="2" t="s">
        <v>5529</v>
      </c>
      <c r="M1578" s="2" t="s">
        <v>14795</v>
      </c>
      <c r="N1578" s="2" t="s">
        <v>9933</v>
      </c>
      <c r="O1578" s="2" t="s">
        <v>1276</v>
      </c>
      <c r="P1578" s="2" t="s">
        <v>297</v>
      </c>
      <c r="Q1578" s="2" t="s">
        <v>9433</v>
      </c>
      <c r="R1578" s="2">
        <v>78737</v>
      </c>
      <c r="S1578" s="2" t="s">
        <v>9934</v>
      </c>
      <c r="T1578" s="49" t="str" cm="1">
        <f t="array" ref="T1578">_xlfn.TEXTJOIN("",TRUE,IFERROR(MID(U1578,_xlfn.SEQUENCE(20),1)+0,""))</f>
        <v>5129590314</v>
      </c>
      <c r="U1578" s="2">
        <v>5129590314</v>
      </c>
      <c r="V1578" s="31"/>
    </row>
    <row r="1579" spans="1:22" x14ac:dyDescent="0.25">
      <c r="A1579" s="25" t="str" cm="1">
        <f t="array" ref="A1579">_xlfn.IFS(AND(ISBLANK(G1579),ISBLANK(H1579),ISBLANK(I1579)),"",AND(NOT(ISBLANK(G1579)),NOT(ISBLANK(H1579)),NOT(ISBLANK(I1579))),TRIM(G1579)&amp;" "&amp;TRIM(H1579)&amp;" "&amp;TRIM(I1579),AND(NOT(ISBLANK(G1579)),ISBLANK(H1579),ISBLANK(I1579)),TRIM(G1579),AND(ISBLANK(G1579),ISBLANK(H1579),NOT(ISBLANK(I1579))),TRIM(I1579),AND(NOT(ISBLANK(G1579)),NOT(ISBLANK(H1579)),ISBLANK(I1579)),TRIM(G1579)&amp;" "&amp;TRIM(H1579),AND(ISBLANK(G1579),NOT(ISBLANK(H1579)),NOT(ISBLANK(I1579))),TRIM(H1579)&amp;" "&amp;TRIM(I1579),AND(NOT(ISBLANK(G1579)),ISBLANK(H1579),NOT(ISBLANK(I1579))),TRIM(G1579)&amp;" "&amp;TRIM(I1579),AND(ISBLANK(G1579),NOT(ISBLANK(H1579)),ISBLANK(I1579)),TRIM(H1579))</f>
        <v>Emmeline Tourner</v>
      </c>
      <c r="B1579" s="25" t="str" cm="1">
        <f t="array" ref="B1579">_xlfn.IFS(AND(ISBLANK(K1579),ISBLANK(L1579)),"",AND(NOT(ISBLANK(K1579)),NOT(ISBLANK(L1579))),TRIM(K1579)&amp;" "&amp;TRIM(L1579),AND(NOT(ISBLANK(K1579)),ISBLANK(L1579)),TRIM(K1579),AND(ISBLANK(K1579),NOT(ISBLANK(L1579))),TRIM(L1579))</f>
        <v>Buzzbean</v>
      </c>
      <c r="C1579" s="31"/>
      <c r="D1579" s="2">
        <v>1577</v>
      </c>
      <c r="E1579" s="2" t="s">
        <v>14795</v>
      </c>
      <c r="F1579" s="2" t="s">
        <v>9935</v>
      </c>
      <c r="G1579" s="2" t="s">
        <v>9936</v>
      </c>
      <c r="I1579" s="2" t="s">
        <v>9937</v>
      </c>
      <c r="J1579" s="2" t="s">
        <v>902</v>
      </c>
      <c r="K1579" s="2" t="s">
        <v>112</v>
      </c>
      <c r="M1579" s="2" t="s">
        <v>14795</v>
      </c>
      <c r="N1579" s="2" t="s">
        <v>9938</v>
      </c>
      <c r="O1579" s="2" t="s">
        <v>3370</v>
      </c>
      <c r="P1579" s="2" t="s">
        <v>336</v>
      </c>
      <c r="Q1579" s="2" t="s">
        <v>9433</v>
      </c>
      <c r="R1579" s="2">
        <v>33686</v>
      </c>
      <c r="S1579" s="2" t="s">
        <v>9939</v>
      </c>
      <c r="T1579" s="49" t="str" cm="1">
        <f t="array" ref="T1579">_xlfn.TEXTJOIN("",TRUE,IFERROR(MID(U1579,_xlfn.SEQUENCE(20),1)+0,""))</f>
        <v>8135599457</v>
      </c>
      <c r="U1579" s="2">
        <v>8135599457</v>
      </c>
      <c r="V1579" s="31"/>
    </row>
    <row r="1580" spans="1:22" x14ac:dyDescent="0.25">
      <c r="A1580" s="25" t="str" cm="1">
        <f t="array" ref="A1580">_xlfn.IFS(AND(ISBLANK(G1580),ISBLANK(H1580),ISBLANK(I1580)),"",AND(NOT(ISBLANK(G1580)),NOT(ISBLANK(H1580)),NOT(ISBLANK(I1580))),TRIM(G1580)&amp;" "&amp;TRIM(H1580)&amp;" "&amp;TRIM(I1580),AND(NOT(ISBLANK(G1580)),ISBLANK(H1580),ISBLANK(I1580)),TRIM(G1580),AND(ISBLANK(G1580),ISBLANK(H1580),NOT(ISBLANK(I1580))),TRIM(I1580),AND(NOT(ISBLANK(G1580)),NOT(ISBLANK(H1580)),ISBLANK(I1580)),TRIM(G1580)&amp;" "&amp;TRIM(H1580),AND(ISBLANK(G1580),NOT(ISBLANK(H1580)),NOT(ISBLANK(I1580))),TRIM(H1580)&amp;" "&amp;TRIM(I1580),AND(NOT(ISBLANK(G1580)),ISBLANK(H1580),NOT(ISBLANK(I1580))),TRIM(G1580)&amp;" "&amp;TRIM(I1580),AND(ISBLANK(G1580),NOT(ISBLANK(H1580)),ISBLANK(I1580)),TRIM(H1580))</f>
        <v>Marty Miklem</v>
      </c>
      <c r="B1580" s="25" t="str" cm="1">
        <f t="array" ref="B1580">_xlfn.IFS(AND(ISBLANK(K1580),ISBLANK(L1580)),"",AND(NOT(ISBLANK(K1580)),NOT(ISBLANK(L1580))),TRIM(K1580)&amp;" "&amp;TRIM(L1580),AND(NOT(ISBLANK(K1580)),ISBLANK(L1580)),TRIM(K1580),AND(ISBLANK(K1580),NOT(ISBLANK(L1580))),TRIM(L1580))</f>
        <v>Camido</v>
      </c>
      <c r="C1580" s="31"/>
      <c r="D1580" s="2">
        <v>1578</v>
      </c>
      <c r="E1580" s="2" t="s">
        <v>14795</v>
      </c>
      <c r="F1580" s="2" t="s">
        <v>9940</v>
      </c>
      <c r="G1580" s="2" t="s">
        <v>9941</v>
      </c>
      <c r="I1580" s="2" t="s">
        <v>9942</v>
      </c>
      <c r="J1580" s="2" t="s">
        <v>242</v>
      </c>
      <c r="K1580" s="2" t="s">
        <v>21</v>
      </c>
      <c r="M1580" s="2" t="s">
        <v>14795</v>
      </c>
      <c r="N1580" s="2" t="s">
        <v>9943</v>
      </c>
      <c r="O1580" s="2" t="s">
        <v>9944</v>
      </c>
      <c r="P1580" s="2" t="s">
        <v>486</v>
      </c>
      <c r="Q1580" s="2" t="s">
        <v>9433</v>
      </c>
      <c r="R1580" s="2">
        <v>18105</v>
      </c>
      <c r="S1580" s="2" t="s">
        <v>9945</v>
      </c>
      <c r="T1580" s="49" t="str" cm="1">
        <f t="array" ref="T1580">_xlfn.TEXTJOIN("",TRUE,IFERROR(MID(U1580,_xlfn.SEQUENCE(20),1)+0,""))</f>
        <v>6108304899</v>
      </c>
      <c r="U1580" s="2">
        <v>6108304899</v>
      </c>
      <c r="V1580" s="31"/>
    </row>
    <row r="1581" spans="1:22" x14ac:dyDescent="0.25">
      <c r="A1581" s="25" t="str" cm="1">
        <f t="array" ref="A1581">_xlfn.IFS(AND(ISBLANK(G1581),ISBLANK(H1581),ISBLANK(I1581)),"",AND(NOT(ISBLANK(G1581)),NOT(ISBLANK(H1581)),NOT(ISBLANK(I1581))),TRIM(G1581)&amp;" "&amp;TRIM(H1581)&amp;" "&amp;TRIM(I1581),AND(NOT(ISBLANK(G1581)),ISBLANK(H1581),ISBLANK(I1581)),TRIM(G1581),AND(ISBLANK(G1581),ISBLANK(H1581),NOT(ISBLANK(I1581))),TRIM(I1581),AND(NOT(ISBLANK(G1581)),NOT(ISBLANK(H1581)),ISBLANK(I1581)),TRIM(G1581)&amp;" "&amp;TRIM(H1581),AND(ISBLANK(G1581),NOT(ISBLANK(H1581)),NOT(ISBLANK(I1581))),TRIM(H1581)&amp;" "&amp;TRIM(I1581),AND(NOT(ISBLANK(G1581)),ISBLANK(H1581),NOT(ISBLANK(I1581))),TRIM(G1581)&amp;" "&amp;TRIM(I1581),AND(ISBLANK(G1581),NOT(ISBLANK(H1581)),ISBLANK(I1581)),TRIM(H1581))</f>
        <v>Aeriel Luty</v>
      </c>
      <c r="B1581" s="25" t="str" cm="1">
        <f t="array" ref="B1581">_xlfn.IFS(AND(ISBLANK(K1581),ISBLANK(L1581)),"",AND(NOT(ISBLANK(K1581)),NOT(ISBLANK(L1581))),TRIM(K1581)&amp;" "&amp;TRIM(L1581),AND(NOT(ISBLANK(K1581)),ISBLANK(L1581)),TRIM(K1581),AND(ISBLANK(K1581),NOT(ISBLANK(L1581))),TRIM(L1581))</f>
        <v>Twimbo</v>
      </c>
      <c r="C1581" s="31"/>
      <c r="D1581" s="2">
        <v>1579</v>
      </c>
      <c r="E1581" s="2" t="s">
        <v>14795</v>
      </c>
      <c r="F1581" s="2" t="s">
        <v>9946</v>
      </c>
      <c r="G1581" s="2" t="s">
        <v>9947</v>
      </c>
      <c r="I1581" s="2" t="s">
        <v>9948</v>
      </c>
      <c r="J1581" s="2" t="s">
        <v>624</v>
      </c>
      <c r="K1581" s="2" t="s">
        <v>2193</v>
      </c>
      <c r="M1581" s="2" t="s">
        <v>14795</v>
      </c>
      <c r="N1581" s="2" t="s">
        <v>9949</v>
      </c>
      <c r="O1581" s="2" t="s">
        <v>68</v>
      </c>
      <c r="P1581" s="2" t="s">
        <v>69</v>
      </c>
      <c r="Q1581" s="2" t="s">
        <v>9433</v>
      </c>
      <c r="R1581" s="2">
        <v>20067</v>
      </c>
      <c r="S1581" s="2" t="s">
        <v>9950</v>
      </c>
      <c r="T1581" s="49" t="str" cm="1">
        <f t="array" ref="T1581">_xlfn.TEXTJOIN("",TRUE,IFERROR(MID(U1581,_xlfn.SEQUENCE(20),1)+0,""))</f>
        <v>2024772149</v>
      </c>
      <c r="U1581" s="2">
        <v>2024772149</v>
      </c>
      <c r="V1581" s="31"/>
    </row>
    <row r="1582" spans="1:22" x14ac:dyDescent="0.25">
      <c r="A1582" s="25" t="str" cm="1">
        <f t="array" ref="A1582">_xlfn.IFS(AND(ISBLANK(G1582),ISBLANK(H1582),ISBLANK(I1582)),"",AND(NOT(ISBLANK(G1582)),NOT(ISBLANK(H1582)),NOT(ISBLANK(I1582))),TRIM(G1582)&amp;" "&amp;TRIM(H1582)&amp;" "&amp;TRIM(I1582),AND(NOT(ISBLANK(G1582)),ISBLANK(H1582),ISBLANK(I1582)),TRIM(G1582),AND(ISBLANK(G1582),ISBLANK(H1582),NOT(ISBLANK(I1582))),TRIM(I1582),AND(NOT(ISBLANK(G1582)),NOT(ISBLANK(H1582)),ISBLANK(I1582)),TRIM(G1582)&amp;" "&amp;TRIM(H1582),AND(ISBLANK(G1582),NOT(ISBLANK(H1582)),NOT(ISBLANK(I1582))),TRIM(H1582)&amp;" "&amp;TRIM(I1582),AND(NOT(ISBLANK(G1582)),ISBLANK(H1582),NOT(ISBLANK(I1582))),TRIM(G1582)&amp;" "&amp;TRIM(I1582),AND(ISBLANK(G1582),NOT(ISBLANK(H1582)),ISBLANK(I1582)),TRIM(H1582))</f>
        <v>Faun Viney</v>
      </c>
      <c r="B1582" s="25" t="str" cm="1">
        <f t="array" ref="B1582">_xlfn.IFS(AND(ISBLANK(K1582),ISBLANK(L1582)),"",AND(NOT(ISBLANK(K1582)),NOT(ISBLANK(L1582))),TRIM(K1582)&amp;" "&amp;TRIM(L1582),AND(NOT(ISBLANK(K1582)),ISBLANK(L1582)),TRIM(K1582),AND(ISBLANK(K1582),NOT(ISBLANK(L1582))),TRIM(L1582))</f>
        <v>Linklinks</v>
      </c>
      <c r="C1582" s="31"/>
      <c r="D1582" s="2">
        <v>1580</v>
      </c>
      <c r="E1582" s="2" t="s">
        <v>14795</v>
      </c>
      <c r="F1582" s="2" t="s">
        <v>9951</v>
      </c>
      <c r="G1582" s="2" t="s">
        <v>9952</v>
      </c>
      <c r="I1582" s="2" t="s">
        <v>9953</v>
      </c>
      <c r="J1582" s="2" t="s">
        <v>804</v>
      </c>
      <c r="K1582" s="2" t="s">
        <v>2556</v>
      </c>
      <c r="M1582" s="2" t="s">
        <v>14795</v>
      </c>
      <c r="N1582" s="2" t="s">
        <v>9954</v>
      </c>
      <c r="O1582" s="2" t="s">
        <v>9955</v>
      </c>
      <c r="P1582" s="2" t="s">
        <v>39</v>
      </c>
      <c r="Q1582" s="2" t="s">
        <v>6</v>
      </c>
      <c r="R1582" s="2" t="s">
        <v>9956</v>
      </c>
      <c r="S1582" s="2" t="s">
        <v>9957</v>
      </c>
      <c r="T1582" s="49" t="str" cm="1">
        <f t="array" ref="T1582">_xlfn.TEXTJOIN("",TRUE,IFERROR(MID(U1582,_xlfn.SEQUENCE(20),1)+0,""))</f>
        <v>3088964059</v>
      </c>
      <c r="U1582" s="2" t="s">
        <v>9958</v>
      </c>
      <c r="V1582" s="31"/>
    </row>
    <row r="1583" spans="1:22" x14ac:dyDescent="0.25">
      <c r="A1583" s="25" t="str" cm="1">
        <f t="array" ref="A1583">_xlfn.IFS(AND(ISBLANK(G1583),ISBLANK(H1583),ISBLANK(I1583)),"",AND(NOT(ISBLANK(G1583)),NOT(ISBLANK(H1583)),NOT(ISBLANK(I1583))),TRIM(G1583)&amp;" "&amp;TRIM(H1583)&amp;" "&amp;TRIM(I1583),AND(NOT(ISBLANK(G1583)),ISBLANK(H1583),ISBLANK(I1583)),TRIM(G1583),AND(ISBLANK(G1583),ISBLANK(H1583),NOT(ISBLANK(I1583))),TRIM(I1583),AND(NOT(ISBLANK(G1583)),NOT(ISBLANK(H1583)),ISBLANK(I1583)),TRIM(G1583)&amp;" "&amp;TRIM(H1583),AND(ISBLANK(G1583),NOT(ISBLANK(H1583)),NOT(ISBLANK(I1583))),TRIM(H1583)&amp;" "&amp;TRIM(I1583),AND(NOT(ISBLANK(G1583)),ISBLANK(H1583),NOT(ISBLANK(I1583))),TRIM(G1583)&amp;" "&amp;TRIM(I1583),AND(ISBLANK(G1583),NOT(ISBLANK(H1583)),ISBLANK(I1583)),TRIM(H1583))</f>
        <v>Levin Vanelli</v>
      </c>
      <c r="B1583" s="25" t="str" cm="1">
        <f t="array" ref="B1583">_xlfn.IFS(AND(ISBLANK(K1583),ISBLANK(L1583)),"",AND(NOT(ISBLANK(K1583)),NOT(ISBLANK(L1583))),TRIM(K1583)&amp;" "&amp;TRIM(L1583),AND(NOT(ISBLANK(K1583)),ISBLANK(L1583)),TRIM(K1583),AND(ISBLANK(K1583),NOT(ISBLANK(L1583))),TRIM(L1583))</f>
        <v>Tanoodle</v>
      </c>
      <c r="C1583" s="31"/>
      <c r="D1583" s="2">
        <v>1581</v>
      </c>
      <c r="E1583" s="2" t="s">
        <v>14795</v>
      </c>
      <c r="F1583" s="2" t="s">
        <v>9959</v>
      </c>
      <c r="G1583" s="2" t="s">
        <v>9960</v>
      </c>
      <c r="I1583" s="2" t="s">
        <v>9961</v>
      </c>
      <c r="J1583" s="2" t="s">
        <v>1639</v>
      </c>
      <c r="K1583" s="2" t="s">
        <v>433</v>
      </c>
      <c r="M1583" s="2" t="s">
        <v>14795</v>
      </c>
      <c r="N1583" s="2" t="s">
        <v>9962</v>
      </c>
      <c r="O1583" s="2" t="s">
        <v>485</v>
      </c>
      <c r="P1583" s="2" t="s">
        <v>486</v>
      </c>
      <c r="Q1583" s="2" t="s">
        <v>9433</v>
      </c>
      <c r="R1583" s="2">
        <v>19104</v>
      </c>
      <c r="S1583" s="2" t="s">
        <v>9963</v>
      </c>
      <c r="T1583" s="49" t="str" cm="1">
        <f t="array" ref="T1583">_xlfn.TEXTJOIN("",TRUE,IFERROR(MID(U1583,_xlfn.SEQUENCE(20),1)+0,""))</f>
        <v>6105655394</v>
      </c>
      <c r="U1583" s="2">
        <v>6105655394</v>
      </c>
      <c r="V1583" s="31"/>
    </row>
    <row r="1584" spans="1:22" x14ac:dyDescent="0.25">
      <c r="A1584" s="25" t="str" cm="1">
        <f t="array" ref="A1584">_xlfn.IFS(AND(ISBLANK(G1584),ISBLANK(H1584),ISBLANK(I1584)),"",AND(NOT(ISBLANK(G1584)),NOT(ISBLANK(H1584)),NOT(ISBLANK(I1584))),TRIM(G1584)&amp;" "&amp;TRIM(H1584)&amp;" "&amp;TRIM(I1584),AND(NOT(ISBLANK(G1584)),ISBLANK(H1584),ISBLANK(I1584)),TRIM(G1584),AND(ISBLANK(G1584),ISBLANK(H1584),NOT(ISBLANK(I1584))),TRIM(I1584),AND(NOT(ISBLANK(G1584)),NOT(ISBLANK(H1584)),ISBLANK(I1584)),TRIM(G1584)&amp;" "&amp;TRIM(H1584),AND(ISBLANK(G1584),NOT(ISBLANK(H1584)),NOT(ISBLANK(I1584))),TRIM(H1584)&amp;" "&amp;TRIM(I1584),AND(NOT(ISBLANK(G1584)),ISBLANK(H1584),NOT(ISBLANK(I1584))),TRIM(G1584)&amp;" "&amp;TRIM(I1584),AND(ISBLANK(G1584),NOT(ISBLANK(H1584)),ISBLANK(I1584)),TRIM(H1584))</f>
        <v>Sorcha Undrill</v>
      </c>
      <c r="B1584" s="25" t="str" cm="1">
        <f t="array" ref="B1584">_xlfn.IFS(AND(ISBLANK(K1584),ISBLANK(L1584)),"",AND(NOT(ISBLANK(K1584)),NOT(ISBLANK(L1584))),TRIM(K1584)&amp;" "&amp;TRIM(L1584),AND(NOT(ISBLANK(K1584)),ISBLANK(L1584)),TRIM(K1584),AND(ISBLANK(K1584),NOT(ISBLANK(L1584))),TRIM(L1584))</f>
        <v>Twitterworks</v>
      </c>
      <c r="C1584" s="31"/>
      <c r="D1584" s="2">
        <v>1582</v>
      </c>
      <c r="E1584" s="2" t="s">
        <v>24</v>
      </c>
      <c r="F1584" s="2" t="s">
        <v>9964</v>
      </c>
      <c r="G1584" s="2" t="s">
        <v>9965</v>
      </c>
      <c r="I1584" s="2" t="s">
        <v>9966</v>
      </c>
      <c r="J1584" s="2" t="s">
        <v>2483</v>
      </c>
      <c r="K1584" s="2" t="s">
        <v>329</v>
      </c>
      <c r="M1584" s="2" t="s">
        <v>14795</v>
      </c>
      <c r="N1584" s="2" t="s">
        <v>9967</v>
      </c>
      <c r="O1584" s="2" t="s">
        <v>541</v>
      </c>
      <c r="P1584" s="2" t="s">
        <v>542</v>
      </c>
      <c r="Q1584" s="2" t="s">
        <v>9433</v>
      </c>
      <c r="R1584" s="2">
        <v>10060</v>
      </c>
      <c r="S1584" s="2" t="s">
        <v>9968</v>
      </c>
      <c r="T1584" s="49" t="str" cm="1">
        <f t="array" ref="T1584">_xlfn.TEXTJOIN("",TRUE,IFERROR(MID(U1584,_xlfn.SEQUENCE(20),1)+0,""))</f>
        <v>6465165513</v>
      </c>
      <c r="U1584" s="2">
        <v>6465165513</v>
      </c>
      <c r="V1584" s="31"/>
    </row>
    <row r="1585" spans="1:22" x14ac:dyDescent="0.25">
      <c r="A1585" s="25" t="str" cm="1">
        <f t="array" ref="A1585">_xlfn.IFS(AND(ISBLANK(G1585),ISBLANK(H1585),ISBLANK(I1585)),"",AND(NOT(ISBLANK(G1585)),NOT(ISBLANK(H1585)),NOT(ISBLANK(I1585))),TRIM(G1585)&amp;" "&amp;TRIM(H1585)&amp;" "&amp;TRIM(I1585),AND(NOT(ISBLANK(G1585)),ISBLANK(H1585),ISBLANK(I1585)),TRIM(G1585),AND(ISBLANK(G1585),ISBLANK(H1585),NOT(ISBLANK(I1585))),TRIM(I1585),AND(NOT(ISBLANK(G1585)),NOT(ISBLANK(H1585)),ISBLANK(I1585)),TRIM(G1585)&amp;" "&amp;TRIM(H1585),AND(ISBLANK(G1585),NOT(ISBLANK(H1585)),NOT(ISBLANK(I1585))),TRIM(H1585)&amp;" "&amp;TRIM(I1585),AND(NOT(ISBLANK(G1585)),ISBLANK(H1585),NOT(ISBLANK(I1585))),TRIM(G1585)&amp;" "&amp;TRIM(I1585),AND(ISBLANK(G1585),NOT(ISBLANK(H1585)),ISBLANK(I1585)),TRIM(H1585))</f>
        <v>Stillmann Tattersfield</v>
      </c>
      <c r="B1585" s="25" t="str" cm="1">
        <f t="array" ref="B1585">_xlfn.IFS(AND(ISBLANK(K1585),ISBLANK(L1585)),"",AND(NOT(ISBLANK(K1585)),NOT(ISBLANK(L1585))),TRIM(K1585)&amp;" "&amp;TRIM(L1585),AND(NOT(ISBLANK(K1585)),ISBLANK(L1585)),TRIM(K1585),AND(ISBLANK(K1585),NOT(ISBLANK(L1585))),TRIM(L1585))</f>
        <v>Ainyx</v>
      </c>
      <c r="C1585" s="31"/>
      <c r="D1585" s="2">
        <v>1583</v>
      </c>
      <c r="E1585" s="2" t="s">
        <v>14795</v>
      </c>
      <c r="F1585" s="2" t="s">
        <v>9969</v>
      </c>
      <c r="G1585" s="2" t="s">
        <v>9970</v>
      </c>
      <c r="I1585" s="2" t="s">
        <v>9971</v>
      </c>
      <c r="J1585" s="2" t="s">
        <v>1286</v>
      </c>
      <c r="K1585" s="2" t="s">
        <v>1092</v>
      </c>
      <c r="M1585" s="2" t="s">
        <v>14795</v>
      </c>
      <c r="N1585" s="2" t="s">
        <v>9972</v>
      </c>
      <c r="O1585" s="2" t="s">
        <v>1486</v>
      </c>
      <c r="P1585" s="2" t="s">
        <v>217</v>
      </c>
      <c r="Q1585" s="2" t="s">
        <v>9433</v>
      </c>
      <c r="R1585" s="2">
        <v>49560</v>
      </c>
      <c r="S1585" s="2" t="s">
        <v>9973</v>
      </c>
      <c r="T1585" s="49" t="str" cm="1">
        <f t="array" ref="T1585">_xlfn.TEXTJOIN("",TRUE,IFERROR(MID(U1585,_xlfn.SEQUENCE(20),1)+0,""))</f>
        <v>6169917394</v>
      </c>
      <c r="U1585" s="2">
        <v>6169917394</v>
      </c>
      <c r="V1585" s="31"/>
    </row>
    <row r="1586" spans="1:22" x14ac:dyDescent="0.25">
      <c r="A1586" s="25" t="str" cm="1">
        <f t="array" ref="A1586">_xlfn.IFS(AND(ISBLANK(G1586),ISBLANK(H1586),ISBLANK(I1586)),"",AND(NOT(ISBLANK(G1586)),NOT(ISBLANK(H1586)),NOT(ISBLANK(I1586))),TRIM(G1586)&amp;" "&amp;TRIM(H1586)&amp;" "&amp;TRIM(I1586),AND(NOT(ISBLANK(G1586)),ISBLANK(H1586),ISBLANK(I1586)),TRIM(G1586),AND(ISBLANK(G1586),ISBLANK(H1586),NOT(ISBLANK(I1586))),TRIM(I1586),AND(NOT(ISBLANK(G1586)),NOT(ISBLANK(H1586)),ISBLANK(I1586)),TRIM(G1586)&amp;" "&amp;TRIM(H1586),AND(ISBLANK(G1586),NOT(ISBLANK(H1586)),NOT(ISBLANK(I1586))),TRIM(H1586)&amp;" "&amp;TRIM(I1586),AND(NOT(ISBLANK(G1586)),ISBLANK(H1586),NOT(ISBLANK(I1586))),TRIM(G1586)&amp;" "&amp;TRIM(I1586),AND(ISBLANK(G1586),NOT(ISBLANK(H1586)),ISBLANK(I1586)),TRIM(H1586))</f>
        <v>Zondra Ugo</v>
      </c>
      <c r="B1586" s="25" t="str" cm="1">
        <f t="array" ref="B1586">_xlfn.IFS(AND(ISBLANK(K1586),ISBLANK(L1586)),"",AND(NOT(ISBLANK(K1586)),NOT(ISBLANK(L1586))),TRIM(K1586)&amp;" "&amp;TRIM(L1586),AND(NOT(ISBLANK(K1586)),ISBLANK(L1586)),TRIM(K1586),AND(ISBLANK(K1586),NOT(ISBLANK(L1586))),TRIM(L1586))</f>
        <v>Eamia</v>
      </c>
      <c r="C1586" s="31"/>
      <c r="D1586" s="2">
        <v>1584</v>
      </c>
      <c r="E1586" s="2" t="s">
        <v>24</v>
      </c>
      <c r="F1586" s="2" t="s">
        <v>9974</v>
      </c>
      <c r="G1586" s="2" t="s">
        <v>9975</v>
      </c>
      <c r="I1586" s="2" t="s">
        <v>9976</v>
      </c>
      <c r="J1586" s="2" t="s">
        <v>1386</v>
      </c>
      <c r="K1586" s="2" t="s">
        <v>8101</v>
      </c>
      <c r="M1586" s="2" t="s">
        <v>14795</v>
      </c>
      <c r="N1586" s="2" t="s">
        <v>9977</v>
      </c>
      <c r="O1586" s="2" t="s">
        <v>9978</v>
      </c>
      <c r="P1586" s="2" t="s">
        <v>276</v>
      </c>
      <c r="Q1586" s="2" t="s">
        <v>6</v>
      </c>
      <c r="R1586" s="2" t="s">
        <v>9979</v>
      </c>
      <c r="S1586" s="2" t="s">
        <v>9980</v>
      </c>
      <c r="T1586" s="49" t="str" cm="1">
        <f t="array" ref="T1586">_xlfn.TEXTJOIN("",TRUE,IFERROR(MID(U1586,_xlfn.SEQUENCE(20),1)+0,""))</f>
        <v>4628116181</v>
      </c>
      <c r="U1586" s="2" t="s">
        <v>9981</v>
      </c>
      <c r="V1586" s="31"/>
    </row>
    <row r="1587" spans="1:22" x14ac:dyDescent="0.25">
      <c r="A1587" s="25" t="str" cm="1">
        <f t="array" ref="A1587">_xlfn.IFS(AND(ISBLANK(G1587),ISBLANK(H1587),ISBLANK(I1587)),"",AND(NOT(ISBLANK(G1587)),NOT(ISBLANK(H1587)),NOT(ISBLANK(I1587))),TRIM(G1587)&amp;" "&amp;TRIM(H1587)&amp;" "&amp;TRIM(I1587),AND(NOT(ISBLANK(G1587)),ISBLANK(H1587),ISBLANK(I1587)),TRIM(G1587),AND(ISBLANK(G1587),ISBLANK(H1587),NOT(ISBLANK(I1587))),TRIM(I1587),AND(NOT(ISBLANK(G1587)),NOT(ISBLANK(H1587)),ISBLANK(I1587)),TRIM(G1587)&amp;" "&amp;TRIM(H1587),AND(ISBLANK(G1587),NOT(ISBLANK(H1587)),NOT(ISBLANK(I1587))),TRIM(H1587)&amp;" "&amp;TRIM(I1587),AND(NOT(ISBLANK(G1587)),ISBLANK(H1587),NOT(ISBLANK(I1587))),TRIM(G1587)&amp;" "&amp;TRIM(I1587),AND(ISBLANK(G1587),NOT(ISBLANK(H1587)),ISBLANK(I1587)),TRIM(H1587))</f>
        <v>Norbie Jedrasik</v>
      </c>
      <c r="B1587" s="25" t="str" cm="1">
        <f t="array" ref="B1587">_xlfn.IFS(AND(ISBLANK(K1587),ISBLANK(L1587)),"",AND(NOT(ISBLANK(K1587)),NOT(ISBLANK(L1587))),TRIM(K1587)&amp;" "&amp;TRIM(L1587),AND(NOT(ISBLANK(K1587)),ISBLANK(L1587)),TRIM(K1587),AND(ISBLANK(K1587),NOT(ISBLANK(L1587))),TRIM(L1587))</f>
        <v>Skyble</v>
      </c>
      <c r="C1587" s="31"/>
      <c r="D1587" s="2">
        <v>1585</v>
      </c>
      <c r="E1587" s="2" t="s">
        <v>24</v>
      </c>
      <c r="F1587" s="2" t="s">
        <v>9982</v>
      </c>
      <c r="G1587" s="2" t="s">
        <v>9983</v>
      </c>
      <c r="I1587" s="2" t="s">
        <v>9984</v>
      </c>
      <c r="J1587" s="2" t="s">
        <v>987</v>
      </c>
      <c r="K1587" s="2" t="s">
        <v>8107</v>
      </c>
      <c r="M1587" s="2" t="s">
        <v>14795</v>
      </c>
      <c r="N1587" s="2" t="s">
        <v>9985</v>
      </c>
      <c r="O1587" s="2" t="s">
        <v>465</v>
      </c>
      <c r="P1587" s="2" t="s">
        <v>466</v>
      </c>
      <c r="Q1587" s="2" t="s">
        <v>9433</v>
      </c>
      <c r="R1587" s="2">
        <v>53263</v>
      </c>
      <c r="S1587" s="2" t="s">
        <v>9986</v>
      </c>
      <c r="T1587" s="49" t="str" cm="1">
        <f t="array" ref="T1587">_xlfn.TEXTJOIN("",TRUE,IFERROR(MID(U1587,_xlfn.SEQUENCE(20),1)+0,""))</f>
        <v>4143156857</v>
      </c>
      <c r="U1587" s="2">
        <v>4143156857</v>
      </c>
      <c r="V1587" s="31"/>
    </row>
    <row r="1588" spans="1:22" x14ac:dyDescent="0.25">
      <c r="A1588" s="25" t="str" cm="1">
        <f t="array" ref="A1588">_xlfn.IFS(AND(ISBLANK(G1588),ISBLANK(H1588),ISBLANK(I1588)),"",AND(NOT(ISBLANK(G1588)),NOT(ISBLANK(H1588)),NOT(ISBLANK(I1588))),TRIM(G1588)&amp;" "&amp;TRIM(H1588)&amp;" "&amp;TRIM(I1588),AND(NOT(ISBLANK(G1588)),ISBLANK(H1588),ISBLANK(I1588)),TRIM(G1588),AND(ISBLANK(G1588),ISBLANK(H1588),NOT(ISBLANK(I1588))),TRIM(I1588),AND(NOT(ISBLANK(G1588)),NOT(ISBLANK(H1588)),ISBLANK(I1588)),TRIM(G1588)&amp;" "&amp;TRIM(H1588),AND(ISBLANK(G1588),NOT(ISBLANK(H1588)),NOT(ISBLANK(I1588))),TRIM(H1588)&amp;" "&amp;TRIM(I1588),AND(NOT(ISBLANK(G1588)),ISBLANK(H1588),NOT(ISBLANK(I1588))),TRIM(G1588)&amp;" "&amp;TRIM(I1588),AND(ISBLANK(G1588),NOT(ISBLANK(H1588)),ISBLANK(I1588)),TRIM(H1588))</f>
        <v>Corrie Gigg</v>
      </c>
      <c r="B1588" s="25" t="str" cm="1">
        <f t="array" ref="B1588">_xlfn.IFS(AND(ISBLANK(K1588),ISBLANK(L1588)),"",AND(NOT(ISBLANK(K1588)),NOT(ISBLANK(L1588))),TRIM(K1588)&amp;" "&amp;TRIM(L1588),AND(NOT(ISBLANK(K1588)),ISBLANK(L1588)),TRIM(K1588),AND(ISBLANK(K1588),NOT(ISBLANK(L1588))),TRIM(L1588))</f>
        <v>Mybuzz</v>
      </c>
      <c r="C1588" s="31"/>
      <c r="D1588" s="2">
        <v>1586</v>
      </c>
      <c r="E1588" s="2" t="s">
        <v>14795</v>
      </c>
      <c r="F1588" s="2" t="s">
        <v>9987</v>
      </c>
      <c r="G1588" s="2" t="s">
        <v>9988</v>
      </c>
      <c r="I1588" s="2" t="s">
        <v>9989</v>
      </c>
      <c r="J1588" s="2" t="s">
        <v>1229</v>
      </c>
      <c r="K1588" s="2" t="s">
        <v>5085</v>
      </c>
      <c r="M1588" s="2" t="s">
        <v>14795</v>
      </c>
      <c r="N1588" s="2" t="s">
        <v>9990</v>
      </c>
      <c r="O1588" s="2" t="s">
        <v>9991</v>
      </c>
      <c r="P1588" s="2" t="s">
        <v>673</v>
      </c>
      <c r="Q1588" s="2" t="s">
        <v>6</v>
      </c>
      <c r="R1588" s="2" t="s">
        <v>3674</v>
      </c>
      <c r="S1588" s="2" t="s">
        <v>9992</v>
      </c>
      <c r="T1588" s="49" t="str" cm="1">
        <f t="array" ref="T1588">_xlfn.TEXTJOIN("",TRUE,IFERROR(MID(U1588,_xlfn.SEQUENCE(20),1)+0,""))</f>
        <v>3499104976</v>
      </c>
      <c r="U1588" s="2" t="s">
        <v>9993</v>
      </c>
      <c r="V1588" s="31"/>
    </row>
    <row r="1589" spans="1:22" x14ac:dyDescent="0.25">
      <c r="A1589" s="25" t="str" cm="1">
        <f t="array" ref="A1589">_xlfn.IFS(AND(ISBLANK(G1589),ISBLANK(H1589),ISBLANK(I1589)),"",AND(NOT(ISBLANK(G1589)),NOT(ISBLANK(H1589)),NOT(ISBLANK(I1589))),TRIM(G1589)&amp;" "&amp;TRIM(H1589)&amp;" "&amp;TRIM(I1589),AND(NOT(ISBLANK(G1589)),ISBLANK(H1589),ISBLANK(I1589)),TRIM(G1589),AND(ISBLANK(G1589),ISBLANK(H1589),NOT(ISBLANK(I1589))),TRIM(I1589),AND(NOT(ISBLANK(G1589)),NOT(ISBLANK(H1589)),ISBLANK(I1589)),TRIM(G1589)&amp;" "&amp;TRIM(H1589),AND(ISBLANK(G1589),NOT(ISBLANK(H1589)),NOT(ISBLANK(I1589))),TRIM(H1589)&amp;" "&amp;TRIM(I1589),AND(NOT(ISBLANK(G1589)),ISBLANK(H1589),NOT(ISBLANK(I1589))),TRIM(G1589)&amp;" "&amp;TRIM(I1589),AND(ISBLANK(G1589),NOT(ISBLANK(H1589)),ISBLANK(I1589)),TRIM(H1589))</f>
        <v>Carson Prowse</v>
      </c>
      <c r="B1589" s="25" t="str" cm="1">
        <f t="array" ref="B1589">_xlfn.IFS(AND(ISBLANK(K1589),ISBLANK(L1589)),"",AND(NOT(ISBLANK(K1589)),NOT(ISBLANK(L1589))),TRIM(K1589)&amp;" "&amp;TRIM(L1589),AND(NOT(ISBLANK(K1589)),ISBLANK(L1589)),TRIM(K1589),AND(ISBLANK(K1589),NOT(ISBLANK(L1589))),TRIM(L1589))</f>
        <v>Bubblemix</v>
      </c>
      <c r="C1589" s="31"/>
      <c r="D1589" s="2">
        <v>1587</v>
      </c>
      <c r="E1589" s="2" t="s">
        <v>14795</v>
      </c>
      <c r="F1589" s="2" t="s">
        <v>9994</v>
      </c>
      <c r="G1589" s="2" t="s">
        <v>9995</v>
      </c>
      <c r="I1589" s="2" t="s">
        <v>9996</v>
      </c>
      <c r="J1589" s="2" t="s">
        <v>63</v>
      </c>
      <c r="K1589" s="2" t="s">
        <v>9999</v>
      </c>
      <c r="M1589" s="2" t="s">
        <v>14795</v>
      </c>
      <c r="N1589" s="2" t="s">
        <v>9997</v>
      </c>
      <c r="O1589" s="2" t="s">
        <v>698</v>
      </c>
      <c r="P1589" s="2" t="s">
        <v>699</v>
      </c>
      <c r="Q1589" s="2" t="s">
        <v>9433</v>
      </c>
      <c r="R1589" s="2">
        <v>85072</v>
      </c>
      <c r="S1589" s="2" t="s">
        <v>9998</v>
      </c>
      <c r="T1589" s="49" t="str" cm="1">
        <f t="array" ref="T1589">_xlfn.TEXTJOIN("",TRUE,IFERROR(MID(U1589,_xlfn.SEQUENCE(20),1)+0,""))</f>
        <v>6025486845</v>
      </c>
      <c r="U1589" s="2">
        <v>6025486845</v>
      </c>
      <c r="V1589" s="31"/>
    </row>
    <row r="1590" spans="1:22" x14ac:dyDescent="0.25">
      <c r="A1590" s="25" t="str" cm="1">
        <f t="array" ref="A1590">_xlfn.IFS(AND(ISBLANK(G1590),ISBLANK(H1590),ISBLANK(I1590)),"",AND(NOT(ISBLANK(G1590)),NOT(ISBLANK(H1590)),NOT(ISBLANK(I1590))),TRIM(G1590)&amp;" "&amp;TRIM(H1590)&amp;" "&amp;TRIM(I1590),AND(NOT(ISBLANK(G1590)),ISBLANK(H1590),ISBLANK(I1590)),TRIM(G1590),AND(ISBLANK(G1590),ISBLANK(H1590),NOT(ISBLANK(I1590))),TRIM(I1590),AND(NOT(ISBLANK(G1590)),NOT(ISBLANK(H1590)),ISBLANK(I1590)),TRIM(G1590)&amp;" "&amp;TRIM(H1590),AND(ISBLANK(G1590),NOT(ISBLANK(H1590)),NOT(ISBLANK(I1590))),TRIM(H1590)&amp;" "&amp;TRIM(I1590),AND(NOT(ISBLANK(G1590)),ISBLANK(H1590),NOT(ISBLANK(I1590))),TRIM(G1590)&amp;" "&amp;TRIM(I1590),AND(ISBLANK(G1590),NOT(ISBLANK(H1590)),ISBLANK(I1590)),TRIM(H1590))</f>
        <v>Don Piet</v>
      </c>
      <c r="B1590" s="25" t="str" cm="1">
        <f t="array" ref="B1590">_xlfn.IFS(AND(ISBLANK(K1590),ISBLANK(L1590)),"",AND(NOT(ISBLANK(K1590)),NOT(ISBLANK(L1590))),TRIM(K1590)&amp;" "&amp;TRIM(L1590),AND(NOT(ISBLANK(K1590)),ISBLANK(L1590)),TRIM(K1590),AND(ISBLANK(K1590),NOT(ISBLANK(L1590))),TRIM(L1590))</f>
        <v>Chatterbridge</v>
      </c>
      <c r="C1590" s="31"/>
      <c r="D1590" s="2">
        <v>1588</v>
      </c>
      <c r="E1590" s="2" t="s">
        <v>14795</v>
      </c>
      <c r="F1590" s="2" t="s">
        <v>10000</v>
      </c>
      <c r="G1590" s="2" t="s">
        <v>10001</v>
      </c>
      <c r="I1590" s="2" t="s">
        <v>10002</v>
      </c>
      <c r="J1590" s="2" t="s">
        <v>9812</v>
      </c>
      <c r="K1590" s="2" t="s">
        <v>7289</v>
      </c>
      <c r="M1590" s="2" t="s">
        <v>14795</v>
      </c>
      <c r="N1590" s="2" t="s">
        <v>10003</v>
      </c>
      <c r="O1590" s="2" t="s">
        <v>465</v>
      </c>
      <c r="P1590" s="2" t="s">
        <v>466</v>
      </c>
      <c r="Q1590" s="2" t="s">
        <v>9433</v>
      </c>
      <c r="R1590" s="2">
        <v>53205</v>
      </c>
      <c r="S1590" s="2" t="s">
        <v>10004</v>
      </c>
      <c r="T1590" s="49" t="str" cm="1">
        <f t="array" ref="T1590">_xlfn.TEXTJOIN("",TRUE,IFERROR(MID(U1590,_xlfn.SEQUENCE(20),1)+0,""))</f>
        <v>9206015339</v>
      </c>
      <c r="U1590" s="2">
        <v>9206015339</v>
      </c>
      <c r="V1590" s="31"/>
    </row>
    <row r="1591" spans="1:22" x14ac:dyDescent="0.25">
      <c r="A1591" s="25" t="str" cm="1">
        <f t="array" ref="A1591">_xlfn.IFS(AND(ISBLANK(G1591),ISBLANK(H1591),ISBLANK(I1591)),"",AND(NOT(ISBLANK(G1591)),NOT(ISBLANK(H1591)),NOT(ISBLANK(I1591))),TRIM(G1591)&amp;" "&amp;TRIM(H1591)&amp;" "&amp;TRIM(I1591),AND(NOT(ISBLANK(G1591)),ISBLANK(H1591),ISBLANK(I1591)),TRIM(G1591),AND(ISBLANK(G1591),ISBLANK(H1591),NOT(ISBLANK(I1591))),TRIM(I1591),AND(NOT(ISBLANK(G1591)),NOT(ISBLANK(H1591)),ISBLANK(I1591)),TRIM(G1591)&amp;" "&amp;TRIM(H1591),AND(ISBLANK(G1591),NOT(ISBLANK(H1591)),NOT(ISBLANK(I1591))),TRIM(H1591)&amp;" "&amp;TRIM(I1591),AND(NOT(ISBLANK(G1591)),ISBLANK(H1591),NOT(ISBLANK(I1591))),TRIM(G1591)&amp;" "&amp;TRIM(I1591),AND(ISBLANK(G1591),NOT(ISBLANK(H1591)),ISBLANK(I1591)),TRIM(H1591))</f>
        <v>Dulcea Manby</v>
      </c>
      <c r="B1591" s="25" t="str" cm="1">
        <f t="array" ref="B1591">_xlfn.IFS(AND(ISBLANK(K1591),ISBLANK(L1591)),"",AND(NOT(ISBLANK(K1591)),NOT(ISBLANK(L1591))),TRIM(K1591)&amp;" "&amp;TRIM(L1591),AND(NOT(ISBLANK(K1591)),ISBLANK(L1591)),TRIM(K1591),AND(ISBLANK(K1591),NOT(ISBLANK(L1591))),TRIM(L1591))</f>
        <v>Abatz</v>
      </c>
      <c r="C1591" s="31"/>
      <c r="D1591" s="2">
        <v>1589</v>
      </c>
      <c r="E1591" s="2" t="s">
        <v>14795</v>
      </c>
      <c r="F1591" s="2" t="s">
        <v>10005</v>
      </c>
      <c r="G1591" s="2" t="s">
        <v>10006</v>
      </c>
      <c r="I1591" s="2" t="s">
        <v>10007</v>
      </c>
      <c r="J1591" s="2" t="s">
        <v>3340</v>
      </c>
      <c r="K1591" s="2" t="s">
        <v>133</v>
      </c>
      <c r="M1591" s="2" t="s">
        <v>14795</v>
      </c>
      <c r="N1591" s="2" t="s">
        <v>10008</v>
      </c>
      <c r="O1591" s="2" t="s">
        <v>1804</v>
      </c>
      <c r="P1591" s="2" t="s">
        <v>1719</v>
      </c>
      <c r="Q1591" s="2" t="s">
        <v>2916</v>
      </c>
      <c r="R1591" s="2" t="s">
        <v>7591</v>
      </c>
      <c r="S1591" s="2" t="s">
        <v>10009</v>
      </c>
      <c r="T1591" s="49" t="str" cm="1">
        <f t="array" ref="T1591">_xlfn.TEXTJOIN("",TRUE,IFERROR(MID(U1591,_xlfn.SEQUENCE(20),1)+0,""))</f>
        <v/>
      </c>
      <c r="V1591" s="31"/>
    </row>
    <row r="1592" spans="1:22" x14ac:dyDescent="0.25">
      <c r="A1592" s="25" t="str" cm="1">
        <f t="array" ref="A1592">_xlfn.IFS(AND(ISBLANK(G1592),ISBLANK(H1592),ISBLANK(I1592)),"",AND(NOT(ISBLANK(G1592)),NOT(ISBLANK(H1592)),NOT(ISBLANK(I1592))),TRIM(G1592)&amp;" "&amp;TRIM(H1592)&amp;" "&amp;TRIM(I1592),AND(NOT(ISBLANK(G1592)),ISBLANK(H1592),ISBLANK(I1592)),TRIM(G1592),AND(ISBLANK(G1592),ISBLANK(H1592),NOT(ISBLANK(I1592))),TRIM(I1592),AND(NOT(ISBLANK(G1592)),NOT(ISBLANK(H1592)),ISBLANK(I1592)),TRIM(G1592)&amp;" "&amp;TRIM(H1592),AND(ISBLANK(G1592),NOT(ISBLANK(H1592)),NOT(ISBLANK(I1592))),TRIM(H1592)&amp;" "&amp;TRIM(I1592),AND(NOT(ISBLANK(G1592)),ISBLANK(H1592),NOT(ISBLANK(I1592))),TRIM(G1592)&amp;" "&amp;TRIM(I1592),AND(ISBLANK(G1592),NOT(ISBLANK(H1592)),ISBLANK(I1592)),TRIM(H1592))</f>
        <v>Dino Le Page</v>
      </c>
      <c r="B1592" s="25" t="str" cm="1">
        <f t="array" ref="B1592">_xlfn.IFS(AND(ISBLANK(K1592),ISBLANK(L1592)),"",AND(NOT(ISBLANK(K1592)),NOT(ISBLANK(L1592))),TRIM(K1592)&amp;" "&amp;TRIM(L1592),AND(NOT(ISBLANK(K1592)),ISBLANK(L1592)),TRIM(K1592),AND(ISBLANK(K1592),NOT(ISBLANK(L1592))),TRIM(L1592))</f>
        <v>Jayo</v>
      </c>
      <c r="C1592" s="31"/>
      <c r="D1592" s="2">
        <v>1590</v>
      </c>
      <c r="E1592" s="2" t="s">
        <v>24</v>
      </c>
      <c r="F1592" s="2" t="s">
        <v>10010</v>
      </c>
      <c r="G1592" s="2" t="s">
        <v>10011</v>
      </c>
      <c r="I1592" s="2" t="s">
        <v>10012</v>
      </c>
      <c r="J1592" s="2" t="s">
        <v>3462</v>
      </c>
      <c r="K1592" s="2" t="s">
        <v>2856</v>
      </c>
      <c r="M1592" s="2" t="s">
        <v>14795</v>
      </c>
      <c r="N1592" s="2" t="s">
        <v>10013</v>
      </c>
      <c r="O1592" s="2" t="s">
        <v>862</v>
      </c>
      <c r="P1592" s="2" t="s">
        <v>1544</v>
      </c>
      <c r="Q1592" s="2" t="s">
        <v>9433</v>
      </c>
      <c r="R1592" s="2">
        <v>62764</v>
      </c>
      <c r="S1592" s="2" t="s">
        <v>10014</v>
      </c>
      <c r="T1592" s="49" t="str" cm="1">
        <f t="array" ref="T1592">_xlfn.TEXTJOIN("",TRUE,IFERROR(MID(U1592,_xlfn.SEQUENCE(20),1)+0,""))</f>
        <v>2173893243</v>
      </c>
      <c r="U1592" s="2">
        <v>2173893243</v>
      </c>
      <c r="V1592" s="31"/>
    </row>
    <row r="1593" spans="1:22" x14ac:dyDescent="0.25">
      <c r="A1593" s="25" t="str" cm="1">
        <f t="array" ref="A1593">_xlfn.IFS(AND(ISBLANK(G1593),ISBLANK(H1593),ISBLANK(I1593)),"",AND(NOT(ISBLANK(G1593)),NOT(ISBLANK(H1593)),NOT(ISBLANK(I1593))),TRIM(G1593)&amp;" "&amp;TRIM(H1593)&amp;" "&amp;TRIM(I1593),AND(NOT(ISBLANK(G1593)),ISBLANK(H1593),ISBLANK(I1593)),TRIM(G1593),AND(ISBLANK(G1593),ISBLANK(H1593),NOT(ISBLANK(I1593))),TRIM(I1593),AND(NOT(ISBLANK(G1593)),NOT(ISBLANK(H1593)),ISBLANK(I1593)),TRIM(G1593)&amp;" "&amp;TRIM(H1593),AND(ISBLANK(G1593),NOT(ISBLANK(H1593)),NOT(ISBLANK(I1593))),TRIM(H1593)&amp;" "&amp;TRIM(I1593),AND(NOT(ISBLANK(G1593)),ISBLANK(H1593),NOT(ISBLANK(I1593))),TRIM(G1593)&amp;" "&amp;TRIM(I1593),AND(ISBLANK(G1593),NOT(ISBLANK(H1593)),ISBLANK(I1593)),TRIM(H1593))</f>
        <v>Quent Methley</v>
      </c>
      <c r="B1593" s="25" t="str" cm="1">
        <f t="array" ref="B1593">_xlfn.IFS(AND(ISBLANK(K1593),ISBLANK(L1593)),"",AND(NOT(ISBLANK(K1593)),NOT(ISBLANK(L1593))),TRIM(K1593)&amp;" "&amp;TRIM(L1593),AND(NOT(ISBLANK(K1593)),ISBLANK(L1593)),TRIM(K1593),AND(ISBLANK(K1593),NOT(ISBLANK(L1593))),TRIM(L1593))</f>
        <v>Skippad</v>
      </c>
      <c r="C1593" s="31"/>
      <c r="D1593" s="2">
        <v>1591</v>
      </c>
      <c r="E1593" s="2" t="s">
        <v>14795</v>
      </c>
      <c r="F1593" s="2" t="s">
        <v>10015</v>
      </c>
      <c r="G1593" s="2" t="s">
        <v>10016</v>
      </c>
      <c r="I1593" s="2" t="s">
        <v>10017</v>
      </c>
      <c r="J1593" s="2" t="s">
        <v>703</v>
      </c>
      <c r="K1593" s="2" t="s">
        <v>881</v>
      </c>
      <c r="M1593" s="2" t="s">
        <v>14795</v>
      </c>
      <c r="N1593" s="2" t="s">
        <v>10018</v>
      </c>
      <c r="O1593" s="2" t="s">
        <v>1216</v>
      </c>
      <c r="P1593" s="2" t="s">
        <v>276</v>
      </c>
      <c r="Q1593" s="2" t="s">
        <v>6</v>
      </c>
      <c r="R1593" s="2" t="s">
        <v>1217</v>
      </c>
      <c r="S1593" s="2" t="s">
        <v>10019</v>
      </c>
      <c r="T1593" s="49" t="str" cm="1">
        <f t="array" ref="T1593">_xlfn.TEXTJOIN("",TRUE,IFERROR(MID(U1593,_xlfn.SEQUENCE(20),1)+0,""))</f>
        <v>5374447064</v>
      </c>
      <c r="U1593" s="2" t="s">
        <v>10020</v>
      </c>
      <c r="V1593" s="31"/>
    </row>
    <row r="1594" spans="1:22" x14ac:dyDescent="0.25">
      <c r="A1594" s="25" t="str" cm="1">
        <f t="array" ref="A1594">_xlfn.IFS(AND(ISBLANK(G1594),ISBLANK(H1594),ISBLANK(I1594)),"",AND(NOT(ISBLANK(G1594)),NOT(ISBLANK(H1594)),NOT(ISBLANK(I1594))),TRIM(G1594)&amp;" "&amp;TRIM(H1594)&amp;" "&amp;TRIM(I1594),AND(NOT(ISBLANK(G1594)),ISBLANK(H1594),ISBLANK(I1594)),TRIM(G1594),AND(ISBLANK(G1594),ISBLANK(H1594),NOT(ISBLANK(I1594))),TRIM(I1594),AND(NOT(ISBLANK(G1594)),NOT(ISBLANK(H1594)),ISBLANK(I1594)),TRIM(G1594)&amp;" "&amp;TRIM(H1594),AND(ISBLANK(G1594),NOT(ISBLANK(H1594)),NOT(ISBLANK(I1594))),TRIM(H1594)&amp;" "&amp;TRIM(I1594),AND(NOT(ISBLANK(G1594)),ISBLANK(H1594),NOT(ISBLANK(I1594))),TRIM(G1594)&amp;" "&amp;TRIM(I1594),AND(ISBLANK(G1594),NOT(ISBLANK(H1594)),ISBLANK(I1594)),TRIM(H1594))</f>
        <v>Alfonse McCroary</v>
      </c>
      <c r="B1594" s="25" t="str" cm="1">
        <f t="array" ref="B1594">_xlfn.IFS(AND(ISBLANK(K1594),ISBLANK(L1594)),"",AND(NOT(ISBLANK(K1594)),NOT(ISBLANK(L1594))),TRIM(K1594)&amp;" "&amp;TRIM(L1594),AND(NOT(ISBLANK(K1594)),ISBLANK(L1594)),TRIM(K1594),AND(ISBLANK(K1594),NOT(ISBLANK(L1594))),TRIM(L1594))</f>
        <v>Gigashots</v>
      </c>
      <c r="C1594" s="31"/>
      <c r="D1594" s="2">
        <v>1592</v>
      </c>
      <c r="E1594" s="2" t="s">
        <v>24</v>
      </c>
      <c r="F1594" s="2" t="s">
        <v>10021</v>
      </c>
      <c r="G1594" s="2" t="s">
        <v>10022</v>
      </c>
      <c r="I1594" s="2" t="s">
        <v>10023</v>
      </c>
      <c r="J1594" s="2" t="s">
        <v>3266</v>
      </c>
      <c r="K1594" s="2" t="s">
        <v>2163</v>
      </c>
      <c r="M1594" s="2" t="s">
        <v>14795</v>
      </c>
      <c r="N1594" s="2" t="s">
        <v>10024</v>
      </c>
      <c r="O1594" s="2" t="s">
        <v>817</v>
      </c>
      <c r="P1594" s="2" t="s">
        <v>151</v>
      </c>
      <c r="Q1594" s="2" t="s">
        <v>9433</v>
      </c>
      <c r="R1594" s="2">
        <v>92127</v>
      </c>
      <c r="S1594" s="2" t="s">
        <v>10025</v>
      </c>
      <c r="T1594" s="49" t="str" cm="1">
        <f t="array" ref="T1594">_xlfn.TEXTJOIN("",TRUE,IFERROR(MID(U1594,_xlfn.SEQUENCE(20),1)+0,""))</f>
        <v>8589955408</v>
      </c>
      <c r="U1594" s="2">
        <v>8589955408</v>
      </c>
      <c r="V1594" s="31"/>
    </row>
    <row r="1595" spans="1:22" x14ac:dyDescent="0.25">
      <c r="A1595" s="25" t="str" cm="1">
        <f t="array" ref="A1595">_xlfn.IFS(AND(ISBLANK(G1595),ISBLANK(H1595),ISBLANK(I1595)),"",AND(NOT(ISBLANK(G1595)),NOT(ISBLANK(H1595)),NOT(ISBLANK(I1595))),TRIM(G1595)&amp;" "&amp;TRIM(H1595)&amp;" "&amp;TRIM(I1595),AND(NOT(ISBLANK(G1595)),ISBLANK(H1595),ISBLANK(I1595)),TRIM(G1595),AND(ISBLANK(G1595),ISBLANK(H1595),NOT(ISBLANK(I1595))),TRIM(I1595),AND(NOT(ISBLANK(G1595)),NOT(ISBLANK(H1595)),ISBLANK(I1595)),TRIM(G1595)&amp;" "&amp;TRIM(H1595),AND(ISBLANK(G1595),NOT(ISBLANK(H1595)),NOT(ISBLANK(I1595))),TRIM(H1595)&amp;" "&amp;TRIM(I1595),AND(NOT(ISBLANK(G1595)),ISBLANK(H1595),NOT(ISBLANK(I1595))),TRIM(G1595)&amp;" "&amp;TRIM(I1595),AND(ISBLANK(G1595),NOT(ISBLANK(H1595)),ISBLANK(I1595)),TRIM(H1595))</f>
        <v>Maxie Tinson</v>
      </c>
      <c r="B1595" s="25" t="str" cm="1">
        <f t="array" ref="B1595">_xlfn.IFS(AND(ISBLANK(K1595),ISBLANK(L1595)),"",AND(NOT(ISBLANK(K1595)),NOT(ISBLANK(L1595))),TRIM(K1595)&amp;" "&amp;TRIM(L1595),AND(NOT(ISBLANK(K1595)),ISBLANK(L1595)),TRIM(K1595),AND(ISBLANK(K1595),NOT(ISBLANK(L1595))),TRIM(L1595))</f>
        <v>Flashdog</v>
      </c>
      <c r="C1595" s="31"/>
      <c r="D1595" s="2">
        <v>1593</v>
      </c>
      <c r="E1595" s="2" t="s">
        <v>24</v>
      </c>
      <c r="F1595" s="2" t="s">
        <v>10026</v>
      </c>
      <c r="G1595" s="2" t="s">
        <v>6152</v>
      </c>
      <c r="I1595" s="2" t="s">
        <v>10027</v>
      </c>
      <c r="J1595" s="2" t="s">
        <v>1639</v>
      </c>
      <c r="K1595" s="2" t="s">
        <v>2711</v>
      </c>
      <c r="M1595" s="2" t="s">
        <v>14795</v>
      </c>
      <c r="N1595" s="2" t="s">
        <v>10028</v>
      </c>
      <c r="O1595" s="2" t="s">
        <v>68</v>
      </c>
      <c r="P1595" s="2" t="s">
        <v>69</v>
      </c>
      <c r="Q1595" s="2" t="s">
        <v>9433</v>
      </c>
      <c r="R1595" s="2">
        <v>20546</v>
      </c>
      <c r="S1595" s="2" t="s">
        <v>10029</v>
      </c>
      <c r="T1595" s="49" t="str" cm="1">
        <f t="array" ref="T1595">_xlfn.TEXTJOIN("",TRUE,IFERROR(MID(U1595,_xlfn.SEQUENCE(20),1)+0,""))</f>
        <v>2028293211</v>
      </c>
      <c r="U1595" s="2">
        <v>2028293211</v>
      </c>
      <c r="V1595" s="31"/>
    </row>
    <row r="1596" spans="1:22" x14ac:dyDescent="0.25">
      <c r="A1596" s="25" t="str" cm="1">
        <f t="array" ref="A1596">_xlfn.IFS(AND(ISBLANK(G1596),ISBLANK(H1596),ISBLANK(I1596)),"",AND(NOT(ISBLANK(G1596)),NOT(ISBLANK(H1596)),NOT(ISBLANK(I1596))),TRIM(G1596)&amp;" "&amp;TRIM(H1596)&amp;" "&amp;TRIM(I1596),AND(NOT(ISBLANK(G1596)),ISBLANK(H1596),ISBLANK(I1596)),TRIM(G1596),AND(ISBLANK(G1596),ISBLANK(H1596),NOT(ISBLANK(I1596))),TRIM(I1596),AND(NOT(ISBLANK(G1596)),NOT(ISBLANK(H1596)),ISBLANK(I1596)),TRIM(G1596)&amp;" "&amp;TRIM(H1596),AND(ISBLANK(G1596),NOT(ISBLANK(H1596)),NOT(ISBLANK(I1596))),TRIM(H1596)&amp;" "&amp;TRIM(I1596),AND(NOT(ISBLANK(G1596)),ISBLANK(H1596),NOT(ISBLANK(I1596))),TRIM(G1596)&amp;" "&amp;TRIM(I1596),AND(ISBLANK(G1596),NOT(ISBLANK(H1596)),ISBLANK(I1596)),TRIM(H1596))</f>
        <v>Yvonne Musterd</v>
      </c>
      <c r="B1596" s="25" t="str" cm="1">
        <f t="array" ref="B1596">_xlfn.IFS(AND(ISBLANK(K1596),ISBLANK(L1596)),"",AND(NOT(ISBLANK(K1596)),NOT(ISBLANK(L1596))),TRIM(K1596)&amp;" "&amp;TRIM(L1596),AND(NOT(ISBLANK(K1596)),ISBLANK(L1596)),TRIM(K1596),AND(ISBLANK(K1596),NOT(ISBLANK(L1596))),TRIM(L1596))</f>
        <v>Fliptune</v>
      </c>
      <c r="C1596" s="31"/>
      <c r="D1596" s="2">
        <v>1594</v>
      </c>
      <c r="E1596" s="2" t="s">
        <v>14795</v>
      </c>
      <c r="F1596" s="2" t="s">
        <v>10030</v>
      </c>
      <c r="G1596" s="2" t="s">
        <v>5835</v>
      </c>
      <c r="I1596" s="2" t="s">
        <v>10031</v>
      </c>
      <c r="J1596" s="2" t="s">
        <v>10035</v>
      </c>
      <c r="K1596" s="2" t="s">
        <v>4651</v>
      </c>
      <c r="M1596" s="2" t="s">
        <v>14795</v>
      </c>
      <c r="N1596" s="2" t="s">
        <v>10032</v>
      </c>
      <c r="O1596" s="2" t="s">
        <v>8253</v>
      </c>
      <c r="P1596" s="2" t="s">
        <v>5</v>
      </c>
      <c r="Q1596" s="2" t="s">
        <v>6</v>
      </c>
      <c r="R1596" s="2" t="s">
        <v>2489</v>
      </c>
      <c r="S1596" s="2" t="s">
        <v>10033</v>
      </c>
      <c r="T1596" s="49" t="str" cm="1">
        <f t="array" ref="T1596">_xlfn.TEXTJOIN("",TRUE,IFERROR(MID(U1596,_xlfn.SEQUENCE(20),1)+0,""))</f>
        <v>2602848817</v>
      </c>
      <c r="U1596" s="2" t="s">
        <v>10034</v>
      </c>
      <c r="V1596" s="31"/>
    </row>
    <row r="1597" spans="1:22" x14ac:dyDescent="0.25">
      <c r="A1597" s="25" t="str" cm="1">
        <f t="array" ref="A1597">_xlfn.IFS(AND(ISBLANK(G1597),ISBLANK(H1597),ISBLANK(I1597)),"",AND(NOT(ISBLANK(G1597)),NOT(ISBLANK(H1597)),NOT(ISBLANK(I1597))),TRIM(G1597)&amp;" "&amp;TRIM(H1597)&amp;" "&amp;TRIM(I1597),AND(NOT(ISBLANK(G1597)),ISBLANK(H1597),ISBLANK(I1597)),TRIM(G1597),AND(ISBLANK(G1597),ISBLANK(H1597),NOT(ISBLANK(I1597))),TRIM(I1597),AND(NOT(ISBLANK(G1597)),NOT(ISBLANK(H1597)),ISBLANK(I1597)),TRIM(G1597)&amp;" "&amp;TRIM(H1597),AND(ISBLANK(G1597),NOT(ISBLANK(H1597)),NOT(ISBLANK(I1597))),TRIM(H1597)&amp;" "&amp;TRIM(I1597),AND(NOT(ISBLANK(G1597)),ISBLANK(H1597),NOT(ISBLANK(I1597))),TRIM(G1597)&amp;" "&amp;TRIM(I1597),AND(ISBLANK(G1597),NOT(ISBLANK(H1597)),ISBLANK(I1597)),TRIM(H1597))</f>
        <v>Chas Witchell</v>
      </c>
      <c r="B1597" s="25" t="str" cm="1">
        <f t="array" ref="B1597">_xlfn.IFS(AND(ISBLANK(K1597),ISBLANK(L1597)),"",AND(NOT(ISBLANK(K1597)),NOT(ISBLANK(L1597))),TRIM(K1597)&amp;" "&amp;TRIM(L1597),AND(NOT(ISBLANK(K1597)),ISBLANK(L1597)),TRIM(K1597),AND(ISBLANK(K1597),NOT(ISBLANK(L1597))),TRIM(L1597))</f>
        <v>Mita</v>
      </c>
      <c r="C1597" s="31"/>
      <c r="D1597" s="2">
        <v>1595</v>
      </c>
      <c r="E1597" s="2" t="s">
        <v>14795</v>
      </c>
      <c r="F1597" s="2" t="s">
        <v>10036</v>
      </c>
      <c r="G1597" s="2" t="s">
        <v>10037</v>
      </c>
      <c r="I1597" s="2" t="s">
        <v>10038</v>
      </c>
      <c r="J1597" s="2" t="s">
        <v>5948</v>
      </c>
      <c r="K1597" s="2" t="s">
        <v>713</v>
      </c>
      <c r="M1597" s="2" t="s">
        <v>14795</v>
      </c>
      <c r="N1597" s="2" t="s">
        <v>10039</v>
      </c>
      <c r="O1597" s="2" t="s">
        <v>88</v>
      </c>
      <c r="P1597" s="2" t="s">
        <v>89</v>
      </c>
      <c r="Q1597" s="2" t="s">
        <v>9433</v>
      </c>
      <c r="R1597" s="2">
        <v>80217</v>
      </c>
      <c r="S1597" s="2" t="s">
        <v>10040</v>
      </c>
      <c r="T1597" s="49" t="str" cm="1">
        <f t="array" ref="T1597">_xlfn.TEXTJOIN("",TRUE,IFERROR(MID(U1597,_xlfn.SEQUENCE(20),1)+0,""))</f>
        <v>3036242640</v>
      </c>
      <c r="U1597" s="2">
        <v>3036242640</v>
      </c>
      <c r="V1597" s="31"/>
    </row>
    <row r="1598" spans="1:22" x14ac:dyDescent="0.25">
      <c r="A1598" s="25" t="str" cm="1">
        <f t="array" ref="A1598">_xlfn.IFS(AND(ISBLANK(G1598),ISBLANK(H1598),ISBLANK(I1598)),"",AND(NOT(ISBLANK(G1598)),NOT(ISBLANK(H1598)),NOT(ISBLANK(I1598))),TRIM(G1598)&amp;" "&amp;TRIM(H1598)&amp;" "&amp;TRIM(I1598),AND(NOT(ISBLANK(G1598)),ISBLANK(H1598),ISBLANK(I1598)),TRIM(G1598),AND(ISBLANK(G1598),ISBLANK(H1598),NOT(ISBLANK(I1598))),TRIM(I1598),AND(NOT(ISBLANK(G1598)),NOT(ISBLANK(H1598)),ISBLANK(I1598)),TRIM(G1598)&amp;" "&amp;TRIM(H1598),AND(ISBLANK(G1598),NOT(ISBLANK(H1598)),NOT(ISBLANK(I1598))),TRIM(H1598)&amp;" "&amp;TRIM(I1598),AND(NOT(ISBLANK(G1598)),ISBLANK(H1598),NOT(ISBLANK(I1598))),TRIM(G1598)&amp;" "&amp;TRIM(I1598),AND(ISBLANK(G1598),NOT(ISBLANK(H1598)),ISBLANK(I1598)),TRIM(H1598))</f>
        <v>Donny Latchford</v>
      </c>
      <c r="B1598" s="25" t="str" cm="1">
        <f t="array" ref="B1598">_xlfn.IFS(AND(ISBLANK(K1598),ISBLANK(L1598)),"",AND(NOT(ISBLANK(K1598)),NOT(ISBLANK(L1598))),TRIM(K1598)&amp;" "&amp;TRIM(L1598),AND(NOT(ISBLANK(K1598)),ISBLANK(L1598)),TRIM(K1598),AND(ISBLANK(K1598),NOT(ISBLANK(L1598))),TRIM(L1598))</f>
        <v>Dynava</v>
      </c>
      <c r="C1598" s="31"/>
      <c r="D1598" s="2">
        <v>1596</v>
      </c>
      <c r="E1598" s="2" t="s">
        <v>24</v>
      </c>
      <c r="F1598" s="2" t="s">
        <v>10041</v>
      </c>
      <c r="G1598" s="2" t="s">
        <v>10042</v>
      </c>
      <c r="I1598" s="2" t="s">
        <v>10043</v>
      </c>
      <c r="J1598" s="2" t="s">
        <v>63</v>
      </c>
      <c r="K1598" s="2" t="s">
        <v>901</v>
      </c>
      <c r="M1598" s="2" t="s">
        <v>14795</v>
      </c>
      <c r="N1598" s="2" t="s">
        <v>10044</v>
      </c>
      <c r="O1598" s="2" t="s">
        <v>825</v>
      </c>
      <c r="P1598" s="2" t="s">
        <v>336</v>
      </c>
      <c r="Q1598" s="2" t="s">
        <v>9433</v>
      </c>
      <c r="R1598" s="2">
        <v>33190</v>
      </c>
      <c r="S1598" s="2" t="s">
        <v>10045</v>
      </c>
      <c r="T1598" s="49" t="str" cm="1">
        <f t="array" ref="T1598">_xlfn.TEXTJOIN("",TRUE,IFERROR(MID(U1598,_xlfn.SEQUENCE(20),1)+0,""))</f>
        <v>7869979793</v>
      </c>
      <c r="U1598" s="2">
        <v>7869979793</v>
      </c>
      <c r="V1598" s="31"/>
    </row>
    <row r="1599" spans="1:22" x14ac:dyDescent="0.25">
      <c r="A1599" s="25" t="str" cm="1">
        <f t="array" ref="A1599">_xlfn.IFS(AND(ISBLANK(G1599),ISBLANK(H1599),ISBLANK(I1599)),"",AND(NOT(ISBLANK(G1599)),NOT(ISBLANK(H1599)),NOT(ISBLANK(I1599))),TRIM(G1599)&amp;" "&amp;TRIM(H1599)&amp;" "&amp;TRIM(I1599),AND(NOT(ISBLANK(G1599)),ISBLANK(H1599),ISBLANK(I1599)),TRIM(G1599),AND(ISBLANK(G1599),ISBLANK(H1599),NOT(ISBLANK(I1599))),TRIM(I1599),AND(NOT(ISBLANK(G1599)),NOT(ISBLANK(H1599)),ISBLANK(I1599)),TRIM(G1599)&amp;" "&amp;TRIM(H1599),AND(ISBLANK(G1599),NOT(ISBLANK(H1599)),NOT(ISBLANK(I1599))),TRIM(H1599)&amp;" "&amp;TRIM(I1599),AND(NOT(ISBLANK(G1599)),ISBLANK(H1599),NOT(ISBLANK(I1599))),TRIM(G1599)&amp;" "&amp;TRIM(I1599),AND(ISBLANK(G1599),NOT(ISBLANK(H1599)),ISBLANK(I1599)),TRIM(H1599))</f>
        <v>Parrnell Shipcott</v>
      </c>
      <c r="B1599" s="25" t="str" cm="1">
        <f t="array" ref="B1599">_xlfn.IFS(AND(ISBLANK(K1599),ISBLANK(L1599)),"",AND(NOT(ISBLANK(K1599)),NOT(ISBLANK(L1599))),TRIM(K1599)&amp;" "&amp;TRIM(L1599),AND(NOT(ISBLANK(K1599)),ISBLANK(L1599)),TRIM(K1599),AND(ISBLANK(K1599),NOT(ISBLANK(L1599))),TRIM(L1599))</f>
        <v>Zazio</v>
      </c>
      <c r="C1599" s="31"/>
      <c r="D1599" s="2">
        <v>1597</v>
      </c>
      <c r="E1599" s="2" t="s">
        <v>24</v>
      </c>
      <c r="F1599" s="2" t="s">
        <v>10046</v>
      </c>
      <c r="G1599" s="2" t="s">
        <v>10047</v>
      </c>
      <c r="I1599" s="2" t="s">
        <v>10048</v>
      </c>
      <c r="J1599" s="2" t="s">
        <v>460</v>
      </c>
      <c r="K1599" s="2" t="s">
        <v>6955</v>
      </c>
      <c r="M1599" s="2" t="s">
        <v>14795</v>
      </c>
      <c r="N1599" s="2" t="s">
        <v>10049</v>
      </c>
      <c r="O1599" s="2" t="s">
        <v>3968</v>
      </c>
      <c r="P1599" s="2" t="s">
        <v>1558</v>
      </c>
      <c r="Q1599" s="2" t="s">
        <v>9433</v>
      </c>
      <c r="R1599" s="2">
        <v>40745</v>
      </c>
      <c r="S1599" s="2" t="s">
        <v>10050</v>
      </c>
      <c r="T1599" s="49" t="str" cm="1">
        <f t="array" ref="T1599">_xlfn.TEXTJOIN("",TRUE,IFERROR(MID(U1599,_xlfn.SEQUENCE(20),1)+0,""))</f>
        <v>6063325076</v>
      </c>
      <c r="U1599" s="2">
        <v>6063325076</v>
      </c>
      <c r="V1599" s="31"/>
    </row>
    <row r="1600" spans="1:22" x14ac:dyDescent="0.25">
      <c r="A1600" s="25" t="str" cm="1">
        <f t="array" ref="A1600">_xlfn.IFS(AND(ISBLANK(G1600),ISBLANK(H1600),ISBLANK(I1600)),"",AND(NOT(ISBLANK(G1600)),NOT(ISBLANK(H1600)),NOT(ISBLANK(I1600))),TRIM(G1600)&amp;" "&amp;TRIM(H1600)&amp;" "&amp;TRIM(I1600),AND(NOT(ISBLANK(G1600)),ISBLANK(H1600),ISBLANK(I1600)),TRIM(G1600),AND(ISBLANK(G1600),ISBLANK(H1600),NOT(ISBLANK(I1600))),TRIM(I1600),AND(NOT(ISBLANK(G1600)),NOT(ISBLANK(H1600)),ISBLANK(I1600)),TRIM(G1600)&amp;" "&amp;TRIM(H1600),AND(ISBLANK(G1600),NOT(ISBLANK(H1600)),NOT(ISBLANK(I1600))),TRIM(H1600)&amp;" "&amp;TRIM(I1600),AND(NOT(ISBLANK(G1600)),ISBLANK(H1600),NOT(ISBLANK(I1600))),TRIM(G1600)&amp;" "&amp;TRIM(I1600),AND(ISBLANK(G1600),NOT(ISBLANK(H1600)),ISBLANK(I1600)),TRIM(H1600))</f>
        <v>Shena Felipe</v>
      </c>
      <c r="B1600" s="25" t="str" cm="1">
        <f t="array" ref="B1600">_xlfn.IFS(AND(ISBLANK(K1600),ISBLANK(L1600)),"",AND(NOT(ISBLANK(K1600)),NOT(ISBLANK(L1600))),TRIM(K1600)&amp;" "&amp;TRIM(L1600),AND(NOT(ISBLANK(K1600)),ISBLANK(L1600)),TRIM(K1600),AND(ISBLANK(K1600),NOT(ISBLANK(L1600))),TRIM(L1600))</f>
        <v>Brainverse</v>
      </c>
      <c r="C1600" s="31"/>
      <c r="D1600" s="2">
        <v>1598</v>
      </c>
      <c r="E1600" s="2" t="s">
        <v>24</v>
      </c>
      <c r="F1600" s="2" t="s">
        <v>10051</v>
      </c>
      <c r="G1600" s="2" t="s">
        <v>10052</v>
      </c>
      <c r="I1600" s="2" t="s">
        <v>10053</v>
      </c>
      <c r="J1600" s="2" t="s">
        <v>93</v>
      </c>
      <c r="K1600" s="2" t="s">
        <v>5017</v>
      </c>
      <c r="M1600" s="2" t="s">
        <v>14795</v>
      </c>
      <c r="N1600" s="2" t="s">
        <v>10054</v>
      </c>
      <c r="O1600" s="2" t="s">
        <v>5832</v>
      </c>
      <c r="P1600" s="2" t="s">
        <v>336</v>
      </c>
      <c r="Q1600" s="2" t="s">
        <v>9433</v>
      </c>
      <c r="R1600" s="2">
        <v>34615</v>
      </c>
      <c r="S1600" s="2" t="s">
        <v>10055</v>
      </c>
      <c r="T1600" s="49" t="str" cm="1">
        <f t="array" ref="T1600">_xlfn.TEXTJOIN("",TRUE,IFERROR(MID(U1600,_xlfn.SEQUENCE(20),1)+0,""))</f>
        <v>7862018582</v>
      </c>
      <c r="U1600" s="2">
        <v>7862018582</v>
      </c>
      <c r="V1600" s="31"/>
    </row>
    <row r="1601" spans="1:22" x14ac:dyDescent="0.25">
      <c r="A1601" s="25" t="str" cm="1">
        <f t="array" ref="A1601">_xlfn.IFS(AND(ISBLANK(G1601),ISBLANK(H1601),ISBLANK(I1601)),"",AND(NOT(ISBLANK(G1601)),NOT(ISBLANK(H1601)),NOT(ISBLANK(I1601))),TRIM(G1601)&amp;" "&amp;TRIM(H1601)&amp;" "&amp;TRIM(I1601),AND(NOT(ISBLANK(G1601)),ISBLANK(H1601),ISBLANK(I1601)),TRIM(G1601),AND(ISBLANK(G1601),ISBLANK(H1601),NOT(ISBLANK(I1601))),TRIM(I1601),AND(NOT(ISBLANK(G1601)),NOT(ISBLANK(H1601)),ISBLANK(I1601)),TRIM(G1601)&amp;" "&amp;TRIM(H1601),AND(ISBLANK(G1601),NOT(ISBLANK(H1601)),NOT(ISBLANK(I1601))),TRIM(H1601)&amp;" "&amp;TRIM(I1601),AND(NOT(ISBLANK(G1601)),ISBLANK(H1601),NOT(ISBLANK(I1601))),TRIM(G1601)&amp;" "&amp;TRIM(I1601),AND(ISBLANK(G1601),NOT(ISBLANK(H1601)),ISBLANK(I1601)),TRIM(H1601))</f>
        <v>Keven Chitter</v>
      </c>
      <c r="B1601" s="25" t="str" cm="1">
        <f t="array" ref="B1601">_xlfn.IFS(AND(ISBLANK(K1601),ISBLANK(L1601)),"",AND(NOT(ISBLANK(K1601)),NOT(ISBLANK(L1601))),TRIM(K1601)&amp;" "&amp;TRIM(L1601),AND(NOT(ISBLANK(K1601)),ISBLANK(L1601)),TRIM(K1601),AND(ISBLANK(K1601),NOT(ISBLANK(L1601))),TRIM(L1601))</f>
        <v>Divavu</v>
      </c>
      <c r="C1601" s="31"/>
      <c r="D1601" s="2">
        <v>1599</v>
      </c>
      <c r="E1601" s="2" t="s">
        <v>24</v>
      </c>
      <c r="F1601" s="2" t="s">
        <v>10056</v>
      </c>
      <c r="G1601" s="2" t="s">
        <v>10057</v>
      </c>
      <c r="I1601" s="2" t="s">
        <v>10058</v>
      </c>
      <c r="J1601" s="2" t="s">
        <v>93</v>
      </c>
      <c r="K1601" s="2" t="s">
        <v>269</v>
      </c>
      <c r="M1601" s="2" t="s">
        <v>14795</v>
      </c>
      <c r="N1601" s="2" t="s">
        <v>10059</v>
      </c>
      <c r="O1601" s="2" t="s">
        <v>1365</v>
      </c>
      <c r="P1601" s="2" t="s">
        <v>336</v>
      </c>
      <c r="Q1601" s="2" t="s">
        <v>9433</v>
      </c>
      <c r="R1601" s="2">
        <v>32128</v>
      </c>
      <c r="S1601" s="2" t="s">
        <v>10060</v>
      </c>
      <c r="T1601" s="49" t="str" cm="1">
        <f t="array" ref="T1601">_xlfn.TEXTJOIN("",TRUE,IFERROR(MID(U1601,_xlfn.SEQUENCE(20),1)+0,""))</f>
        <v>3867815499</v>
      </c>
      <c r="U1601" s="2">
        <v>3867815499</v>
      </c>
      <c r="V1601" s="31"/>
    </row>
    <row r="1602" spans="1:22" x14ac:dyDescent="0.25">
      <c r="A1602" s="25" t="str" cm="1">
        <f t="array" ref="A1602">_xlfn.IFS(AND(ISBLANK(G1602),ISBLANK(H1602),ISBLANK(I1602)),"",AND(NOT(ISBLANK(G1602)),NOT(ISBLANK(H1602)),NOT(ISBLANK(I1602))),TRIM(G1602)&amp;" "&amp;TRIM(H1602)&amp;" "&amp;TRIM(I1602),AND(NOT(ISBLANK(G1602)),ISBLANK(H1602),ISBLANK(I1602)),TRIM(G1602),AND(ISBLANK(G1602),ISBLANK(H1602),NOT(ISBLANK(I1602))),TRIM(I1602),AND(NOT(ISBLANK(G1602)),NOT(ISBLANK(H1602)),ISBLANK(I1602)),TRIM(G1602)&amp;" "&amp;TRIM(H1602),AND(ISBLANK(G1602),NOT(ISBLANK(H1602)),NOT(ISBLANK(I1602))),TRIM(H1602)&amp;" "&amp;TRIM(I1602),AND(NOT(ISBLANK(G1602)),ISBLANK(H1602),NOT(ISBLANK(I1602))),TRIM(G1602)&amp;" "&amp;TRIM(I1602),AND(ISBLANK(G1602),NOT(ISBLANK(H1602)),ISBLANK(I1602)),TRIM(H1602))</f>
        <v>Idelle Skahill</v>
      </c>
      <c r="B1602" s="25" t="str" cm="1">
        <f t="array" ref="B1602">_xlfn.IFS(AND(ISBLANK(K1602),ISBLANK(L1602)),"",AND(NOT(ISBLANK(K1602)),NOT(ISBLANK(L1602))),TRIM(K1602)&amp;" "&amp;TRIM(L1602),AND(NOT(ISBLANK(K1602)),ISBLANK(L1602)),TRIM(K1602),AND(ISBLANK(K1602),NOT(ISBLANK(L1602))),TRIM(L1602))</f>
        <v>Roomm</v>
      </c>
      <c r="C1602" s="31"/>
      <c r="D1602" s="2">
        <v>1600</v>
      </c>
      <c r="E1602" s="2" t="s">
        <v>14795</v>
      </c>
      <c r="F1602" s="2" t="s">
        <v>10061</v>
      </c>
      <c r="G1602" s="2" t="s">
        <v>10062</v>
      </c>
      <c r="I1602" s="2" t="s">
        <v>10063</v>
      </c>
      <c r="J1602" s="2" t="s">
        <v>405</v>
      </c>
      <c r="K1602" s="2" t="s">
        <v>10066</v>
      </c>
      <c r="M1602" s="2" t="s">
        <v>14795</v>
      </c>
      <c r="N1602" s="2" t="s">
        <v>10064</v>
      </c>
      <c r="O1602" s="2" t="s">
        <v>862</v>
      </c>
      <c r="P1602" s="2" t="s">
        <v>181</v>
      </c>
      <c r="Q1602" s="2" t="s">
        <v>9433</v>
      </c>
      <c r="R1602" s="2">
        <v>65898</v>
      </c>
      <c r="S1602" s="2" t="s">
        <v>10065</v>
      </c>
      <c r="T1602" s="49" t="str" cm="1">
        <f t="array" ref="T1602">_xlfn.TEXTJOIN("",TRUE,IFERROR(MID(U1602,_xlfn.SEQUENCE(20),1)+0,""))</f>
        <v>4177875744</v>
      </c>
      <c r="U1602" s="2">
        <v>4177875744</v>
      </c>
      <c r="V1602" s="31"/>
    </row>
    <row r="1603" spans="1:22" x14ac:dyDescent="0.25">
      <c r="A1603" s="25" t="str" cm="1">
        <f t="array" ref="A1603">_xlfn.IFS(AND(ISBLANK(G1603),ISBLANK(H1603),ISBLANK(I1603)),"",AND(NOT(ISBLANK(G1603)),NOT(ISBLANK(H1603)),NOT(ISBLANK(I1603))),TRIM(G1603)&amp;" "&amp;TRIM(H1603)&amp;" "&amp;TRIM(I1603),AND(NOT(ISBLANK(G1603)),ISBLANK(H1603),ISBLANK(I1603)),TRIM(G1603),AND(ISBLANK(G1603),ISBLANK(H1603),NOT(ISBLANK(I1603))),TRIM(I1603),AND(NOT(ISBLANK(G1603)),NOT(ISBLANK(H1603)),ISBLANK(I1603)),TRIM(G1603)&amp;" "&amp;TRIM(H1603),AND(ISBLANK(G1603),NOT(ISBLANK(H1603)),NOT(ISBLANK(I1603))),TRIM(H1603)&amp;" "&amp;TRIM(I1603),AND(NOT(ISBLANK(G1603)),ISBLANK(H1603),NOT(ISBLANK(I1603))),TRIM(G1603)&amp;" "&amp;TRIM(I1603),AND(ISBLANK(G1603),NOT(ISBLANK(H1603)),ISBLANK(I1603)),TRIM(H1603))</f>
        <v>Kaila Chard</v>
      </c>
      <c r="B1603" s="25" t="str" cm="1">
        <f t="array" ref="B1603">_xlfn.IFS(AND(ISBLANK(K1603),ISBLANK(L1603)),"",AND(NOT(ISBLANK(K1603)),NOT(ISBLANK(L1603))),TRIM(K1603)&amp;" "&amp;TRIM(L1603),AND(NOT(ISBLANK(K1603)),ISBLANK(L1603)),TRIM(K1603),AND(ISBLANK(K1603),NOT(ISBLANK(L1603))),TRIM(L1603))</f>
        <v>Ooba</v>
      </c>
      <c r="C1603" s="31"/>
      <c r="D1603" s="2">
        <v>1601</v>
      </c>
      <c r="E1603" s="2" t="s">
        <v>24</v>
      </c>
      <c r="F1603" s="2" t="s">
        <v>10067</v>
      </c>
      <c r="G1603" s="2" t="s">
        <v>10068</v>
      </c>
      <c r="I1603" s="2" t="s">
        <v>10069</v>
      </c>
      <c r="J1603" s="2" t="s">
        <v>2780</v>
      </c>
      <c r="K1603" s="2" t="s">
        <v>3468</v>
      </c>
      <c r="M1603" s="2" t="s">
        <v>14795</v>
      </c>
      <c r="N1603" s="2" t="s">
        <v>10070</v>
      </c>
      <c r="O1603" s="2" t="s">
        <v>3370</v>
      </c>
      <c r="P1603" s="2" t="s">
        <v>336</v>
      </c>
      <c r="Q1603" s="2" t="s">
        <v>9433</v>
      </c>
      <c r="R1603" s="2">
        <v>33615</v>
      </c>
      <c r="S1603" s="2" t="s">
        <v>10071</v>
      </c>
      <c r="T1603" s="49" t="str" cm="1">
        <f t="array" ref="T1603">_xlfn.TEXTJOIN("",TRUE,IFERROR(MID(U1603,_xlfn.SEQUENCE(20),1)+0,""))</f>
        <v>8139960157</v>
      </c>
      <c r="U1603" s="2">
        <v>8139960157</v>
      </c>
      <c r="V1603" s="31"/>
    </row>
    <row r="1604" spans="1:22" x14ac:dyDescent="0.25">
      <c r="A1604" s="25" t="str" cm="1">
        <f t="array" ref="A1604">_xlfn.IFS(AND(ISBLANK(G1604),ISBLANK(H1604),ISBLANK(I1604)),"",AND(NOT(ISBLANK(G1604)),NOT(ISBLANK(H1604)),NOT(ISBLANK(I1604))),TRIM(G1604)&amp;" "&amp;TRIM(H1604)&amp;" "&amp;TRIM(I1604),AND(NOT(ISBLANK(G1604)),ISBLANK(H1604),ISBLANK(I1604)),TRIM(G1604),AND(ISBLANK(G1604),ISBLANK(H1604),NOT(ISBLANK(I1604))),TRIM(I1604),AND(NOT(ISBLANK(G1604)),NOT(ISBLANK(H1604)),ISBLANK(I1604)),TRIM(G1604)&amp;" "&amp;TRIM(H1604),AND(ISBLANK(G1604),NOT(ISBLANK(H1604)),NOT(ISBLANK(I1604))),TRIM(H1604)&amp;" "&amp;TRIM(I1604),AND(NOT(ISBLANK(G1604)),ISBLANK(H1604),NOT(ISBLANK(I1604))),TRIM(G1604)&amp;" "&amp;TRIM(I1604),AND(ISBLANK(G1604),NOT(ISBLANK(H1604)),ISBLANK(I1604)),TRIM(H1604))</f>
        <v>Erinn Nials</v>
      </c>
      <c r="B1604" s="25" t="str" cm="1">
        <f t="array" ref="B1604">_xlfn.IFS(AND(ISBLANK(K1604),ISBLANK(L1604)),"",AND(NOT(ISBLANK(K1604)),NOT(ISBLANK(L1604))),TRIM(K1604)&amp;" "&amp;TRIM(L1604),AND(NOT(ISBLANK(K1604)),ISBLANK(L1604)),TRIM(K1604),AND(ISBLANK(K1604),NOT(ISBLANK(L1604))),TRIM(L1604))</f>
        <v>Lajo</v>
      </c>
      <c r="C1604" s="31"/>
      <c r="D1604" s="2">
        <v>1602</v>
      </c>
      <c r="E1604" s="2" t="s">
        <v>24</v>
      </c>
      <c r="F1604" s="2" t="s">
        <v>10072</v>
      </c>
      <c r="G1604" s="2" t="s">
        <v>6651</v>
      </c>
      <c r="I1604" s="2" t="s">
        <v>10073</v>
      </c>
      <c r="J1604" s="2" t="s">
        <v>1648</v>
      </c>
      <c r="K1604" s="2" t="s">
        <v>614</v>
      </c>
      <c r="M1604" s="2" t="s">
        <v>14795</v>
      </c>
      <c r="N1604" s="2" t="s">
        <v>10074</v>
      </c>
      <c r="O1604" s="2" t="s">
        <v>5207</v>
      </c>
      <c r="P1604" s="2" t="s">
        <v>297</v>
      </c>
      <c r="Q1604" s="2" t="s">
        <v>9433</v>
      </c>
      <c r="R1604" s="2">
        <v>77305</v>
      </c>
      <c r="S1604" s="2" t="s">
        <v>10075</v>
      </c>
      <c r="T1604" s="49" t="str" cm="1">
        <f t="array" ref="T1604">_xlfn.TEXTJOIN("",TRUE,IFERROR(MID(U1604,_xlfn.SEQUENCE(20),1)+0,""))</f>
        <v>9366648777</v>
      </c>
      <c r="U1604" s="2">
        <v>9366648777</v>
      </c>
      <c r="V1604" s="31"/>
    </row>
    <row r="1605" spans="1:22" x14ac:dyDescent="0.25">
      <c r="A1605" s="25" t="str" cm="1">
        <f t="array" ref="A1605">_xlfn.IFS(AND(ISBLANK(G1605),ISBLANK(H1605),ISBLANK(I1605)),"",AND(NOT(ISBLANK(G1605)),NOT(ISBLANK(H1605)),NOT(ISBLANK(I1605))),TRIM(G1605)&amp;" "&amp;TRIM(H1605)&amp;" "&amp;TRIM(I1605),AND(NOT(ISBLANK(G1605)),ISBLANK(H1605),ISBLANK(I1605)),TRIM(G1605),AND(ISBLANK(G1605),ISBLANK(H1605),NOT(ISBLANK(I1605))),TRIM(I1605),AND(NOT(ISBLANK(G1605)),NOT(ISBLANK(H1605)),ISBLANK(I1605)),TRIM(G1605)&amp;" "&amp;TRIM(H1605),AND(ISBLANK(G1605),NOT(ISBLANK(H1605)),NOT(ISBLANK(I1605))),TRIM(H1605)&amp;" "&amp;TRIM(I1605),AND(NOT(ISBLANK(G1605)),ISBLANK(H1605),NOT(ISBLANK(I1605))),TRIM(G1605)&amp;" "&amp;TRIM(I1605),AND(ISBLANK(G1605),NOT(ISBLANK(H1605)),ISBLANK(I1605)),TRIM(H1605))</f>
        <v>Nannie Rosencwaig</v>
      </c>
      <c r="B1605" s="25" t="str" cm="1">
        <f t="array" ref="B1605">_xlfn.IFS(AND(ISBLANK(K1605),ISBLANK(L1605)),"",AND(NOT(ISBLANK(K1605)),NOT(ISBLANK(L1605))),TRIM(K1605)&amp;" "&amp;TRIM(L1605),AND(NOT(ISBLANK(K1605)),ISBLANK(L1605)),TRIM(K1605),AND(ISBLANK(K1605),NOT(ISBLANK(L1605))),TRIM(L1605))</f>
        <v>Realpoint</v>
      </c>
      <c r="C1605" s="31"/>
      <c r="D1605" s="2">
        <v>1603</v>
      </c>
      <c r="E1605" s="2" t="s">
        <v>14795</v>
      </c>
      <c r="F1605" s="2" t="s">
        <v>10076</v>
      </c>
      <c r="G1605" s="2" t="s">
        <v>10077</v>
      </c>
      <c r="I1605" s="2" t="s">
        <v>10078</v>
      </c>
      <c r="J1605" s="2" t="s">
        <v>359</v>
      </c>
      <c r="K1605" s="2" t="s">
        <v>1964</v>
      </c>
      <c r="M1605" s="2" t="s">
        <v>14795</v>
      </c>
      <c r="N1605" s="2" t="s">
        <v>10079</v>
      </c>
      <c r="O1605" s="2" t="s">
        <v>1548</v>
      </c>
      <c r="P1605" s="2" t="s">
        <v>276</v>
      </c>
      <c r="Q1605" s="2" t="s">
        <v>6</v>
      </c>
      <c r="R1605" s="2" t="s">
        <v>10080</v>
      </c>
      <c r="S1605" s="2" t="s">
        <v>10081</v>
      </c>
      <c r="T1605" s="49" t="str" cm="1">
        <f t="array" ref="T1605">_xlfn.TEXTJOIN("",TRUE,IFERROR(MID(U1605,_xlfn.SEQUENCE(20),1)+0,""))</f>
        <v>7502229343</v>
      </c>
      <c r="U1605" s="2" t="s">
        <v>10082</v>
      </c>
      <c r="V1605" s="31"/>
    </row>
    <row r="1606" spans="1:22" x14ac:dyDescent="0.25">
      <c r="A1606" s="25" t="str" cm="1">
        <f t="array" ref="A1606">_xlfn.IFS(AND(ISBLANK(G1606),ISBLANK(H1606),ISBLANK(I1606)),"",AND(NOT(ISBLANK(G1606)),NOT(ISBLANK(H1606)),NOT(ISBLANK(I1606))),TRIM(G1606)&amp;" "&amp;TRIM(H1606)&amp;" "&amp;TRIM(I1606),AND(NOT(ISBLANK(G1606)),ISBLANK(H1606),ISBLANK(I1606)),TRIM(G1606),AND(ISBLANK(G1606),ISBLANK(H1606),NOT(ISBLANK(I1606))),TRIM(I1606),AND(NOT(ISBLANK(G1606)),NOT(ISBLANK(H1606)),ISBLANK(I1606)),TRIM(G1606)&amp;" "&amp;TRIM(H1606),AND(ISBLANK(G1606),NOT(ISBLANK(H1606)),NOT(ISBLANK(I1606))),TRIM(H1606)&amp;" "&amp;TRIM(I1606),AND(NOT(ISBLANK(G1606)),ISBLANK(H1606),NOT(ISBLANK(I1606))),TRIM(G1606)&amp;" "&amp;TRIM(I1606),AND(ISBLANK(G1606),NOT(ISBLANK(H1606)),ISBLANK(I1606)),TRIM(H1606))</f>
        <v>Bonni Bownas</v>
      </c>
      <c r="B1606" s="25" t="str" cm="1">
        <f t="array" ref="B1606">_xlfn.IFS(AND(ISBLANK(K1606),ISBLANK(L1606)),"",AND(NOT(ISBLANK(K1606)),NOT(ISBLANK(L1606))),TRIM(K1606)&amp;" "&amp;TRIM(L1606),AND(NOT(ISBLANK(K1606)),ISBLANK(L1606)),TRIM(K1606),AND(ISBLANK(K1606),NOT(ISBLANK(L1606))),TRIM(L1606))</f>
        <v>Quimm</v>
      </c>
      <c r="C1606" s="31"/>
      <c r="D1606" s="2">
        <v>1604</v>
      </c>
      <c r="E1606" s="2" t="s">
        <v>24</v>
      </c>
      <c r="F1606" s="2" t="s">
        <v>10083</v>
      </c>
      <c r="G1606" s="2" t="s">
        <v>10084</v>
      </c>
      <c r="I1606" s="2" t="s">
        <v>10085</v>
      </c>
      <c r="J1606" s="2" t="s">
        <v>1158</v>
      </c>
      <c r="K1606" s="2" t="s">
        <v>2572</v>
      </c>
      <c r="M1606" s="2" t="s">
        <v>14795</v>
      </c>
      <c r="N1606" s="2" t="s">
        <v>10086</v>
      </c>
      <c r="O1606" s="2" t="s">
        <v>3370</v>
      </c>
      <c r="P1606" s="2" t="s">
        <v>336</v>
      </c>
      <c r="Q1606" s="2" t="s">
        <v>9433</v>
      </c>
      <c r="R1606" s="2">
        <v>33661</v>
      </c>
      <c r="S1606" s="2" t="s">
        <v>10087</v>
      </c>
      <c r="T1606" s="49" t="str" cm="1">
        <f t="array" ref="T1606">_xlfn.TEXTJOIN("",TRUE,IFERROR(MID(U1606,_xlfn.SEQUENCE(20),1)+0,""))</f>
        <v>8139206746</v>
      </c>
      <c r="U1606" s="2">
        <v>8139206746</v>
      </c>
      <c r="V1606" s="31"/>
    </row>
    <row r="1607" spans="1:22" x14ac:dyDescent="0.25">
      <c r="A1607" s="25" t="str" cm="1">
        <f t="array" ref="A1607">_xlfn.IFS(AND(ISBLANK(G1607),ISBLANK(H1607),ISBLANK(I1607)),"",AND(NOT(ISBLANK(G1607)),NOT(ISBLANK(H1607)),NOT(ISBLANK(I1607))),TRIM(G1607)&amp;" "&amp;TRIM(H1607)&amp;" "&amp;TRIM(I1607),AND(NOT(ISBLANK(G1607)),ISBLANK(H1607),ISBLANK(I1607)),TRIM(G1607),AND(ISBLANK(G1607),ISBLANK(H1607),NOT(ISBLANK(I1607))),TRIM(I1607),AND(NOT(ISBLANK(G1607)),NOT(ISBLANK(H1607)),ISBLANK(I1607)),TRIM(G1607)&amp;" "&amp;TRIM(H1607),AND(ISBLANK(G1607),NOT(ISBLANK(H1607)),NOT(ISBLANK(I1607))),TRIM(H1607)&amp;" "&amp;TRIM(I1607),AND(NOT(ISBLANK(G1607)),ISBLANK(H1607),NOT(ISBLANK(I1607))),TRIM(G1607)&amp;" "&amp;TRIM(I1607),AND(ISBLANK(G1607),NOT(ISBLANK(H1607)),ISBLANK(I1607)),TRIM(H1607))</f>
        <v>Hermine Woonton</v>
      </c>
      <c r="B1607" s="25" t="str" cm="1">
        <f t="array" ref="B1607">_xlfn.IFS(AND(ISBLANK(K1607),ISBLANK(L1607)),"",AND(NOT(ISBLANK(K1607)),NOT(ISBLANK(L1607))),TRIM(K1607)&amp;" "&amp;TRIM(L1607),AND(NOT(ISBLANK(K1607)),ISBLANK(L1607)),TRIM(K1607),AND(ISBLANK(K1607),NOT(ISBLANK(L1607))),TRIM(L1607))</f>
        <v>Zoovu</v>
      </c>
      <c r="C1607" s="31"/>
      <c r="D1607" s="2">
        <v>1605</v>
      </c>
      <c r="E1607" s="2" t="s">
        <v>24</v>
      </c>
      <c r="F1607" s="2" t="s">
        <v>10088</v>
      </c>
      <c r="G1607" s="2" t="s">
        <v>10089</v>
      </c>
      <c r="I1607" s="2" t="s">
        <v>10090</v>
      </c>
      <c r="J1607" s="2" t="s">
        <v>1663</v>
      </c>
      <c r="K1607" s="2" t="s">
        <v>424</v>
      </c>
      <c r="M1607" s="2" t="s">
        <v>14795</v>
      </c>
      <c r="N1607" s="2" t="s">
        <v>10091</v>
      </c>
      <c r="O1607" s="2" t="s">
        <v>5832</v>
      </c>
      <c r="P1607" s="2" t="s">
        <v>336</v>
      </c>
      <c r="Q1607" s="2" t="s">
        <v>9433</v>
      </c>
      <c r="R1607" s="2">
        <v>34620</v>
      </c>
      <c r="S1607" s="2" t="s">
        <v>10092</v>
      </c>
      <c r="T1607" s="49" t="str" cm="1">
        <f t="array" ref="T1607">_xlfn.TEXTJOIN("",TRUE,IFERROR(MID(U1607,_xlfn.SEQUENCE(20),1)+0,""))</f>
        <v>7866831879</v>
      </c>
      <c r="U1607" s="2">
        <v>7866831879</v>
      </c>
      <c r="V1607" s="31"/>
    </row>
    <row r="1608" spans="1:22" x14ac:dyDescent="0.25">
      <c r="A1608" s="25" t="str" cm="1">
        <f t="array" ref="A1608">_xlfn.IFS(AND(ISBLANK(G1608),ISBLANK(H1608),ISBLANK(I1608)),"",AND(NOT(ISBLANK(G1608)),NOT(ISBLANK(H1608)),NOT(ISBLANK(I1608))),TRIM(G1608)&amp;" "&amp;TRIM(H1608)&amp;" "&amp;TRIM(I1608),AND(NOT(ISBLANK(G1608)),ISBLANK(H1608),ISBLANK(I1608)),TRIM(G1608),AND(ISBLANK(G1608),ISBLANK(H1608),NOT(ISBLANK(I1608))),TRIM(I1608),AND(NOT(ISBLANK(G1608)),NOT(ISBLANK(H1608)),ISBLANK(I1608)),TRIM(G1608)&amp;" "&amp;TRIM(H1608),AND(ISBLANK(G1608),NOT(ISBLANK(H1608)),NOT(ISBLANK(I1608))),TRIM(H1608)&amp;" "&amp;TRIM(I1608),AND(NOT(ISBLANK(G1608)),ISBLANK(H1608),NOT(ISBLANK(I1608))),TRIM(G1608)&amp;" "&amp;TRIM(I1608),AND(ISBLANK(G1608),NOT(ISBLANK(H1608)),ISBLANK(I1608)),TRIM(H1608))</f>
        <v>Granville Turbitt</v>
      </c>
      <c r="B1608" s="25" t="str" cm="1">
        <f t="array" ref="B1608">_xlfn.IFS(AND(ISBLANK(K1608),ISBLANK(L1608)),"",AND(NOT(ISBLANK(K1608)),NOT(ISBLANK(L1608))),TRIM(K1608)&amp;" "&amp;TRIM(L1608),AND(NOT(ISBLANK(K1608)),ISBLANK(L1608)),TRIM(K1608),AND(ISBLANK(K1608),NOT(ISBLANK(L1608))),TRIM(L1608))</f>
        <v>Zoozzy</v>
      </c>
      <c r="C1608" s="31"/>
      <c r="D1608" s="2">
        <v>1606</v>
      </c>
      <c r="E1608" s="2" t="s">
        <v>14795</v>
      </c>
      <c r="F1608" s="2" t="s">
        <v>10093</v>
      </c>
      <c r="G1608" s="2" t="s">
        <v>10094</v>
      </c>
      <c r="I1608" s="2" t="s">
        <v>10095</v>
      </c>
      <c r="J1608" s="2" t="s">
        <v>2475</v>
      </c>
      <c r="K1608" s="2" t="s">
        <v>6413</v>
      </c>
      <c r="M1608" s="2" t="s">
        <v>14795</v>
      </c>
      <c r="N1608" s="2" t="s">
        <v>10096</v>
      </c>
      <c r="O1608" s="2" t="s">
        <v>1855</v>
      </c>
      <c r="P1608" s="2" t="s">
        <v>1544</v>
      </c>
      <c r="Q1608" s="2" t="s">
        <v>9433</v>
      </c>
      <c r="R1608" s="2">
        <v>60078</v>
      </c>
      <c r="S1608" s="2" t="s">
        <v>10097</v>
      </c>
      <c r="T1608" s="49" t="str" cm="1">
        <f t="array" ref="T1608">_xlfn.TEXTJOIN("",TRUE,IFERROR(MID(U1608,_xlfn.SEQUENCE(20),1)+0,""))</f>
        <v>8473229290</v>
      </c>
      <c r="U1608" s="2">
        <v>8473229290</v>
      </c>
      <c r="V1608" s="31"/>
    </row>
    <row r="1609" spans="1:22" x14ac:dyDescent="0.25">
      <c r="A1609" s="25" t="str" cm="1">
        <f t="array" ref="A1609">_xlfn.IFS(AND(ISBLANK(G1609),ISBLANK(H1609),ISBLANK(I1609)),"",AND(NOT(ISBLANK(G1609)),NOT(ISBLANK(H1609)),NOT(ISBLANK(I1609))),TRIM(G1609)&amp;" "&amp;TRIM(H1609)&amp;" "&amp;TRIM(I1609),AND(NOT(ISBLANK(G1609)),ISBLANK(H1609),ISBLANK(I1609)),TRIM(G1609),AND(ISBLANK(G1609),ISBLANK(H1609),NOT(ISBLANK(I1609))),TRIM(I1609),AND(NOT(ISBLANK(G1609)),NOT(ISBLANK(H1609)),ISBLANK(I1609)),TRIM(G1609)&amp;" "&amp;TRIM(H1609),AND(ISBLANK(G1609),NOT(ISBLANK(H1609)),NOT(ISBLANK(I1609))),TRIM(H1609)&amp;" "&amp;TRIM(I1609),AND(NOT(ISBLANK(G1609)),ISBLANK(H1609),NOT(ISBLANK(I1609))),TRIM(G1609)&amp;" "&amp;TRIM(I1609),AND(ISBLANK(G1609),NOT(ISBLANK(H1609)),ISBLANK(I1609)),TRIM(H1609))</f>
        <v>Chrisse Nisot</v>
      </c>
      <c r="B1609" s="25" t="str" cm="1">
        <f t="array" ref="B1609">_xlfn.IFS(AND(ISBLANK(K1609),ISBLANK(L1609)),"",AND(NOT(ISBLANK(K1609)),NOT(ISBLANK(L1609))),TRIM(K1609)&amp;" "&amp;TRIM(L1609),AND(NOT(ISBLANK(K1609)),ISBLANK(L1609)),TRIM(K1609),AND(ISBLANK(K1609),NOT(ISBLANK(L1609))),TRIM(L1609))</f>
        <v>Wordtune</v>
      </c>
      <c r="C1609" s="31"/>
      <c r="D1609" s="2">
        <v>1607</v>
      </c>
      <c r="E1609" s="2" t="s">
        <v>14795</v>
      </c>
      <c r="F1609" s="2" t="s">
        <v>10098</v>
      </c>
      <c r="G1609" s="2" t="s">
        <v>10099</v>
      </c>
      <c r="I1609" s="2" t="s">
        <v>10100</v>
      </c>
      <c r="J1609" s="2" t="s">
        <v>2131</v>
      </c>
      <c r="K1609" s="2" t="s">
        <v>231</v>
      </c>
      <c r="M1609" s="2" t="s">
        <v>14795</v>
      </c>
      <c r="N1609" s="2" t="s">
        <v>10101</v>
      </c>
      <c r="O1609" s="2" t="s">
        <v>2356</v>
      </c>
      <c r="P1609" s="2" t="s">
        <v>151</v>
      </c>
      <c r="Q1609" s="2" t="s">
        <v>9433</v>
      </c>
      <c r="R1609" s="2">
        <v>93584</v>
      </c>
      <c r="S1609" s="2" t="s">
        <v>10102</v>
      </c>
      <c r="T1609" s="49" t="str" cm="1">
        <f t="array" ref="T1609">_xlfn.TEXTJOIN("",TRUE,IFERROR(MID(U1609,_xlfn.SEQUENCE(20),1)+0,""))</f>
        <v>6611052798</v>
      </c>
      <c r="U1609" s="2">
        <v>6611052798</v>
      </c>
      <c r="V1609" s="31"/>
    </row>
    <row r="1610" spans="1:22" x14ac:dyDescent="0.25">
      <c r="A1610" s="25" t="str" cm="1">
        <f t="array" ref="A1610">_xlfn.IFS(AND(ISBLANK(G1610),ISBLANK(H1610),ISBLANK(I1610)),"",AND(NOT(ISBLANK(G1610)),NOT(ISBLANK(H1610)),NOT(ISBLANK(I1610))),TRIM(G1610)&amp;" "&amp;TRIM(H1610)&amp;" "&amp;TRIM(I1610),AND(NOT(ISBLANK(G1610)),ISBLANK(H1610),ISBLANK(I1610)),TRIM(G1610),AND(ISBLANK(G1610),ISBLANK(H1610),NOT(ISBLANK(I1610))),TRIM(I1610),AND(NOT(ISBLANK(G1610)),NOT(ISBLANK(H1610)),ISBLANK(I1610)),TRIM(G1610)&amp;" "&amp;TRIM(H1610),AND(ISBLANK(G1610),NOT(ISBLANK(H1610)),NOT(ISBLANK(I1610))),TRIM(H1610)&amp;" "&amp;TRIM(I1610),AND(NOT(ISBLANK(G1610)),ISBLANK(H1610),NOT(ISBLANK(I1610))),TRIM(G1610)&amp;" "&amp;TRIM(I1610),AND(ISBLANK(G1610),NOT(ISBLANK(H1610)),ISBLANK(I1610)),TRIM(H1610))</f>
        <v>Brand Knoble</v>
      </c>
      <c r="B1610" s="25" t="str" cm="1">
        <f t="array" ref="B1610">_xlfn.IFS(AND(ISBLANK(K1610),ISBLANK(L1610)),"",AND(NOT(ISBLANK(K1610)),NOT(ISBLANK(L1610))),TRIM(K1610)&amp;" "&amp;TRIM(L1610),AND(NOT(ISBLANK(K1610)),ISBLANK(L1610)),TRIM(K1610),AND(ISBLANK(K1610),NOT(ISBLANK(L1610))),TRIM(L1610))</f>
        <v>Thoughtmix</v>
      </c>
      <c r="C1610" s="31"/>
      <c r="D1610" s="2">
        <v>1608</v>
      </c>
      <c r="E1610" s="2" t="s">
        <v>24</v>
      </c>
      <c r="F1610" s="2" t="s">
        <v>10103</v>
      </c>
      <c r="G1610" s="2" t="s">
        <v>10104</v>
      </c>
      <c r="I1610" s="2" t="s">
        <v>5169</v>
      </c>
      <c r="J1610" s="2" t="s">
        <v>590</v>
      </c>
      <c r="K1610" s="2" t="s">
        <v>4388</v>
      </c>
      <c r="M1610" s="2" t="s">
        <v>14795</v>
      </c>
      <c r="N1610" s="2" t="s">
        <v>10105</v>
      </c>
      <c r="O1610" s="2" t="s">
        <v>10106</v>
      </c>
      <c r="P1610" s="2" t="s">
        <v>709</v>
      </c>
      <c r="Q1610" s="2" t="s">
        <v>6</v>
      </c>
      <c r="R1610" s="2" t="s">
        <v>10107</v>
      </c>
      <c r="S1610" s="2" t="s">
        <v>10108</v>
      </c>
      <c r="T1610" s="49" t="str" cm="1">
        <f t="array" ref="T1610">_xlfn.TEXTJOIN("",TRUE,IFERROR(MID(U1610,_xlfn.SEQUENCE(20),1)+0,""))</f>
        <v>7297784448</v>
      </c>
      <c r="U1610" s="2" t="s">
        <v>10109</v>
      </c>
      <c r="V1610" s="31"/>
    </row>
    <row r="1611" spans="1:22" x14ac:dyDescent="0.25">
      <c r="A1611" s="25" t="str" cm="1">
        <f t="array" ref="A1611">_xlfn.IFS(AND(ISBLANK(G1611),ISBLANK(H1611),ISBLANK(I1611)),"",AND(NOT(ISBLANK(G1611)),NOT(ISBLANK(H1611)),NOT(ISBLANK(I1611))),TRIM(G1611)&amp;" "&amp;TRIM(H1611)&amp;" "&amp;TRIM(I1611),AND(NOT(ISBLANK(G1611)),ISBLANK(H1611),ISBLANK(I1611)),TRIM(G1611),AND(ISBLANK(G1611),ISBLANK(H1611),NOT(ISBLANK(I1611))),TRIM(I1611),AND(NOT(ISBLANK(G1611)),NOT(ISBLANK(H1611)),ISBLANK(I1611)),TRIM(G1611)&amp;" "&amp;TRIM(H1611),AND(ISBLANK(G1611),NOT(ISBLANK(H1611)),NOT(ISBLANK(I1611))),TRIM(H1611)&amp;" "&amp;TRIM(I1611),AND(NOT(ISBLANK(G1611)),ISBLANK(H1611),NOT(ISBLANK(I1611))),TRIM(G1611)&amp;" "&amp;TRIM(I1611),AND(ISBLANK(G1611),NOT(ISBLANK(H1611)),ISBLANK(I1611)),TRIM(H1611))</f>
        <v>Toddy Byrkmyr</v>
      </c>
      <c r="B1611" s="25" t="str" cm="1">
        <f t="array" ref="B1611">_xlfn.IFS(AND(ISBLANK(K1611),ISBLANK(L1611)),"",AND(NOT(ISBLANK(K1611)),NOT(ISBLANK(L1611))),TRIM(K1611)&amp;" "&amp;TRIM(L1611),AND(NOT(ISBLANK(K1611)),ISBLANK(L1611)),TRIM(K1611),AND(ISBLANK(K1611),NOT(ISBLANK(L1611))),TRIM(L1611))</f>
        <v>Topiczoom</v>
      </c>
      <c r="C1611" s="31"/>
      <c r="D1611" s="2">
        <v>1609</v>
      </c>
      <c r="E1611" s="2" t="s">
        <v>24</v>
      </c>
      <c r="F1611" s="2" t="s">
        <v>10110</v>
      </c>
      <c r="G1611" s="2" t="s">
        <v>10111</v>
      </c>
      <c r="I1611" s="2" t="s">
        <v>10112</v>
      </c>
      <c r="J1611" s="2" t="s">
        <v>281</v>
      </c>
      <c r="K1611" s="2" t="s">
        <v>1598</v>
      </c>
      <c r="M1611" s="2" t="s">
        <v>14795</v>
      </c>
      <c r="N1611" s="2" t="s">
        <v>10113</v>
      </c>
      <c r="O1611" s="2" t="s">
        <v>6742</v>
      </c>
      <c r="P1611" s="2" t="s">
        <v>39</v>
      </c>
      <c r="Q1611" s="2" t="s">
        <v>6</v>
      </c>
      <c r="R1611" s="2" t="s">
        <v>6743</v>
      </c>
      <c r="S1611" s="2" t="s">
        <v>10114</v>
      </c>
      <c r="T1611" s="49" t="str" cm="1">
        <f t="array" ref="T1611">_xlfn.TEXTJOIN("",TRUE,IFERROR(MID(U1611,_xlfn.SEQUENCE(20),1)+0,""))</f>
        <v>3614428304</v>
      </c>
      <c r="U1611" s="2" t="s">
        <v>10115</v>
      </c>
      <c r="V1611" s="31"/>
    </row>
    <row r="1612" spans="1:22" x14ac:dyDescent="0.25">
      <c r="A1612" s="25" t="str" cm="1">
        <f t="array" ref="A1612">_xlfn.IFS(AND(ISBLANK(G1612),ISBLANK(H1612),ISBLANK(I1612)),"",AND(NOT(ISBLANK(G1612)),NOT(ISBLANK(H1612)),NOT(ISBLANK(I1612))),TRIM(G1612)&amp;" "&amp;TRIM(H1612)&amp;" "&amp;TRIM(I1612),AND(NOT(ISBLANK(G1612)),ISBLANK(H1612),ISBLANK(I1612)),TRIM(G1612),AND(ISBLANK(G1612),ISBLANK(H1612),NOT(ISBLANK(I1612))),TRIM(I1612),AND(NOT(ISBLANK(G1612)),NOT(ISBLANK(H1612)),ISBLANK(I1612)),TRIM(G1612)&amp;" "&amp;TRIM(H1612),AND(ISBLANK(G1612),NOT(ISBLANK(H1612)),NOT(ISBLANK(I1612))),TRIM(H1612)&amp;" "&amp;TRIM(I1612),AND(NOT(ISBLANK(G1612)),ISBLANK(H1612),NOT(ISBLANK(I1612))),TRIM(G1612)&amp;" "&amp;TRIM(I1612),AND(ISBLANK(G1612),NOT(ISBLANK(H1612)),ISBLANK(I1612)),TRIM(H1612))</f>
        <v>Gaye Blockey</v>
      </c>
      <c r="B1612" s="25" t="str" cm="1">
        <f t="array" ref="B1612">_xlfn.IFS(AND(ISBLANK(K1612),ISBLANK(L1612)),"",AND(NOT(ISBLANK(K1612)),NOT(ISBLANK(L1612))),TRIM(K1612)&amp;" "&amp;TRIM(L1612),AND(NOT(ISBLANK(K1612)),ISBLANK(L1612)),TRIM(K1612),AND(ISBLANK(K1612),NOT(ISBLANK(L1612))),TRIM(L1612))</f>
        <v>Skiba</v>
      </c>
      <c r="C1612" s="31"/>
      <c r="D1612" s="2">
        <v>1610</v>
      </c>
      <c r="E1612" s="2" t="s">
        <v>14795</v>
      </c>
      <c r="F1612" s="2" t="s">
        <v>10116</v>
      </c>
      <c r="G1612" s="2" t="s">
        <v>1883</v>
      </c>
      <c r="I1612" s="2" t="s">
        <v>10117</v>
      </c>
      <c r="J1612" s="2" t="s">
        <v>3299</v>
      </c>
      <c r="K1612" s="2" t="s">
        <v>3599</v>
      </c>
      <c r="M1612" s="2" t="s">
        <v>14795</v>
      </c>
      <c r="N1612" s="2" t="s">
        <v>10118</v>
      </c>
      <c r="O1612" s="2" t="s">
        <v>216</v>
      </c>
      <c r="P1612" s="2" t="s">
        <v>217</v>
      </c>
      <c r="Q1612" s="2" t="s">
        <v>9433</v>
      </c>
      <c r="R1612" s="2">
        <v>48930</v>
      </c>
      <c r="S1612" s="2" t="s">
        <v>10119</v>
      </c>
      <c r="T1612" s="49" t="str" cm="1">
        <f t="array" ref="T1612">_xlfn.TEXTJOIN("",TRUE,IFERROR(MID(U1612,_xlfn.SEQUENCE(20),1)+0,""))</f>
        <v>5172033723</v>
      </c>
      <c r="U1612" s="2">
        <v>5172033723</v>
      </c>
      <c r="V1612" s="31"/>
    </row>
    <row r="1613" spans="1:22" x14ac:dyDescent="0.25">
      <c r="A1613" s="25" t="str" cm="1">
        <f t="array" ref="A1613">_xlfn.IFS(AND(ISBLANK(G1613),ISBLANK(H1613),ISBLANK(I1613)),"",AND(NOT(ISBLANK(G1613)),NOT(ISBLANK(H1613)),NOT(ISBLANK(I1613))),TRIM(G1613)&amp;" "&amp;TRIM(H1613)&amp;" "&amp;TRIM(I1613),AND(NOT(ISBLANK(G1613)),ISBLANK(H1613),ISBLANK(I1613)),TRIM(G1613),AND(ISBLANK(G1613),ISBLANK(H1613),NOT(ISBLANK(I1613))),TRIM(I1613),AND(NOT(ISBLANK(G1613)),NOT(ISBLANK(H1613)),ISBLANK(I1613)),TRIM(G1613)&amp;" "&amp;TRIM(H1613),AND(ISBLANK(G1613),NOT(ISBLANK(H1613)),NOT(ISBLANK(I1613))),TRIM(H1613)&amp;" "&amp;TRIM(I1613),AND(NOT(ISBLANK(G1613)),ISBLANK(H1613),NOT(ISBLANK(I1613))),TRIM(G1613)&amp;" "&amp;TRIM(I1613),AND(ISBLANK(G1613),NOT(ISBLANK(H1613)),ISBLANK(I1613)),TRIM(H1613))</f>
        <v>Glenn Close</v>
      </c>
      <c r="B1613" s="25" t="str" cm="1">
        <f t="array" ref="B1613">_xlfn.IFS(AND(ISBLANK(K1613),ISBLANK(L1613)),"",AND(NOT(ISBLANK(K1613)),NOT(ISBLANK(L1613))),TRIM(K1613)&amp;" "&amp;TRIM(L1613),AND(NOT(ISBLANK(K1613)),ISBLANK(L1613)),TRIM(K1613),AND(ISBLANK(K1613),NOT(ISBLANK(L1613))),TRIM(L1613))</f>
        <v>Blogpad</v>
      </c>
      <c r="C1613" s="31"/>
      <c r="D1613" s="2">
        <v>1611</v>
      </c>
      <c r="E1613" s="2" t="s">
        <v>14795</v>
      </c>
      <c r="F1613" s="2" t="s">
        <v>10120</v>
      </c>
      <c r="G1613" s="2" t="s">
        <v>7002</v>
      </c>
      <c r="I1613" s="2" t="s">
        <v>10121</v>
      </c>
      <c r="J1613" s="2" t="s">
        <v>1858</v>
      </c>
      <c r="K1613" s="2" t="s">
        <v>2910</v>
      </c>
      <c r="M1613" s="2" t="s">
        <v>14795</v>
      </c>
      <c r="N1613" s="2" t="s">
        <v>10122</v>
      </c>
      <c r="O1613" s="2" t="s">
        <v>682</v>
      </c>
      <c r="P1613" s="2" t="s">
        <v>151</v>
      </c>
      <c r="Q1613" s="2" t="s">
        <v>9433</v>
      </c>
      <c r="R1613" s="2">
        <v>95894</v>
      </c>
      <c r="S1613" s="2" t="s">
        <v>10123</v>
      </c>
      <c r="T1613" s="49" t="str" cm="1">
        <f t="array" ref="T1613">_xlfn.TEXTJOIN("",TRUE,IFERROR(MID(U1613,_xlfn.SEQUENCE(20),1)+0,""))</f>
        <v>9166186699</v>
      </c>
      <c r="U1613" s="2">
        <v>9166186699</v>
      </c>
      <c r="V1613" s="31"/>
    </row>
    <row r="1614" spans="1:22" x14ac:dyDescent="0.25">
      <c r="A1614" s="25" t="str" cm="1">
        <f t="array" ref="A1614">_xlfn.IFS(AND(ISBLANK(G1614),ISBLANK(H1614),ISBLANK(I1614)),"",AND(NOT(ISBLANK(G1614)),NOT(ISBLANK(H1614)),NOT(ISBLANK(I1614))),TRIM(G1614)&amp;" "&amp;TRIM(H1614)&amp;" "&amp;TRIM(I1614),AND(NOT(ISBLANK(G1614)),ISBLANK(H1614),ISBLANK(I1614)),TRIM(G1614),AND(ISBLANK(G1614),ISBLANK(H1614),NOT(ISBLANK(I1614))),TRIM(I1614),AND(NOT(ISBLANK(G1614)),NOT(ISBLANK(H1614)),ISBLANK(I1614)),TRIM(G1614)&amp;" "&amp;TRIM(H1614),AND(ISBLANK(G1614),NOT(ISBLANK(H1614)),NOT(ISBLANK(I1614))),TRIM(H1614)&amp;" "&amp;TRIM(I1614),AND(NOT(ISBLANK(G1614)),ISBLANK(H1614),NOT(ISBLANK(I1614))),TRIM(G1614)&amp;" "&amp;TRIM(I1614),AND(ISBLANK(G1614),NOT(ISBLANK(H1614)),ISBLANK(I1614)),TRIM(H1614))</f>
        <v>Nolly Purbrick</v>
      </c>
      <c r="B1614" s="25" t="str" cm="1">
        <f t="array" ref="B1614">_xlfn.IFS(AND(ISBLANK(K1614),ISBLANK(L1614)),"",AND(NOT(ISBLANK(K1614)),NOT(ISBLANK(L1614))),TRIM(K1614)&amp;" "&amp;TRIM(L1614),AND(NOT(ISBLANK(K1614)),ISBLANK(L1614)),TRIM(K1614),AND(ISBLANK(K1614),NOT(ISBLANK(L1614))),TRIM(L1614))</f>
        <v>Wikibox</v>
      </c>
      <c r="C1614" s="31"/>
      <c r="D1614" s="2">
        <v>1612</v>
      </c>
      <c r="E1614" s="2" t="s">
        <v>24</v>
      </c>
      <c r="F1614" s="2" t="s">
        <v>10124</v>
      </c>
      <c r="G1614" s="2" t="s">
        <v>10125</v>
      </c>
      <c r="I1614" s="2" t="s">
        <v>10126</v>
      </c>
      <c r="J1614" s="2" t="s">
        <v>2324</v>
      </c>
      <c r="K1614" s="2" t="s">
        <v>82</v>
      </c>
      <c r="M1614" s="2" t="s">
        <v>14795</v>
      </c>
      <c r="N1614" s="2" t="s">
        <v>10127</v>
      </c>
      <c r="O1614" s="2" t="s">
        <v>10128</v>
      </c>
      <c r="P1614" s="2" t="s">
        <v>503</v>
      </c>
      <c r="Q1614" s="2" t="s">
        <v>9433</v>
      </c>
      <c r="R1614" s="2">
        <v>2745</v>
      </c>
      <c r="S1614" s="2" t="s">
        <v>10129</v>
      </c>
      <c r="T1614" s="49" t="str" cm="1">
        <f t="array" ref="T1614">_xlfn.TEXTJOIN("",TRUE,IFERROR(MID(U1614,_xlfn.SEQUENCE(20),1)+0,""))</f>
        <v>5083485223</v>
      </c>
      <c r="U1614" s="2">
        <v>5083485223</v>
      </c>
      <c r="V1614" s="31"/>
    </row>
    <row r="1615" spans="1:22" x14ac:dyDescent="0.25">
      <c r="A1615" s="25" t="str" cm="1">
        <f t="array" ref="A1615">_xlfn.IFS(AND(ISBLANK(G1615),ISBLANK(H1615),ISBLANK(I1615)),"",AND(NOT(ISBLANK(G1615)),NOT(ISBLANK(H1615)),NOT(ISBLANK(I1615))),TRIM(G1615)&amp;" "&amp;TRIM(H1615)&amp;" "&amp;TRIM(I1615),AND(NOT(ISBLANK(G1615)),ISBLANK(H1615),ISBLANK(I1615)),TRIM(G1615),AND(ISBLANK(G1615),ISBLANK(H1615),NOT(ISBLANK(I1615))),TRIM(I1615),AND(NOT(ISBLANK(G1615)),NOT(ISBLANK(H1615)),ISBLANK(I1615)),TRIM(G1615)&amp;" "&amp;TRIM(H1615),AND(ISBLANK(G1615),NOT(ISBLANK(H1615)),NOT(ISBLANK(I1615))),TRIM(H1615)&amp;" "&amp;TRIM(I1615),AND(NOT(ISBLANK(G1615)),ISBLANK(H1615),NOT(ISBLANK(I1615))),TRIM(G1615)&amp;" "&amp;TRIM(I1615),AND(ISBLANK(G1615),NOT(ISBLANK(H1615)),ISBLANK(I1615)),TRIM(H1615))</f>
        <v>Elsey MacLleese</v>
      </c>
      <c r="B1615" s="25" t="str" cm="1">
        <f t="array" ref="B1615">_xlfn.IFS(AND(ISBLANK(K1615),ISBLANK(L1615)),"",AND(NOT(ISBLANK(K1615)),NOT(ISBLANK(L1615))),TRIM(K1615)&amp;" "&amp;TRIM(L1615),AND(NOT(ISBLANK(K1615)),ISBLANK(L1615)),TRIM(K1615),AND(ISBLANK(K1615),NOT(ISBLANK(L1615))),TRIM(L1615))</f>
        <v>Riffpath</v>
      </c>
      <c r="C1615" s="31"/>
      <c r="D1615" s="2">
        <v>1613</v>
      </c>
      <c r="E1615" s="2" t="s">
        <v>24</v>
      </c>
      <c r="F1615" s="2" t="s">
        <v>10130</v>
      </c>
      <c r="G1615" s="2" t="s">
        <v>10131</v>
      </c>
      <c r="I1615" s="2" t="s">
        <v>10132</v>
      </c>
      <c r="J1615" s="2" t="s">
        <v>1407</v>
      </c>
      <c r="K1615" s="2" t="s">
        <v>8651</v>
      </c>
      <c r="M1615" s="2" t="s">
        <v>14795</v>
      </c>
      <c r="N1615" s="2" t="s">
        <v>10133</v>
      </c>
      <c r="O1615" s="2" t="s">
        <v>1059</v>
      </c>
      <c r="P1615" s="2" t="s">
        <v>151</v>
      </c>
      <c r="Q1615" s="2" t="s">
        <v>9433</v>
      </c>
      <c r="R1615" s="2">
        <v>95113</v>
      </c>
      <c r="S1615" s="2" t="s">
        <v>10134</v>
      </c>
      <c r="T1615" s="49" t="str" cm="1">
        <f t="array" ref="T1615">_xlfn.TEXTJOIN("",TRUE,IFERROR(MID(U1615,_xlfn.SEQUENCE(20),1)+0,""))</f>
        <v>4082435078</v>
      </c>
      <c r="U1615" s="2">
        <v>4082435078</v>
      </c>
      <c r="V1615" s="31"/>
    </row>
    <row r="1616" spans="1:22" x14ac:dyDescent="0.25">
      <c r="A1616" s="25" t="str" cm="1">
        <f t="array" ref="A1616">_xlfn.IFS(AND(ISBLANK(G1616),ISBLANK(H1616),ISBLANK(I1616)),"",AND(NOT(ISBLANK(G1616)),NOT(ISBLANK(H1616)),NOT(ISBLANK(I1616))),TRIM(G1616)&amp;" "&amp;TRIM(H1616)&amp;" "&amp;TRIM(I1616),AND(NOT(ISBLANK(G1616)),ISBLANK(H1616),ISBLANK(I1616)),TRIM(G1616),AND(ISBLANK(G1616),ISBLANK(H1616),NOT(ISBLANK(I1616))),TRIM(I1616),AND(NOT(ISBLANK(G1616)),NOT(ISBLANK(H1616)),ISBLANK(I1616)),TRIM(G1616)&amp;" "&amp;TRIM(H1616),AND(ISBLANK(G1616),NOT(ISBLANK(H1616)),NOT(ISBLANK(I1616))),TRIM(H1616)&amp;" "&amp;TRIM(I1616),AND(NOT(ISBLANK(G1616)),ISBLANK(H1616),NOT(ISBLANK(I1616))),TRIM(G1616)&amp;" "&amp;TRIM(I1616),AND(ISBLANK(G1616),NOT(ISBLANK(H1616)),ISBLANK(I1616)),TRIM(H1616))</f>
        <v>Rosabelle Laverty</v>
      </c>
      <c r="B1616" s="25" t="str" cm="1">
        <f t="array" ref="B1616">_xlfn.IFS(AND(ISBLANK(K1616),ISBLANK(L1616)),"",AND(NOT(ISBLANK(K1616)),NOT(ISBLANK(L1616))),TRIM(K1616)&amp;" "&amp;TRIM(L1616),AND(NOT(ISBLANK(K1616)),ISBLANK(L1616)),TRIM(K1616),AND(ISBLANK(K1616),NOT(ISBLANK(L1616))),TRIM(L1616))</f>
        <v>Gevee</v>
      </c>
      <c r="C1616" s="31"/>
      <c r="D1616" s="2">
        <v>1614</v>
      </c>
      <c r="E1616" s="2" t="s">
        <v>24</v>
      </c>
      <c r="F1616" s="2" t="s">
        <v>10135</v>
      </c>
      <c r="G1616" s="2" t="s">
        <v>10136</v>
      </c>
      <c r="I1616" s="2" t="s">
        <v>10137</v>
      </c>
      <c r="J1616" s="2" t="s">
        <v>1799</v>
      </c>
      <c r="K1616" s="2" t="s">
        <v>3372</v>
      </c>
      <c r="M1616" s="2" t="s">
        <v>14795</v>
      </c>
      <c r="N1616" s="2" t="s">
        <v>10138</v>
      </c>
      <c r="O1616" s="2" t="s">
        <v>2458</v>
      </c>
      <c r="P1616" s="2" t="s">
        <v>346</v>
      </c>
      <c r="Q1616" s="2" t="s">
        <v>9433</v>
      </c>
      <c r="R1616" s="2">
        <v>31422</v>
      </c>
      <c r="S1616" s="2" t="s">
        <v>10139</v>
      </c>
      <c r="T1616" s="49" t="str" cm="1">
        <f t="array" ref="T1616">_xlfn.TEXTJOIN("",TRUE,IFERROR(MID(U1616,_xlfn.SEQUENCE(20),1)+0,""))</f>
        <v>4782684189</v>
      </c>
      <c r="U1616" s="2">
        <v>4782684189</v>
      </c>
      <c r="V1616" s="31"/>
    </row>
    <row r="1617" spans="1:22" x14ac:dyDescent="0.25">
      <c r="A1617" s="25" t="str" cm="1">
        <f t="array" ref="A1617">_xlfn.IFS(AND(ISBLANK(G1617),ISBLANK(H1617),ISBLANK(I1617)),"",AND(NOT(ISBLANK(G1617)),NOT(ISBLANK(H1617)),NOT(ISBLANK(I1617))),TRIM(G1617)&amp;" "&amp;TRIM(H1617)&amp;" "&amp;TRIM(I1617),AND(NOT(ISBLANK(G1617)),ISBLANK(H1617),ISBLANK(I1617)),TRIM(G1617),AND(ISBLANK(G1617),ISBLANK(H1617),NOT(ISBLANK(I1617))),TRIM(I1617),AND(NOT(ISBLANK(G1617)),NOT(ISBLANK(H1617)),ISBLANK(I1617)),TRIM(G1617)&amp;" "&amp;TRIM(H1617),AND(ISBLANK(G1617),NOT(ISBLANK(H1617)),NOT(ISBLANK(I1617))),TRIM(H1617)&amp;" "&amp;TRIM(I1617),AND(NOT(ISBLANK(G1617)),ISBLANK(H1617),NOT(ISBLANK(I1617))),TRIM(G1617)&amp;" "&amp;TRIM(I1617),AND(ISBLANK(G1617),NOT(ISBLANK(H1617)),ISBLANK(I1617)),TRIM(H1617))</f>
        <v>Glyn Fawdry</v>
      </c>
      <c r="B1617" s="25" t="str" cm="1">
        <f t="array" ref="B1617">_xlfn.IFS(AND(ISBLANK(K1617),ISBLANK(L1617)),"",AND(NOT(ISBLANK(K1617)),NOT(ISBLANK(L1617))),TRIM(K1617)&amp;" "&amp;TRIM(L1617),AND(NOT(ISBLANK(K1617)),ISBLANK(L1617)),TRIM(K1617),AND(ISBLANK(K1617),NOT(ISBLANK(L1617))),TRIM(L1617))</f>
        <v>InnoZ</v>
      </c>
      <c r="C1617" s="31"/>
      <c r="D1617" s="2">
        <v>1615</v>
      </c>
      <c r="E1617" s="2" t="s">
        <v>14795</v>
      </c>
      <c r="F1617" s="2" t="s">
        <v>10140</v>
      </c>
      <c r="G1617" s="2" t="s">
        <v>10141</v>
      </c>
      <c r="I1617" s="2" t="s">
        <v>10142</v>
      </c>
      <c r="J1617" s="2" t="s">
        <v>1158</v>
      </c>
      <c r="K1617" s="2" t="s">
        <v>2741</v>
      </c>
      <c r="M1617" s="2" t="s">
        <v>14795</v>
      </c>
      <c r="N1617" s="2" t="s">
        <v>10143</v>
      </c>
      <c r="O1617" s="2" t="s">
        <v>1983</v>
      </c>
      <c r="P1617" s="2" t="s">
        <v>1984</v>
      </c>
      <c r="Q1617" s="2" t="s">
        <v>9433</v>
      </c>
      <c r="R1617" s="2">
        <v>37605</v>
      </c>
      <c r="S1617" s="2" t="s">
        <v>10144</v>
      </c>
      <c r="T1617" s="49" t="str" cm="1">
        <f t="array" ref="T1617">_xlfn.TEXTJOIN("",TRUE,IFERROR(MID(U1617,_xlfn.SEQUENCE(20),1)+0,""))</f>
        <v>4235761196</v>
      </c>
      <c r="U1617" s="2">
        <v>4235761196</v>
      </c>
      <c r="V1617" s="31"/>
    </row>
    <row r="1618" spans="1:22" x14ac:dyDescent="0.25">
      <c r="A1618" s="25" t="str" cm="1">
        <f t="array" ref="A1618">_xlfn.IFS(AND(ISBLANK(G1618),ISBLANK(H1618),ISBLANK(I1618)),"",AND(NOT(ISBLANK(G1618)),NOT(ISBLANK(H1618)),NOT(ISBLANK(I1618))),TRIM(G1618)&amp;" "&amp;TRIM(H1618)&amp;" "&amp;TRIM(I1618),AND(NOT(ISBLANK(G1618)),ISBLANK(H1618),ISBLANK(I1618)),TRIM(G1618),AND(ISBLANK(G1618),ISBLANK(H1618),NOT(ISBLANK(I1618))),TRIM(I1618),AND(NOT(ISBLANK(G1618)),NOT(ISBLANK(H1618)),ISBLANK(I1618)),TRIM(G1618)&amp;" "&amp;TRIM(H1618),AND(ISBLANK(G1618),NOT(ISBLANK(H1618)),NOT(ISBLANK(I1618))),TRIM(H1618)&amp;" "&amp;TRIM(I1618),AND(NOT(ISBLANK(G1618)),ISBLANK(H1618),NOT(ISBLANK(I1618))),TRIM(G1618)&amp;" "&amp;TRIM(I1618),AND(ISBLANK(G1618),NOT(ISBLANK(H1618)),ISBLANK(I1618)),TRIM(H1618))</f>
        <v>Suzanne Tailour</v>
      </c>
      <c r="B1618" s="25" t="str" cm="1">
        <f t="array" ref="B1618">_xlfn.IFS(AND(ISBLANK(K1618),ISBLANK(L1618)),"",AND(NOT(ISBLANK(K1618)),NOT(ISBLANK(L1618))),TRIM(K1618)&amp;" "&amp;TRIM(L1618),AND(NOT(ISBLANK(K1618)),ISBLANK(L1618)),TRIM(K1618),AND(ISBLANK(K1618),NOT(ISBLANK(L1618))),TRIM(L1618))</f>
        <v>Centizu</v>
      </c>
      <c r="C1618" s="31"/>
      <c r="D1618" s="2">
        <v>1616</v>
      </c>
      <c r="E1618" s="2" t="s">
        <v>14795</v>
      </c>
      <c r="F1618" s="2" t="s">
        <v>10145</v>
      </c>
      <c r="G1618" s="2" t="s">
        <v>10146</v>
      </c>
      <c r="I1618" s="2" t="s">
        <v>10147</v>
      </c>
      <c r="J1618" s="2" t="s">
        <v>451</v>
      </c>
      <c r="K1618" s="2" t="s">
        <v>3614</v>
      </c>
      <c r="M1618" s="2" t="s">
        <v>14795</v>
      </c>
      <c r="N1618" s="2" t="s">
        <v>10148</v>
      </c>
      <c r="O1618" s="2" t="s">
        <v>10149</v>
      </c>
      <c r="P1618" s="2" t="s">
        <v>10150</v>
      </c>
      <c r="Q1618" s="2" t="s">
        <v>2916</v>
      </c>
      <c r="R1618" s="2" t="s">
        <v>10151</v>
      </c>
      <c r="S1618" s="2" t="s">
        <v>10152</v>
      </c>
      <c r="T1618" s="49" t="str" cm="1">
        <f t="array" ref="T1618">_xlfn.TEXTJOIN("",TRUE,IFERROR(MID(U1618,_xlfn.SEQUENCE(20),1)+0,""))</f>
        <v/>
      </c>
      <c r="V1618" s="31"/>
    </row>
    <row r="1619" spans="1:22" x14ac:dyDescent="0.25">
      <c r="A1619" s="25" t="str" cm="1">
        <f t="array" ref="A1619">_xlfn.IFS(AND(ISBLANK(G1619),ISBLANK(H1619),ISBLANK(I1619)),"",AND(NOT(ISBLANK(G1619)),NOT(ISBLANK(H1619)),NOT(ISBLANK(I1619))),TRIM(G1619)&amp;" "&amp;TRIM(H1619)&amp;" "&amp;TRIM(I1619),AND(NOT(ISBLANK(G1619)),ISBLANK(H1619),ISBLANK(I1619)),TRIM(G1619),AND(ISBLANK(G1619),ISBLANK(H1619),NOT(ISBLANK(I1619))),TRIM(I1619),AND(NOT(ISBLANK(G1619)),NOT(ISBLANK(H1619)),ISBLANK(I1619)),TRIM(G1619)&amp;" "&amp;TRIM(H1619),AND(ISBLANK(G1619),NOT(ISBLANK(H1619)),NOT(ISBLANK(I1619))),TRIM(H1619)&amp;" "&amp;TRIM(I1619),AND(NOT(ISBLANK(G1619)),ISBLANK(H1619),NOT(ISBLANK(I1619))),TRIM(G1619)&amp;" "&amp;TRIM(I1619),AND(ISBLANK(G1619),NOT(ISBLANK(H1619)),ISBLANK(I1619)),TRIM(H1619))</f>
        <v>Tamqrah Baltzar</v>
      </c>
      <c r="B1619" s="25" t="str" cm="1">
        <f t="array" ref="B1619">_xlfn.IFS(AND(ISBLANK(K1619),ISBLANK(L1619)),"",AND(NOT(ISBLANK(K1619)),NOT(ISBLANK(L1619))),TRIM(K1619)&amp;" "&amp;TRIM(L1619),AND(NOT(ISBLANK(K1619)),ISBLANK(L1619)),TRIM(K1619),AND(ISBLANK(K1619),NOT(ISBLANK(L1619))),TRIM(L1619))</f>
        <v>Brainlounge</v>
      </c>
      <c r="C1619" s="31"/>
      <c r="D1619" s="2">
        <v>1617</v>
      </c>
      <c r="E1619" s="2" t="s">
        <v>14795</v>
      </c>
      <c r="F1619" s="2" t="s">
        <v>10153</v>
      </c>
      <c r="G1619" s="2" t="s">
        <v>10154</v>
      </c>
      <c r="I1619" s="2" t="s">
        <v>10155</v>
      </c>
      <c r="J1619" s="2" t="s">
        <v>1421</v>
      </c>
      <c r="K1619" s="2" t="s">
        <v>62</v>
      </c>
      <c r="M1619" s="2" t="s">
        <v>14795</v>
      </c>
      <c r="N1619" s="2" t="s">
        <v>10156</v>
      </c>
      <c r="O1619" s="2" t="s">
        <v>4229</v>
      </c>
      <c r="P1619" s="2" t="s">
        <v>39</v>
      </c>
      <c r="Q1619" s="2" t="s">
        <v>6</v>
      </c>
      <c r="R1619" s="2" t="s">
        <v>2815</v>
      </c>
      <c r="S1619" s="2" t="s">
        <v>10157</v>
      </c>
      <c r="T1619" s="49" t="str" cm="1">
        <f t="array" ref="T1619">_xlfn.TEXTJOIN("",TRUE,IFERROR(MID(U1619,_xlfn.SEQUENCE(20),1)+0,""))</f>
        <v>8296713520</v>
      </c>
      <c r="U1619" s="2" t="s">
        <v>10158</v>
      </c>
      <c r="V1619" s="31"/>
    </row>
    <row r="1620" spans="1:22" x14ac:dyDescent="0.25">
      <c r="A1620" s="25" t="str" cm="1">
        <f t="array" ref="A1620">_xlfn.IFS(AND(ISBLANK(G1620),ISBLANK(H1620),ISBLANK(I1620)),"",AND(NOT(ISBLANK(G1620)),NOT(ISBLANK(H1620)),NOT(ISBLANK(I1620))),TRIM(G1620)&amp;" "&amp;TRIM(H1620)&amp;" "&amp;TRIM(I1620),AND(NOT(ISBLANK(G1620)),ISBLANK(H1620),ISBLANK(I1620)),TRIM(G1620),AND(ISBLANK(G1620),ISBLANK(H1620),NOT(ISBLANK(I1620))),TRIM(I1620),AND(NOT(ISBLANK(G1620)),NOT(ISBLANK(H1620)),ISBLANK(I1620)),TRIM(G1620)&amp;" "&amp;TRIM(H1620),AND(ISBLANK(G1620),NOT(ISBLANK(H1620)),NOT(ISBLANK(I1620))),TRIM(H1620)&amp;" "&amp;TRIM(I1620),AND(NOT(ISBLANK(G1620)),ISBLANK(H1620),NOT(ISBLANK(I1620))),TRIM(G1620)&amp;" "&amp;TRIM(I1620),AND(ISBLANK(G1620),NOT(ISBLANK(H1620)),ISBLANK(I1620)),TRIM(H1620))</f>
        <v>Skell Veel</v>
      </c>
      <c r="B1620" s="25" t="str" cm="1">
        <f t="array" ref="B1620">_xlfn.IFS(AND(ISBLANK(K1620),ISBLANK(L1620)),"",AND(NOT(ISBLANK(K1620)),NOT(ISBLANK(L1620))),TRIM(K1620)&amp;" "&amp;TRIM(L1620),AND(NOT(ISBLANK(K1620)),ISBLANK(L1620)),TRIM(K1620),AND(ISBLANK(K1620),NOT(ISBLANK(L1620))),TRIM(L1620))</f>
        <v>Trupe</v>
      </c>
      <c r="C1620" s="31"/>
      <c r="D1620" s="2">
        <v>1618</v>
      </c>
      <c r="E1620" s="2" t="s">
        <v>24</v>
      </c>
      <c r="F1620" s="2" t="s">
        <v>10159</v>
      </c>
      <c r="G1620" s="2" t="s">
        <v>8665</v>
      </c>
      <c r="I1620" s="2" t="s">
        <v>10160</v>
      </c>
      <c r="J1620" s="2" t="s">
        <v>1519</v>
      </c>
      <c r="K1620" s="2" t="s">
        <v>6037</v>
      </c>
      <c r="M1620" s="2" t="s">
        <v>14795</v>
      </c>
      <c r="N1620" s="2" t="s">
        <v>10161</v>
      </c>
      <c r="O1620" s="2" t="s">
        <v>10162</v>
      </c>
      <c r="P1620" s="2" t="s">
        <v>5</v>
      </c>
      <c r="Q1620" s="2" t="s">
        <v>6</v>
      </c>
      <c r="R1620" s="2" t="s">
        <v>10163</v>
      </c>
      <c r="S1620" s="2" t="s">
        <v>10164</v>
      </c>
      <c r="T1620" s="49" t="str" cm="1">
        <f t="array" ref="T1620">_xlfn.TEXTJOIN("",TRUE,IFERROR(MID(U1620,_xlfn.SEQUENCE(20),1)+0,""))</f>
        <v>6773467707</v>
      </c>
      <c r="U1620" s="2" t="s">
        <v>10165</v>
      </c>
      <c r="V1620" s="31"/>
    </row>
    <row r="1621" spans="1:22" x14ac:dyDescent="0.25">
      <c r="A1621" s="25" t="str" cm="1">
        <f t="array" ref="A1621">_xlfn.IFS(AND(ISBLANK(G1621),ISBLANK(H1621),ISBLANK(I1621)),"",AND(NOT(ISBLANK(G1621)),NOT(ISBLANK(H1621)),NOT(ISBLANK(I1621))),TRIM(G1621)&amp;" "&amp;TRIM(H1621)&amp;" "&amp;TRIM(I1621),AND(NOT(ISBLANK(G1621)),ISBLANK(H1621),ISBLANK(I1621)),TRIM(G1621),AND(ISBLANK(G1621),ISBLANK(H1621),NOT(ISBLANK(I1621))),TRIM(I1621),AND(NOT(ISBLANK(G1621)),NOT(ISBLANK(H1621)),ISBLANK(I1621)),TRIM(G1621)&amp;" "&amp;TRIM(H1621),AND(ISBLANK(G1621),NOT(ISBLANK(H1621)),NOT(ISBLANK(I1621))),TRIM(H1621)&amp;" "&amp;TRIM(I1621),AND(NOT(ISBLANK(G1621)),ISBLANK(H1621),NOT(ISBLANK(I1621))),TRIM(G1621)&amp;" "&amp;TRIM(I1621),AND(ISBLANK(G1621),NOT(ISBLANK(H1621)),ISBLANK(I1621)),TRIM(H1621))</f>
        <v>Cosetta Venart</v>
      </c>
      <c r="B1621" s="25" t="str" cm="1">
        <f t="array" ref="B1621">_xlfn.IFS(AND(ISBLANK(K1621),ISBLANK(L1621)),"",AND(NOT(ISBLANK(K1621)),NOT(ISBLANK(L1621))),TRIM(K1621)&amp;" "&amp;TRIM(L1621),AND(NOT(ISBLANK(K1621)),ISBLANK(L1621)),TRIM(K1621),AND(ISBLANK(K1621),NOT(ISBLANK(L1621))),TRIM(L1621))</f>
        <v>Mydeo</v>
      </c>
      <c r="C1621" s="31"/>
      <c r="D1621" s="2">
        <v>1619</v>
      </c>
      <c r="E1621" s="2" t="s">
        <v>14795</v>
      </c>
      <c r="F1621" s="2" t="s">
        <v>10166</v>
      </c>
      <c r="G1621" s="2" t="s">
        <v>10167</v>
      </c>
      <c r="I1621" s="2" t="s">
        <v>10168</v>
      </c>
      <c r="J1621" s="2" t="s">
        <v>10035</v>
      </c>
      <c r="K1621" s="2" t="s">
        <v>5671</v>
      </c>
      <c r="M1621" s="2" t="s">
        <v>14795</v>
      </c>
      <c r="N1621" s="2" t="s">
        <v>10169</v>
      </c>
      <c r="O1621" s="2" t="s">
        <v>7267</v>
      </c>
      <c r="P1621" s="2" t="s">
        <v>1193</v>
      </c>
      <c r="Q1621" s="2" t="s">
        <v>6</v>
      </c>
      <c r="R1621" s="2" t="s">
        <v>993</v>
      </c>
      <c r="S1621" s="2" t="s">
        <v>10170</v>
      </c>
      <c r="T1621" s="49" t="str" cm="1">
        <f t="array" ref="T1621">_xlfn.TEXTJOIN("",TRUE,IFERROR(MID(U1621,_xlfn.SEQUENCE(20),1)+0,""))</f>
        <v>7522884620</v>
      </c>
      <c r="U1621" s="2" t="s">
        <v>10171</v>
      </c>
      <c r="V1621" s="31"/>
    </row>
    <row r="1622" spans="1:22" x14ac:dyDescent="0.25">
      <c r="A1622" s="25" t="str" cm="1">
        <f t="array" ref="A1622">_xlfn.IFS(AND(ISBLANK(G1622),ISBLANK(H1622),ISBLANK(I1622)),"",AND(NOT(ISBLANK(G1622)),NOT(ISBLANK(H1622)),NOT(ISBLANK(I1622))),TRIM(G1622)&amp;" "&amp;TRIM(H1622)&amp;" "&amp;TRIM(I1622),AND(NOT(ISBLANK(G1622)),ISBLANK(H1622),ISBLANK(I1622)),TRIM(G1622),AND(ISBLANK(G1622),ISBLANK(H1622),NOT(ISBLANK(I1622))),TRIM(I1622),AND(NOT(ISBLANK(G1622)),NOT(ISBLANK(H1622)),ISBLANK(I1622)),TRIM(G1622)&amp;" "&amp;TRIM(H1622),AND(ISBLANK(G1622),NOT(ISBLANK(H1622)),NOT(ISBLANK(I1622))),TRIM(H1622)&amp;" "&amp;TRIM(I1622),AND(NOT(ISBLANK(G1622)),ISBLANK(H1622),NOT(ISBLANK(I1622))),TRIM(G1622)&amp;" "&amp;TRIM(I1622),AND(ISBLANK(G1622),NOT(ISBLANK(H1622)),ISBLANK(I1622)),TRIM(H1622))</f>
        <v>Del Crumpe</v>
      </c>
      <c r="B1622" s="25" t="str" cm="1">
        <f t="array" ref="B1622">_xlfn.IFS(AND(ISBLANK(K1622),ISBLANK(L1622)),"",AND(NOT(ISBLANK(K1622)),NOT(ISBLANK(L1622))),TRIM(K1622)&amp;" "&amp;TRIM(L1622),AND(NOT(ISBLANK(K1622)),ISBLANK(L1622)),TRIM(K1622),AND(ISBLANK(K1622),NOT(ISBLANK(L1622))),TRIM(L1622))</f>
        <v>Meezzy</v>
      </c>
      <c r="C1622" s="31"/>
      <c r="D1622" s="2">
        <v>1620</v>
      </c>
      <c r="E1622" s="2" t="s">
        <v>24</v>
      </c>
      <c r="F1622" s="2" t="s">
        <v>10172</v>
      </c>
      <c r="G1622" s="2" t="s">
        <v>10173</v>
      </c>
      <c r="I1622" s="2" t="s">
        <v>10174</v>
      </c>
      <c r="J1622" s="2" t="s">
        <v>176</v>
      </c>
      <c r="K1622" s="2" t="s">
        <v>4000</v>
      </c>
      <c r="M1622" s="2" t="s">
        <v>14795</v>
      </c>
      <c r="N1622" s="2" t="s">
        <v>10175</v>
      </c>
      <c r="O1622" s="2" t="s">
        <v>7498</v>
      </c>
      <c r="P1622" s="2" t="s">
        <v>297</v>
      </c>
      <c r="Q1622" s="2" t="s">
        <v>9433</v>
      </c>
      <c r="R1622" s="2">
        <v>79165</v>
      </c>
      <c r="S1622" s="2" t="s">
        <v>10176</v>
      </c>
      <c r="T1622" s="49" t="str" cm="1">
        <f t="array" ref="T1622">_xlfn.TEXTJOIN("",TRUE,IFERROR(MID(U1622,_xlfn.SEQUENCE(20),1)+0,""))</f>
        <v>8658243367</v>
      </c>
      <c r="U1622" s="2">
        <v>8658243367</v>
      </c>
      <c r="V1622" s="31"/>
    </row>
    <row r="1623" spans="1:22" x14ac:dyDescent="0.25">
      <c r="A1623" s="25" t="str" cm="1">
        <f t="array" ref="A1623">_xlfn.IFS(AND(ISBLANK(G1623),ISBLANK(H1623),ISBLANK(I1623)),"",AND(NOT(ISBLANK(G1623)),NOT(ISBLANK(H1623)),NOT(ISBLANK(I1623))),TRIM(G1623)&amp;" "&amp;TRIM(H1623)&amp;" "&amp;TRIM(I1623),AND(NOT(ISBLANK(G1623)),ISBLANK(H1623),ISBLANK(I1623)),TRIM(G1623),AND(ISBLANK(G1623),ISBLANK(H1623),NOT(ISBLANK(I1623))),TRIM(I1623),AND(NOT(ISBLANK(G1623)),NOT(ISBLANK(H1623)),ISBLANK(I1623)),TRIM(G1623)&amp;" "&amp;TRIM(H1623),AND(ISBLANK(G1623),NOT(ISBLANK(H1623)),NOT(ISBLANK(I1623))),TRIM(H1623)&amp;" "&amp;TRIM(I1623),AND(NOT(ISBLANK(G1623)),ISBLANK(H1623),NOT(ISBLANK(I1623))),TRIM(G1623)&amp;" "&amp;TRIM(I1623),AND(ISBLANK(G1623),NOT(ISBLANK(H1623)),ISBLANK(I1623)),TRIM(H1623))</f>
        <v>Jourdan Baldam</v>
      </c>
      <c r="B1623" s="25" t="str" cm="1">
        <f t="array" ref="B1623">_xlfn.IFS(AND(ISBLANK(K1623),ISBLANK(L1623)),"",AND(NOT(ISBLANK(K1623)),NOT(ISBLANK(L1623))),TRIM(K1623)&amp;" "&amp;TRIM(L1623),AND(NOT(ISBLANK(K1623)),ISBLANK(L1623)),TRIM(K1623),AND(ISBLANK(K1623),NOT(ISBLANK(L1623))),TRIM(L1623))</f>
        <v>Eare</v>
      </c>
      <c r="C1623" s="31"/>
      <c r="D1623" s="2">
        <v>1621</v>
      </c>
      <c r="E1623" s="2" t="s">
        <v>24</v>
      </c>
      <c r="F1623" s="2" t="s">
        <v>10177</v>
      </c>
      <c r="G1623" s="2" t="s">
        <v>10178</v>
      </c>
      <c r="I1623" s="2" t="s">
        <v>10179</v>
      </c>
      <c r="J1623" s="2" t="s">
        <v>828</v>
      </c>
      <c r="K1623" s="2" t="s">
        <v>1850</v>
      </c>
      <c r="M1623" s="2" t="s">
        <v>14795</v>
      </c>
      <c r="N1623" s="2" t="s">
        <v>10180</v>
      </c>
      <c r="O1623" s="2" t="s">
        <v>10181</v>
      </c>
      <c r="P1623" s="2" t="s">
        <v>878</v>
      </c>
      <c r="Q1623" s="2" t="s">
        <v>9433</v>
      </c>
      <c r="R1623" s="2">
        <v>39534</v>
      </c>
      <c r="S1623" s="2" t="s">
        <v>10182</v>
      </c>
      <c r="T1623" s="49" t="str" cm="1">
        <f t="array" ref="T1623">_xlfn.TEXTJOIN("",TRUE,IFERROR(MID(U1623,_xlfn.SEQUENCE(20),1)+0,""))</f>
        <v>2283970580</v>
      </c>
      <c r="U1623" s="2">
        <v>2283970580</v>
      </c>
      <c r="V1623" s="31"/>
    </row>
    <row r="1624" spans="1:22" x14ac:dyDescent="0.25">
      <c r="A1624" s="25" t="str" cm="1">
        <f t="array" ref="A1624">_xlfn.IFS(AND(ISBLANK(G1624),ISBLANK(H1624),ISBLANK(I1624)),"",AND(NOT(ISBLANK(G1624)),NOT(ISBLANK(H1624)),NOT(ISBLANK(I1624))),TRIM(G1624)&amp;" "&amp;TRIM(H1624)&amp;" "&amp;TRIM(I1624),AND(NOT(ISBLANK(G1624)),ISBLANK(H1624),ISBLANK(I1624)),TRIM(G1624),AND(ISBLANK(G1624),ISBLANK(H1624),NOT(ISBLANK(I1624))),TRIM(I1624),AND(NOT(ISBLANK(G1624)),NOT(ISBLANK(H1624)),ISBLANK(I1624)),TRIM(G1624)&amp;" "&amp;TRIM(H1624),AND(ISBLANK(G1624),NOT(ISBLANK(H1624)),NOT(ISBLANK(I1624))),TRIM(H1624)&amp;" "&amp;TRIM(I1624),AND(NOT(ISBLANK(G1624)),ISBLANK(H1624),NOT(ISBLANK(I1624))),TRIM(G1624)&amp;" "&amp;TRIM(I1624),AND(ISBLANK(G1624),NOT(ISBLANK(H1624)),ISBLANK(I1624)),TRIM(H1624))</f>
        <v>Tito Lardner</v>
      </c>
      <c r="B1624" s="25" t="str" cm="1">
        <f t="array" ref="B1624">_xlfn.IFS(AND(ISBLANK(K1624),ISBLANK(L1624)),"",AND(NOT(ISBLANK(K1624)),NOT(ISBLANK(L1624))),TRIM(K1624)&amp;" "&amp;TRIM(L1624),AND(NOT(ISBLANK(K1624)),ISBLANK(L1624)),TRIM(K1624),AND(ISBLANK(K1624),NOT(ISBLANK(L1624))),TRIM(L1624))</f>
        <v>Edgewire</v>
      </c>
      <c r="C1624" s="31"/>
      <c r="D1624" s="2">
        <v>1622</v>
      </c>
      <c r="E1624" s="2" t="s">
        <v>24</v>
      </c>
      <c r="F1624" s="2" t="s">
        <v>10183</v>
      </c>
      <c r="G1624" s="2" t="s">
        <v>10184</v>
      </c>
      <c r="I1624" s="2" t="s">
        <v>10185</v>
      </c>
      <c r="J1624" s="2" t="s">
        <v>83</v>
      </c>
      <c r="K1624" s="2" t="s">
        <v>6446</v>
      </c>
      <c r="M1624" s="2" t="s">
        <v>14795</v>
      </c>
      <c r="N1624" s="2" t="s">
        <v>10186</v>
      </c>
      <c r="O1624" s="2" t="s">
        <v>2392</v>
      </c>
      <c r="P1624" s="2" t="s">
        <v>542</v>
      </c>
      <c r="Q1624" s="2" t="s">
        <v>9433</v>
      </c>
      <c r="R1624" s="2">
        <v>14614</v>
      </c>
      <c r="S1624" s="2" t="s">
        <v>10187</v>
      </c>
      <c r="T1624" s="49" t="str" cm="1">
        <f t="array" ref="T1624">_xlfn.TEXTJOIN("",TRUE,IFERROR(MID(U1624,_xlfn.SEQUENCE(20),1)+0,""))</f>
        <v>3153399263</v>
      </c>
      <c r="U1624" s="2">
        <v>3153399263</v>
      </c>
      <c r="V1624" s="31"/>
    </row>
    <row r="1625" spans="1:22" x14ac:dyDescent="0.25">
      <c r="A1625" s="25" t="str" cm="1">
        <f t="array" ref="A1625">_xlfn.IFS(AND(ISBLANK(G1625),ISBLANK(H1625),ISBLANK(I1625)),"",AND(NOT(ISBLANK(G1625)),NOT(ISBLANK(H1625)),NOT(ISBLANK(I1625))),TRIM(G1625)&amp;" "&amp;TRIM(H1625)&amp;" "&amp;TRIM(I1625),AND(NOT(ISBLANK(G1625)),ISBLANK(H1625),ISBLANK(I1625)),TRIM(G1625),AND(ISBLANK(G1625),ISBLANK(H1625),NOT(ISBLANK(I1625))),TRIM(I1625),AND(NOT(ISBLANK(G1625)),NOT(ISBLANK(H1625)),ISBLANK(I1625)),TRIM(G1625)&amp;" "&amp;TRIM(H1625),AND(ISBLANK(G1625),NOT(ISBLANK(H1625)),NOT(ISBLANK(I1625))),TRIM(H1625)&amp;" "&amp;TRIM(I1625),AND(NOT(ISBLANK(G1625)),ISBLANK(H1625),NOT(ISBLANK(I1625))),TRIM(G1625)&amp;" "&amp;TRIM(I1625),AND(ISBLANK(G1625),NOT(ISBLANK(H1625)),ISBLANK(I1625)),TRIM(H1625))</f>
        <v>Jyoti Stovell</v>
      </c>
      <c r="B1625" s="25" t="str" cm="1">
        <f t="array" ref="B1625">_xlfn.IFS(AND(ISBLANK(K1625),ISBLANK(L1625)),"",AND(NOT(ISBLANK(K1625)),NOT(ISBLANK(L1625))),TRIM(K1625)&amp;" "&amp;TRIM(L1625),AND(NOT(ISBLANK(K1625)),ISBLANK(L1625)),TRIM(K1625),AND(ISBLANK(K1625),NOT(ISBLANK(L1625))),TRIM(L1625))</f>
        <v>Devify</v>
      </c>
      <c r="C1625" s="31"/>
      <c r="D1625" s="2">
        <v>1623</v>
      </c>
      <c r="E1625" s="2" t="s">
        <v>14795</v>
      </c>
      <c r="F1625" s="2" t="s">
        <v>10188</v>
      </c>
      <c r="G1625" s="2" t="s">
        <v>10189</v>
      </c>
      <c r="I1625" s="2" t="s">
        <v>10190</v>
      </c>
      <c r="J1625" s="2" t="s">
        <v>83</v>
      </c>
      <c r="K1625" s="2" t="s">
        <v>102</v>
      </c>
      <c r="M1625" s="2" t="s">
        <v>14795</v>
      </c>
      <c r="N1625" s="2" t="s">
        <v>10191</v>
      </c>
      <c r="O1625" s="2" t="s">
        <v>5714</v>
      </c>
      <c r="P1625" s="2" t="s">
        <v>276</v>
      </c>
      <c r="Q1625" s="2" t="s">
        <v>6</v>
      </c>
      <c r="R1625" s="2" t="s">
        <v>780</v>
      </c>
      <c r="S1625" s="2" t="s">
        <v>10192</v>
      </c>
      <c r="T1625" s="49" t="str" cm="1">
        <f t="array" ref="T1625">_xlfn.TEXTJOIN("",TRUE,IFERROR(MID(U1625,_xlfn.SEQUENCE(20),1)+0,""))</f>
        <v>4639900249</v>
      </c>
      <c r="U1625" s="2" t="s">
        <v>10193</v>
      </c>
      <c r="V1625" s="31"/>
    </row>
    <row r="1626" spans="1:22" x14ac:dyDescent="0.25">
      <c r="A1626" s="25" t="str" cm="1">
        <f t="array" ref="A1626">_xlfn.IFS(AND(ISBLANK(G1626),ISBLANK(H1626),ISBLANK(I1626)),"",AND(NOT(ISBLANK(G1626)),NOT(ISBLANK(H1626)),NOT(ISBLANK(I1626))),TRIM(G1626)&amp;" "&amp;TRIM(H1626)&amp;" "&amp;TRIM(I1626),AND(NOT(ISBLANK(G1626)),ISBLANK(H1626),ISBLANK(I1626)),TRIM(G1626),AND(ISBLANK(G1626),ISBLANK(H1626),NOT(ISBLANK(I1626))),TRIM(I1626),AND(NOT(ISBLANK(G1626)),NOT(ISBLANK(H1626)),ISBLANK(I1626)),TRIM(G1626)&amp;" "&amp;TRIM(H1626),AND(ISBLANK(G1626),NOT(ISBLANK(H1626)),NOT(ISBLANK(I1626))),TRIM(H1626)&amp;" "&amp;TRIM(I1626),AND(NOT(ISBLANK(G1626)),ISBLANK(H1626),NOT(ISBLANK(I1626))),TRIM(G1626)&amp;" "&amp;TRIM(I1626),AND(ISBLANK(G1626),NOT(ISBLANK(H1626)),ISBLANK(I1626)),TRIM(H1626))</f>
        <v>Ase Waight</v>
      </c>
      <c r="B1626" s="25" t="str" cm="1">
        <f t="array" ref="B1626">_xlfn.IFS(AND(ISBLANK(K1626),ISBLANK(L1626)),"",AND(NOT(ISBLANK(K1626)),NOT(ISBLANK(L1626))),TRIM(K1626)&amp;" "&amp;TRIM(L1626),AND(NOT(ISBLANK(K1626)),ISBLANK(L1626)),TRIM(K1626),AND(ISBLANK(K1626),NOT(ISBLANK(L1626))),TRIM(L1626))</f>
        <v>Buzzbean</v>
      </c>
      <c r="C1626" s="31"/>
      <c r="D1626" s="2">
        <v>1624</v>
      </c>
      <c r="E1626" s="2" t="s">
        <v>24</v>
      </c>
      <c r="F1626" s="2" t="s">
        <v>10194</v>
      </c>
      <c r="G1626" s="2" t="s">
        <v>10195</v>
      </c>
      <c r="I1626" s="2" t="s">
        <v>10196</v>
      </c>
      <c r="J1626" s="2" t="s">
        <v>6375</v>
      </c>
      <c r="K1626" s="2" t="s">
        <v>112</v>
      </c>
      <c r="M1626" s="2" t="s">
        <v>14795</v>
      </c>
      <c r="N1626" s="2" t="s">
        <v>10197</v>
      </c>
      <c r="O1626" s="2" t="s">
        <v>502</v>
      </c>
      <c r="P1626" s="2" t="s">
        <v>503</v>
      </c>
      <c r="Q1626" s="2" t="s">
        <v>9433</v>
      </c>
      <c r="R1626" s="2">
        <v>2203</v>
      </c>
      <c r="S1626" s="2" t="s">
        <v>10198</v>
      </c>
      <c r="T1626" s="49" t="str" cm="1">
        <f t="array" ref="T1626">_xlfn.TEXTJOIN("",TRUE,IFERROR(MID(U1626,_xlfn.SEQUENCE(20),1)+0,""))</f>
        <v>6178256790</v>
      </c>
      <c r="U1626" s="2">
        <v>6178256790</v>
      </c>
      <c r="V1626" s="31"/>
    </row>
    <row r="1627" spans="1:22" x14ac:dyDescent="0.25">
      <c r="A1627" s="25" t="str" cm="1">
        <f t="array" ref="A1627">_xlfn.IFS(AND(ISBLANK(G1627),ISBLANK(H1627),ISBLANK(I1627)),"",AND(NOT(ISBLANK(G1627)),NOT(ISBLANK(H1627)),NOT(ISBLANK(I1627))),TRIM(G1627)&amp;" "&amp;TRIM(H1627)&amp;" "&amp;TRIM(I1627),AND(NOT(ISBLANK(G1627)),ISBLANK(H1627),ISBLANK(I1627)),TRIM(G1627),AND(ISBLANK(G1627),ISBLANK(H1627),NOT(ISBLANK(I1627))),TRIM(I1627),AND(NOT(ISBLANK(G1627)),NOT(ISBLANK(H1627)),ISBLANK(I1627)),TRIM(G1627)&amp;" "&amp;TRIM(H1627),AND(ISBLANK(G1627),NOT(ISBLANK(H1627)),NOT(ISBLANK(I1627))),TRIM(H1627)&amp;" "&amp;TRIM(I1627),AND(NOT(ISBLANK(G1627)),ISBLANK(H1627),NOT(ISBLANK(I1627))),TRIM(G1627)&amp;" "&amp;TRIM(I1627),AND(ISBLANK(G1627),NOT(ISBLANK(H1627)),ISBLANK(I1627)),TRIM(H1627))</f>
        <v>Devlen Curr</v>
      </c>
      <c r="B1627" s="25" t="str" cm="1">
        <f t="array" ref="B1627">_xlfn.IFS(AND(ISBLANK(K1627),ISBLANK(L1627)),"",AND(NOT(ISBLANK(K1627)),NOT(ISBLANK(L1627))),TRIM(K1627)&amp;" "&amp;TRIM(L1627),AND(NOT(ISBLANK(K1627)),ISBLANK(L1627)),TRIM(K1627),AND(ISBLANK(K1627),NOT(ISBLANK(L1627))),TRIM(L1627))</f>
        <v>Mita</v>
      </c>
      <c r="C1627" s="31"/>
      <c r="D1627" s="2">
        <v>1625</v>
      </c>
      <c r="E1627" s="2" t="s">
        <v>14795</v>
      </c>
      <c r="F1627" s="2" t="s">
        <v>10199</v>
      </c>
      <c r="G1627" s="2" t="s">
        <v>10200</v>
      </c>
      <c r="I1627" s="2" t="s">
        <v>10201</v>
      </c>
      <c r="J1627" s="2" t="s">
        <v>1386</v>
      </c>
      <c r="K1627" s="2" t="s">
        <v>713</v>
      </c>
      <c r="M1627" s="2" t="s">
        <v>14795</v>
      </c>
      <c r="N1627" s="2" t="s">
        <v>10202</v>
      </c>
      <c r="O1627" s="2" t="s">
        <v>10203</v>
      </c>
      <c r="P1627" s="2" t="s">
        <v>542</v>
      </c>
      <c r="Q1627" s="2" t="s">
        <v>9433</v>
      </c>
      <c r="R1627" s="2">
        <v>11854</v>
      </c>
      <c r="S1627" s="2" t="s">
        <v>10204</v>
      </c>
      <c r="T1627" s="49" t="str" cm="1">
        <f t="array" ref="T1627">_xlfn.TEXTJOIN("",TRUE,IFERROR(MID(U1627,_xlfn.SEQUENCE(20),1)+0,""))</f>
        <v>5166350937</v>
      </c>
      <c r="U1627" s="2">
        <v>5166350937</v>
      </c>
      <c r="V1627" s="31"/>
    </row>
    <row r="1628" spans="1:22" x14ac:dyDescent="0.25">
      <c r="A1628" s="25" t="str" cm="1">
        <f t="array" ref="A1628">_xlfn.IFS(AND(ISBLANK(G1628),ISBLANK(H1628),ISBLANK(I1628)),"",AND(NOT(ISBLANK(G1628)),NOT(ISBLANK(H1628)),NOT(ISBLANK(I1628))),TRIM(G1628)&amp;" "&amp;TRIM(H1628)&amp;" "&amp;TRIM(I1628),AND(NOT(ISBLANK(G1628)),ISBLANK(H1628),ISBLANK(I1628)),TRIM(G1628),AND(ISBLANK(G1628),ISBLANK(H1628),NOT(ISBLANK(I1628))),TRIM(I1628),AND(NOT(ISBLANK(G1628)),NOT(ISBLANK(H1628)),ISBLANK(I1628)),TRIM(G1628)&amp;" "&amp;TRIM(H1628),AND(ISBLANK(G1628),NOT(ISBLANK(H1628)),NOT(ISBLANK(I1628))),TRIM(H1628)&amp;" "&amp;TRIM(I1628),AND(NOT(ISBLANK(G1628)),ISBLANK(H1628),NOT(ISBLANK(I1628))),TRIM(G1628)&amp;" "&amp;TRIM(I1628),AND(ISBLANK(G1628),NOT(ISBLANK(H1628)),ISBLANK(I1628)),TRIM(H1628))</f>
        <v>Alfy Satchel</v>
      </c>
      <c r="B1628" s="25" t="str" cm="1">
        <f t="array" ref="B1628">_xlfn.IFS(AND(ISBLANK(K1628),ISBLANK(L1628)),"",AND(NOT(ISBLANK(K1628)),NOT(ISBLANK(L1628))),TRIM(K1628)&amp;" "&amp;TRIM(L1628),AND(NOT(ISBLANK(K1628)),ISBLANK(L1628)),TRIM(K1628),AND(ISBLANK(K1628),NOT(ISBLANK(L1628))),TRIM(L1628))</f>
        <v>Oodoo</v>
      </c>
      <c r="C1628" s="31"/>
      <c r="D1628" s="2">
        <v>1626</v>
      </c>
      <c r="E1628" s="2" t="s">
        <v>24</v>
      </c>
      <c r="F1628" s="2" t="s">
        <v>10205</v>
      </c>
      <c r="G1628" s="2" t="s">
        <v>1682</v>
      </c>
      <c r="I1628" s="2" t="s">
        <v>10206</v>
      </c>
      <c r="J1628" s="2" t="s">
        <v>301</v>
      </c>
      <c r="K1628" s="2" t="s">
        <v>7211</v>
      </c>
      <c r="M1628" s="2" t="s">
        <v>14795</v>
      </c>
      <c r="N1628" s="2" t="s">
        <v>10207</v>
      </c>
      <c r="O1628" s="2" t="s">
        <v>3188</v>
      </c>
      <c r="P1628" s="2" t="s">
        <v>1544</v>
      </c>
      <c r="Q1628" s="2" t="s">
        <v>9433</v>
      </c>
      <c r="R1628" s="2">
        <v>60630</v>
      </c>
      <c r="S1628" s="2" t="s">
        <v>10208</v>
      </c>
      <c r="T1628" s="49" t="str" cm="1">
        <f t="array" ref="T1628">_xlfn.TEXTJOIN("",TRUE,IFERROR(MID(U1628,_xlfn.SEQUENCE(20),1)+0,""))</f>
        <v>7732302222</v>
      </c>
      <c r="U1628" s="2">
        <v>7732302222</v>
      </c>
      <c r="V1628" s="31"/>
    </row>
    <row r="1629" spans="1:22" x14ac:dyDescent="0.25">
      <c r="A1629" s="25" t="str" cm="1">
        <f t="array" ref="A1629">_xlfn.IFS(AND(ISBLANK(G1629),ISBLANK(H1629),ISBLANK(I1629)),"",AND(NOT(ISBLANK(G1629)),NOT(ISBLANK(H1629)),NOT(ISBLANK(I1629))),TRIM(G1629)&amp;" "&amp;TRIM(H1629)&amp;" "&amp;TRIM(I1629),AND(NOT(ISBLANK(G1629)),ISBLANK(H1629),ISBLANK(I1629)),TRIM(G1629),AND(ISBLANK(G1629),ISBLANK(H1629),NOT(ISBLANK(I1629))),TRIM(I1629),AND(NOT(ISBLANK(G1629)),NOT(ISBLANK(H1629)),ISBLANK(I1629)),TRIM(G1629)&amp;" "&amp;TRIM(H1629),AND(ISBLANK(G1629),NOT(ISBLANK(H1629)),NOT(ISBLANK(I1629))),TRIM(H1629)&amp;" "&amp;TRIM(I1629),AND(NOT(ISBLANK(G1629)),ISBLANK(H1629),NOT(ISBLANK(I1629))),TRIM(G1629)&amp;" "&amp;TRIM(I1629),AND(ISBLANK(G1629),NOT(ISBLANK(H1629)),ISBLANK(I1629)),TRIM(H1629))</f>
        <v>Desiree Gude</v>
      </c>
      <c r="B1629" s="25" t="str" cm="1">
        <f t="array" ref="B1629">_xlfn.IFS(AND(ISBLANK(K1629),ISBLANK(L1629)),"",AND(NOT(ISBLANK(K1629)),NOT(ISBLANK(L1629))),TRIM(K1629)&amp;" "&amp;TRIM(L1629),AND(NOT(ISBLANK(K1629)),ISBLANK(L1629)),TRIM(K1629),AND(ISBLANK(K1629),NOT(ISBLANK(L1629))),TRIM(L1629))</f>
        <v>Agimba</v>
      </c>
      <c r="C1629" s="31"/>
      <c r="D1629" s="2">
        <v>1627</v>
      </c>
      <c r="E1629" s="2" t="s">
        <v>24</v>
      </c>
      <c r="F1629" s="2" t="s">
        <v>10209</v>
      </c>
      <c r="G1629" s="2" t="s">
        <v>10210</v>
      </c>
      <c r="I1629" s="2" t="s">
        <v>10211</v>
      </c>
      <c r="J1629" s="2" t="s">
        <v>1920</v>
      </c>
      <c r="K1629" s="2" t="s">
        <v>1671</v>
      </c>
      <c r="M1629" s="2" t="s">
        <v>14795</v>
      </c>
      <c r="N1629" s="2" t="s">
        <v>10212</v>
      </c>
      <c r="O1629" s="2" t="s">
        <v>1603</v>
      </c>
      <c r="P1629" s="2" t="s">
        <v>140</v>
      </c>
      <c r="Q1629" s="2" t="s">
        <v>6</v>
      </c>
      <c r="R1629" s="2" t="s">
        <v>1604</v>
      </c>
      <c r="S1629" s="2" t="s">
        <v>10213</v>
      </c>
      <c r="T1629" s="49" t="str" cm="1">
        <f t="array" ref="T1629">_xlfn.TEXTJOIN("",TRUE,IFERROR(MID(U1629,_xlfn.SEQUENCE(20),1)+0,""))</f>
        <v>4167818224</v>
      </c>
      <c r="U1629" s="2" t="s">
        <v>10214</v>
      </c>
      <c r="V1629" s="31"/>
    </row>
    <row r="1630" spans="1:22" x14ac:dyDescent="0.25">
      <c r="A1630" s="25" t="str" cm="1">
        <f t="array" ref="A1630">_xlfn.IFS(AND(ISBLANK(G1630),ISBLANK(H1630),ISBLANK(I1630)),"",AND(NOT(ISBLANK(G1630)),NOT(ISBLANK(H1630)),NOT(ISBLANK(I1630))),TRIM(G1630)&amp;" "&amp;TRIM(H1630)&amp;" "&amp;TRIM(I1630),AND(NOT(ISBLANK(G1630)),ISBLANK(H1630),ISBLANK(I1630)),TRIM(G1630),AND(ISBLANK(G1630),ISBLANK(H1630),NOT(ISBLANK(I1630))),TRIM(I1630),AND(NOT(ISBLANK(G1630)),NOT(ISBLANK(H1630)),ISBLANK(I1630)),TRIM(G1630)&amp;" "&amp;TRIM(H1630),AND(ISBLANK(G1630),NOT(ISBLANK(H1630)),NOT(ISBLANK(I1630))),TRIM(H1630)&amp;" "&amp;TRIM(I1630),AND(NOT(ISBLANK(G1630)),ISBLANK(H1630),NOT(ISBLANK(I1630))),TRIM(G1630)&amp;" "&amp;TRIM(I1630),AND(ISBLANK(G1630),NOT(ISBLANK(H1630)),ISBLANK(I1630)),TRIM(H1630))</f>
        <v>Jodi Radwell</v>
      </c>
      <c r="B1630" s="25" t="str" cm="1">
        <f t="array" ref="B1630">_xlfn.IFS(AND(ISBLANK(K1630),ISBLANK(L1630)),"",AND(NOT(ISBLANK(K1630)),NOT(ISBLANK(L1630))),TRIM(K1630)&amp;" "&amp;TRIM(L1630),AND(NOT(ISBLANK(K1630)),ISBLANK(L1630)),TRIM(K1630),AND(ISBLANK(K1630),NOT(ISBLANK(L1630))),TRIM(L1630))</f>
        <v>Twinder</v>
      </c>
      <c r="C1630" s="31"/>
      <c r="D1630" s="2">
        <v>1628</v>
      </c>
      <c r="E1630" s="2" t="s">
        <v>14795</v>
      </c>
      <c r="F1630" s="2" t="s">
        <v>10215</v>
      </c>
      <c r="G1630" s="2" t="s">
        <v>10216</v>
      </c>
      <c r="I1630" s="2" t="s">
        <v>10217</v>
      </c>
      <c r="J1630" s="2" t="s">
        <v>359</v>
      </c>
      <c r="K1630" s="2" t="s">
        <v>4704</v>
      </c>
      <c r="M1630" s="2" t="s">
        <v>14795</v>
      </c>
      <c r="N1630" s="2" t="s">
        <v>10218</v>
      </c>
      <c r="O1630" s="2" t="s">
        <v>1455</v>
      </c>
      <c r="P1630" s="2" t="s">
        <v>1456</v>
      </c>
      <c r="Q1630" s="2" t="s">
        <v>9433</v>
      </c>
      <c r="R1630" s="2">
        <v>8650</v>
      </c>
      <c r="S1630" s="2" t="s">
        <v>10219</v>
      </c>
      <c r="T1630" s="49" t="str" cm="1">
        <f t="array" ref="T1630">_xlfn.TEXTJOIN("",TRUE,IFERROR(MID(U1630,_xlfn.SEQUENCE(20),1)+0,""))</f>
        <v>6094569061</v>
      </c>
      <c r="U1630" s="2">
        <v>6094569061</v>
      </c>
      <c r="V1630" s="31"/>
    </row>
    <row r="1631" spans="1:22" x14ac:dyDescent="0.25">
      <c r="A1631" s="25" t="str" cm="1">
        <f t="array" ref="A1631">_xlfn.IFS(AND(ISBLANK(G1631),ISBLANK(H1631),ISBLANK(I1631)),"",AND(NOT(ISBLANK(G1631)),NOT(ISBLANK(H1631)),NOT(ISBLANK(I1631))),TRIM(G1631)&amp;" "&amp;TRIM(H1631)&amp;" "&amp;TRIM(I1631),AND(NOT(ISBLANK(G1631)),ISBLANK(H1631),ISBLANK(I1631)),TRIM(G1631),AND(ISBLANK(G1631),ISBLANK(H1631),NOT(ISBLANK(I1631))),TRIM(I1631),AND(NOT(ISBLANK(G1631)),NOT(ISBLANK(H1631)),ISBLANK(I1631)),TRIM(G1631)&amp;" "&amp;TRIM(H1631),AND(ISBLANK(G1631),NOT(ISBLANK(H1631)),NOT(ISBLANK(I1631))),TRIM(H1631)&amp;" "&amp;TRIM(I1631),AND(NOT(ISBLANK(G1631)),ISBLANK(H1631),NOT(ISBLANK(I1631))),TRIM(G1631)&amp;" "&amp;TRIM(I1631),AND(ISBLANK(G1631),NOT(ISBLANK(H1631)),ISBLANK(I1631)),TRIM(H1631))</f>
        <v>Boycey Trunks</v>
      </c>
      <c r="B1631" s="25" t="str" cm="1">
        <f t="array" ref="B1631">_xlfn.IFS(AND(ISBLANK(K1631),ISBLANK(L1631)),"",AND(NOT(ISBLANK(K1631)),NOT(ISBLANK(L1631))),TRIM(K1631)&amp;" "&amp;TRIM(L1631),AND(NOT(ISBLANK(K1631)),ISBLANK(L1631)),TRIM(K1631),AND(ISBLANK(K1631),NOT(ISBLANK(L1631))),TRIM(L1631))</f>
        <v>Fanoodle</v>
      </c>
      <c r="C1631" s="31"/>
      <c r="D1631" s="2">
        <v>1629</v>
      </c>
      <c r="E1631" s="2" t="s">
        <v>24</v>
      </c>
      <c r="F1631" s="2" t="s">
        <v>10220</v>
      </c>
      <c r="G1631" s="2" t="s">
        <v>9905</v>
      </c>
      <c r="I1631" s="2" t="s">
        <v>10221</v>
      </c>
      <c r="J1631" s="2" t="s">
        <v>387</v>
      </c>
      <c r="K1631" s="2" t="s">
        <v>721</v>
      </c>
      <c r="M1631" s="2" t="s">
        <v>14795</v>
      </c>
      <c r="N1631" s="2" t="s">
        <v>10222</v>
      </c>
      <c r="O1631" s="2" t="s">
        <v>9053</v>
      </c>
      <c r="P1631" s="2" t="s">
        <v>39</v>
      </c>
      <c r="Q1631" s="2" t="s">
        <v>6</v>
      </c>
      <c r="R1631" s="2" t="s">
        <v>9054</v>
      </c>
      <c r="S1631" s="2" t="s">
        <v>10223</v>
      </c>
      <c r="T1631" s="49" t="str" cm="1">
        <f t="array" ref="T1631">_xlfn.TEXTJOIN("",TRUE,IFERROR(MID(U1631,_xlfn.SEQUENCE(20),1)+0,""))</f>
        <v>5802365403</v>
      </c>
      <c r="U1631" s="2" t="s">
        <v>10224</v>
      </c>
      <c r="V1631" s="31"/>
    </row>
    <row r="1632" spans="1:22" x14ac:dyDescent="0.25">
      <c r="A1632" s="25" t="str" cm="1">
        <f t="array" ref="A1632">_xlfn.IFS(AND(ISBLANK(G1632),ISBLANK(H1632),ISBLANK(I1632)),"",AND(NOT(ISBLANK(G1632)),NOT(ISBLANK(H1632)),NOT(ISBLANK(I1632))),TRIM(G1632)&amp;" "&amp;TRIM(H1632)&amp;" "&amp;TRIM(I1632),AND(NOT(ISBLANK(G1632)),ISBLANK(H1632),ISBLANK(I1632)),TRIM(G1632),AND(ISBLANK(G1632),ISBLANK(H1632),NOT(ISBLANK(I1632))),TRIM(I1632),AND(NOT(ISBLANK(G1632)),NOT(ISBLANK(H1632)),ISBLANK(I1632)),TRIM(G1632)&amp;" "&amp;TRIM(H1632),AND(ISBLANK(G1632),NOT(ISBLANK(H1632)),NOT(ISBLANK(I1632))),TRIM(H1632)&amp;" "&amp;TRIM(I1632),AND(NOT(ISBLANK(G1632)),ISBLANK(H1632),NOT(ISBLANK(I1632))),TRIM(G1632)&amp;" "&amp;TRIM(I1632),AND(ISBLANK(G1632),NOT(ISBLANK(H1632)),ISBLANK(I1632)),TRIM(H1632))</f>
        <v>Lauryn Vereker</v>
      </c>
      <c r="B1632" s="25" t="str" cm="1">
        <f t="array" ref="B1632">_xlfn.IFS(AND(ISBLANK(K1632),ISBLANK(L1632)),"",AND(NOT(ISBLANK(K1632)),NOT(ISBLANK(L1632))),TRIM(K1632)&amp;" "&amp;TRIM(L1632),AND(NOT(ISBLANK(K1632)),ISBLANK(L1632)),TRIM(K1632),AND(ISBLANK(K1632),NOT(ISBLANK(L1632))),TRIM(L1632))</f>
        <v>Dabvine</v>
      </c>
      <c r="C1632" s="31"/>
      <c r="D1632" s="2">
        <v>1630</v>
      </c>
      <c r="E1632" s="2" t="s">
        <v>14795</v>
      </c>
      <c r="F1632" s="2" t="s">
        <v>10225</v>
      </c>
      <c r="G1632" s="2" t="s">
        <v>10226</v>
      </c>
      <c r="I1632" s="2" t="s">
        <v>10227</v>
      </c>
      <c r="J1632" s="2" t="s">
        <v>242</v>
      </c>
      <c r="K1632" s="2" t="s">
        <v>7182</v>
      </c>
      <c r="M1632" s="2" t="s">
        <v>14795</v>
      </c>
      <c r="N1632" s="2" t="s">
        <v>10228</v>
      </c>
      <c r="O1632" s="2" t="s">
        <v>1603</v>
      </c>
      <c r="P1632" s="2" t="s">
        <v>140</v>
      </c>
      <c r="Q1632" s="2" t="s">
        <v>6</v>
      </c>
      <c r="R1632" s="2" t="s">
        <v>1604</v>
      </c>
      <c r="S1632" s="2" t="s">
        <v>10229</v>
      </c>
      <c r="T1632" s="49" t="str" cm="1">
        <f t="array" ref="T1632">_xlfn.TEXTJOIN("",TRUE,IFERROR(MID(U1632,_xlfn.SEQUENCE(20),1)+0,""))</f>
        <v>4362428123</v>
      </c>
      <c r="U1632" s="2" t="s">
        <v>10230</v>
      </c>
      <c r="V1632" s="31"/>
    </row>
    <row r="1633" spans="1:22" x14ac:dyDescent="0.25">
      <c r="A1633" s="25" t="str" cm="1">
        <f t="array" ref="A1633">_xlfn.IFS(AND(ISBLANK(G1633),ISBLANK(H1633),ISBLANK(I1633)),"",AND(NOT(ISBLANK(G1633)),NOT(ISBLANK(H1633)),NOT(ISBLANK(I1633))),TRIM(G1633)&amp;" "&amp;TRIM(H1633)&amp;" "&amp;TRIM(I1633),AND(NOT(ISBLANK(G1633)),ISBLANK(H1633),ISBLANK(I1633)),TRIM(G1633),AND(ISBLANK(G1633),ISBLANK(H1633),NOT(ISBLANK(I1633))),TRIM(I1633),AND(NOT(ISBLANK(G1633)),NOT(ISBLANK(H1633)),ISBLANK(I1633)),TRIM(G1633)&amp;" "&amp;TRIM(H1633),AND(ISBLANK(G1633),NOT(ISBLANK(H1633)),NOT(ISBLANK(I1633))),TRIM(H1633)&amp;" "&amp;TRIM(I1633),AND(NOT(ISBLANK(G1633)),ISBLANK(H1633),NOT(ISBLANK(I1633))),TRIM(G1633)&amp;" "&amp;TRIM(I1633),AND(ISBLANK(G1633),NOT(ISBLANK(H1633)),ISBLANK(I1633)),TRIM(H1633))</f>
        <v>Scotti Eldred</v>
      </c>
      <c r="B1633" s="25" t="str" cm="1">
        <f t="array" ref="B1633">_xlfn.IFS(AND(ISBLANK(K1633),ISBLANK(L1633)),"",AND(NOT(ISBLANK(K1633)),NOT(ISBLANK(L1633))),TRIM(K1633)&amp;" "&amp;TRIM(L1633),AND(NOT(ISBLANK(K1633)),ISBLANK(L1633)),TRIM(K1633),AND(ISBLANK(K1633),NOT(ISBLANK(L1633))),TRIM(L1633))</f>
        <v>Vipe</v>
      </c>
      <c r="C1633" s="31"/>
      <c r="D1633" s="2">
        <v>1631</v>
      </c>
      <c r="E1633" s="2" t="s">
        <v>24</v>
      </c>
      <c r="F1633" s="2" t="s">
        <v>10231</v>
      </c>
      <c r="G1633" s="2" t="s">
        <v>10232</v>
      </c>
      <c r="I1633" s="2" t="s">
        <v>10233</v>
      </c>
      <c r="J1633" s="2" t="s">
        <v>1680</v>
      </c>
      <c r="K1633" s="2" t="s">
        <v>2070</v>
      </c>
      <c r="M1633" s="2" t="s">
        <v>14795</v>
      </c>
      <c r="N1633" s="2" t="s">
        <v>10234</v>
      </c>
      <c r="O1633" s="2" t="s">
        <v>9084</v>
      </c>
      <c r="P1633" s="2" t="s">
        <v>161</v>
      </c>
      <c r="Q1633" s="2" t="s">
        <v>2916</v>
      </c>
      <c r="R1633" s="2" t="s">
        <v>9085</v>
      </c>
      <c r="S1633" s="2" t="s">
        <v>10235</v>
      </c>
      <c r="T1633" s="49" t="str" cm="1">
        <f t="array" ref="T1633">_xlfn.TEXTJOIN("",TRUE,IFERROR(MID(U1633,_xlfn.SEQUENCE(20),1)+0,""))</f>
        <v/>
      </c>
      <c r="V1633" s="31"/>
    </row>
    <row r="1634" spans="1:22" x14ac:dyDescent="0.25">
      <c r="A1634" s="25" t="str" cm="1">
        <f t="array" ref="A1634">_xlfn.IFS(AND(ISBLANK(G1634),ISBLANK(H1634),ISBLANK(I1634)),"",AND(NOT(ISBLANK(G1634)),NOT(ISBLANK(H1634)),NOT(ISBLANK(I1634))),TRIM(G1634)&amp;" "&amp;TRIM(H1634)&amp;" "&amp;TRIM(I1634),AND(NOT(ISBLANK(G1634)),ISBLANK(H1634),ISBLANK(I1634)),TRIM(G1634),AND(ISBLANK(G1634),ISBLANK(H1634),NOT(ISBLANK(I1634))),TRIM(I1634),AND(NOT(ISBLANK(G1634)),NOT(ISBLANK(H1634)),ISBLANK(I1634)),TRIM(G1634)&amp;" "&amp;TRIM(H1634),AND(ISBLANK(G1634),NOT(ISBLANK(H1634)),NOT(ISBLANK(I1634))),TRIM(H1634)&amp;" "&amp;TRIM(I1634),AND(NOT(ISBLANK(G1634)),ISBLANK(H1634),NOT(ISBLANK(I1634))),TRIM(G1634)&amp;" "&amp;TRIM(I1634),AND(ISBLANK(G1634),NOT(ISBLANK(H1634)),ISBLANK(I1634)),TRIM(H1634))</f>
        <v>Artur Todeo</v>
      </c>
      <c r="B1634" s="25" t="str" cm="1">
        <f t="array" ref="B1634">_xlfn.IFS(AND(ISBLANK(K1634),ISBLANK(L1634)),"",AND(NOT(ISBLANK(K1634)),NOT(ISBLANK(L1634))),TRIM(K1634)&amp;" "&amp;TRIM(L1634),AND(NOT(ISBLANK(K1634)),ISBLANK(L1634)),TRIM(K1634),AND(ISBLANK(K1634),NOT(ISBLANK(L1634))),TRIM(L1634))</f>
        <v>Cogilith</v>
      </c>
      <c r="C1634" s="31"/>
      <c r="D1634" s="2">
        <v>1632</v>
      </c>
      <c r="E1634" s="2" t="s">
        <v>24</v>
      </c>
      <c r="F1634" s="2" t="s">
        <v>10236</v>
      </c>
      <c r="G1634" s="2" t="s">
        <v>10237</v>
      </c>
      <c r="I1634" s="2" t="s">
        <v>10238</v>
      </c>
      <c r="J1634" s="2" t="s">
        <v>4794</v>
      </c>
      <c r="K1634" s="2" t="s">
        <v>5547</v>
      </c>
      <c r="M1634" s="2" t="s">
        <v>14795</v>
      </c>
      <c r="N1634" s="2" t="s">
        <v>10239</v>
      </c>
      <c r="O1634" s="2" t="s">
        <v>10240</v>
      </c>
      <c r="P1634" s="2" t="s">
        <v>151</v>
      </c>
      <c r="Q1634" s="2" t="s">
        <v>9433</v>
      </c>
      <c r="R1634" s="2">
        <v>94089</v>
      </c>
      <c r="S1634" s="2" t="s">
        <v>10241</v>
      </c>
      <c r="T1634" s="49" t="str" cm="1">
        <f t="array" ref="T1634">_xlfn.TEXTJOIN("",TRUE,IFERROR(MID(U1634,_xlfn.SEQUENCE(20),1)+0,""))</f>
        <v>4086395969</v>
      </c>
      <c r="U1634" s="2">
        <v>4086395969</v>
      </c>
      <c r="V1634" s="31"/>
    </row>
    <row r="1635" spans="1:22" x14ac:dyDescent="0.25">
      <c r="A1635" s="25" t="str" cm="1">
        <f t="array" ref="A1635">_xlfn.IFS(AND(ISBLANK(G1635),ISBLANK(H1635),ISBLANK(I1635)),"",AND(NOT(ISBLANK(G1635)),NOT(ISBLANK(H1635)),NOT(ISBLANK(I1635))),TRIM(G1635)&amp;" "&amp;TRIM(H1635)&amp;" "&amp;TRIM(I1635),AND(NOT(ISBLANK(G1635)),ISBLANK(H1635),ISBLANK(I1635)),TRIM(G1635),AND(ISBLANK(G1635),ISBLANK(H1635),NOT(ISBLANK(I1635))),TRIM(I1635),AND(NOT(ISBLANK(G1635)),NOT(ISBLANK(H1635)),ISBLANK(I1635)),TRIM(G1635)&amp;" "&amp;TRIM(H1635),AND(ISBLANK(G1635),NOT(ISBLANK(H1635)),NOT(ISBLANK(I1635))),TRIM(H1635)&amp;" "&amp;TRIM(I1635),AND(NOT(ISBLANK(G1635)),ISBLANK(H1635),NOT(ISBLANK(I1635))),TRIM(G1635)&amp;" "&amp;TRIM(I1635),AND(ISBLANK(G1635),NOT(ISBLANK(H1635)),ISBLANK(I1635)),TRIM(H1635))</f>
        <v>Bathsheba Mallia</v>
      </c>
      <c r="B1635" s="25" t="str" cm="1">
        <f t="array" ref="B1635">_xlfn.IFS(AND(ISBLANK(K1635),ISBLANK(L1635)),"",AND(NOT(ISBLANK(K1635)),NOT(ISBLANK(L1635))),TRIM(K1635)&amp;" "&amp;TRIM(L1635),AND(NOT(ISBLANK(K1635)),ISBLANK(L1635)),TRIM(K1635),AND(ISBLANK(K1635),NOT(ISBLANK(L1635))),TRIM(L1635))</f>
        <v>Yakidoo</v>
      </c>
      <c r="C1635" s="31"/>
      <c r="D1635" s="2">
        <v>1633</v>
      </c>
      <c r="E1635" s="2" t="s">
        <v>14795</v>
      </c>
      <c r="F1635" s="2" t="s">
        <v>10242</v>
      </c>
      <c r="G1635" s="2" t="s">
        <v>9040</v>
      </c>
      <c r="I1635" s="2" t="s">
        <v>10243</v>
      </c>
      <c r="J1635" s="2" t="s">
        <v>3091</v>
      </c>
      <c r="K1635" s="2" t="s">
        <v>2642</v>
      </c>
      <c r="M1635" s="2" t="s">
        <v>14795</v>
      </c>
      <c r="N1635" s="2" t="s">
        <v>10244</v>
      </c>
      <c r="O1635" s="2" t="s">
        <v>4740</v>
      </c>
      <c r="P1635" s="2" t="s">
        <v>297</v>
      </c>
      <c r="Q1635" s="2" t="s">
        <v>9433</v>
      </c>
      <c r="R1635" s="2">
        <v>78225</v>
      </c>
      <c r="S1635" s="2" t="s">
        <v>10245</v>
      </c>
      <c r="T1635" s="49" t="str" cm="1">
        <f t="array" ref="T1635">_xlfn.TEXTJOIN("",TRUE,IFERROR(MID(U1635,_xlfn.SEQUENCE(20),1)+0,""))</f>
        <v>2107579872</v>
      </c>
      <c r="U1635" s="2">
        <v>2107579872</v>
      </c>
      <c r="V1635" s="31"/>
    </row>
    <row r="1636" spans="1:22" x14ac:dyDescent="0.25">
      <c r="A1636" s="25" t="str" cm="1">
        <f t="array" ref="A1636">_xlfn.IFS(AND(ISBLANK(G1636),ISBLANK(H1636),ISBLANK(I1636)),"",AND(NOT(ISBLANK(G1636)),NOT(ISBLANK(H1636)),NOT(ISBLANK(I1636))),TRIM(G1636)&amp;" "&amp;TRIM(H1636)&amp;" "&amp;TRIM(I1636),AND(NOT(ISBLANK(G1636)),ISBLANK(H1636),ISBLANK(I1636)),TRIM(G1636),AND(ISBLANK(G1636),ISBLANK(H1636),NOT(ISBLANK(I1636))),TRIM(I1636),AND(NOT(ISBLANK(G1636)),NOT(ISBLANK(H1636)),ISBLANK(I1636)),TRIM(G1636)&amp;" "&amp;TRIM(H1636),AND(ISBLANK(G1636),NOT(ISBLANK(H1636)),NOT(ISBLANK(I1636))),TRIM(H1636)&amp;" "&amp;TRIM(I1636),AND(NOT(ISBLANK(G1636)),ISBLANK(H1636),NOT(ISBLANK(I1636))),TRIM(G1636)&amp;" "&amp;TRIM(I1636),AND(ISBLANK(G1636),NOT(ISBLANK(H1636)),ISBLANK(I1636)),TRIM(H1636))</f>
        <v>Otes Cox</v>
      </c>
      <c r="B1636" s="25" t="str" cm="1">
        <f t="array" ref="B1636">_xlfn.IFS(AND(ISBLANK(K1636),ISBLANK(L1636)),"",AND(NOT(ISBLANK(K1636)),NOT(ISBLANK(L1636))),TRIM(K1636)&amp;" "&amp;TRIM(L1636),AND(NOT(ISBLANK(K1636)),ISBLANK(L1636)),TRIM(K1636),AND(ISBLANK(K1636),NOT(ISBLANK(L1636))),TRIM(L1636))</f>
        <v>Tagcat</v>
      </c>
      <c r="C1636" s="31"/>
      <c r="D1636" s="2">
        <v>1634</v>
      </c>
      <c r="E1636" s="2" t="s">
        <v>14795</v>
      </c>
      <c r="F1636" s="2" t="s">
        <v>10246</v>
      </c>
      <c r="G1636" s="2" t="s">
        <v>10247</v>
      </c>
      <c r="I1636" s="2" t="s">
        <v>10248</v>
      </c>
      <c r="J1636" s="2" t="s">
        <v>176</v>
      </c>
      <c r="K1636" s="2" t="s">
        <v>10253</v>
      </c>
      <c r="M1636" s="2" t="s">
        <v>14795</v>
      </c>
      <c r="N1636" s="2" t="s">
        <v>10249</v>
      </c>
      <c r="O1636" s="2" t="s">
        <v>10250</v>
      </c>
      <c r="P1636" s="2" t="s">
        <v>161</v>
      </c>
      <c r="Q1636" s="2" t="s">
        <v>2916</v>
      </c>
      <c r="R1636" s="2" t="s">
        <v>10251</v>
      </c>
      <c r="S1636" s="2" t="s">
        <v>10252</v>
      </c>
      <c r="T1636" s="49" t="str" cm="1">
        <f t="array" ref="T1636">_xlfn.TEXTJOIN("",TRUE,IFERROR(MID(U1636,_xlfn.SEQUENCE(20),1)+0,""))</f>
        <v/>
      </c>
      <c r="V1636" s="31"/>
    </row>
    <row r="1637" spans="1:22" x14ac:dyDescent="0.25">
      <c r="A1637" s="25" t="str" cm="1">
        <f t="array" ref="A1637">_xlfn.IFS(AND(ISBLANK(G1637),ISBLANK(H1637),ISBLANK(I1637)),"",AND(NOT(ISBLANK(G1637)),NOT(ISBLANK(H1637)),NOT(ISBLANK(I1637))),TRIM(G1637)&amp;" "&amp;TRIM(H1637)&amp;" "&amp;TRIM(I1637),AND(NOT(ISBLANK(G1637)),ISBLANK(H1637),ISBLANK(I1637)),TRIM(G1637),AND(ISBLANK(G1637),ISBLANK(H1637),NOT(ISBLANK(I1637))),TRIM(I1637),AND(NOT(ISBLANK(G1637)),NOT(ISBLANK(H1637)),ISBLANK(I1637)),TRIM(G1637)&amp;" "&amp;TRIM(H1637),AND(ISBLANK(G1637),NOT(ISBLANK(H1637)),NOT(ISBLANK(I1637))),TRIM(H1637)&amp;" "&amp;TRIM(I1637),AND(NOT(ISBLANK(G1637)),ISBLANK(H1637),NOT(ISBLANK(I1637))),TRIM(G1637)&amp;" "&amp;TRIM(I1637),AND(ISBLANK(G1637),NOT(ISBLANK(H1637)),ISBLANK(I1637)),TRIM(H1637))</f>
        <v>Emyle MacCawley</v>
      </c>
      <c r="B1637" s="25" t="str" cm="1">
        <f t="array" ref="B1637">_xlfn.IFS(AND(ISBLANK(K1637),ISBLANK(L1637)),"",AND(NOT(ISBLANK(K1637)),NOT(ISBLANK(L1637))),TRIM(K1637)&amp;" "&amp;TRIM(L1637),AND(NOT(ISBLANK(K1637)),ISBLANK(L1637)),TRIM(K1637),AND(ISBLANK(K1637),NOT(ISBLANK(L1637))),TRIM(L1637))</f>
        <v>Fivespan</v>
      </c>
      <c r="C1637" s="31"/>
      <c r="D1637" s="2">
        <v>1635</v>
      </c>
      <c r="E1637" s="2" t="s">
        <v>24</v>
      </c>
      <c r="F1637" s="2" t="s">
        <v>10254</v>
      </c>
      <c r="G1637" s="2" t="s">
        <v>370</v>
      </c>
      <c r="I1637" s="2" t="s">
        <v>10255</v>
      </c>
      <c r="J1637" s="2" t="s">
        <v>103</v>
      </c>
      <c r="K1637" s="2" t="s">
        <v>5054</v>
      </c>
      <c r="M1637" s="2" t="s">
        <v>14795</v>
      </c>
      <c r="N1637" s="2" t="s">
        <v>10256</v>
      </c>
      <c r="O1637" s="2" t="s">
        <v>10257</v>
      </c>
      <c r="P1637" s="2" t="s">
        <v>1125</v>
      </c>
      <c r="Q1637" s="2" t="s">
        <v>6</v>
      </c>
      <c r="R1637" s="2" t="s">
        <v>10258</v>
      </c>
      <c r="S1637" s="2" t="s">
        <v>10259</v>
      </c>
      <c r="T1637" s="49" t="str" cm="1">
        <f t="array" ref="T1637">_xlfn.TEXTJOIN("",TRUE,IFERROR(MID(U1637,_xlfn.SEQUENCE(20),1)+0,""))</f>
        <v>3552345920</v>
      </c>
      <c r="U1637" s="2" t="s">
        <v>10260</v>
      </c>
      <c r="V1637" s="31"/>
    </row>
    <row r="1638" spans="1:22" x14ac:dyDescent="0.25">
      <c r="A1638" s="25" t="str" cm="1">
        <f t="array" ref="A1638">_xlfn.IFS(AND(ISBLANK(G1638),ISBLANK(H1638),ISBLANK(I1638)),"",AND(NOT(ISBLANK(G1638)),NOT(ISBLANK(H1638)),NOT(ISBLANK(I1638))),TRIM(G1638)&amp;" "&amp;TRIM(H1638)&amp;" "&amp;TRIM(I1638),AND(NOT(ISBLANK(G1638)),ISBLANK(H1638),ISBLANK(I1638)),TRIM(G1638),AND(ISBLANK(G1638),ISBLANK(H1638),NOT(ISBLANK(I1638))),TRIM(I1638),AND(NOT(ISBLANK(G1638)),NOT(ISBLANK(H1638)),ISBLANK(I1638)),TRIM(G1638)&amp;" "&amp;TRIM(H1638),AND(ISBLANK(G1638),NOT(ISBLANK(H1638)),NOT(ISBLANK(I1638))),TRIM(H1638)&amp;" "&amp;TRIM(I1638),AND(NOT(ISBLANK(G1638)),ISBLANK(H1638),NOT(ISBLANK(I1638))),TRIM(G1638)&amp;" "&amp;TRIM(I1638),AND(ISBLANK(G1638),NOT(ISBLANK(H1638)),ISBLANK(I1638)),TRIM(H1638))</f>
        <v>Lorrie Sell</v>
      </c>
      <c r="B1638" s="25" t="str" cm="1">
        <f t="array" ref="B1638">_xlfn.IFS(AND(ISBLANK(K1638),ISBLANK(L1638)),"",AND(NOT(ISBLANK(K1638)),NOT(ISBLANK(L1638))),TRIM(K1638)&amp;" "&amp;TRIM(L1638),AND(NOT(ISBLANK(K1638)),ISBLANK(L1638)),TRIM(K1638),AND(ISBLANK(K1638),NOT(ISBLANK(L1638))),TRIM(L1638))</f>
        <v>Gabvine</v>
      </c>
      <c r="C1638" s="31"/>
      <c r="D1638" s="2">
        <v>1636</v>
      </c>
      <c r="E1638" s="2" t="s">
        <v>24</v>
      </c>
      <c r="F1638" s="2" t="s">
        <v>10261</v>
      </c>
      <c r="G1638" s="2" t="s">
        <v>7178</v>
      </c>
      <c r="I1638" s="2" t="s">
        <v>10262</v>
      </c>
      <c r="J1638" s="2" t="s">
        <v>1920</v>
      </c>
      <c r="K1638" s="2" t="s">
        <v>7402</v>
      </c>
      <c r="M1638" s="2" t="s">
        <v>14795</v>
      </c>
      <c r="N1638" s="2" t="s">
        <v>10263</v>
      </c>
      <c r="O1638" s="2" t="s">
        <v>6531</v>
      </c>
      <c r="P1638" s="2" t="s">
        <v>151</v>
      </c>
      <c r="Q1638" s="2" t="s">
        <v>9433</v>
      </c>
      <c r="R1638" s="2">
        <v>94110</v>
      </c>
      <c r="S1638" s="2" t="s">
        <v>10264</v>
      </c>
      <c r="T1638" s="49" t="str" cm="1">
        <f t="array" ref="T1638">_xlfn.TEXTJOIN("",TRUE,IFERROR(MID(U1638,_xlfn.SEQUENCE(20),1)+0,""))</f>
        <v>5622057079</v>
      </c>
      <c r="U1638" s="2">
        <v>5622057079</v>
      </c>
      <c r="V1638" s="31"/>
    </row>
    <row r="1639" spans="1:22" x14ac:dyDescent="0.25">
      <c r="A1639" s="25" t="str" cm="1">
        <f t="array" ref="A1639">_xlfn.IFS(AND(ISBLANK(G1639),ISBLANK(H1639),ISBLANK(I1639)),"",AND(NOT(ISBLANK(G1639)),NOT(ISBLANK(H1639)),NOT(ISBLANK(I1639))),TRIM(G1639)&amp;" "&amp;TRIM(H1639)&amp;" "&amp;TRIM(I1639),AND(NOT(ISBLANK(G1639)),ISBLANK(H1639),ISBLANK(I1639)),TRIM(G1639),AND(ISBLANK(G1639),ISBLANK(H1639),NOT(ISBLANK(I1639))),TRIM(I1639),AND(NOT(ISBLANK(G1639)),NOT(ISBLANK(H1639)),ISBLANK(I1639)),TRIM(G1639)&amp;" "&amp;TRIM(H1639),AND(ISBLANK(G1639),NOT(ISBLANK(H1639)),NOT(ISBLANK(I1639))),TRIM(H1639)&amp;" "&amp;TRIM(I1639),AND(NOT(ISBLANK(G1639)),ISBLANK(H1639),NOT(ISBLANK(I1639))),TRIM(G1639)&amp;" "&amp;TRIM(I1639),AND(ISBLANK(G1639),NOT(ISBLANK(H1639)),ISBLANK(I1639)),TRIM(H1639))</f>
        <v>Bessie Carney</v>
      </c>
      <c r="B1639" s="25" t="str" cm="1">
        <f t="array" ref="B1639">_xlfn.IFS(AND(ISBLANK(K1639),ISBLANK(L1639)),"",AND(NOT(ISBLANK(K1639)),NOT(ISBLANK(L1639))),TRIM(K1639)&amp;" "&amp;TRIM(L1639),AND(NOT(ISBLANK(K1639)),ISBLANK(L1639)),TRIM(K1639),AND(ISBLANK(K1639),NOT(ISBLANK(L1639))),TRIM(L1639))</f>
        <v>Feedbug</v>
      </c>
      <c r="C1639" s="31"/>
      <c r="D1639" s="2">
        <v>1637</v>
      </c>
      <c r="E1639" s="2" t="s">
        <v>14795</v>
      </c>
      <c r="F1639" s="2" t="s">
        <v>10265</v>
      </c>
      <c r="G1639" s="2" t="s">
        <v>6039</v>
      </c>
      <c r="I1639" s="2" t="s">
        <v>10266</v>
      </c>
      <c r="J1639" s="2" t="s">
        <v>301</v>
      </c>
      <c r="K1639" s="2" t="s">
        <v>2139</v>
      </c>
      <c r="M1639" s="2" t="s">
        <v>14795</v>
      </c>
      <c r="N1639" s="2" t="s">
        <v>10267</v>
      </c>
      <c r="O1639" s="2" t="s">
        <v>10268</v>
      </c>
      <c r="P1639" s="2" t="s">
        <v>140</v>
      </c>
      <c r="Q1639" s="2" t="s">
        <v>6</v>
      </c>
      <c r="R1639" s="2" t="s">
        <v>10269</v>
      </c>
      <c r="S1639" s="2" t="s">
        <v>10270</v>
      </c>
      <c r="T1639" s="49" t="str" cm="1">
        <f t="array" ref="T1639">_xlfn.TEXTJOIN("",TRUE,IFERROR(MID(U1639,_xlfn.SEQUENCE(20),1)+0,""))</f>
        <v>5885264727</v>
      </c>
      <c r="U1639" s="2" t="s">
        <v>10271</v>
      </c>
      <c r="V1639" s="31"/>
    </row>
    <row r="1640" spans="1:22" x14ac:dyDescent="0.25">
      <c r="A1640" s="25" t="str" cm="1">
        <f t="array" ref="A1640">_xlfn.IFS(AND(ISBLANK(G1640),ISBLANK(H1640),ISBLANK(I1640)),"",AND(NOT(ISBLANK(G1640)),NOT(ISBLANK(H1640)),NOT(ISBLANK(I1640))),TRIM(G1640)&amp;" "&amp;TRIM(H1640)&amp;" "&amp;TRIM(I1640),AND(NOT(ISBLANK(G1640)),ISBLANK(H1640),ISBLANK(I1640)),TRIM(G1640),AND(ISBLANK(G1640),ISBLANK(H1640),NOT(ISBLANK(I1640))),TRIM(I1640),AND(NOT(ISBLANK(G1640)),NOT(ISBLANK(H1640)),ISBLANK(I1640)),TRIM(G1640)&amp;" "&amp;TRIM(H1640),AND(ISBLANK(G1640),NOT(ISBLANK(H1640)),NOT(ISBLANK(I1640))),TRIM(H1640)&amp;" "&amp;TRIM(I1640),AND(NOT(ISBLANK(G1640)),ISBLANK(H1640),NOT(ISBLANK(I1640))),TRIM(G1640)&amp;" "&amp;TRIM(I1640),AND(ISBLANK(G1640),NOT(ISBLANK(H1640)),ISBLANK(I1640)),TRIM(H1640))</f>
        <v>Gustaf Ashington</v>
      </c>
      <c r="B1640" s="25" t="str" cm="1">
        <f t="array" ref="B1640">_xlfn.IFS(AND(ISBLANK(K1640),ISBLANK(L1640)),"",AND(NOT(ISBLANK(K1640)),NOT(ISBLANK(L1640))),TRIM(K1640)&amp;" "&amp;TRIM(L1640),AND(NOT(ISBLANK(K1640)),ISBLANK(L1640)),TRIM(K1640),AND(ISBLANK(K1640),NOT(ISBLANK(L1640))),TRIM(L1640))</f>
        <v>Aibox</v>
      </c>
      <c r="C1640" s="31"/>
      <c r="D1640" s="2">
        <v>1638</v>
      </c>
      <c r="E1640" s="2" t="s">
        <v>14795</v>
      </c>
      <c r="F1640" s="2" t="s">
        <v>10272</v>
      </c>
      <c r="G1640" s="2" t="s">
        <v>10273</v>
      </c>
      <c r="I1640" s="2" t="s">
        <v>10274</v>
      </c>
      <c r="J1640" s="2" t="s">
        <v>405</v>
      </c>
      <c r="K1640" s="2" t="s">
        <v>5612</v>
      </c>
      <c r="M1640" s="2" t="s">
        <v>14795</v>
      </c>
      <c r="N1640" s="2" t="s">
        <v>10275</v>
      </c>
      <c r="O1640" s="2" t="s">
        <v>7621</v>
      </c>
      <c r="P1640" s="2" t="s">
        <v>336</v>
      </c>
      <c r="Q1640" s="2" t="s">
        <v>9433</v>
      </c>
      <c r="R1640" s="2">
        <v>33994</v>
      </c>
      <c r="S1640" s="2" t="s">
        <v>10276</v>
      </c>
      <c r="T1640" s="49" t="str" cm="1">
        <f t="array" ref="T1640">_xlfn.TEXTJOIN("",TRUE,IFERROR(MID(U1640,_xlfn.SEQUENCE(20),1)+0,""))</f>
        <v>2396238641</v>
      </c>
      <c r="U1640" s="2">
        <v>2396238641</v>
      </c>
      <c r="V1640" s="31"/>
    </row>
    <row r="1641" spans="1:22" x14ac:dyDescent="0.25">
      <c r="A1641" s="25" t="str" cm="1">
        <f t="array" ref="A1641">_xlfn.IFS(AND(ISBLANK(G1641),ISBLANK(H1641),ISBLANK(I1641)),"",AND(NOT(ISBLANK(G1641)),NOT(ISBLANK(H1641)),NOT(ISBLANK(I1641))),TRIM(G1641)&amp;" "&amp;TRIM(H1641)&amp;" "&amp;TRIM(I1641),AND(NOT(ISBLANK(G1641)),ISBLANK(H1641),ISBLANK(I1641)),TRIM(G1641),AND(ISBLANK(G1641),ISBLANK(H1641),NOT(ISBLANK(I1641))),TRIM(I1641),AND(NOT(ISBLANK(G1641)),NOT(ISBLANK(H1641)),ISBLANK(I1641)),TRIM(G1641)&amp;" "&amp;TRIM(H1641),AND(ISBLANK(G1641),NOT(ISBLANK(H1641)),NOT(ISBLANK(I1641))),TRIM(H1641)&amp;" "&amp;TRIM(I1641),AND(NOT(ISBLANK(G1641)),ISBLANK(H1641),NOT(ISBLANK(I1641))),TRIM(G1641)&amp;" "&amp;TRIM(I1641),AND(ISBLANK(G1641),NOT(ISBLANK(H1641)),ISBLANK(I1641)),TRIM(H1641))</f>
        <v>Haley MacFayden</v>
      </c>
      <c r="B1641" s="25" t="str" cm="1">
        <f t="array" ref="B1641">_xlfn.IFS(AND(ISBLANK(K1641),ISBLANK(L1641)),"",AND(NOT(ISBLANK(K1641)),NOT(ISBLANK(L1641))),TRIM(K1641)&amp;" "&amp;TRIM(L1641),AND(NOT(ISBLANK(K1641)),ISBLANK(L1641)),TRIM(K1641),AND(ISBLANK(K1641),NOT(ISBLANK(L1641))),TRIM(L1641))</f>
        <v>Lazzy</v>
      </c>
      <c r="C1641" s="31"/>
      <c r="D1641" s="2">
        <v>1639</v>
      </c>
      <c r="E1641" s="2" t="s">
        <v>24</v>
      </c>
      <c r="F1641" s="2" t="s">
        <v>10277</v>
      </c>
      <c r="G1641" s="2" t="s">
        <v>10278</v>
      </c>
      <c r="I1641" s="2" t="s">
        <v>10279</v>
      </c>
      <c r="J1641" s="2" t="s">
        <v>1286</v>
      </c>
      <c r="K1641" s="2" t="s">
        <v>10282</v>
      </c>
      <c r="M1641" s="2" t="s">
        <v>14795</v>
      </c>
      <c r="N1641" s="2" t="s">
        <v>10280</v>
      </c>
      <c r="O1641" s="2" t="s">
        <v>4696</v>
      </c>
      <c r="P1641" s="2" t="s">
        <v>109</v>
      </c>
      <c r="Q1641" s="2" t="s">
        <v>9433</v>
      </c>
      <c r="R1641" s="2">
        <v>98175</v>
      </c>
      <c r="S1641" s="2" t="s">
        <v>10281</v>
      </c>
      <c r="T1641" s="49" t="str" cm="1">
        <f t="array" ref="T1641">_xlfn.TEXTJOIN("",TRUE,IFERROR(MID(U1641,_xlfn.SEQUENCE(20),1)+0,""))</f>
        <v>2064486964</v>
      </c>
      <c r="U1641" s="2">
        <v>2064486964</v>
      </c>
      <c r="V1641" s="31"/>
    </row>
    <row r="1642" spans="1:22" x14ac:dyDescent="0.25">
      <c r="A1642" s="25" t="str" cm="1">
        <f t="array" ref="A1642">_xlfn.IFS(AND(ISBLANK(G1642),ISBLANK(H1642),ISBLANK(I1642)),"",AND(NOT(ISBLANK(G1642)),NOT(ISBLANK(H1642)),NOT(ISBLANK(I1642))),TRIM(G1642)&amp;" "&amp;TRIM(H1642)&amp;" "&amp;TRIM(I1642),AND(NOT(ISBLANK(G1642)),ISBLANK(H1642),ISBLANK(I1642)),TRIM(G1642),AND(ISBLANK(G1642),ISBLANK(H1642),NOT(ISBLANK(I1642))),TRIM(I1642),AND(NOT(ISBLANK(G1642)),NOT(ISBLANK(H1642)),ISBLANK(I1642)),TRIM(G1642)&amp;" "&amp;TRIM(H1642),AND(ISBLANK(G1642),NOT(ISBLANK(H1642)),NOT(ISBLANK(I1642))),TRIM(H1642)&amp;" "&amp;TRIM(I1642),AND(NOT(ISBLANK(G1642)),ISBLANK(H1642),NOT(ISBLANK(I1642))),TRIM(G1642)&amp;" "&amp;TRIM(I1642),AND(ISBLANK(G1642),NOT(ISBLANK(H1642)),ISBLANK(I1642)),TRIM(H1642))</f>
        <v>Mignon Laterza</v>
      </c>
      <c r="B1642" s="25" t="str" cm="1">
        <f t="array" ref="B1642">_xlfn.IFS(AND(ISBLANK(K1642),ISBLANK(L1642)),"",AND(NOT(ISBLANK(K1642)),NOT(ISBLANK(L1642))),TRIM(K1642)&amp;" "&amp;TRIM(L1642),AND(NOT(ISBLANK(K1642)),ISBLANK(L1642)),TRIM(K1642),AND(ISBLANK(K1642),NOT(ISBLANK(L1642))),TRIM(L1642))</f>
        <v>Plambee</v>
      </c>
      <c r="C1642" s="31"/>
      <c r="D1642" s="2">
        <v>1640</v>
      </c>
      <c r="E1642" s="2" t="s">
        <v>24</v>
      </c>
      <c r="F1642" s="2" t="s">
        <v>10283</v>
      </c>
      <c r="G1642" s="2" t="s">
        <v>10284</v>
      </c>
      <c r="I1642" s="2" t="s">
        <v>10285</v>
      </c>
      <c r="J1642" s="2" t="s">
        <v>758</v>
      </c>
      <c r="K1642" s="2" t="s">
        <v>5986</v>
      </c>
      <c r="M1642" s="2" t="s">
        <v>14795</v>
      </c>
      <c r="N1642" s="2" t="s">
        <v>10286</v>
      </c>
      <c r="O1642" s="2" t="s">
        <v>1668</v>
      </c>
      <c r="P1642" s="2" t="s">
        <v>1544</v>
      </c>
      <c r="Q1642" s="2" t="s">
        <v>9433</v>
      </c>
      <c r="R1642" s="2">
        <v>61110</v>
      </c>
      <c r="S1642" s="2" t="s">
        <v>10287</v>
      </c>
      <c r="T1642" s="49" t="str" cm="1">
        <f t="array" ref="T1642">_xlfn.TEXTJOIN("",TRUE,IFERROR(MID(U1642,_xlfn.SEQUENCE(20),1)+0,""))</f>
        <v>8156562968</v>
      </c>
      <c r="U1642" s="2">
        <v>8156562968</v>
      </c>
      <c r="V1642" s="31"/>
    </row>
    <row r="1643" spans="1:22" x14ac:dyDescent="0.25">
      <c r="A1643" s="25" t="str" cm="1">
        <f t="array" ref="A1643">_xlfn.IFS(AND(ISBLANK(G1643),ISBLANK(H1643),ISBLANK(I1643)),"",AND(NOT(ISBLANK(G1643)),NOT(ISBLANK(H1643)),NOT(ISBLANK(I1643))),TRIM(G1643)&amp;" "&amp;TRIM(H1643)&amp;" "&amp;TRIM(I1643),AND(NOT(ISBLANK(G1643)),ISBLANK(H1643),ISBLANK(I1643)),TRIM(G1643),AND(ISBLANK(G1643),ISBLANK(H1643),NOT(ISBLANK(I1643))),TRIM(I1643),AND(NOT(ISBLANK(G1643)),NOT(ISBLANK(H1643)),ISBLANK(I1643)),TRIM(G1643)&amp;" "&amp;TRIM(H1643),AND(ISBLANK(G1643),NOT(ISBLANK(H1643)),NOT(ISBLANK(I1643))),TRIM(H1643)&amp;" "&amp;TRIM(I1643),AND(NOT(ISBLANK(G1643)),ISBLANK(H1643),NOT(ISBLANK(I1643))),TRIM(G1643)&amp;" "&amp;TRIM(I1643),AND(ISBLANK(G1643),NOT(ISBLANK(H1643)),ISBLANK(I1643)),TRIM(H1643))</f>
        <v>Julia Conquer</v>
      </c>
      <c r="B1643" s="25" t="str" cm="1">
        <f t="array" ref="B1643">_xlfn.IFS(AND(ISBLANK(K1643),ISBLANK(L1643)),"",AND(NOT(ISBLANK(K1643)),NOT(ISBLANK(L1643))),TRIM(K1643)&amp;" "&amp;TRIM(L1643),AND(NOT(ISBLANK(K1643)),ISBLANK(L1643)),TRIM(K1643),AND(ISBLANK(K1643),NOT(ISBLANK(L1643))),TRIM(L1643))</f>
        <v>Meezzy</v>
      </c>
      <c r="C1643" s="31"/>
      <c r="D1643" s="2">
        <v>1641</v>
      </c>
      <c r="E1643" s="2" t="s">
        <v>24</v>
      </c>
      <c r="F1643" s="2" t="s">
        <v>10288</v>
      </c>
      <c r="G1643" s="2" t="s">
        <v>10289</v>
      </c>
      <c r="I1643" s="2" t="s">
        <v>10290</v>
      </c>
      <c r="J1643" s="2" t="s">
        <v>1150</v>
      </c>
      <c r="K1643" s="2" t="s">
        <v>4000</v>
      </c>
      <c r="M1643" s="2" t="s">
        <v>14795</v>
      </c>
      <c r="N1643" s="2" t="s">
        <v>10291</v>
      </c>
      <c r="O1643" s="2" t="s">
        <v>2207</v>
      </c>
      <c r="P1643" s="2" t="s">
        <v>161</v>
      </c>
      <c r="Q1643" s="2" t="s">
        <v>2916</v>
      </c>
      <c r="R1643" s="2" t="s">
        <v>2208</v>
      </c>
      <c r="S1643" s="2" t="s">
        <v>10292</v>
      </c>
      <c r="T1643" s="49" t="str" cm="1">
        <f t="array" ref="T1643">_xlfn.TEXTJOIN("",TRUE,IFERROR(MID(U1643,_xlfn.SEQUENCE(20),1)+0,""))</f>
        <v/>
      </c>
      <c r="V1643" s="31"/>
    </row>
    <row r="1644" spans="1:22" x14ac:dyDescent="0.25">
      <c r="A1644" s="25" t="str" cm="1">
        <f t="array" ref="A1644">_xlfn.IFS(AND(ISBLANK(G1644),ISBLANK(H1644),ISBLANK(I1644)),"",AND(NOT(ISBLANK(G1644)),NOT(ISBLANK(H1644)),NOT(ISBLANK(I1644))),TRIM(G1644)&amp;" "&amp;TRIM(H1644)&amp;" "&amp;TRIM(I1644),AND(NOT(ISBLANK(G1644)),ISBLANK(H1644),ISBLANK(I1644)),TRIM(G1644),AND(ISBLANK(G1644),ISBLANK(H1644),NOT(ISBLANK(I1644))),TRIM(I1644),AND(NOT(ISBLANK(G1644)),NOT(ISBLANK(H1644)),ISBLANK(I1644)),TRIM(G1644)&amp;" "&amp;TRIM(H1644),AND(ISBLANK(G1644),NOT(ISBLANK(H1644)),NOT(ISBLANK(I1644))),TRIM(H1644)&amp;" "&amp;TRIM(I1644),AND(NOT(ISBLANK(G1644)),ISBLANK(H1644),NOT(ISBLANK(I1644))),TRIM(G1644)&amp;" "&amp;TRIM(I1644),AND(ISBLANK(G1644),NOT(ISBLANK(H1644)),ISBLANK(I1644)),TRIM(H1644))</f>
        <v>Tomlin Danbrook</v>
      </c>
      <c r="B1644" s="25" t="str" cm="1">
        <f t="array" ref="B1644">_xlfn.IFS(AND(ISBLANK(K1644),ISBLANK(L1644)),"",AND(NOT(ISBLANK(K1644)),NOT(ISBLANK(L1644))),TRIM(K1644)&amp;" "&amp;TRIM(L1644),AND(NOT(ISBLANK(K1644)),ISBLANK(L1644)),TRIM(K1644),AND(ISBLANK(K1644),NOT(ISBLANK(L1644))),TRIM(L1644))</f>
        <v>Eimbee</v>
      </c>
      <c r="C1644" s="31"/>
      <c r="D1644" s="2">
        <v>1642</v>
      </c>
      <c r="E1644" s="2" t="s">
        <v>14795</v>
      </c>
      <c r="F1644" s="2" t="s">
        <v>10293</v>
      </c>
      <c r="G1644" s="2" t="s">
        <v>10294</v>
      </c>
      <c r="I1644" s="2" t="s">
        <v>10295</v>
      </c>
      <c r="J1644" s="2" t="s">
        <v>1255</v>
      </c>
      <c r="K1644" s="2" t="s">
        <v>4469</v>
      </c>
      <c r="M1644" s="2" t="s">
        <v>14795</v>
      </c>
      <c r="N1644" s="2" t="s">
        <v>10296</v>
      </c>
      <c r="O1644" s="2" t="s">
        <v>38</v>
      </c>
      <c r="P1644" s="2" t="s">
        <v>39</v>
      </c>
      <c r="Q1644" s="2" t="s">
        <v>6</v>
      </c>
      <c r="R1644" s="2" t="s">
        <v>40</v>
      </c>
      <c r="S1644" s="2" t="s">
        <v>10297</v>
      </c>
      <c r="T1644" s="49" t="str" cm="1">
        <f t="array" ref="T1644">_xlfn.TEXTJOIN("",TRUE,IFERROR(MID(U1644,_xlfn.SEQUENCE(20),1)+0,""))</f>
        <v>2865948008</v>
      </c>
      <c r="U1644" s="2" t="s">
        <v>10298</v>
      </c>
      <c r="V1644" s="31"/>
    </row>
    <row r="1645" spans="1:22" x14ac:dyDescent="0.25">
      <c r="A1645" s="25" t="str" cm="1">
        <f t="array" ref="A1645">_xlfn.IFS(AND(ISBLANK(G1645),ISBLANK(H1645),ISBLANK(I1645)),"",AND(NOT(ISBLANK(G1645)),NOT(ISBLANK(H1645)),NOT(ISBLANK(I1645))),TRIM(G1645)&amp;" "&amp;TRIM(H1645)&amp;" "&amp;TRIM(I1645),AND(NOT(ISBLANK(G1645)),ISBLANK(H1645),ISBLANK(I1645)),TRIM(G1645),AND(ISBLANK(G1645),ISBLANK(H1645),NOT(ISBLANK(I1645))),TRIM(I1645),AND(NOT(ISBLANK(G1645)),NOT(ISBLANK(H1645)),ISBLANK(I1645)),TRIM(G1645)&amp;" "&amp;TRIM(H1645),AND(ISBLANK(G1645),NOT(ISBLANK(H1645)),NOT(ISBLANK(I1645))),TRIM(H1645)&amp;" "&amp;TRIM(I1645),AND(NOT(ISBLANK(G1645)),ISBLANK(H1645),NOT(ISBLANK(I1645))),TRIM(G1645)&amp;" "&amp;TRIM(I1645),AND(ISBLANK(G1645),NOT(ISBLANK(H1645)),ISBLANK(I1645)),TRIM(H1645))</f>
        <v>Gale O' Lone</v>
      </c>
      <c r="B1645" s="25" t="str" cm="1">
        <f t="array" ref="B1645">_xlfn.IFS(AND(ISBLANK(K1645),ISBLANK(L1645)),"",AND(NOT(ISBLANK(K1645)),NOT(ISBLANK(L1645))),TRIM(K1645)&amp;" "&amp;TRIM(L1645),AND(NOT(ISBLANK(K1645)),ISBLANK(L1645)),TRIM(K1645),AND(ISBLANK(K1645),NOT(ISBLANK(L1645))),TRIM(L1645))</f>
        <v>Avamba</v>
      </c>
      <c r="C1645" s="31"/>
      <c r="D1645" s="2">
        <v>1643</v>
      </c>
      <c r="E1645" s="2" t="s">
        <v>14795</v>
      </c>
      <c r="F1645" s="2" t="s">
        <v>10299</v>
      </c>
      <c r="G1645" s="2" t="s">
        <v>10300</v>
      </c>
      <c r="I1645" s="2" t="s">
        <v>10301</v>
      </c>
      <c r="J1645" s="2" t="s">
        <v>921</v>
      </c>
      <c r="K1645" s="2" t="s">
        <v>6048</v>
      </c>
      <c r="M1645" s="2" t="s">
        <v>14795</v>
      </c>
      <c r="N1645" s="2" t="s">
        <v>10302</v>
      </c>
      <c r="O1645" s="2" t="s">
        <v>4599</v>
      </c>
      <c r="P1645" s="2" t="s">
        <v>542</v>
      </c>
      <c r="Q1645" s="2" t="s">
        <v>9433</v>
      </c>
      <c r="R1645" s="2">
        <v>11407</v>
      </c>
      <c r="S1645" s="2" t="s">
        <v>10303</v>
      </c>
      <c r="T1645" s="49" t="str" cm="1">
        <f t="array" ref="T1645">_xlfn.TEXTJOIN("",TRUE,IFERROR(MID(U1645,_xlfn.SEQUENCE(20),1)+0,""))</f>
        <v>2127412828</v>
      </c>
      <c r="U1645" s="2">
        <v>2127412828</v>
      </c>
      <c r="V1645" s="31"/>
    </row>
    <row r="1646" spans="1:22" x14ac:dyDescent="0.25">
      <c r="A1646" s="25" t="str" cm="1">
        <f t="array" ref="A1646">_xlfn.IFS(AND(ISBLANK(G1646),ISBLANK(H1646),ISBLANK(I1646)),"",AND(NOT(ISBLANK(G1646)),NOT(ISBLANK(H1646)),NOT(ISBLANK(I1646))),TRIM(G1646)&amp;" "&amp;TRIM(H1646)&amp;" "&amp;TRIM(I1646),AND(NOT(ISBLANK(G1646)),ISBLANK(H1646),ISBLANK(I1646)),TRIM(G1646),AND(ISBLANK(G1646),ISBLANK(H1646),NOT(ISBLANK(I1646))),TRIM(I1646),AND(NOT(ISBLANK(G1646)),NOT(ISBLANK(H1646)),ISBLANK(I1646)),TRIM(G1646)&amp;" "&amp;TRIM(H1646),AND(ISBLANK(G1646),NOT(ISBLANK(H1646)),NOT(ISBLANK(I1646))),TRIM(H1646)&amp;" "&amp;TRIM(I1646),AND(NOT(ISBLANK(G1646)),ISBLANK(H1646),NOT(ISBLANK(I1646))),TRIM(G1646)&amp;" "&amp;TRIM(I1646),AND(ISBLANK(G1646),NOT(ISBLANK(H1646)),ISBLANK(I1646)),TRIM(H1646))</f>
        <v>Sheri Perigeaux</v>
      </c>
      <c r="B1646" s="25" t="str" cm="1">
        <f t="array" ref="B1646">_xlfn.IFS(AND(ISBLANK(K1646),ISBLANK(L1646)),"",AND(NOT(ISBLANK(K1646)),NOT(ISBLANK(L1646))),TRIM(K1646)&amp;" "&amp;TRIM(L1646),AND(NOT(ISBLANK(K1646)),ISBLANK(L1646)),TRIM(K1646),AND(ISBLANK(K1646),NOT(ISBLANK(L1646))),TRIM(L1646))</f>
        <v>Kwimbee</v>
      </c>
      <c r="C1646" s="31"/>
      <c r="D1646" s="2">
        <v>1644</v>
      </c>
      <c r="E1646" s="2" t="s">
        <v>14795</v>
      </c>
      <c r="F1646" s="2" t="s">
        <v>10304</v>
      </c>
      <c r="G1646" s="2" t="s">
        <v>10305</v>
      </c>
      <c r="I1646" s="2" t="s">
        <v>10306</v>
      </c>
      <c r="J1646" s="2" t="s">
        <v>5877</v>
      </c>
      <c r="K1646" s="2" t="s">
        <v>8718</v>
      </c>
      <c r="M1646" s="2" t="s">
        <v>14795</v>
      </c>
      <c r="N1646" s="2" t="s">
        <v>10307</v>
      </c>
      <c r="O1646" s="2" t="s">
        <v>8668</v>
      </c>
      <c r="P1646" s="2" t="s">
        <v>276</v>
      </c>
      <c r="Q1646" s="2" t="s">
        <v>6</v>
      </c>
      <c r="R1646" s="2" t="s">
        <v>8669</v>
      </c>
      <c r="S1646" s="2" t="s">
        <v>10308</v>
      </c>
      <c r="T1646" s="49" t="str" cm="1">
        <f t="array" ref="T1646">_xlfn.TEXTJOIN("",TRUE,IFERROR(MID(U1646,_xlfn.SEQUENCE(20),1)+0,""))</f>
        <v>6218033464</v>
      </c>
      <c r="U1646" s="2" t="s">
        <v>10309</v>
      </c>
      <c r="V1646" s="31"/>
    </row>
    <row r="1647" spans="1:22" x14ac:dyDescent="0.25">
      <c r="A1647" s="25" t="str" cm="1">
        <f t="array" ref="A1647">_xlfn.IFS(AND(ISBLANK(G1647),ISBLANK(H1647),ISBLANK(I1647)),"",AND(NOT(ISBLANK(G1647)),NOT(ISBLANK(H1647)),NOT(ISBLANK(I1647))),TRIM(G1647)&amp;" "&amp;TRIM(H1647)&amp;" "&amp;TRIM(I1647),AND(NOT(ISBLANK(G1647)),ISBLANK(H1647),ISBLANK(I1647)),TRIM(G1647),AND(ISBLANK(G1647),ISBLANK(H1647),NOT(ISBLANK(I1647))),TRIM(I1647),AND(NOT(ISBLANK(G1647)),NOT(ISBLANK(H1647)),ISBLANK(I1647)),TRIM(G1647)&amp;" "&amp;TRIM(H1647),AND(ISBLANK(G1647),NOT(ISBLANK(H1647)),NOT(ISBLANK(I1647))),TRIM(H1647)&amp;" "&amp;TRIM(I1647),AND(NOT(ISBLANK(G1647)),ISBLANK(H1647),NOT(ISBLANK(I1647))),TRIM(G1647)&amp;" "&amp;TRIM(I1647),AND(ISBLANK(G1647),NOT(ISBLANK(H1647)),ISBLANK(I1647)),TRIM(H1647))</f>
        <v>Fancie Corless</v>
      </c>
      <c r="B1647" s="25" t="str" cm="1">
        <f t="array" ref="B1647">_xlfn.IFS(AND(ISBLANK(K1647),ISBLANK(L1647)),"",AND(NOT(ISBLANK(K1647)),NOT(ISBLANK(L1647))),TRIM(K1647)&amp;" "&amp;TRIM(L1647),AND(NOT(ISBLANK(K1647)),ISBLANK(L1647)),TRIM(K1647),AND(ISBLANK(K1647),NOT(ISBLANK(L1647))),TRIM(L1647))</f>
        <v>Skinix</v>
      </c>
      <c r="C1647" s="31"/>
      <c r="D1647" s="2">
        <v>1645</v>
      </c>
      <c r="E1647" s="2" t="s">
        <v>14795</v>
      </c>
      <c r="F1647" s="2" t="s">
        <v>10310</v>
      </c>
      <c r="G1647" s="2" t="s">
        <v>5967</v>
      </c>
      <c r="I1647" s="2" t="s">
        <v>10311</v>
      </c>
      <c r="J1647" s="2" t="s">
        <v>395</v>
      </c>
      <c r="K1647" s="2" t="s">
        <v>5592</v>
      </c>
      <c r="M1647" s="2" t="s">
        <v>14795</v>
      </c>
      <c r="N1647" s="2" t="s">
        <v>10312</v>
      </c>
      <c r="O1647" s="2" t="s">
        <v>495</v>
      </c>
      <c r="P1647" s="2" t="s">
        <v>161</v>
      </c>
      <c r="Q1647" s="2" t="s">
        <v>2916</v>
      </c>
      <c r="R1647" s="2" t="s">
        <v>496</v>
      </c>
      <c r="S1647" s="2" t="s">
        <v>10313</v>
      </c>
      <c r="T1647" s="49" t="str" cm="1">
        <f t="array" ref="T1647">_xlfn.TEXTJOIN("",TRUE,IFERROR(MID(U1647,_xlfn.SEQUENCE(20),1)+0,""))</f>
        <v/>
      </c>
      <c r="V1647" s="31"/>
    </row>
    <row r="1648" spans="1:22" x14ac:dyDescent="0.25">
      <c r="A1648" s="25" t="str" cm="1">
        <f t="array" ref="A1648">_xlfn.IFS(AND(ISBLANK(G1648),ISBLANK(H1648),ISBLANK(I1648)),"",AND(NOT(ISBLANK(G1648)),NOT(ISBLANK(H1648)),NOT(ISBLANK(I1648))),TRIM(G1648)&amp;" "&amp;TRIM(H1648)&amp;" "&amp;TRIM(I1648),AND(NOT(ISBLANK(G1648)),ISBLANK(H1648),ISBLANK(I1648)),TRIM(G1648),AND(ISBLANK(G1648),ISBLANK(H1648),NOT(ISBLANK(I1648))),TRIM(I1648),AND(NOT(ISBLANK(G1648)),NOT(ISBLANK(H1648)),ISBLANK(I1648)),TRIM(G1648)&amp;" "&amp;TRIM(H1648),AND(ISBLANK(G1648),NOT(ISBLANK(H1648)),NOT(ISBLANK(I1648))),TRIM(H1648)&amp;" "&amp;TRIM(I1648),AND(NOT(ISBLANK(G1648)),ISBLANK(H1648),NOT(ISBLANK(I1648))),TRIM(G1648)&amp;" "&amp;TRIM(I1648),AND(ISBLANK(G1648),NOT(ISBLANK(H1648)),ISBLANK(I1648)),TRIM(H1648))</f>
        <v>Johann Covelle</v>
      </c>
      <c r="B1648" s="25" t="str" cm="1">
        <f t="array" ref="B1648">_xlfn.IFS(AND(ISBLANK(K1648),ISBLANK(L1648)),"",AND(NOT(ISBLANK(K1648)),NOT(ISBLANK(L1648))),TRIM(K1648)&amp;" "&amp;TRIM(L1648),AND(NOT(ISBLANK(K1648)),ISBLANK(L1648)),TRIM(K1648),AND(ISBLANK(K1648),NOT(ISBLANK(L1648))),TRIM(L1648))</f>
        <v>Topicblab</v>
      </c>
      <c r="C1648" s="31"/>
      <c r="D1648" s="2">
        <v>1646</v>
      </c>
      <c r="E1648" s="2" t="s">
        <v>14795</v>
      </c>
      <c r="F1648" s="2" t="s">
        <v>10314</v>
      </c>
      <c r="G1648" s="2" t="s">
        <v>10315</v>
      </c>
      <c r="I1648" s="2" t="s">
        <v>10316</v>
      </c>
      <c r="J1648" s="2" t="s">
        <v>359</v>
      </c>
      <c r="K1648" s="2" t="s">
        <v>5035</v>
      </c>
      <c r="M1648" s="2" t="s">
        <v>14795</v>
      </c>
      <c r="N1648" s="2" t="s">
        <v>10317</v>
      </c>
      <c r="O1648" s="2" t="s">
        <v>10318</v>
      </c>
      <c r="P1648" s="2" t="s">
        <v>5</v>
      </c>
      <c r="Q1648" s="2" t="s">
        <v>6</v>
      </c>
      <c r="R1648" s="2" t="s">
        <v>10319</v>
      </c>
      <c r="S1648" s="2" t="s">
        <v>10320</v>
      </c>
      <c r="T1648" s="49" t="str" cm="1">
        <f t="array" ref="T1648">_xlfn.TEXTJOIN("",TRUE,IFERROR(MID(U1648,_xlfn.SEQUENCE(20),1)+0,""))</f>
        <v>8815030391</v>
      </c>
      <c r="U1648" s="2" t="s">
        <v>10321</v>
      </c>
      <c r="V1648" s="31"/>
    </row>
    <row r="1649" spans="1:22" x14ac:dyDescent="0.25">
      <c r="A1649" s="25" t="str" cm="1">
        <f t="array" ref="A1649">_xlfn.IFS(AND(ISBLANK(G1649),ISBLANK(H1649),ISBLANK(I1649)),"",AND(NOT(ISBLANK(G1649)),NOT(ISBLANK(H1649)),NOT(ISBLANK(I1649))),TRIM(G1649)&amp;" "&amp;TRIM(H1649)&amp;" "&amp;TRIM(I1649),AND(NOT(ISBLANK(G1649)),ISBLANK(H1649),ISBLANK(I1649)),TRIM(G1649),AND(ISBLANK(G1649),ISBLANK(H1649),NOT(ISBLANK(I1649))),TRIM(I1649),AND(NOT(ISBLANK(G1649)),NOT(ISBLANK(H1649)),ISBLANK(I1649)),TRIM(G1649)&amp;" "&amp;TRIM(H1649),AND(ISBLANK(G1649),NOT(ISBLANK(H1649)),NOT(ISBLANK(I1649))),TRIM(H1649)&amp;" "&amp;TRIM(I1649),AND(NOT(ISBLANK(G1649)),ISBLANK(H1649),NOT(ISBLANK(I1649))),TRIM(G1649)&amp;" "&amp;TRIM(I1649),AND(ISBLANK(G1649),NOT(ISBLANK(H1649)),ISBLANK(I1649)),TRIM(H1649))</f>
        <v>Raychel Hewertson</v>
      </c>
      <c r="B1649" s="25" t="str" cm="1">
        <f t="array" ref="B1649">_xlfn.IFS(AND(ISBLANK(K1649),ISBLANK(L1649)),"",AND(NOT(ISBLANK(K1649)),NOT(ISBLANK(L1649))),TRIM(K1649)&amp;" "&amp;TRIM(L1649),AND(NOT(ISBLANK(K1649)),ISBLANK(L1649)),TRIM(K1649),AND(ISBLANK(K1649),NOT(ISBLANK(L1649))),TRIM(L1649))</f>
        <v>Zoomdog</v>
      </c>
      <c r="C1649" s="31"/>
      <c r="D1649" s="2">
        <v>1647</v>
      </c>
      <c r="E1649" s="2" t="s">
        <v>24</v>
      </c>
      <c r="F1649" s="2" t="s">
        <v>10322</v>
      </c>
      <c r="G1649" s="2" t="s">
        <v>10323</v>
      </c>
      <c r="I1649" s="2" t="s">
        <v>10324</v>
      </c>
      <c r="J1649" s="2" t="s">
        <v>892</v>
      </c>
      <c r="K1649" s="2" t="s">
        <v>2108</v>
      </c>
      <c r="M1649" s="2" t="s">
        <v>14795</v>
      </c>
      <c r="N1649" s="2" t="s">
        <v>10325</v>
      </c>
      <c r="O1649" s="2" t="s">
        <v>1240</v>
      </c>
      <c r="P1649" s="2" t="s">
        <v>39</v>
      </c>
      <c r="Q1649" s="2" t="s">
        <v>6</v>
      </c>
      <c r="R1649" s="2" t="s">
        <v>1241</v>
      </c>
      <c r="S1649" s="2" t="s">
        <v>10326</v>
      </c>
      <c r="T1649" s="49" t="str" cm="1">
        <f t="array" ref="T1649">_xlfn.TEXTJOIN("",TRUE,IFERROR(MID(U1649,_xlfn.SEQUENCE(20),1)+0,""))</f>
        <v>5447149615</v>
      </c>
      <c r="U1649" s="2" t="s">
        <v>10327</v>
      </c>
      <c r="V1649" s="31"/>
    </row>
    <row r="1650" spans="1:22" x14ac:dyDescent="0.25">
      <c r="A1650" s="25" t="str" cm="1">
        <f t="array" ref="A1650">_xlfn.IFS(AND(ISBLANK(G1650),ISBLANK(H1650),ISBLANK(I1650)),"",AND(NOT(ISBLANK(G1650)),NOT(ISBLANK(H1650)),NOT(ISBLANK(I1650))),TRIM(G1650)&amp;" "&amp;TRIM(H1650)&amp;" "&amp;TRIM(I1650),AND(NOT(ISBLANK(G1650)),ISBLANK(H1650),ISBLANK(I1650)),TRIM(G1650),AND(ISBLANK(G1650),ISBLANK(H1650),NOT(ISBLANK(I1650))),TRIM(I1650),AND(NOT(ISBLANK(G1650)),NOT(ISBLANK(H1650)),ISBLANK(I1650)),TRIM(G1650)&amp;" "&amp;TRIM(H1650),AND(ISBLANK(G1650),NOT(ISBLANK(H1650)),NOT(ISBLANK(I1650))),TRIM(H1650)&amp;" "&amp;TRIM(I1650),AND(NOT(ISBLANK(G1650)),ISBLANK(H1650),NOT(ISBLANK(I1650))),TRIM(G1650)&amp;" "&amp;TRIM(I1650),AND(ISBLANK(G1650),NOT(ISBLANK(H1650)),ISBLANK(I1650)),TRIM(H1650))</f>
        <v>Aida Vautier</v>
      </c>
      <c r="B1650" s="25" t="str" cm="1">
        <f t="array" ref="B1650">_xlfn.IFS(AND(ISBLANK(K1650),ISBLANK(L1650)),"",AND(NOT(ISBLANK(K1650)),NOT(ISBLANK(L1650))),TRIM(K1650)&amp;" "&amp;TRIM(L1650),AND(NOT(ISBLANK(K1650)),ISBLANK(L1650)),TRIM(K1650),AND(ISBLANK(K1650),NOT(ISBLANK(L1650))),TRIM(L1650))</f>
        <v>Rhyzio</v>
      </c>
      <c r="C1650" s="31"/>
      <c r="D1650" s="2">
        <v>1648</v>
      </c>
      <c r="E1650" s="2" t="s">
        <v>14795</v>
      </c>
      <c r="F1650" s="2" t="s">
        <v>10328</v>
      </c>
      <c r="G1650" s="2" t="s">
        <v>10329</v>
      </c>
      <c r="I1650" s="2" t="s">
        <v>10330</v>
      </c>
      <c r="J1650" s="2" t="s">
        <v>1584</v>
      </c>
      <c r="K1650" s="2" t="s">
        <v>2241</v>
      </c>
      <c r="M1650" s="2" t="s">
        <v>14795</v>
      </c>
      <c r="N1650" s="2" t="s">
        <v>10331</v>
      </c>
      <c r="O1650" s="2" t="s">
        <v>1403</v>
      </c>
      <c r="P1650" s="2" t="s">
        <v>140</v>
      </c>
      <c r="Q1650" s="2" t="s">
        <v>6</v>
      </c>
      <c r="R1650" s="2" t="s">
        <v>1404</v>
      </c>
      <c r="S1650" s="2" t="s">
        <v>10332</v>
      </c>
      <c r="T1650" s="49" t="str" cm="1">
        <f t="array" ref="T1650">_xlfn.TEXTJOIN("",TRUE,IFERROR(MID(U1650,_xlfn.SEQUENCE(20),1)+0,""))</f>
        <v>2332735507</v>
      </c>
      <c r="U1650" s="2" t="s">
        <v>10333</v>
      </c>
      <c r="V1650" s="31"/>
    </row>
    <row r="1651" spans="1:22" x14ac:dyDescent="0.25">
      <c r="A1651" s="25" t="str" cm="1">
        <f t="array" ref="A1651">_xlfn.IFS(AND(ISBLANK(G1651),ISBLANK(H1651),ISBLANK(I1651)),"",AND(NOT(ISBLANK(G1651)),NOT(ISBLANK(H1651)),NOT(ISBLANK(I1651))),TRIM(G1651)&amp;" "&amp;TRIM(H1651)&amp;" "&amp;TRIM(I1651),AND(NOT(ISBLANK(G1651)),ISBLANK(H1651),ISBLANK(I1651)),TRIM(G1651),AND(ISBLANK(G1651),ISBLANK(H1651),NOT(ISBLANK(I1651))),TRIM(I1651),AND(NOT(ISBLANK(G1651)),NOT(ISBLANK(H1651)),ISBLANK(I1651)),TRIM(G1651)&amp;" "&amp;TRIM(H1651),AND(ISBLANK(G1651),NOT(ISBLANK(H1651)),NOT(ISBLANK(I1651))),TRIM(H1651)&amp;" "&amp;TRIM(I1651),AND(NOT(ISBLANK(G1651)),ISBLANK(H1651),NOT(ISBLANK(I1651))),TRIM(G1651)&amp;" "&amp;TRIM(I1651),AND(ISBLANK(G1651),NOT(ISBLANK(H1651)),ISBLANK(I1651)),TRIM(H1651))</f>
        <v>Nolan Pepperell</v>
      </c>
      <c r="B1651" s="25" t="str" cm="1">
        <f t="array" ref="B1651">_xlfn.IFS(AND(ISBLANK(K1651),ISBLANK(L1651)),"",AND(NOT(ISBLANK(K1651)),NOT(ISBLANK(L1651))),TRIM(K1651)&amp;" "&amp;TRIM(L1651),AND(NOT(ISBLANK(K1651)),ISBLANK(L1651)),TRIM(K1651),AND(ISBLANK(K1651),NOT(ISBLANK(L1651))),TRIM(L1651))</f>
        <v>Jaxworks</v>
      </c>
      <c r="C1651" s="31"/>
      <c r="D1651" s="2">
        <v>1649</v>
      </c>
      <c r="E1651" s="2" t="s">
        <v>24</v>
      </c>
      <c r="F1651" s="2" t="s">
        <v>10334</v>
      </c>
      <c r="G1651" s="2" t="s">
        <v>10335</v>
      </c>
      <c r="I1651" s="2" t="s">
        <v>10336</v>
      </c>
      <c r="J1651" s="2" t="s">
        <v>783</v>
      </c>
      <c r="K1651" s="2" t="s">
        <v>1575</v>
      </c>
      <c r="M1651" s="2" t="s">
        <v>14795</v>
      </c>
      <c r="N1651" s="2" t="s">
        <v>10337</v>
      </c>
      <c r="O1651" s="2" t="s">
        <v>629</v>
      </c>
      <c r="P1651" s="2" t="s">
        <v>161</v>
      </c>
      <c r="Q1651" s="2" t="s">
        <v>2916</v>
      </c>
      <c r="R1651" s="2" t="s">
        <v>630</v>
      </c>
      <c r="S1651" s="2" t="s">
        <v>10338</v>
      </c>
      <c r="T1651" s="49" t="str" cm="1">
        <f t="array" ref="T1651">_xlfn.TEXTJOIN("",TRUE,IFERROR(MID(U1651,_xlfn.SEQUENCE(20),1)+0,""))</f>
        <v/>
      </c>
      <c r="V1651" s="31"/>
    </row>
    <row r="1652" spans="1:22" x14ac:dyDescent="0.25">
      <c r="A1652" s="25" t="str" cm="1">
        <f t="array" ref="A1652">_xlfn.IFS(AND(ISBLANK(G1652),ISBLANK(H1652),ISBLANK(I1652)),"",AND(NOT(ISBLANK(G1652)),NOT(ISBLANK(H1652)),NOT(ISBLANK(I1652))),TRIM(G1652)&amp;" "&amp;TRIM(H1652)&amp;" "&amp;TRIM(I1652),AND(NOT(ISBLANK(G1652)),ISBLANK(H1652),ISBLANK(I1652)),TRIM(G1652),AND(ISBLANK(G1652),ISBLANK(H1652),NOT(ISBLANK(I1652))),TRIM(I1652),AND(NOT(ISBLANK(G1652)),NOT(ISBLANK(H1652)),ISBLANK(I1652)),TRIM(G1652)&amp;" "&amp;TRIM(H1652),AND(ISBLANK(G1652),NOT(ISBLANK(H1652)),NOT(ISBLANK(I1652))),TRIM(H1652)&amp;" "&amp;TRIM(I1652),AND(NOT(ISBLANK(G1652)),ISBLANK(H1652),NOT(ISBLANK(I1652))),TRIM(G1652)&amp;" "&amp;TRIM(I1652),AND(ISBLANK(G1652),NOT(ISBLANK(H1652)),ISBLANK(I1652)),TRIM(H1652))</f>
        <v>Timoteo Joust</v>
      </c>
      <c r="B1652" s="25" t="str" cm="1">
        <f t="array" ref="B1652">_xlfn.IFS(AND(ISBLANK(K1652),ISBLANK(L1652)),"",AND(NOT(ISBLANK(K1652)),NOT(ISBLANK(L1652))),TRIM(K1652)&amp;" "&amp;TRIM(L1652),AND(NOT(ISBLANK(K1652)),ISBLANK(L1652)),TRIM(K1652),AND(ISBLANK(K1652),NOT(ISBLANK(L1652))),TRIM(L1652))</f>
        <v>Livetube</v>
      </c>
      <c r="C1652" s="31"/>
      <c r="D1652" s="2">
        <v>1650</v>
      </c>
      <c r="E1652" s="2" t="s">
        <v>24</v>
      </c>
      <c r="F1652" s="2" t="s">
        <v>10339</v>
      </c>
      <c r="G1652" s="2" t="s">
        <v>10340</v>
      </c>
      <c r="I1652" s="2" t="s">
        <v>7164</v>
      </c>
      <c r="J1652" s="2" t="s">
        <v>1062</v>
      </c>
      <c r="K1652" s="2" t="s">
        <v>4429</v>
      </c>
      <c r="M1652" s="2" t="s">
        <v>14795</v>
      </c>
      <c r="N1652" s="2" t="s">
        <v>10341</v>
      </c>
      <c r="O1652" s="2" t="s">
        <v>7129</v>
      </c>
      <c r="P1652" s="2" t="s">
        <v>140</v>
      </c>
      <c r="Q1652" s="2" t="s">
        <v>6</v>
      </c>
      <c r="R1652" s="2" t="s">
        <v>8239</v>
      </c>
      <c r="S1652" s="2" t="s">
        <v>10342</v>
      </c>
      <c r="T1652" s="49" t="str" cm="1">
        <f t="array" ref="T1652">_xlfn.TEXTJOIN("",TRUE,IFERROR(MID(U1652,_xlfn.SEQUENCE(20),1)+0,""))</f>
        <v>7629716286</v>
      </c>
      <c r="U1652" s="2" t="s">
        <v>10343</v>
      </c>
      <c r="V1652" s="31"/>
    </row>
    <row r="1653" spans="1:22" x14ac:dyDescent="0.25">
      <c r="A1653" s="25" t="str" cm="1">
        <f t="array" ref="A1653">_xlfn.IFS(AND(ISBLANK(G1653),ISBLANK(H1653),ISBLANK(I1653)),"",AND(NOT(ISBLANK(G1653)),NOT(ISBLANK(H1653)),NOT(ISBLANK(I1653))),TRIM(G1653)&amp;" "&amp;TRIM(H1653)&amp;" "&amp;TRIM(I1653),AND(NOT(ISBLANK(G1653)),ISBLANK(H1653),ISBLANK(I1653)),TRIM(G1653),AND(ISBLANK(G1653),ISBLANK(H1653),NOT(ISBLANK(I1653))),TRIM(I1653),AND(NOT(ISBLANK(G1653)),NOT(ISBLANK(H1653)),ISBLANK(I1653)),TRIM(G1653)&amp;" "&amp;TRIM(H1653),AND(ISBLANK(G1653),NOT(ISBLANK(H1653)),NOT(ISBLANK(I1653))),TRIM(H1653)&amp;" "&amp;TRIM(I1653),AND(NOT(ISBLANK(G1653)),ISBLANK(H1653),NOT(ISBLANK(I1653))),TRIM(G1653)&amp;" "&amp;TRIM(I1653),AND(ISBLANK(G1653),NOT(ISBLANK(H1653)),ISBLANK(I1653)),TRIM(H1653))</f>
        <v>Rodolphe Hiddsley</v>
      </c>
      <c r="B1653" s="25" t="str" cm="1">
        <f t="array" ref="B1653">_xlfn.IFS(AND(ISBLANK(K1653),ISBLANK(L1653)),"",AND(NOT(ISBLANK(K1653)),NOT(ISBLANK(L1653))),TRIM(K1653)&amp;" "&amp;TRIM(L1653),AND(NOT(ISBLANK(K1653)),ISBLANK(L1653)),TRIM(K1653),AND(ISBLANK(K1653),NOT(ISBLANK(L1653))),TRIM(L1653))</f>
        <v>Tambee</v>
      </c>
      <c r="C1653" s="31"/>
      <c r="D1653" s="2">
        <v>1651</v>
      </c>
      <c r="E1653" s="2" t="s">
        <v>14795</v>
      </c>
      <c r="F1653" s="2" t="s">
        <v>10344</v>
      </c>
      <c r="G1653" s="2" t="s">
        <v>10345</v>
      </c>
      <c r="I1653" s="2" t="s">
        <v>10346</v>
      </c>
      <c r="J1653" s="2" t="s">
        <v>5417</v>
      </c>
      <c r="K1653" s="2" t="s">
        <v>4589</v>
      </c>
      <c r="M1653" s="2" t="s">
        <v>14795</v>
      </c>
      <c r="N1653" s="2" t="s">
        <v>10347</v>
      </c>
      <c r="O1653" s="2" t="s">
        <v>180</v>
      </c>
      <c r="P1653" s="2" t="s">
        <v>181</v>
      </c>
      <c r="Q1653" s="2" t="s">
        <v>9433</v>
      </c>
      <c r="R1653" s="2">
        <v>63121</v>
      </c>
      <c r="S1653" s="2" t="s">
        <v>10348</v>
      </c>
      <c r="T1653" s="49" t="str" cm="1">
        <f t="array" ref="T1653">_xlfn.TEXTJOIN("",TRUE,IFERROR(MID(U1653,_xlfn.SEQUENCE(20),1)+0,""))</f>
        <v>3142800592</v>
      </c>
      <c r="U1653" s="2">
        <v>3142800592</v>
      </c>
      <c r="V1653" s="31"/>
    </row>
    <row r="1654" spans="1:22" x14ac:dyDescent="0.25">
      <c r="A1654" s="25" t="str" cm="1">
        <f t="array" ref="A1654">_xlfn.IFS(AND(ISBLANK(G1654),ISBLANK(H1654),ISBLANK(I1654)),"",AND(NOT(ISBLANK(G1654)),NOT(ISBLANK(H1654)),NOT(ISBLANK(I1654))),TRIM(G1654)&amp;" "&amp;TRIM(H1654)&amp;" "&amp;TRIM(I1654),AND(NOT(ISBLANK(G1654)),ISBLANK(H1654),ISBLANK(I1654)),TRIM(G1654),AND(ISBLANK(G1654),ISBLANK(H1654),NOT(ISBLANK(I1654))),TRIM(I1654),AND(NOT(ISBLANK(G1654)),NOT(ISBLANK(H1654)),ISBLANK(I1654)),TRIM(G1654)&amp;" "&amp;TRIM(H1654),AND(ISBLANK(G1654),NOT(ISBLANK(H1654)),NOT(ISBLANK(I1654))),TRIM(H1654)&amp;" "&amp;TRIM(I1654),AND(NOT(ISBLANK(G1654)),ISBLANK(H1654),NOT(ISBLANK(I1654))),TRIM(G1654)&amp;" "&amp;TRIM(I1654),AND(ISBLANK(G1654),NOT(ISBLANK(H1654)),ISBLANK(I1654)),TRIM(H1654))</f>
        <v>Zorah Guidone</v>
      </c>
      <c r="B1654" s="25" t="str" cm="1">
        <f t="array" ref="B1654">_xlfn.IFS(AND(ISBLANK(K1654),ISBLANK(L1654)),"",AND(NOT(ISBLANK(K1654)),NOT(ISBLANK(L1654))),TRIM(K1654)&amp;" "&amp;TRIM(L1654),AND(NOT(ISBLANK(K1654)),ISBLANK(L1654)),TRIM(K1654),AND(ISBLANK(K1654),NOT(ISBLANK(L1654))),TRIM(L1654))</f>
        <v>Eayo</v>
      </c>
      <c r="C1654" s="31"/>
      <c r="D1654" s="2">
        <v>1652</v>
      </c>
      <c r="E1654" s="2" t="s">
        <v>14795</v>
      </c>
      <c r="F1654" s="2" t="s">
        <v>10349</v>
      </c>
      <c r="G1654" s="2" t="s">
        <v>10350</v>
      </c>
      <c r="I1654" s="2" t="s">
        <v>10351</v>
      </c>
      <c r="J1654" s="2" t="s">
        <v>3354</v>
      </c>
      <c r="K1654" s="2" t="s">
        <v>7945</v>
      </c>
      <c r="M1654" s="2" t="s">
        <v>14795</v>
      </c>
      <c r="N1654" s="2" t="s">
        <v>10352</v>
      </c>
      <c r="O1654" s="2" t="s">
        <v>10353</v>
      </c>
      <c r="P1654" s="2" t="s">
        <v>119</v>
      </c>
      <c r="Q1654" s="2" t="s">
        <v>6</v>
      </c>
      <c r="R1654" s="2" t="s">
        <v>10354</v>
      </c>
      <c r="S1654" s="2" t="s">
        <v>10355</v>
      </c>
      <c r="T1654" s="49" t="str" cm="1">
        <f t="array" ref="T1654">_xlfn.TEXTJOIN("",TRUE,IFERROR(MID(U1654,_xlfn.SEQUENCE(20),1)+0,""))</f>
        <v>7507322494</v>
      </c>
      <c r="U1654" s="2" t="s">
        <v>10356</v>
      </c>
      <c r="V1654" s="31"/>
    </row>
    <row r="1655" spans="1:22" x14ac:dyDescent="0.25">
      <c r="A1655" s="25" t="str" cm="1">
        <f t="array" ref="A1655">_xlfn.IFS(AND(ISBLANK(G1655),ISBLANK(H1655),ISBLANK(I1655)),"",AND(NOT(ISBLANK(G1655)),NOT(ISBLANK(H1655)),NOT(ISBLANK(I1655))),TRIM(G1655)&amp;" "&amp;TRIM(H1655)&amp;" "&amp;TRIM(I1655),AND(NOT(ISBLANK(G1655)),ISBLANK(H1655),ISBLANK(I1655)),TRIM(G1655),AND(ISBLANK(G1655),ISBLANK(H1655),NOT(ISBLANK(I1655))),TRIM(I1655),AND(NOT(ISBLANK(G1655)),NOT(ISBLANK(H1655)),ISBLANK(I1655)),TRIM(G1655)&amp;" "&amp;TRIM(H1655),AND(ISBLANK(G1655),NOT(ISBLANK(H1655)),NOT(ISBLANK(I1655))),TRIM(H1655)&amp;" "&amp;TRIM(I1655),AND(NOT(ISBLANK(G1655)),ISBLANK(H1655),NOT(ISBLANK(I1655))),TRIM(G1655)&amp;" "&amp;TRIM(I1655),AND(ISBLANK(G1655),NOT(ISBLANK(H1655)),ISBLANK(I1655)),TRIM(H1655))</f>
        <v>Lorrayne Baudoux</v>
      </c>
      <c r="B1655" s="25" t="str" cm="1">
        <f t="array" ref="B1655">_xlfn.IFS(AND(ISBLANK(K1655),ISBLANK(L1655)),"",AND(NOT(ISBLANK(K1655)),NOT(ISBLANK(L1655))),TRIM(K1655)&amp;" "&amp;TRIM(L1655),AND(NOT(ISBLANK(K1655)),ISBLANK(L1655)),TRIM(K1655),AND(ISBLANK(K1655),NOT(ISBLANK(L1655))),TRIM(L1655))</f>
        <v>Buzzbean</v>
      </c>
      <c r="C1655" s="31"/>
      <c r="D1655" s="2">
        <v>1653</v>
      </c>
      <c r="E1655" s="2" t="s">
        <v>24</v>
      </c>
      <c r="F1655" s="2" t="s">
        <v>10357</v>
      </c>
      <c r="G1655" s="2" t="s">
        <v>10358</v>
      </c>
      <c r="I1655" s="2" t="s">
        <v>10359</v>
      </c>
      <c r="J1655" s="2" t="s">
        <v>624</v>
      </c>
      <c r="K1655" s="2" t="s">
        <v>112</v>
      </c>
      <c r="M1655" s="2" t="s">
        <v>14795</v>
      </c>
      <c r="N1655" s="2" t="s">
        <v>10360</v>
      </c>
      <c r="O1655" s="2" t="s">
        <v>550</v>
      </c>
      <c r="P1655" s="2" t="s">
        <v>336</v>
      </c>
      <c r="Q1655" s="2" t="s">
        <v>9433</v>
      </c>
      <c r="R1655" s="2">
        <v>32209</v>
      </c>
      <c r="S1655" s="2" t="s">
        <v>10361</v>
      </c>
      <c r="T1655" s="49" t="str" cm="1">
        <f t="array" ref="T1655">_xlfn.TEXTJOIN("",TRUE,IFERROR(MID(U1655,_xlfn.SEQUENCE(20),1)+0,""))</f>
        <v>9045651475</v>
      </c>
      <c r="U1655" s="2">
        <v>9045651475</v>
      </c>
      <c r="V1655" s="31"/>
    </row>
    <row r="1656" spans="1:22" x14ac:dyDescent="0.25">
      <c r="A1656" s="25" t="str" cm="1">
        <f t="array" ref="A1656">_xlfn.IFS(AND(ISBLANK(G1656),ISBLANK(H1656),ISBLANK(I1656)),"",AND(NOT(ISBLANK(G1656)),NOT(ISBLANK(H1656)),NOT(ISBLANK(I1656))),TRIM(G1656)&amp;" "&amp;TRIM(H1656)&amp;" "&amp;TRIM(I1656),AND(NOT(ISBLANK(G1656)),ISBLANK(H1656),ISBLANK(I1656)),TRIM(G1656),AND(ISBLANK(G1656),ISBLANK(H1656),NOT(ISBLANK(I1656))),TRIM(I1656),AND(NOT(ISBLANK(G1656)),NOT(ISBLANK(H1656)),ISBLANK(I1656)),TRIM(G1656)&amp;" "&amp;TRIM(H1656),AND(ISBLANK(G1656),NOT(ISBLANK(H1656)),NOT(ISBLANK(I1656))),TRIM(H1656)&amp;" "&amp;TRIM(I1656),AND(NOT(ISBLANK(G1656)),ISBLANK(H1656),NOT(ISBLANK(I1656))),TRIM(G1656)&amp;" "&amp;TRIM(I1656),AND(ISBLANK(G1656),NOT(ISBLANK(H1656)),ISBLANK(I1656)),TRIM(H1656))</f>
        <v>Marlo Haggard</v>
      </c>
      <c r="B1656" s="25" t="str" cm="1">
        <f t="array" ref="B1656">_xlfn.IFS(AND(ISBLANK(K1656),ISBLANK(L1656)),"",AND(NOT(ISBLANK(K1656)),NOT(ISBLANK(L1656))),TRIM(K1656)&amp;" "&amp;TRIM(L1656),AND(NOT(ISBLANK(K1656)),ISBLANK(L1656)),TRIM(K1656),AND(ISBLANK(K1656),NOT(ISBLANK(L1656))),TRIM(L1656))</f>
        <v>Youfeed</v>
      </c>
      <c r="C1656" s="31"/>
      <c r="D1656" s="2">
        <v>1654</v>
      </c>
      <c r="E1656" s="2" t="s">
        <v>24</v>
      </c>
      <c r="F1656" s="2" t="s">
        <v>10362</v>
      </c>
      <c r="G1656" s="2" t="s">
        <v>2367</v>
      </c>
      <c r="I1656" s="2" t="s">
        <v>10363</v>
      </c>
      <c r="J1656" s="2" t="s">
        <v>311</v>
      </c>
      <c r="K1656" s="2" t="s">
        <v>4114</v>
      </c>
      <c r="M1656" s="2" t="s">
        <v>14795</v>
      </c>
      <c r="N1656" s="2" t="s">
        <v>10364</v>
      </c>
      <c r="O1656" s="2" t="s">
        <v>296</v>
      </c>
      <c r="P1656" s="2" t="s">
        <v>297</v>
      </c>
      <c r="Q1656" s="2" t="s">
        <v>9433</v>
      </c>
      <c r="R1656" s="2">
        <v>75210</v>
      </c>
      <c r="S1656" s="2" t="s">
        <v>10365</v>
      </c>
      <c r="T1656" s="49" t="str" cm="1">
        <f t="array" ref="T1656">_xlfn.TEXTJOIN("",TRUE,IFERROR(MID(U1656,_xlfn.SEQUENCE(20),1)+0,""))</f>
        <v>4691942253</v>
      </c>
      <c r="U1656" s="2">
        <v>4691942253</v>
      </c>
      <c r="V1656" s="31"/>
    </row>
    <row r="1657" spans="1:22" x14ac:dyDescent="0.25">
      <c r="A1657" s="25" t="str" cm="1">
        <f t="array" ref="A1657">_xlfn.IFS(AND(ISBLANK(G1657),ISBLANK(H1657),ISBLANK(I1657)),"",AND(NOT(ISBLANK(G1657)),NOT(ISBLANK(H1657)),NOT(ISBLANK(I1657))),TRIM(G1657)&amp;" "&amp;TRIM(H1657)&amp;" "&amp;TRIM(I1657),AND(NOT(ISBLANK(G1657)),ISBLANK(H1657),ISBLANK(I1657)),TRIM(G1657),AND(ISBLANK(G1657),ISBLANK(H1657),NOT(ISBLANK(I1657))),TRIM(I1657),AND(NOT(ISBLANK(G1657)),NOT(ISBLANK(H1657)),ISBLANK(I1657)),TRIM(G1657)&amp;" "&amp;TRIM(H1657),AND(ISBLANK(G1657),NOT(ISBLANK(H1657)),NOT(ISBLANK(I1657))),TRIM(H1657)&amp;" "&amp;TRIM(I1657),AND(NOT(ISBLANK(G1657)),ISBLANK(H1657),NOT(ISBLANK(I1657))),TRIM(G1657)&amp;" "&amp;TRIM(I1657),AND(ISBLANK(G1657),NOT(ISBLANK(H1657)),ISBLANK(I1657)),TRIM(H1657))</f>
        <v>Cherilyn Tricker</v>
      </c>
      <c r="B1657" s="25" t="str" cm="1">
        <f t="array" ref="B1657">_xlfn.IFS(AND(ISBLANK(K1657),ISBLANK(L1657)),"",AND(NOT(ISBLANK(K1657)),NOT(ISBLANK(L1657))),TRIM(K1657)&amp;" "&amp;TRIM(L1657),AND(NOT(ISBLANK(K1657)),ISBLANK(L1657)),TRIM(K1657),AND(ISBLANK(K1657),NOT(ISBLANK(L1657))),TRIM(L1657))</f>
        <v>Trunyx</v>
      </c>
      <c r="C1657" s="31"/>
      <c r="D1657" s="2">
        <v>1655</v>
      </c>
      <c r="E1657" s="2" t="s">
        <v>24</v>
      </c>
      <c r="F1657" s="2" t="s">
        <v>10366</v>
      </c>
      <c r="G1657" s="2" t="s">
        <v>10367</v>
      </c>
      <c r="I1657" s="2" t="s">
        <v>10368</v>
      </c>
      <c r="J1657" s="2" t="s">
        <v>260</v>
      </c>
      <c r="K1657" s="2" t="s">
        <v>2879</v>
      </c>
      <c r="M1657" s="2" t="s">
        <v>14795</v>
      </c>
      <c r="N1657" s="2" t="s">
        <v>10369</v>
      </c>
      <c r="O1657" s="2" t="s">
        <v>8951</v>
      </c>
      <c r="P1657" s="2" t="s">
        <v>217</v>
      </c>
      <c r="Q1657" s="2" t="s">
        <v>9433</v>
      </c>
      <c r="R1657" s="2">
        <v>49444</v>
      </c>
      <c r="S1657" s="2" t="s">
        <v>10370</v>
      </c>
      <c r="T1657" s="49" t="str" cm="1">
        <f t="array" ref="T1657">_xlfn.TEXTJOIN("",TRUE,IFERROR(MID(U1657,_xlfn.SEQUENCE(20),1)+0,""))</f>
        <v>2317031549</v>
      </c>
      <c r="U1657" s="2">
        <v>2317031549</v>
      </c>
      <c r="V1657" s="31"/>
    </row>
    <row r="1658" spans="1:22" x14ac:dyDescent="0.25">
      <c r="A1658" s="25" t="str" cm="1">
        <f t="array" ref="A1658">_xlfn.IFS(AND(ISBLANK(G1658),ISBLANK(H1658),ISBLANK(I1658)),"",AND(NOT(ISBLANK(G1658)),NOT(ISBLANK(H1658)),NOT(ISBLANK(I1658))),TRIM(G1658)&amp;" "&amp;TRIM(H1658)&amp;" "&amp;TRIM(I1658),AND(NOT(ISBLANK(G1658)),ISBLANK(H1658),ISBLANK(I1658)),TRIM(G1658),AND(ISBLANK(G1658),ISBLANK(H1658),NOT(ISBLANK(I1658))),TRIM(I1658),AND(NOT(ISBLANK(G1658)),NOT(ISBLANK(H1658)),ISBLANK(I1658)),TRIM(G1658)&amp;" "&amp;TRIM(H1658),AND(ISBLANK(G1658),NOT(ISBLANK(H1658)),NOT(ISBLANK(I1658))),TRIM(H1658)&amp;" "&amp;TRIM(I1658),AND(NOT(ISBLANK(G1658)),ISBLANK(H1658),NOT(ISBLANK(I1658))),TRIM(G1658)&amp;" "&amp;TRIM(I1658),AND(ISBLANK(G1658),NOT(ISBLANK(H1658)),ISBLANK(I1658)),TRIM(H1658))</f>
        <v>Margalo Maxwaile</v>
      </c>
      <c r="B1658" s="25" t="str" cm="1">
        <f t="array" ref="B1658">_xlfn.IFS(AND(ISBLANK(K1658),ISBLANK(L1658)),"",AND(NOT(ISBLANK(K1658)),NOT(ISBLANK(L1658))),TRIM(K1658)&amp;" "&amp;TRIM(L1658),AND(NOT(ISBLANK(K1658)),ISBLANK(L1658)),TRIM(K1658),AND(ISBLANK(K1658),NOT(ISBLANK(L1658))),TRIM(L1658))</f>
        <v>Aimbo</v>
      </c>
      <c r="C1658" s="31"/>
      <c r="D1658" s="2">
        <v>1656</v>
      </c>
      <c r="E1658" s="2" t="s">
        <v>24</v>
      </c>
      <c r="F1658" s="2" t="s">
        <v>10371</v>
      </c>
      <c r="G1658" s="2" t="s">
        <v>10372</v>
      </c>
      <c r="I1658" s="2" t="s">
        <v>10373</v>
      </c>
      <c r="J1658" s="2" t="s">
        <v>1799</v>
      </c>
      <c r="K1658" s="2" t="s">
        <v>7967</v>
      </c>
      <c r="M1658" s="2" t="s">
        <v>14795</v>
      </c>
      <c r="N1658" s="2" t="s">
        <v>10374</v>
      </c>
      <c r="O1658" s="2" t="s">
        <v>10375</v>
      </c>
      <c r="P1658" s="2" t="s">
        <v>140</v>
      </c>
      <c r="Q1658" s="2" t="s">
        <v>6</v>
      </c>
      <c r="R1658" s="2" t="s">
        <v>326</v>
      </c>
      <c r="S1658" s="2" t="s">
        <v>10376</v>
      </c>
      <c r="T1658" s="49" t="str" cm="1">
        <f t="array" ref="T1658">_xlfn.TEXTJOIN("",TRUE,IFERROR(MID(U1658,_xlfn.SEQUENCE(20),1)+0,""))</f>
        <v>5748715183</v>
      </c>
      <c r="U1658" s="2" t="s">
        <v>10377</v>
      </c>
      <c r="V1658" s="31"/>
    </row>
    <row r="1659" spans="1:22" x14ac:dyDescent="0.25">
      <c r="A1659" s="25" t="str" cm="1">
        <f t="array" ref="A1659">_xlfn.IFS(AND(ISBLANK(G1659),ISBLANK(H1659),ISBLANK(I1659)),"",AND(NOT(ISBLANK(G1659)),NOT(ISBLANK(H1659)),NOT(ISBLANK(I1659))),TRIM(G1659)&amp;" "&amp;TRIM(H1659)&amp;" "&amp;TRIM(I1659),AND(NOT(ISBLANK(G1659)),ISBLANK(H1659),ISBLANK(I1659)),TRIM(G1659),AND(ISBLANK(G1659),ISBLANK(H1659),NOT(ISBLANK(I1659))),TRIM(I1659),AND(NOT(ISBLANK(G1659)),NOT(ISBLANK(H1659)),ISBLANK(I1659)),TRIM(G1659)&amp;" "&amp;TRIM(H1659),AND(ISBLANK(G1659),NOT(ISBLANK(H1659)),NOT(ISBLANK(I1659))),TRIM(H1659)&amp;" "&amp;TRIM(I1659),AND(NOT(ISBLANK(G1659)),ISBLANK(H1659),NOT(ISBLANK(I1659))),TRIM(G1659)&amp;" "&amp;TRIM(I1659),AND(ISBLANK(G1659),NOT(ISBLANK(H1659)),ISBLANK(I1659)),TRIM(H1659))</f>
        <v>Ric Friberg</v>
      </c>
      <c r="B1659" s="25" t="str" cm="1">
        <f t="array" ref="B1659">_xlfn.IFS(AND(ISBLANK(K1659),ISBLANK(L1659)),"",AND(NOT(ISBLANK(K1659)),NOT(ISBLANK(L1659))),TRIM(K1659)&amp;" "&amp;TRIM(L1659),AND(NOT(ISBLANK(K1659)),ISBLANK(L1659)),TRIM(K1659),AND(ISBLANK(K1659),NOT(ISBLANK(L1659))),TRIM(L1659))</f>
        <v>Cogidoo</v>
      </c>
      <c r="C1659" s="31"/>
      <c r="D1659" s="2">
        <v>1657</v>
      </c>
      <c r="E1659" s="2" t="s">
        <v>14795</v>
      </c>
      <c r="F1659" s="2" t="s">
        <v>10378</v>
      </c>
      <c r="G1659" s="2" t="s">
        <v>10379</v>
      </c>
      <c r="I1659" s="2" t="s">
        <v>10380</v>
      </c>
      <c r="J1659" s="2" t="s">
        <v>5147</v>
      </c>
      <c r="K1659" s="2" t="s">
        <v>4793</v>
      </c>
      <c r="M1659" s="2" t="s">
        <v>14795</v>
      </c>
      <c r="N1659" s="2" t="s">
        <v>10381</v>
      </c>
      <c r="O1659" s="2" t="s">
        <v>3798</v>
      </c>
      <c r="P1659" s="2" t="s">
        <v>542</v>
      </c>
      <c r="Q1659" s="2" t="s">
        <v>9433</v>
      </c>
      <c r="R1659" s="2">
        <v>14225</v>
      </c>
      <c r="S1659" s="2" t="s">
        <v>10382</v>
      </c>
      <c r="T1659" s="49" t="str" cm="1">
        <f t="array" ref="T1659">_xlfn.TEXTJOIN("",TRUE,IFERROR(MID(U1659,_xlfn.SEQUENCE(20),1)+0,""))</f>
        <v>7166746300</v>
      </c>
      <c r="U1659" s="2">
        <v>7166746300</v>
      </c>
      <c r="V1659" s="31"/>
    </row>
    <row r="1660" spans="1:22" x14ac:dyDescent="0.25">
      <c r="A1660" s="25" t="str" cm="1">
        <f t="array" ref="A1660">_xlfn.IFS(AND(ISBLANK(G1660),ISBLANK(H1660),ISBLANK(I1660)),"",AND(NOT(ISBLANK(G1660)),NOT(ISBLANK(H1660)),NOT(ISBLANK(I1660))),TRIM(G1660)&amp;" "&amp;TRIM(H1660)&amp;" "&amp;TRIM(I1660),AND(NOT(ISBLANK(G1660)),ISBLANK(H1660),ISBLANK(I1660)),TRIM(G1660),AND(ISBLANK(G1660),ISBLANK(H1660),NOT(ISBLANK(I1660))),TRIM(I1660),AND(NOT(ISBLANK(G1660)),NOT(ISBLANK(H1660)),ISBLANK(I1660)),TRIM(G1660)&amp;" "&amp;TRIM(H1660),AND(ISBLANK(G1660),NOT(ISBLANK(H1660)),NOT(ISBLANK(I1660))),TRIM(H1660)&amp;" "&amp;TRIM(I1660),AND(NOT(ISBLANK(G1660)),ISBLANK(H1660),NOT(ISBLANK(I1660))),TRIM(G1660)&amp;" "&amp;TRIM(I1660),AND(ISBLANK(G1660),NOT(ISBLANK(H1660)),ISBLANK(I1660)),TRIM(H1660))</f>
        <v>Cherie Moyer</v>
      </c>
      <c r="B1660" s="25" t="str" cm="1">
        <f t="array" ref="B1660">_xlfn.IFS(AND(ISBLANK(K1660),ISBLANK(L1660)),"",AND(NOT(ISBLANK(K1660)),NOT(ISBLANK(L1660))),TRIM(K1660)&amp;" "&amp;TRIM(L1660),AND(NOT(ISBLANK(K1660)),ISBLANK(L1660)),TRIM(K1660),AND(ISBLANK(K1660),NOT(ISBLANK(L1660))),TRIM(L1660))</f>
        <v>Chatterpoint</v>
      </c>
      <c r="C1660" s="31"/>
      <c r="D1660" s="2">
        <v>1658</v>
      </c>
      <c r="E1660" s="2" t="s">
        <v>24</v>
      </c>
      <c r="F1660" s="2" t="s">
        <v>10383</v>
      </c>
      <c r="G1660" s="2" t="s">
        <v>7090</v>
      </c>
      <c r="I1660" s="2" t="s">
        <v>10384</v>
      </c>
      <c r="J1660" s="2" t="s">
        <v>1036</v>
      </c>
      <c r="K1660" s="2" t="s">
        <v>3977</v>
      </c>
      <c r="M1660" s="2" t="s">
        <v>14795</v>
      </c>
      <c r="N1660" s="2" t="s">
        <v>10385</v>
      </c>
      <c r="O1660" s="2" t="s">
        <v>3968</v>
      </c>
      <c r="P1660" s="2" t="s">
        <v>161</v>
      </c>
      <c r="Q1660" s="2" t="s">
        <v>2916</v>
      </c>
      <c r="R1660" s="2" t="s">
        <v>10386</v>
      </c>
      <c r="S1660" s="2" t="s">
        <v>10387</v>
      </c>
      <c r="T1660" s="49" t="str" cm="1">
        <f t="array" ref="T1660">_xlfn.TEXTJOIN("",TRUE,IFERROR(MID(U1660,_xlfn.SEQUENCE(20),1)+0,""))</f>
        <v/>
      </c>
      <c r="V1660" s="31"/>
    </row>
    <row r="1661" spans="1:22" x14ac:dyDescent="0.25">
      <c r="A1661" s="25" t="str" cm="1">
        <f t="array" ref="A1661">_xlfn.IFS(AND(ISBLANK(G1661),ISBLANK(H1661),ISBLANK(I1661)),"",AND(NOT(ISBLANK(G1661)),NOT(ISBLANK(H1661)),NOT(ISBLANK(I1661))),TRIM(G1661)&amp;" "&amp;TRIM(H1661)&amp;" "&amp;TRIM(I1661),AND(NOT(ISBLANK(G1661)),ISBLANK(H1661),ISBLANK(I1661)),TRIM(G1661),AND(ISBLANK(G1661),ISBLANK(H1661),NOT(ISBLANK(I1661))),TRIM(I1661),AND(NOT(ISBLANK(G1661)),NOT(ISBLANK(H1661)),ISBLANK(I1661)),TRIM(G1661)&amp;" "&amp;TRIM(H1661),AND(ISBLANK(G1661),NOT(ISBLANK(H1661)),NOT(ISBLANK(I1661))),TRIM(H1661)&amp;" "&amp;TRIM(I1661),AND(NOT(ISBLANK(G1661)),ISBLANK(H1661),NOT(ISBLANK(I1661))),TRIM(G1661)&amp;" "&amp;TRIM(I1661),AND(ISBLANK(G1661),NOT(ISBLANK(H1661)),ISBLANK(I1661)),TRIM(H1661))</f>
        <v>Alvina Dodworth</v>
      </c>
      <c r="B1661" s="25" t="str" cm="1">
        <f t="array" ref="B1661">_xlfn.IFS(AND(ISBLANK(K1661),ISBLANK(L1661)),"",AND(NOT(ISBLANK(K1661)),NOT(ISBLANK(L1661))),TRIM(K1661)&amp;" "&amp;TRIM(L1661),AND(NOT(ISBLANK(K1661)),ISBLANK(L1661)),TRIM(K1661),AND(ISBLANK(K1661),NOT(ISBLANK(L1661))),TRIM(L1661))</f>
        <v>Twitterworks</v>
      </c>
      <c r="C1661" s="31"/>
      <c r="D1661" s="2">
        <v>1659</v>
      </c>
      <c r="E1661" s="2" t="s">
        <v>24</v>
      </c>
      <c r="F1661" s="2" t="s">
        <v>10388</v>
      </c>
      <c r="G1661" s="2" t="s">
        <v>10389</v>
      </c>
      <c r="I1661" s="2" t="s">
        <v>10390</v>
      </c>
      <c r="J1661" s="2" t="s">
        <v>387</v>
      </c>
      <c r="K1661" s="2" t="s">
        <v>329</v>
      </c>
      <c r="M1661" s="2" t="s">
        <v>14795</v>
      </c>
      <c r="N1661" s="2" t="s">
        <v>10391</v>
      </c>
      <c r="O1661" s="2" t="s">
        <v>1403</v>
      </c>
      <c r="P1661" s="2" t="s">
        <v>140</v>
      </c>
      <c r="Q1661" s="2" t="s">
        <v>6</v>
      </c>
      <c r="R1661" s="2" t="s">
        <v>1404</v>
      </c>
      <c r="S1661" s="2" t="s">
        <v>10392</v>
      </c>
      <c r="T1661" s="49" t="str" cm="1">
        <f t="array" ref="T1661">_xlfn.TEXTJOIN("",TRUE,IFERROR(MID(U1661,_xlfn.SEQUENCE(20),1)+0,""))</f>
        <v>4557441773</v>
      </c>
      <c r="U1661" s="2" t="s">
        <v>10393</v>
      </c>
      <c r="V1661" s="31"/>
    </row>
    <row r="1662" spans="1:22" x14ac:dyDescent="0.25">
      <c r="A1662" s="25" t="str" cm="1">
        <f t="array" ref="A1662">_xlfn.IFS(AND(ISBLANK(G1662),ISBLANK(H1662),ISBLANK(I1662)),"",AND(NOT(ISBLANK(G1662)),NOT(ISBLANK(H1662)),NOT(ISBLANK(I1662))),TRIM(G1662)&amp;" "&amp;TRIM(H1662)&amp;" "&amp;TRIM(I1662),AND(NOT(ISBLANK(G1662)),ISBLANK(H1662),ISBLANK(I1662)),TRIM(G1662),AND(ISBLANK(G1662),ISBLANK(H1662),NOT(ISBLANK(I1662))),TRIM(I1662),AND(NOT(ISBLANK(G1662)),NOT(ISBLANK(H1662)),ISBLANK(I1662)),TRIM(G1662)&amp;" "&amp;TRIM(H1662),AND(ISBLANK(G1662),NOT(ISBLANK(H1662)),NOT(ISBLANK(I1662))),TRIM(H1662)&amp;" "&amp;TRIM(I1662),AND(NOT(ISBLANK(G1662)),ISBLANK(H1662),NOT(ISBLANK(I1662))),TRIM(G1662)&amp;" "&amp;TRIM(I1662),AND(ISBLANK(G1662),NOT(ISBLANK(H1662)),ISBLANK(I1662)),TRIM(H1662))</f>
        <v>Brittan Currum</v>
      </c>
      <c r="B1662" s="25" t="str" cm="1">
        <f t="array" ref="B1662">_xlfn.IFS(AND(ISBLANK(K1662),ISBLANK(L1662)),"",AND(NOT(ISBLANK(K1662)),NOT(ISBLANK(L1662))),TRIM(K1662)&amp;" "&amp;TRIM(L1662),AND(NOT(ISBLANK(K1662)),ISBLANK(L1662)),TRIM(K1662),AND(ISBLANK(K1662),NOT(ISBLANK(L1662))),TRIM(L1662))</f>
        <v>Devpulse</v>
      </c>
      <c r="C1662" s="31"/>
      <c r="D1662" s="2">
        <v>1660</v>
      </c>
      <c r="E1662" s="2" t="s">
        <v>14795</v>
      </c>
      <c r="F1662" s="2" t="s">
        <v>10394</v>
      </c>
      <c r="G1662" s="2" t="s">
        <v>10395</v>
      </c>
      <c r="I1662" s="2" t="s">
        <v>10396</v>
      </c>
      <c r="J1662" s="2" t="s">
        <v>590</v>
      </c>
      <c r="K1662" s="2" t="s">
        <v>1881</v>
      </c>
      <c r="M1662" s="2" t="s">
        <v>14795</v>
      </c>
      <c r="N1662" s="2" t="s">
        <v>10397</v>
      </c>
      <c r="O1662" s="2" t="s">
        <v>10398</v>
      </c>
      <c r="P1662" s="2" t="s">
        <v>140</v>
      </c>
      <c r="Q1662" s="2" t="s">
        <v>6</v>
      </c>
      <c r="R1662" s="2" t="s">
        <v>10399</v>
      </c>
      <c r="S1662" s="2" t="s">
        <v>10400</v>
      </c>
      <c r="T1662" s="49" t="str" cm="1">
        <f t="array" ref="T1662">_xlfn.TEXTJOIN("",TRUE,IFERROR(MID(U1662,_xlfn.SEQUENCE(20),1)+0,""))</f>
        <v>8546836316</v>
      </c>
      <c r="U1662" s="2" t="s">
        <v>10401</v>
      </c>
      <c r="V1662" s="31"/>
    </row>
    <row r="1663" spans="1:22" x14ac:dyDescent="0.25">
      <c r="A1663" s="25" t="str" cm="1">
        <f t="array" ref="A1663">_xlfn.IFS(AND(ISBLANK(G1663),ISBLANK(H1663),ISBLANK(I1663)),"",AND(NOT(ISBLANK(G1663)),NOT(ISBLANK(H1663)),NOT(ISBLANK(I1663))),TRIM(G1663)&amp;" "&amp;TRIM(H1663)&amp;" "&amp;TRIM(I1663),AND(NOT(ISBLANK(G1663)),ISBLANK(H1663),ISBLANK(I1663)),TRIM(G1663),AND(ISBLANK(G1663),ISBLANK(H1663),NOT(ISBLANK(I1663))),TRIM(I1663),AND(NOT(ISBLANK(G1663)),NOT(ISBLANK(H1663)),ISBLANK(I1663)),TRIM(G1663)&amp;" "&amp;TRIM(H1663),AND(ISBLANK(G1663),NOT(ISBLANK(H1663)),NOT(ISBLANK(I1663))),TRIM(H1663)&amp;" "&amp;TRIM(I1663),AND(NOT(ISBLANK(G1663)),ISBLANK(H1663),NOT(ISBLANK(I1663))),TRIM(G1663)&amp;" "&amp;TRIM(I1663),AND(ISBLANK(G1663),NOT(ISBLANK(H1663)),ISBLANK(I1663)),TRIM(H1663))</f>
        <v>Kynthia Grimshaw</v>
      </c>
      <c r="B1663" s="25" t="str" cm="1">
        <f t="array" ref="B1663">_xlfn.IFS(AND(ISBLANK(K1663),ISBLANK(L1663)),"",AND(NOT(ISBLANK(K1663)),NOT(ISBLANK(L1663))),TRIM(K1663)&amp;" "&amp;TRIM(L1663),AND(NOT(ISBLANK(K1663)),ISBLANK(L1663)),TRIM(K1663),AND(ISBLANK(K1663),NOT(ISBLANK(L1663))),TRIM(L1663))</f>
        <v>Meejo</v>
      </c>
      <c r="C1663" s="31"/>
      <c r="D1663" s="2">
        <v>1661</v>
      </c>
      <c r="E1663" s="2" t="s">
        <v>24</v>
      </c>
      <c r="F1663" s="2" t="s">
        <v>10402</v>
      </c>
      <c r="G1663" s="2" t="s">
        <v>10403</v>
      </c>
      <c r="I1663" s="2" t="s">
        <v>4994</v>
      </c>
      <c r="J1663" s="2" t="s">
        <v>460</v>
      </c>
      <c r="K1663" s="2" t="s">
        <v>740</v>
      </c>
      <c r="M1663" s="2" t="s">
        <v>14795</v>
      </c>
      <c r="N1663" s="2" t="s">
        <v>10404</v>
      </c>
      <c r="O1663" s="2" t="s">
        <v>9550</v>
      </c>
      <c r="P1663" s="2" t="s">
        <v>297</v>
      </c>
      <c r="Q1663" s="2" t="s">
        <v>9433</v>
      </c>
      <c r="R1663" s="2">
        <v>76598</v>
      </c>
      <c r="S1663" s="2" t="s">
        <v>10405</v>
      </c>
      <c r="T1663" s="49" t="str" cm="1">
        <f t="array" ref="T1663">_xlfn.TEXTJOIN("",TRUE,IFERROR(MID(U1663,_xlfn.SEQUENCE(20),1)+0,""))</f>
        <v>2542005239</v>
      </c>
      <c r="U1663" s="2">
        <v>2542005239</v>
      </c>
      <c r="V1663" s="31"/>
    </row>
    <row r="1664" spans="1:22" x14ac:dyDescent="0.25">
      <c r="A1664" s="25" t="str" cm="1">
        <f t="array" ref="A1664">_xlfn.IFS(AND(ISBLANK(G1664),ISBLANK(H1664),ISBLANK(I1664)),"",AND(NOT(ISBLANK(G1664)),NOT(ISBLANK(H1664)),NOT(ISBLANK(I1664))),TRIM(G1664)&amp;" "&amp;TRIM(H1664)&amp;" "&amp;TRIM(I1664),AND(NOT(ISBLANK(G1664)),ISBLANK(H1664),ISBLANK(I1664)),TRIM(G1664),AND(ISBLANK(G1664),ISBLANK(H1664),NOT(ISBLANK(I1664))),TRIM(I1664),AND(NOT(ISBLANK(G1664)),NOT(ISBLANK(H1664)),ISBLANK(I1664)),TRIM(G1664)&amp;" "&amp;TRIM(H1664),AND(ISBLANK(G1664),NOT(ISBLANK(H1664)),NOT(ISBLANK(I1664))),TRIM(H1664)&amp;" "&amp;TRIM(I1664),AND(NOT(ISBLANK(G1664)),ISBLANK(H1664),NOT(ISBLANK(I1664))),TRIM(G1664)&amp;" "&amp;TRIM(I1664),AND(ISBLANK(G1664),NOT(ISBLANK(H1664)),ISBLANK(I1664)),TRIM(H1664))</f>
        <v>Barnett Kunisch</v>
      </c>
      <c r="B1664" s="25" t="str" cm="1">
        <f t="array" ref="B1664">_xlfn.IFS(AND(ISBLANK(K1664),ISBLANK(L1664)),"",AND(NOT(ISBLANK(K1664)),NOT(ISBLANK(L1664))),TRIM(K1664)&amp;" "&amp;TRIM(L1664),AND(NOT(ISBLANK(K1664)),ISBLANK(L1664)),TRIM(K1664),AND(ISBLANK(K1664),NOT(ISBLANK(L1664))),TRIM(L1664))</f>
        <v>Plajo</v>
      </c>
      <c r="C1664" s="31"/>
      <c r="D1664" s="2">
        <v>1662</v>
      </c>
      <c r="E1664" s="2" t="s">
        <v>24</v>
      </c>
      <c r="F1664" s="2" t="s">
        <v>10406</v>
      </c>
      <c r="G1664" s="2" t="s">
        <v>10407</v>
      </c>
      <c r="I1664" s="2" t="s">
        <v>10408</v>
      </c>
      <c r="J1664" s="2" t="s">
        <v>5466</v>
      </c>
      <c r="K1664" s="2" t="s">
        <v>599</v>
      </c>
      <c r="M1664" s="2" t="s">
        <v>14795</v>
      </c>
      <c r="N1664" s="2" t="s">
        <v>10409</v>
      </c>
      <c r="O1664" s="2" t="s">
        <v>10410</v>
      </c>
      <c r="P1664" s="2" t="s">
        <v>89</v>
      </c>
      <c r="Q1664" s="2" t="s">
        <v>9433</v>
      </c>
      <c r="R1664" s="2">
        <v>80638</v>
      </c>
      <c r="S1664" s="2" t="s">
        <v>10411</v>
      </c>
      <c r="T1664" s="49" t="str" cm="1">
        <f t="array" ref="T1664">_xlfn.TEXTJOIN("",TRUE,IFERROR(MID(U1664,_xlfn.SEQUENCE(20),1)+0,""))</f>
        <v>9704122335</v>
      </c>
      <c r="U1664" s="2">
        <v>9704122335</v>
      </c>
      <c r="V1664" s="31"/>
    </row>
    <row r="1665" spans="1:22" x14ac:dyDescent="0.25">
      <c r="A1665" s="25" t="str" cm="1">
        <f t="array" ref="A1665">_xlfn.IFS(AND(ISBLANK(G1665),ISBLANK(H1665),ISBLANK(I1665)),"",AND(NOT(ISBLANK(G1665)),NOT(ISBLANK(H1665)),NOT(ISBLANK(I1665))),TRIM(G1665)&amp;" "&amp;TRIM(H1665)&amp;" "&amp;TRIM(I1665),AND(NOT(ISBLANK(G1665)),ISBLANK(H1665),ISBLANK(I1665)),TRIM(G1665),AND(ISBLANK(G1665),ISBLANK(H1665),NOT(ISBLANK(I1665))),TRIM(I1665),AND(NOT(ISBLANK(G1665)),NOT(ISBLANK(H1665)),ISBLANK(I1665)),TRIM(G1665)&amp;" "&amp;TRIM(H1665),AND(ISBLANK(G1665),NOT(ISBLANK(H1665)),NOT(ISBLANK(I1665))),TRIM(H1665)&amp;" "&amp;TRIM(I1665),AND(NOT(ISBLANK(G1665)),ISBLANK(H1665),NOT(ISBLANK(I1665))),TRIM(G1665)&amp;" "&amp;TRIM(I1665),AND(ISBLANK(G1665),NOT(ISBLANK(H1665)),ISBLANK(I1665)),TRIM(H1665))</f>
        <v>Dara Esbrook</v>
      </c>
      <c r="B1665" s="25" t="str" cm="1">
        <f t="array" ref="B1665">_xlfn.IFS(AND(ISBLANK(K1665),ISBLANK(L1665)),"",AND(NOT(ISBLANK(K1665)),NOT(ISBLANK(L1665))),TRIM(K1665)&amp;" "&amp;TRIM(L1665),AND(NOT(ISBLANK(K1665)),ISBLANK(L1665)),TRIM(K1665),AND(ISBLANK(K1665),NOT(ISBLANK(L1665))),TRIM(L1665))</f>
        <v>Tavu</v>
      </c>
      <c r="C1665" s="31"/>
      <c r="D1665" s="2">
        <v>1663</v>
      </c>
      <c r="E1665" s="2" t="s">
        <v>14795</v>
      </c>
      <c r="F1665" s="2" t="s">
        <v>10412</v>
      </c>
      <c r="G1665" s="2" t="s">
        <v>10413</v>
      </c>
      <c r="I1665" s="2" t="s">
        <v>10414</v>
      </c>
      <c r="J1665" s="2" t="s">
        <v>2788</v>
      </c>
      <c r="K1665" s="2" t="s">
        <v>7043</v>
      </c>
      <c r="M1665" s="2" t="s">
        <v>14795</v>
      </c>
      <c r="N1665" s="2" t="s">
        <v>10415</v>
      </c>
      <c r="O1665" s="2" t="s">
        <v>256</v>
      </c>
      <c r="P1665" s="2" t="s">
        <v>89</v>
      </c>
      <c r="Q1665" s="2" t="s">
        <v>9433</v>
      </c>
      <c r="R1665" s="2">
        <v>80920</v>
      </c>
      <c r="S1665" s="2" t="s">
        <v>10416</v>
      </c>
      <c r="T1665" s="49" t="str" cm="1">
        <f t="array" ref="T1665">_xlfn.TEXTJOIN("",TRUE,IFERROR(MID(U1665,_xlfn.SEQUENCE(20),1)+0,""))</f>
        <v>7193901706</v>
      </c>
      <c r="U1665" s="2">
        <v>7193901706</v>
      </c>
      <c r="V1665" s="31"/>
    </row>
    <row r="1666" spans="1:22" x14ac:dyDescent="0.25">
      <c r="A1666" s="25" t="str" cm="1">
        <f t="array" ref="A1666">_xlfn.IFS(AND(ISBLANK(G1666),ISBLANK(H1666),ISBLANK(I1666)),"",AND(NOT(ISBLANK(G1666)),NOT(ISBLANK(H1666)),NOT(ISBLANK(I1666))),TRIM(G1666)&amp;" "&amp;TRIM(H1666)&amp;" "&amp;TRIM(I1666),AND(NOT(ISBLANK(G1666)),ISBLANK(H1666),ISBLANK(I1666)),TRIM(G1666),AND(ISBLANK(G1666),ISBLANK(H1666),NOT(ISBLANK(I1666))),TRIM(I1666),AND(NOT(ISBLANK(G1666)),NOT(ISBLANK(H1666)),ISBLANK(I1666)),TRIM(G1666)&amp;" "&amp;TRIM(H1666),AND(ISBLANK(G1666),NOT(ISBLANK(H1666)),NOT(ISBLANK(I1666))),TRIM(H1666)&amp;" "&amp;TRIM(I1666),AND(NOT(ISBLANK(G1666)),ISBLANK(H1666),NOT(ISBLANK(I1666))),TRIM(G1666)&amp;" "&amp;TRIM(I1666),AND(ISBLANK(G1666),NOT(ISBLANK(H1666)),ISBLANK(I1666)),TRIM(H1666))</f>
        <v>Tabbatha Clymer</v>
      </c>
      <c r="B1666" s="25" t="str" cm="1">
        <f t="array" ref="B1666">_xlfn.IFS(AND(ISBLANK(K1666),ISBLANK(L1666)),"",AND(NOT(ISBLANK(K1666)),NOT(ISBLANK(L1666))),TRIM(K1666)&amp;" "&amp;TRIM(L1666),AND(NOT(ISBLANK(K1666)),ISBLANK(L1666)),TRIM(K1666),AND(ISBLANK(K1666),NOT(ISBLANK(L1666))),TRIM(L1666))</f>
        <v>Skyba</v>
      </c>
      <c r="C1666" s="31"/>
      <c r="D1666" s="2">
        <v>1664</v>
      </c>
      <c r="E1666" s="2" t="s">
        <v>14795</v>
      </c>
      <c r="F1666" s="2" t="s">
        <v>10417</v>
      </c>
      <c r="G1666" s="2" t="s">
        <v>6415</v>
      </c>
      <c r="I1666" s="2" t="s">
        <v>10418</v>
      </c>
      <c r="J1666" s="2" t="s">
        <v>3340</v>
      </c>
      <c r="K1666" s="2" t="s">
        <v>1843</v>
      </c>
      <c r="M1666" s="2" t="s">
        <v>14795</v>
      </c>
      <c r="N1666" s="2" t="s">
        <v>10419</v>
      </c>
      <c r="O1666" s="2" t="s">
        <v>10420</v>
      </c>
      <c r="P1666" s="2" t="s">
        <v>276</v>
      </c>
      <c r="Q1666" s="2" t="s">
        <v>6</v>
      </c>
      <c r="R1666" s="2" t="s">
        <v>10421</v>
      </c>
      <c r="S1666" s="2" t="s">
        <v>10422</v>
      </c>
      <c r="T1666" s="49" t="str" cm="1">
        <f t="array" ref="T1666">_xlfn.TEXTJOIN("",TRUE,IFERROR(MID(U1666,_xlfn.SEQUENCE(20),1)+0,""))</f>
        <v>7092719491</v>
      </c>
      <c r="U1666" s="2" t="s">
        <v>10423</v>
      </c>
      <c r="V1666" s="31"/>
    </row>
    <row r="1667" spans="1:22" x14ac:dyDescent="0.25">
      <c r="A1667" s="25" t="str" cm="1">
        <f t="array" ref="A1667">_xlfn.IFS(AND(ISBLANK(G1667),ISBLANK(H1667),ISBLANK(I1667)),"",AND(NOT(ISBLANK(G1667)),NOT(ISBLANK(H1667)),NOT(ISBLANK(I1667))),TRIM(G1667)&amp;" "&amp;TRIM(H1667)&amp;" "&amp;TRIM(I1667),AND(NOT(ISBLANK(G1667)),ISBLANK(H1667),ISBLANK(I1667)),TRIM(G1667),AND(ISBLANK(G1667),ISBLANK(H1667),NOT(ISBLANK(I1667))),TRIM(I1667),AND(NOT(ISBLANK(G1667)),NOT(ISBLANK(H1667)),ISBLANK(I1667)),TRIM(G1667)&amp;" "&amp;TRIM(H1667),AND(ISBLANK(G1667),NOT(ISBLANK(H1667)),NOT(ISBLANK(I1667))),TRIM(H1667)&amp;" "&amp;TRIM(I1667),AND(NOT(ISBLANK(G1667)),ISBLANK(H1667),NOT(ISBLANK(I1667))),TRIM(G1667)&amp;" "&amp;TRIM(I1667),AND(ISBLANK(G1667),NOT(ISBLANK(H1667)),ISBLANK(I1667)),TRIM(H1667))</f>
        <v>Barnabas Roll</v>
      </c>
      <c r="B1667" s="25" t="str" cm="1">
        <f t="array" ref="B1667">_xlfn.IFS(AND(ISBLANK(K1667),ISBLANK(L1667)),"",AND(NOT(ISBLANK(K1667)),NOT(ISBLANK(L1667))),TRIM(K1667)&amp;" "&amp;TRIM(L1667),AND(NOT(ISBLANK(K1667)),ISBLANK(L1667)),TRIM(K1667),AND(ISBLANK(K1667),NOT(ISBLANK(L1667))),TRIM(L1667))</f>
        <v>Avaveo</v>
      </c>
      <c r="C1667" s="31"/>
      <c r="D1667" s="2">
        <v>1665</v>
      </c>
      <c r="E1667" s="2" t="s">
        <v>24</v>
      </c>
      <c r="F1667" s="2" t="s">
        <v>10424</v>
      </c>
      <c r="G1667" s="2" t="s">
        <v>10425</v>
      </c>
      <c r="I1667" s="2" t="s">
        <v>10426</v>
      </c>
      <c r="J1667" s="2" t="s">
        <v>987</v>
      </c>
      <c r="K1667" s="2" t="s">
        <v>3396</v>
      </c>
      <c r="M1667" s="2" t="s">
        <v>14795</v>
      </c>
      <c r="N1667" s="2" t="s">
        <v>10427</v>
      </c>
      <c r="O1667" s="2" t="s">
        <v>296</v>
      </c>
      <c r="P1667" s="2" t="s">
        <v>297</v>
      </c>
      <c r="Q1667" s="2" t="s">
        <v>9433</v>
      </c>
      <c r="R1667" s="2">
        <v>75210</v>
      </c>
      <c r="S1667" s="2" t="s">
        <v>10428</v>
      </c>
      <c r="T1667" s="49" t="str" cm="1">
        <f t="array" ref="T1667">_xlfn.TEXTJOIN("",TRUE,IFERROR(MID(U1667,_xlfn.SEQUENCE(20),1)+0,""))</f>
        <v>4692668611</v>
      </c>
      <c r="U1667" s="2">
        <v>4692668611</v>
      </c>
      <c r="V1667" s="31"/>
    </row>
    <row r="1668" spans="1:22" x14ac:dyDescent="0.25">
      <c r="A1668" s="25" t="str" cm="1">
        <f t="array" ref="A1668">_xlfn.IFS(AND(ISBLANK(G1668),ISBLANK(H1668),ISBLANK(I1668)),"",AND(NOT(ISBLANK(G1668)),NOT(ISBLANK(H1668)),NOT(ISBLANK(I1668))),TRIM(G1668)&amp;" "&amp;TRIM(H1668)&amp;" "&amp;TRIM(I1668),AND(NOT(ISBLANK(G1668)),ISBLANK(H1668),ISBLANK(I1668)),TRIM(G1668),AND(ISBLANK(G1668),ISBLANK(H1668),NOT(ISBLANK(I1668))),TRIM(I1668),AND(NOT(ISBLANK(G1668)),NOT(ISBLANK(H1668)),ISBLANK(I1668)),TRIM(G1668)&amp;" "&amp;TRIM(H1668),AND(ISBLANK(G1668),NOT(ISBLANK(H1668)),NOT(ISBLANK(I1668))),TRIM(H1668)&amp;" "&amp;TRIM(I1668),AND(NOT(ISBLANK(G1668)),ISBLANK(H1668),NOT(ISBLANK(I1668))),TRIM(G1668)&amp;" "&amp;TRIM(I1668),AND(ISBLANK(G1668),NOT(ISBLANK(H1668)),ISBLANK(I1668)),TRIM(H1668))</f>
        <v>Giana Cowterd</v>
      </c>
      <c r="B1668" s="25" t="str" cm="1">
        <f t="array" ref="B1668">_xlfn.IFS(AND(ISBLANK(K1668),ISBLANK(L1668)),"",AND(NOT(ISBLANK(K1668)),NOT(ISBLANK(L1668))),TRIM(K1668)&amp;" "&amp;TRIM(L1668),AND(NOT(ISBLANK(K1668)),ISBLANK(L1668)),TRIM(K1668),AND(ISBLANK(K1668),NOT(ISBLANK(L1668))),TRIM(L1668))</f>
        <v>Dablist</v>
      </c>
      <c r="C1668" s="31"/>
      <c r="D1668" s="2">
        <v>1666</v>
      </c>
      <c r="E1668" s="2" t="s">
        <v>24</v>
      </c>
      <c r="F1668" s="2" t="s">
        <v>10429</v>
      </c>
      <c r="G1668" s="2" t="s">
        <v>10430</v>
      </c>
      <c r="I1668" s="2" t="s">
        <v>10431</v>
      </c>
      <c r="J1668" s="2" t="s">
        <v>1393</v>
      </c>
      <c r="K1668" s="2" t="s">
        <v>4824</v>
      </c>
      <c r="M1668" s="2" t="s">
        <v>14795</v>
      </c>
      <c r="N1668" s="2" t="s">
        <v>10432</v>
      </c>
      <c r="O1668" s="2" t="s">
        <v>5557</v>
      </c>
      <c r="P1668" s="2" t="s">
        <v>1984</v>
      </c>
      <c r="Q1668" s="2" t="s">
        <v>9433</v>
      </c>
      <c r="R1668" s="2">
        <v>37995</v>
      </c>
      <c r="S1668" s="2" t="s">
        <v>10433</v>
      </c>
      <c r="T1668" s="49" t="str" cm="1">
        <f t="array" ref="T1668">_xlfn.TEXTJOIN("",TRUE,IFERROR(MID(U1668,_xlfn.SEQUENCE(20),1)+0,""))</f>
        <v>8651862816</v>
      </c>
      <c r="U1668" s="2">
        <v>8651862816</v>
      </c>
      <c r="V1668" s="31"/>
    </row>
    <row r="1669" spans="1:22" x14ac:dyDescent="0.25">
      <c r="A1669" s="25" t="str" cm="1">
        <f t="array" ref="A1669">_xlfn.IFS(AND(ISBLANK(G1669),ISBLANK(H1669),ISBLANK(I1669)),"",AND(NOT(ISBLANK(G1669)),NOT(ISBLANK(H1669)),NOT(ISBLANK(I1669))),TRIM(G1669)&amp;" "&amp;TRIM(H1669)&amp;" "&amp;TRIM(I1669),AND(NOT(ISBLANK(G1669)),ISBLANK(H1669),ISBLANK(I1669)),TRIM(G1669),AND(ISBLANK(G1669),ISBLANK(H1669),NOT(ISBLANK(I1669))),TRIM(I1669),AND(NOT(ISBLANK(G1669)),NOT(ISBLANK(H1669)),ISBLANK(I1669)),TRIM(G1669)&amp;" "&amp;TRIM(H1669),AND(ISBLANK(G1669),NOT(ISBLANK(H1669)),NOT(ISBLANK(I1669))),TRIM(H1669)&amp;" "&amp;TRIM(I1669),AND(NOT(ISBLANK(G1669)),ISBLANK(H1669),NOT(ISBLANK(I1669))),TRIM(G1669)&amp;" "&amp;TRIM(I1669),AND(ISBLANK(G1669),NOT(ISBLANK(H1669)),ISBLANK(I1669)),TRIM(H1669))</f>
        <v>Yorgos Oven</v>
      </c>
      <c r="B1669" s="25" t="str" cm="1">
        <f t="array" ref="B1669">_xlfn.IFS(AND(ISBLANK(K1669),ISBLANK(L1669)),"",AND(NOT(ISBLANK(K1669)),NOT(ISBLANK(L1669))),TRIM(K1669)&amp;" "&amp;TRIM(L1669),AND(NOT(ISBLANK(K1669)),ISBLANK(L1669)),TRIM(K1669),AND(ISBLANK(K1669),NOT(ISBLANK(L1669))),TRIM(L1669))</f>
        <v>Cogidoo</v>
      </c>
      <c r="C1669" s="31"/>
      <c r="D1669" s="2">
        <v>1667</v>
      </c>
      <c r="E1669" s="2" t="s">
        <v>14795</v>
      </c>
      <c r="F1669" s="2" t="s">
        <v>10434</v>
      </c>
      <c r="G1669" s="2" t="s">
        <v>10435</v>
      </c>
      <c r="I1669" s="2" t="s">
        <v>10436</v>
      </c>
      <c r="J1669" s="2" t="s">
        <v>835</v>
      </c>
      <c r="K1669" s="2" t="s">
        <v>4793</v>
      </c>
      <c r="M1669" s="2" t="s">
        <v>14795</v>
      </c>
      <c r="N1669" s="2" t="s">
        <v>10437</v>
      </c>
      <c r="O1669" s="2" t="s">
        <v>3096</v>
      </c>
      <c r="P1669" s="2" t="s">
        <v>119</v>
      </c>
      <c r="Q1669" s="2" t="s">
        <v>6</v>
      </c>
      <c r="R1669" s="2" t="s">
        <v>3097</v>
      </c>
      <c r="S1669" s="2" t="s">
        <v>10438</v>
      </c>
      <c r="T1669" s="49" t="str" cm="1">
        <f t="array" ref="T1669">_xlfn.TEXTJOIN("",TRUE,IFERROR(MID(U1669,_xlfn.SEQUENCE(20),1)+0,""))</f>
        <v>2955888814</v>
      </c>
      <c r="U1669" s="2" t="s">
        <v>10439</v>
      </c>
      <c r="V1669" s="31"/>
    </row>
    <row r="1670" spans="1:22" x14ac:dyDescent="0.25">
      <c r="A1670" s="25" t="str" cm="1">
        <f t="array" ref="A1670">_xlfn.IFS(AND(ISBLANK(G1670),ISBLANK(H1670),ISBLANK(I1670)),"",AND(NOT(ISBLANK(G1670)),NOT(ISBLANK(H1670)),NOT(ISBLANK(I1670))),TRIM(G1670)&amp;" "&amp;TRIM(H1670)&amp;" "&amp;TRIM(I1670),AND(NOT(ISBLANK(G1670)),ISBLANK(H1670),ISBLANK(I1670)),TRIM(G1670),AND(ISBLANK(G1670),ISBLANK(H1670),NOT(ISBLANK(I1670))),TRIM(I1670),AND(NOT(ISBLANK(G1670)),NOT(ISBLANK(H1670)),ISBLANK(I1670)),TRIM(G1670)&amp;" "&amp;TRIM(H1670),AND(ISBLANK(G1670),NOT(ISBLANK(H1670)),NOT(ISBLANK(I1670))),TRIM(H1670)&amp;" "&amp;TRIM(I1670),AND(NOT(ISBLANK(G1670)),ISBLANK(H1670),NOT(ISBLANK(I1670))),TRIM(G1670)&amp;" "&amp;TRIM(I1670),AND(ISBLANK(G1670),NOT(ISBLANK(H1670)),ISBLANK(I1670)),TRIM(H1670))</f>
        <v>Vivia Kellet</v>
      </c>
      <c r="B1670" s="25" t="str" cm="1">
        <f t="array" ref="B1670">_xlfn.IFS(AND(ISBLANK(K1670),ISBLANK(L1670)),"",AND(NOT(ISBLANK(K1670)),NOT(ISBLANK(L1670))),TRIM(K1670)&amp;" "&amp;TRIM(L1670),AND(NOT(ISBLANK(K1670)),ISBLANK(L1670)),TRIM(K1670),AND(ISBLANK(K1670),NOT(ISBLANK(L1670))),TRIM(L1670))</f>
        <v>Janyx</v>
      </c>
      <c r="C1670" s="31"/>
      <c r="D1670" s="2">
        <v>1668</v>
      </c>
      <c r="E1670" s="2" t="s">
        <v>14795</v>
      </c>
      <c r="F1670" s="2" t="s">
        <v>10440</v>
      </c>
      <c r="G1670" s="2" t="s">
        <v>10441</v>
      </c>
      <c r="I1670" s="2" t="s">
        <v>10442</v>
      </c>
      <c r="J1670" s="2" t="s">
        <v>442</v>
      </c>
      <c r="K1670" s="2" t="s">
        <v>731</v>
      </c>
      <c r="M1670" s="2" t="s">
        <v>14795</v>
      </c>
      <c r="N1670" s="2" t="s">
        <v>10443</v>
      </c>
      <c r="O1670" s="2" t="s">
        <v>4283</v>
      </c>
      <c r="P1670" s="2" t="s">
        <v>6749</v>
      </c>
      <c r="Q1670" s="2" t="s">
        <v>228</v>
      </c>
      <c r="R1670" s="2">
        <v>8383</v>
      </c>
      <c r="S1670" s="2" t="s">
        <v>10444</v>
      </c>
      <c r="T1670" s="49" t="str" cm="1">
        <f t="array" ref="T1670">_xlfn.TEXTJOIN("",TRUE,IFERROR(MID(U1670,_xlfn.SEQUENCE(20),1)+0,""))</f>
        <v/>
      </c>
      <c r="V1670" s="31"/>
    </row>
    <row r="1671" spans="1:22" x14ac:dyDescent="0.25">
      <c r="A1671" s="25" t="str" cm="1">
        <f t="array" ref="A1671">_xlfn.IFS(AND(ISBLANK(G1671),ISBLANK(H1671),ISBLANK(I1671)),"",AND(NOT(ISBLANK(G1671)),NOT(ISBLANK(H1671)),NOT(ISBLANK(I1671))),TRIM(G1671)&amp;" "&amp;TRIM(H1671)&amp;" "&amp;TRIM(I1671),AND(NOT(ISBLANK(G1671)),ISBLANK(H1671),ISBLANK(I1671)),TRIM(G1671),AND(ISBLANK(G1671),ISBLANK(H1671),NOT(ISBLANK(I1671))),TRIM(I1671),AND(NOT(ISBLANK(G1671)),NOT(ISBLANK(H1671)),ISBLANK(I1671)),TRIM(G1671)&amp;" "&amp;TRIM(H1671),AND(ISBLANK(G1671),NOT(ISBLANK(H1671)),NOT(ISBLANK(I1671))),TRIM(H1671)&amp;" "&amp;TRIM(I1671),AND(NOT(ISBLANK(G1671)),ISBLANK(H1671),NOT(ISBLANK(I1671))),TRIM(G1671)&amp;" "&amp;TRIM(I1671),AND(ISBLANK(G1671),NOT(ISBLANK(H1671)),ISBLANK(I1671)),TRIM(H1671))</f>
        <v>Ally Vater</v>
      </c>
      <c r="B1671" s="25" t="str" cm="1">
        <f t="array" ref="B1671">_xlfn.IFS(AND(ISBLANK(K1671),ISBLANK(L1671)),"",AND(NOT(ISBLANK(K1671)),NOT(ISBLANK(L1671))),TRIM(K1671)&amp;" "&amp;TRIM(L1671),AND(NOT(ISBLANK(K1671)),ISBLANK(L1671)),TRIM(K1671),AND(ISBLANK(K1671),NOT(ISBLANK(L1671))),TRIM(L1671))</f>
        <v>Feedbug</v>
      </c>
      <c r="C1671" s="31"/>
      <c r="D1671" s="2">
        <v>1669</v>
      </c>
      <c r="E1671" s="2" t="s">
        <v>24</v>
      </c>
      <c r="F1671" s="2" t="s">
        <v>10445</v>
      </c>
      <c r="G1671" s="2" t="s">
        <v>10446</v>
      </c>
      <c r="I1671" s="2" t="s">
        <v>10447</v>
      </c>
      <c r="J1671" s="2" t="s">
        <v>633</v>
      </c>
      <c r="K1671" s="2" t="s">
        <v>2139</v>
      </c>
      <c r="M1671" s="2" t="s">
        <v>14795</v>
      </c>
      <c r="N1671" s="2" t="s">
        <v>10448</v>
      </c>
      <c r="O1671" s="2" t="s">
        <v>1276</v>
      </c>
      <c r="P1671" s="2" t="s">
        <v>297</v>
      </c>
      <c r="Q1671" s="2" t="s">
        <v>9433</v>
      </c>
      <c r="R1671" s="2">
        <v>78715</v>
      </c>
      <c r="S1671" s="2" t="s">
        <v>10449</v>
      </c>
      <c r="T1671" s="49" t="str" cm="1">
        <f t="array" ref="T1671">_xlfn.TEXTJOIN("",TRUE,IFERROR(MID(U1671,_xlfn.SEQUENCE(20),1)+0,""))</f>
        <v>5125502288</v>
      </c>
      <c r="U1671" s="2">
        <v>5125502288</v>
      </c>
      <c r="V1671" s="31"/>
    </row>
    <row r="1672" spans="1:22" x14ac:dyDescent="0.25">
      <c r="A1672" s="25" t="str" cm="1">
        <f t="array" ref="A1672">_xlfn.IFS(AND(ISBLANK(G1672),ISBLANK(H1672),ISBLANK(I1672)),"",AND(NOT(ISBLANK(G1672)),NOT(ISBLANK(H1672)),NOT(ISBLANK(I1672))),TRIM(G1672)&amp;" "&amp;TRIM(H1672)&amp;" "&amp;TRIM(I1672),AND(NOT(ISBLANK(G1672)),ISBLANK(H1672),ISBLANK(I1672)),TRIM(G1672),AND(ISBLANK(G1672),ISBLANK(H1672),NOT(ISBLANK(I1672))),TRIM(I1672),AND(NOT(ISBLANK(G1672)),NOT(ISBLANK(H1672)),ISBLANK(I1672)),TRIM(G1672)&amp;" "&amp;TRIM(H1672),AND(ISBLANK(G1672),NOT(ISBLANK(H1672)),NOT(ISBLANK(I1672))),TRIM(H1672)&amp;" "&amp;TRIM(I1672),AND(NOT(ISBLANK(G1672)),ISBLANK(H1672),NOT(ISBLANK(I1672))),TRIM(G1672)&amp;" "&amp;TRIM(I1672),AND(ISBLANK(G1672),NOT(ISBLANK(H1672)),ISBLANK(I1672)),TRIM(H1672))</f>
        <v>Skelly Tother</v>
      </c>
      <c r="B1672" s="25" t="str" cm="1">
        <f t="array" ref="B1672">_xlfn.IFS(AND(ISBLANK(K1672),ISBLANK(L1672)),"",AND(NOT(ISBLANK(K1672)),NOT(ISBLANK(L1672))),TRIM(K1672)&amp;" "&amp;TRIM(L1672),AND(NOT(ISBLANK(K1672)),ISBLANK(L1672)),TRIM(K1672),AND(ISBLANK(K1672),NOT(ISBLANK(L1672))),TRIM(L1672))</f>
        <v>Topdrive</v>
      </c>
      <c r="C1672" s="31"/>
      <c r="D1672" s="2">
        <v>1670</v>
      </c>
      <c r="E1672" s="2" t="s">
        <v>24</v>
      </c>
      <c r="F1672" s="2" t="s">
        <v>10450</v>
      </c>
      <c r="G1672" s="2" t="s">
        <v>10451</v>
      </c>
      <c r="I1672" s="2" t="s">
        <v>10452</v>
      </c>
      <c r="J1672" s="2" t="s">
        <v>301</v>
      </c>
      <c r="K1672" s="2" t="s">
        <v>2801</v>
      </c>
      <c r="M1672" s="2" t="s">
        <v>14795</v>
      </c>
      <c r="N1672" s="2" t="s">
        <v>10453</v>
      </c>
      <c r="O1672" s="2" t="s">
        <v>862</v>
      </c>
      <c r="P1672" s="2" t="s">
        <v>1544</v>
      </c>
      <c r="Q1672" s="2" t="s">
        <v>9433</v>
      </c>
      <c r="R1672" s="2">
        <v>62705</v>
      </c>
      <c r="S1672" s="2" t="s">
        <v>10454</v>
      </c>
      <c r="T1672" s="49" t="str" cm="1">
        <f t="array" ref="T1672">_xlfn.TEXTJOIN("",TRUE,IFERROR(MID(U1672,_xlfn.SEQUENCE(20),1)+0,""))</f>
        <v>2179056214</v>
      </c>
      <c r="U1672" s="2">
        <v>2179056214</v>
      </c>
      <c r="V1672" s="31"/>
    </row>
    <row r="1673" spans="1:22" x14ac:dyDescent="0.25">
      <c r="A1673" s="25" t="str" cm="1">
        <f t="array" ref="A1673">_xlfn.IFS(AND(ISBLANK(G1673),ISBLANK(H1673),ISBLANK(I1673)),"",AND(NOT(ISBLANK(G1673)),NOT(ISBLANK(H1673)),NOT(ISBLANK(I1673))),TRIM(G1673)&amp;" "&amp;TRIM(H1673)&amp;" "&amp;TRIM(I1673),AND(NOT(ISBLANK(G1673)),ISBLANK(H1673),ISBLANK(I1673)),TRIM(G1673),AND(ISBLANK(G1673),ISBLANK(H1673),NOT(ISBLANK(I1673))),TRIM(I1673),AND(NOT(ISBLANK(G1673)),NOT(ISBLANK(H1673)),ISBLANK(I1673)),TRIM(G1673)&amp;" "&amp;TRIM(H1673),AND(ISBLANK(G1673),NOT(ISBLANK(H1673)),NOT(ISBLANK(I1673))),TRIM(H1673)&amp;" "&amp;TRIM(I1673),AND(NOT(ISBLANK(G1673)),ISBLANK(H1673),NOT(ISBLANK(I1673))),TRIM(G1673)&amp;" "&amp;TRIM(I1673),AND(ISBLANK(G1673),NOT(ISBLANK(H1673)),ISBLANK(I1673)),TRIM(H1673))</f>
        <v>Johannah Skoggings</v>
      </c>
      <c r="B1673" s="25" t="str" cm="1">
        <f t="array" ref="B1673">_xlfn.IFS(AND(ISBLANK(K1673),ISBLANK(L1673)),"",AND(NOT(ISBLANK(K1673)),NOT(ISBLANK(L1673))),TRIM(K1673)&amp;" "&amp;TRIM(L1673),AND(NOT(ISBLANK(K1673)),ISBLANK(L1673)),TRIM(K1673),AND(ISBLANK(K1673),NOT(ISBLANK(L1673))),TRIM(L1673))</f>
        <v>Demivee</v>
      </c>
      <c r="C1673" s="31"/>
      <c r="D1673" s="2">
        <v>1671</v>
      </c>
      <c r="E1673" s="2" t="s">
        <v>24</v>
      </c>
      <c r="F1673" s="2" t="s">
        <v>10455</v>
      </c>
      <c r="G1673" s="2" t="s">
        <v>10456</v>
      </c>
      <c r="I1673" s="2" t="s">
        <v>10457</v>
      </c>
      <c r="J1673" s="2" t="s">
        <v>1663</v>
      </c>
      <c r="K1673" s="2" t="s">
        <v>5529</v>
      </c>
      <c r="M1673" s="2" t="s">
        <v>14795</v>
      </c>
      <c r="N1673" s="2" t="s">
        <v>10458</v>
      </c>
      <c r="O1673" s="2" t="s">
        <v>4696</v>
      </c>
      <c r="P1673" s="2" t="s">
        <v>109</v>
      </c>
      <c r="Q1673" s="2" t="s">
        <v>9433</v>
      </c>
      <c r="R1673" s="2">
        <v>98195</v>
      </c>
      <c r="S1673" s="2" t="s">
        <v>10459</v>
      </c>
      <c r="T1673" s="49" t="str" cm="1">
        <f t="array" ref="T1673">_xlfn.TEXTJOIN("",TRUE,IFERROR(MID(U1673,_xlfn.SEQUENCE(20),1)+0,""))</f>
        <v>2064835645</v>
      </c>
      <c r="U1673" s="2">
        <v>2064835645</v>
      </c>
      <c r="V1673" s="31"/>
    </row>
    <row r="1674" spans="1:22" x14ac:dyDescent="0.25">
      <c r="A1674" s="25" t="str" cm="1">
        <f t="array" ref="A1674">_xlfn.IFS(AND(ISBLANK(G1674),ISBLANK(H1674),ISBLANK(I1674)),"",AND(NOT(ISBLANK(G1674)),NOT(ISBLANK(H1674)),NOT(ISBLANK(I1674))),TRIM(G1674)&amp;" "&amp;TRIM(H1674)&amp;" "&amp;TRIM(I1674),AND(NOT(ISBLANK(G1674)),ISBLANK(H1674),ISBLANK(I1674)),TRIM(G1674),AND(ISBLANK(G1674),ISBLANK(H1674),NOT(ISBLANK(I1674))),TRIM(I1674),AND(NOT(ISBLANK(G1674)),NOT(ISBLANK(H1674)),ISBLANK(I1674)),TRIM(G1674)&amp;" "&amp;TRIM(H1674),AND(ISBLANK(G1674),NOT(ISBLANK(H1674)),NOT(ISBLANK(I1674))),TRIM(H1674)&amp;" "&amp;TRIM(I1674),AND(NOT(ISBLANK(G1674)),ISBLANK(H1674),NOT(ISBLANK(I1674))),TRIM(G1674)&amp;" "&amp;TRIM(I1674),AND(ISBLANK(G1674),NOT(ISBLANK(H1674)),ISBLANK(I1674)),TRIM(H1674))</f>
        <v>Fielding Carlton</v>
      </c>
      <c r="B1674" s="25" t="str" cm="1">
        <f t="array" ref="B1674">_xlfn.IFS(AND(ISBLANK(K1674),ISBLANK(L1674)),"",AND(NOT(ISBLANK(K1674)),NOT(ISBLANK(L1674))),TRIM(K1674)&amp;" "&amp;TRIM(L1674),AND(NOT(ISBLANK(K1674)),ISBLANK(L1674)),TRIM(K1674),AND(ISBLANK(K1674),NOT(ISBLANK(L1674))),TRIM(L1674))</f>
        <v>Buzzbean</v>
      </c>
      <c r="C1674" s="31"/>
      <c r="D1674" s="2">
        <v>1672</v>
      </c>
      <c r="E1674" s="2" t="s">
        <v>14795</v>
      </c>
      <c r="F1674" s="2" t="s">
        <v>10460</v>
      </c>
      <c r="G1674" s="2" t="s">
        <v>10461</v>
      </c>
      <c r="I1674" s="2" t="s">
        <v>8924</v>
      </c>
      <c r="J1674" s="2" t="s">
        <v>590</v>
      </c>
      <c r="K1674" s="2" t="s">
        <v>112</v>
      </c>
      <c r="M1674" s="2" t="s">
        <v>14795</v>
      </c>
      <c r="N1674" s="2" t="s">
        <v>10462</v>
      </c>
      <c r="O1674" s="2" t="s">
        <v>1240</v>
      </c>
      <c r="P1674" s="2" t="s">
        <v>297</v>
      </c>
      <c r="Q1674" s="2" t="s">
        <v>9433</v>
      </c>
      <c r="R1674" s="2">
        <v>79705</v>
      </c>
      <c r="S1674" s="2" t="s">
        <v>10463</v>
      </c>
      <c r="T1674" s="49" t="str" cm="1">
        <f t="array" ref="T1674">_xlfn.TEXTJOIN("",TRUE,IFERROR(MID(U1674,_xlfn.SEQUENCE(20),1)+0,""))</f>
        <v>4328629554</v>
      </c>
      <c r="U1674" s="2">
        <v>4328629554</v>
      </c>
      <c r="V1674" s="31"/>
    </row>
    <row r="1675" spans="1:22" x14ac:dyDescent="0.25">
      <c r="A1675" s="25" t="str" cm="1">
        <f t="array" ref="A1675">_xlfn.IFS(AND(ISBLANK(G1675),ISBLANK(H1675),ISBLANK(I1675)),"",AND(NOT(ISBLANK(G1675)),NOT(ISBLANK(H1675)),NOT(ISBLANK(I1675))),TRIM(G1675)&amp;" "&amp;TRIM(H1675)&amp;" "&amp;TRIM(I1675),AND(NOT(ISBLANK(G1675)),ISBLANK(H1675),ISBLANK(I1675)),TRIM(G1675),AND(ISBLANK(G1675),ISBLANK(H1675),NOT(ISBLANK(I1675))),TRIM(I1675),AND(NOT(ISBLANK(G1675)),NOT(ISBLANK(H1675)),ISBLANK(I1675)),TRIM(G1675)&amp;" "&amp;TRIM(H1675),AND(ISBLANK(G1675),NOT(ISBLANK(H1675)),NOT(ISBLANK(I1675))),TRIM(H1675)&amp;" "&amp;TRIM(I1675),AND(NOT(ISBLANK(G1675)),ISBLANK(H1675),NOT(ISBLANK(I1675))),TRIM(G1675)&amp;" "&amp;TRIM(I1675),AND(ISBLANK(G1675),NOT(ISBLANK(H1675)),ISBLANK(I1675)),TRIM(H1675))</f>
        <v>Lovell Cranson</v>
      </c>
      <c r="B1675" s="25" t="str" cm="1">
        <f t="array" ref="B1675">_xlfn.IFS(AND(ISBLANK(K1675),ISBLANK(L1675)),"",AND(NOT(ISBLANK(K1675)),NOT(ISBLANK(L1675))),TRIM(K1675)&amp;" "&amp;TRIM(L1675),AND(NOT(ISBLANK(K1675)),ISBLANK(L1675)),TRIM(K1675),AND(ISBLANK(K1675),NOT(ISBLANK(L1675))),TRIM(L1675))</f>
        <v>Camido</v>
      </c>
      <c r="C1675" s="31"/>
      <c r="D1675" s="2">
        <v>1673</v>
      </c>
      <c r="E1675" s="2" t="s">
        <v>14795</v>
      </c>
      <c r="F1675" s="2" t="s">
        <v>10464</v>
      </c>
      <c r="G1675" s="2" t="s">
        <v>10465</v>
      </c>
      <c r="I1675" s="2" t="s">
        <v>609</v>
      </c>
      <c r="J1675" s="2" t="s">
        <v>387</v>
      </c>
      <c r="K1675" s="2" t="s">
        <v>21</v>
      </c>
      <c r="M1675" s="2" t="s">
        <v>14795</v>
      </c>
      <c r="N1675" s="2" t="s">
        <v>10466</v>
      </c>
      <c r="O1675" s="2" t="s">
        <v>698</v>
      </c>
      <c r="P1675" s="2" t="s">
        <v>699</v>
      </c>
      <c r="Q1675" s="2" t="s">
        <v>9433</v>
      </c>
      <c r="R1675" s="2">
        <v>85025</v>
      </c>
      <c r="S1675" s="2" t="s">
        <v>10467</v>
      </c>
      <c r="T1675" s="49" t="str" cm="1">
        <f t="array" ref="T1675">_xlfn.TEXTJOIN("",TRUE,IFERROR(MID(U1675,_xlfn.SEQUENCE(20),1)+0,""))</f>
        <v>9289882408</v>
      </c>
      <c r="U1675" s="2">
        <v>9289882408</v>
      </c>
      <c r="V1675" s="31"/>
    </row>
    <row r="1676" spans="1:22" x14ac:dyDescent="0.25">
      <c r="A1676" s="25" t="str" cm="1">
        <f t="array" ref="A1676">_xlfn.IFS(AND(ISBLANK(G1676),ISBLANK(H1676),ISBLANK(I1676)),"",AND(NOT(ISBLANK(G1676)),NOT(ISBLANK(H1676)),NOT(ISBLANK(I1676))),TRIM(G1676)&amp;" "&amp;TRIM(H1676)&amp;" "&amp;TRIM(I1676),AND(NOT(ISBLANK(G1676)),ISBLANK(H1676),ISBLANK(I1676)),TRIM(G1676),AND(ISBLANK(G1676),ISBLANK(H1676),NOT(ISBLANK(I1676))),TRIM(I1676),AND(NOT(ISBLANK(G1676)),NOT(ISBLANK(H1676)),ISBLANK(I1676)),TRIM(G1676)&amp;" "&amp;TRIM(H1676),AND(ISBLANK(G1676),NOT(ISBLANK(H1676)),NOT(ISBLANK(I1676))),TRIM(H1676)&amp;" "&amp;TRIM(I1676),AND(NOT(ISBLANK(G1676)),ISBLANK(H1676),NOT(ISBLANK(I1676))),TRIM(G1676)&amp;" "&amp;TRIM(I1676),AND(ISBLANK(G1676),NOT(ISBLANK(H1676)),ISBLANK(I1676)),TRIM(H1676))</f>
        <v>Annemarie Fazackerley</v>
      </c>
      <c r="B1676" s="25" t="str" cm="1">
        <f t="array" ref="B1676">_xlfn.IFS(AND(ISBLANK(K1676),ISBLANK(L1676)),"",AND(NOT(ISBLANK(K1676)),NOT(ISBLANK(L1676))),TRIM(K1676)&amp;" "&amp;TRIM(L1676),AND(NOT(ISBLANK(K1676)),ISBLANK(L1676)),TRIM(K1676),AND(ISBLANK(K1676),NOT(ISBLANK(L1676))),TRIM(L1676))</f>
        <v>Twimbo</v>
      </c>
      <c r="C1676" s="31"/>
      <c r="D1676" s="2">
        <v>1674</v>
      </c>
      <c r="E1676" s="2" t="s">
        <v>14795</v>
      </c>
      <c r="F1676" s="2" t="s">
        <v>10468</v>
      </c>
      <c r="G1676" s="2" t="s">
        <v>10469</v>
      </c>
      <c r="I1676" s="2" t="s">
        <v>10470</v>
      </c>
      <c r="J1676" s="2" t="s">
        <v>330</v>
      </c>
      <c r="K1676" s="2" t="s">
        <v>2193</v>
      </c>
      <c r="M1676" s="2" t="s">
        <v>14795</v>
      </c>
      <c r="N1676" s="2" t="s">
        <v>10471</v>
      </c>
      <c r="O1676" s="2" t="s">
        <v>10240</v>
      </c>
      <c r="P1676" s="2" t="s">
        <v>151</v>
      </c>
      <c r="Q1676" s="2" t="s">
        <v>9433</v>
      </c>
      <c r="R1676" s="2">
        <v>94089</v>
      </c>
      <c r="S1676" s="2" t="s">
        <v>10472</v>
      </c>
      <c r="T1676" s="49" t="str" cm="1">
        <f t="array" ref="T1676">_xlfn.TEXTJOIN("",TRUE,IFERROR(MID(U1676,_xlfn.SEQUENCE(20),1)+0,""))</f>
        <v>4081413461</v>
      </c>
      <c r="U1676" s="2">
        <v>4081413461</v>
      </c>
      <c r="V1676" s="31"/>
    </row>
    <row r="1677" spans="1:22" x14ac:dyDescent="0.25">
      <c r="A1677" s="25" t="str" cm="1">
        <f t="array" ref="A1677">_xlfn.IFS(AND(ISBLANK(G1677),ISBLANK(H1677),ISBLANK(I1677)),"",AND(NOT(ISBLANK(G1677)),NOT(ISBLANK(H1677)),NOT(ISBLANK(I1677))),TRIM(G1677)&amp;" "&amp;TRIM(H1677)&amp;" "&amp;TRIM(I1677),AND(NOT(ISBLANK(G1677)),ISBLANK(H1677),ISBLANK(I1677)),TRIM(G1677),AND(ISBLANK(G1677),ISBLANK(H1677),NOT(ISBLANK(I1677))),TRIM(I1677),AND(NOT(ISBLANK(G1677)),NOT(ISBLANK(H1677)),ISBLANK(I1677)),TRIM(G1677)&amp;" "&amp;TRIM(H1677),AND(ISBLANK(G1677),NOT(ISBLANK(H1677)),NOT(ISBLANK(I1677))),TRIM(H1677)&amp;" "&amp;TRIM(I1677),AND(NOT(ISBLANK(G1677)),ISBLANK(H1677),NOT(ISBLANK(I1677))),TRIM(G1677)&amp;" "&amp;TRIM(I1677),AND(ISBLANK(G1677),NOT(ISBLANK(H1677)),ISBLANK(I1677)),TRIM(H1677))</f>
        <v>Thor De Zamudio</v>
      </c>
      <c r="B1677" s="25" t="str" cm="1">
        <f t="array" ref="B1677">_xlfn.IFS(AND(ISBLANK(K1677),ISBLANK(L1677)),"",AND(NOT(ISBLANK(K1677)),NOT(ISBLANK(L1677))),TRIM(K1677)&amp;" "&amp;TRIM(L1677),AND(NOT(ISBLANK(K1677)),ISBLANK(L1677)),TRIM(K1677),AND(ISBLANK(K1677),NOT(ISBLANK(L1677))),TRIM(L1677))</f>
        <v>Linklinks</v>
      </c>
      <c r="C1677" s="31"/>
      <c r="D1677" s="2">
        <v>1675</v>
      </c>
      <c r="E1677" s="2" t="s">
        <v>24</v>
      </c>
      <c r="F1677" s="2" t="s">
        <v>10473</v>
      </c>
      <c r="G1677" s="2" t="s">
        <v>4856</v>
      </c>
      <c r="I1677" s="2" t="s">
        <v>10474</v>
      </c>
      <c r="J1677" s="2" t="s">
        <v>1393</v>
      </c>
      <c r="K1677" s="2" t="s">
        <v>2556</v>
      </c>
      <c r="M1677" s="2" t="s">
        <v>14795</v>
      </c>
      <c r="N1677" s="2" t="s">
        <v>10475</v>
      </c>
      <c r="O1677" s="2" t="s">
        <v>1441</v>
      </c>
      <c r="P1677" s="2" t="s">
        <v>5</v>
      </c>
      <c r="Q1677" s="2" t="s">
        <v>6</v>
      </c>
      <c r="R1677" s="2" t="s">
        <v>1442</v>
      </c>
      <c r="S1677" s="2" t="s">
        <v>10476</v>
      </c>
      <c r="T1677" s="49" t="str" cm="1">
        <f t="array" ref="T1677">_xlfn.TEXTJOIN("",TRUE,IFERROR(MID(U1677,_xlfn.SEQUENCE(20),1)+0,""))</f>
        <v>3145443291</v>
      </c>
      <c r="U1677" s="2" t="s">
        <v>10477</v>
      </c>
      <c r="V1677" s="31"/>
    </row>
    <row r="1678" spans="1:22" x14ac:dyDescent="0.25">
      <c r="A1678" s="25" t="str" cm="1">
        <f t="array" ref="A1678">_xlfn.IFS(AND(ISBLANK(G1678),ISBLANK(H1678),ISBLANK(I1678)),"",AND(NOT(ISBLANK(G1678)),NOT(ISBLANK(H1678)),NOT(ISBLANK(I1678))),TRIM(G1678)&amp;" "&amp;TRIM(H1678)&amp;" "&amp;TRIM(I1678),AND(NOT(ISBLANK(G1678)),ISBLANK(H1678),ISBLANK(I1678)),TRIM(G1678),AND(ISBLANK(G1678),ISBLANK(H1678),NOT(ISBLANK(I1678))),TRIM(I1678),AND(NOT(ISBLANK(G1678)),NOT(ISBLANK(H1678)),ISBLANK(I1678)),TRIM(G1678)&amp;" "&amp;TRIM(H1678),AND(ISBLANK(G1678),NOT(ISBLANK(H1678)),NOT(ISBLANK(I1678))),TRIM(H1678)&amp;" "&amp;TRIM(I1678),AND(NOT(ISBLANK(G1678)),ISBLANK(H1678),NOT(ISBLANK(I1678))),TRIM(G1678)&amp;" "&amp;TRIM(I1678),AND(ISBLANK(G1678),NOT(ISBLANK(H1678)),ISBLANK(I1678)),TRIM(H1678))</f>
        <v>Randie Aldous</v>
      </c>
      <c r="B1678" s="25" t="str" cm="1">
        <f t="array" ref="B1678">_xlfn.IFS(AND(ISBLANK(K1678),ISBLANK(L1678)),"",AND(NOT(ISBLANK(K1678)),NOT(ISBLANK(L1678))),TRIM(K1678)&amp;" "&amp;TRIM(L1678),AND(NOT(ISBLANK(K1678)),ISBLANK(L1678)),TRIM(K1678),AND(ISBLANK(K1678),NOT(ISBLANK(L1678))),TRIM(L1678))</f>
        <v>Tanoodle</v>
      </c>
      <c r="C1678" s="31"/>
      <c r="D1678" s="2">
        <v>1676</v>
      </c>
      <c r="E1678" s="2" t="s">
        <v>14795</v>
      </c>
      <c r="F1678" s="2" t="s">
        <v>10478</v>
      </c>
      <c r="G1678" s="2" t="s">
        <v>10479</v>
      </c>
      <c r="I1678" s="2" t="s">
        <v>10480</v>
      </c>
      <c r="J1678" s="2" t="s">
        <v>176</v>
      </c>
      <c r="K1678" s="2" t="s">
        <v>433</v>
      </c>
      <c r="M1678" s="2" t="s">
        <v>14795</v>
      </c>
      <c r="N1678" s="2" t="s">
        <v>10481</v>
      </c>
      <c r="O1678" s="2" t="s">
        <v>1019</v>
      </c>
      <c r="P1678" s="2" t="s">
        <v>486</v>
      </c>
      <c r="Q1678" s="2" t="s">
        <v>9433</v>
      </c>
      <c r="R1678" s="2">
        <v>15255</v>
      </c>
      <c r="S1678" s="2" t="s">
        <v>10482</v>
      </c>
      <c r="T1678" s="49" t="str" cm="1">
        <f t="array" ref="T1678">_xlfn.TEXTJOIN("",TRUE,IFERROR(MID(U1678,_xlfn.SEQUENCE(20),1)+0,""))</f>
        <v>4128800424</v>
      </c>
      <c r="U1678" s="2">
        <v>4128800424</v>
      </c>
      <c r="V1678" s="31"/>
    </row>
    <row r="1679" spans="1:22" x14ac:dyDescent="0.25">
      <c r="A1679" s="25" t="str" cm="1">
        <f t="array" ref="A1679">_xlfn.IFS(AND(ISBLANK(G1679),ISBLANK(H1679),ISBLANK(I1679)),"",AND(NOT(ISBLANK(G1679)),NOT(ISBLANK(H1679)),NOT(ISBLANK(I1679))),TRIM(G1679)&amp;" "&amp;TRIM(H1679)&amp;" "&amp;TRIM(I1679),AND(NOT(ISBLANK(G1679)),ISBLANK(H1679),ISBLANK(I1679)),TRIM(G1679),AND(ISBLANK(G1679),ISBLANK(H1679),NOT(ISBLANK(I1679))),TRIM(I1679),AND(NOT(ISBLANK(G1679)),NOT(ISBLANK(H1679)),ISBLANK(I1679)),TRIM(G1679)&amp;" "&amp;TRIM(H1679),AND(ISBLANK(G1679),NOT(ISBLANK(H1679)),NOT(ISBLANK(I1679))),TRIM(H1679)&amp;" "&amp;TRIM(I1679),AND(NOT(ISBLANK(G1679)),ISBLANK(H1679),NOT(ISBLANK(I1679))),TRIM(G1679)&amp;" "&amp;TRIM(I1679),AND(ISBLANK(G1679),NOT(ISBLANK(H1679)),ISBLANK(I1679)),TRIM(H1679))</f>
        <v>Theodor Salleir</v>
      </c>
      <c r="B1679" s="25" t="str" cm="1">
        <f t="array" ref="B1679">_xlfn.IFS(AND(ISBLANK(K1679),ISBLANK(L1679)),"",AND(NOT(ISBLANK(K1679)),NOT(ISBLANK(L1679))),TRIM(K1679)&amp;" "&amp;TRIM(L1679),AND(NOT(ISBLANK(K1679)),ISBLANK(L1679)),TRIM(K1679),AND(ISBLANK(K1679),NOT(ISBLANK(L1679))),TRIM(L1679))</f>
        <v>Twitterworks</v>
      </c>
      <c r="C1679" s="31"/>
      <c r="D1679" s="2">
        <v>1677</v>
      </c>
      <c r="E1679" s="2" t="s">
        <v>24</v>
      </c>
      <c r="F1679" s="2" t="s">
        <v>10483</v>
      </c>
      <c r="G1679" s="2" t="s">
        <v>10484</v>
      </c>
      <c r="I1679" s="2" t="s">
        <v>10485</v>
      </c>
      <c r="J1679" s="2" t="s">
        <v>514</v>
      </c>
      <c r="K1679" s="2" t="s">
        <v>329</v>
      </c>
      <c r="M1679" s="2" t="s">
        <v>14795</v>
      </c>
      <c r="N1679" s="2" t="s">
        <v>10486</v>
      </c>
      <c r="O1679" s="2" t="s">
        <v>10487</v>
      </c>
      <c r="P1679" s="2" t="s">
        <v>276</v>
      </c>
      <c r="Q1679" s="2" t="s">
        <v>6</v>
      </c>
      <c r="R1679" s="2" t="s">
        <v>10488</v>
      </c>
      <c r="S1679" s="2" t="s">
        <v>10489</v>
      </c>
      <c r="T1679" s="49" t="str" cm="1">
        <f t="array" ref="T1679">_xlfn.TEXTJOIN("",TRUE,IFERROR(MID(U1679,_xlfn.SEQUENCE(20),1)+0,""))</f>
        <v>2899563730</v>
      </c>
      <c r="U1679" s="2" t="s">
        <v>10490</v>
      </c>
      <c r="V1679" s="31"/>
    </row>
    <row r="1680" spans="1:22" x14ac:dyDescent="0.25">
      <c r="A1680" s="25" t="str" cm="1">
        <f t="array" ref="A1680">_xlfn.IFS(AND(ISBLANK(G1680),ISBLANK(H1680),ISBLANK(I1680)),"",AND(NOT(ISBLANK(G1680)),NOT(ISBLANK(H1680)),NOT(ISBLANK(I1680))),TRIM(G1680)&amp;" "&amp;TRIM(H1680)&amp;" "&amp;TRIM(I1680),AND(NOT(ISBLANK(G1680)),ISBLANK(H1680),ISBLANK(I1680)),TRIM(G1680),AND(ISBLANK(G1680),ISBLANK(H1680),NOT(ISBLANK(I1680))),TRIM(I1680),AND(NOT(ISBLANK(G1680)),NOT(ISBLANK(H1680)),ISBLANK(I1680)),TRIM(G1680)&amp;" "&amp;TRIM(H1680),AND(ISBLANK(G1680),NOT(ISBLANK(H1680)),NOT(ISBLANK(I1680))),TRIM(H1680)&amp;" "&amp;TRIM(I1680),AND(NOT(ISBLANK(G1680)),ISBLANK(H1680),NOT(ISBLANK(I1680))),TRIM(G1680)&amp;" "&amp;TRIM(I1680),AND(ISBLANK(G1680),NOT(ISBLANK(H1680)),ISBLANK(I1680)),TRIM(H1680))</f>
        <v>Darby Reuble</v>
      </c>
      <c r="B1680" s="25" t="str" cm="1">
        <f t="array" ref="B1680">_xlfn.IFS(AND(ISBLANK(K1680),ISBLANK(L1680)),"",AND(NOT(ISBLANK(K1680)),NOT(ISBLANK(L1680))),TRIM(K1680)&amp;" "&amp;TRIM(L1680),AND(NOT(ISBLANK(K1680)),ISBLANK(L1680)),TRIM(K1680),AND(ISBLANK(K1680),NOT(ISBLANK(L1680))),TRIM(L1680))</f>
        <v>Ainyx</v>
      </c>
      <c r="C1680" s="31"/>
      <c r="D1680" s="2">
        <v>1678</v>
      </c>
      <c r="E1680" s="2" t="s">
        <v>24</v>
      </c>
      <c r="F1680" s="2" t="s">
        <v>10491</v>
      </c>
      <c r="G1680" s="2" t="s">
        <v>4460</v>
      </c>
      <c r="I1680" s="2" t="s">
        <v>10492</v>
      </c>
      <c r="J1680" s="2" t="s">
        <v>185</v>
      </c>
      <c r="K1680" s="2" t="s">
        <v>1092</v>
      </c>
      <c r="M1680" s="2" t="s">
        <v>14795</v>
      </c>
      <c r="N1680" s="2" t="s">
        <v>10493</v>
      </c>
      <c r="O1680" s="2" t="s">
        <v>6924</v>
      </c>
      <c r="P1680" s="2" t="s">
        <v>6925</v>
      </c>
      <c r="Q1680" s="2" t="s">
        <v>9433</v>
      </c>
      <c r="R1680" s="2">
        <v>58122</v>
      </c>
      <c r="S1680" s="2" t="s">
        <v>10494</v>
      </c>
      <c r="T1680" s="49" t="str" cm="1">
        <f t="array" ref="T1680">_xlfn.TEXTJOIN("",TRUE,IFERROR(MID(U1680,_xlfn.SEQUENCE(20),1)+0,""))</f>
        <v>7012969578</v>
      </c>
      <c r="U1680" s="2">
        <v>7012969578</v>
      </c>
      <c r="V1680" s="31"/>
    </row>
    <row r="1681" spans="1:22" x14ac:dyDescent="0.25">
      <c r="A1681" s="25" t="str" cm="1">
        <f t="array" ref="A1681">_xlfn.IFS(AND(ISBLANK(G1681),ISBLANK(H1681),ISBLANK(I1681)),"",AND(NOT(ISBLANK(G1681)),NOT(ISBLANK(H1681)),NOT(ISBLANK(I1681))),TRIM(G1681)&amp;" "&amp;TRIM(H1681)&amp;" "&amp;TRIM(I1681),AND(NOT(ISBLANK(G1681)),ISBLANK(H1681),ISBLANK(I1681)),TRIM(G1681),AND(ISBLANK(G1681),ISBLANK(H1681),NOT(ISBLANK(I1681))),TRIM(I1681),AND(NOT(ISBLANK(G1681)),NOT(ISBLANK(H1681)),ISBLANK(I1681)),TRIM(G1681)&amp;" "&amp;TRIM(H1681),AND(ISBLANK(G1681),NOT(ISBLANK(H1681)),NOT(ISBLANK(I1681))),TRIM(H1681)&amp;" "&amp;TRIM(I1681),AND(NOT(ISBLANK(G1681)),ISBLANK(H1681),NOT(ISBLANK(I1681))),TRIM(G1681)&amp;" "&amp;TRIM(I1681),AND(ISBLANK(G1681),NOT(ISBLANK(H1681)),ISBLANK(I1681)),TRIM(H1681))</f>
        <v>Lesly Lepope</v>
      </c>
      <c r="B1681" s="25" t="str" cm="1">
        <f t="array" ref="B1681">_xlfn.IFS(AND(ISBLANK(K1681),ISBLANK(L1681)),"",AND(NOT(ISBLANK(K1681)),NOT(ISBLANK(L1681))),TRIM(K1681)&amp;" "&amp;TRIM(L1681),AND(NOT(ISBLANK(K1681)),ISBLANK(L1681)),TRIM(K1681),AND(ISBLANK(K1681),NOT(ISBLANK(L1681))),TRIM(L1681))</f>
        <v>Eamia</v>
      </c>
      <c r="C1681" s="31"/>
      <c r="D1681" s="2">
        <v>1679</v>
      </c>
      <c r="E1681" s="2" t="s">
        <v>24</v>
      </c>
      <c r="F1681" s="2" t="s">
        <v>10495</v>
      </c>
      <c r="G1681" s="2" t="s">
        <v>10496</v>
      </c>
      <c r="I1681" s="2" t="s">
        <v>10497</v>
      </c>
      <c r="J1681" s="2" t="s">
        <v>1336</v>
      </c>
      <c r="K1681" s="2" t="s">
        <v>8101</v>
      </c>
      <c r="M1681" s="2" t="s">
        <v>14795</v>
      </c>
      <c r="N1681" s="2" t="s">
        <v>10498</v>
      </c>
      <c r="O1681" s="2" t="s">
        <v>1177</v>
      </c>
      <c r="P1681" s="2" t="s">
        <v>29</v>
      </c>
      <c r="Q1681" s="2" t="s">
        <v>9433</v>
      </c>
      <c r="R1681" s="2">
        <v>44105</v>
      </c>
      <c r="S1681" s="2" t="s">
        <v>10499</v>
      </c>
      <c r="T1681" s="49" t="str" cm="1">
        <f t="array" ref="T1681">_xlfn.TEXTJOIN("",TRUE,IFERROR(MID(U1681,_xlfn.SEQUENCE(20),1)+0,""))</f>
        <v>2167673474</v>
      </c>
      <c r="U1681" s="2">
        <v>2167673474</v>
      </c>
      <c r="V1681" s="31"/>
    </row>
    <row r="1682" spans="1:22" x14ac:dyDescent="0.25">
      <c r="A1682" s="25" t="str" cm="1">
        <f t="array" ref="A1682">_xlfn.IFS(AND(ISBLANK(G1682),ISBLANK(H1682),ISBLANK(I1682)),"",AND(NOT(ISBLANK(G1682)),NOT(ISBLANK(H1682)),NOT(ISBLANK(I1682))),TRIM(G1682)&amp;" "&amp;TRIM(H1682)&amp;" "&amp;TRIM(I1682),AND(NOT(ISBLANK(G1682)),ISBLANK(H1682),ISBLANK(I1682)),TRIM(G1682),AND(ISBLANK(G1682),ISBLANK(H1682),NOT(ISBLANK(I1682))),TRIM(I1682),AND(NOT(ISBLANK(G1682)),NOT(ISBLANK(H1682)),ISBLANK(I1682)),TRIM(G1682)&amp;" "&amp;TRIM(H1682),AND(ISBLANK(G1682),NOT(ISBLANK(H1682)),NOT(ISBLANK(I1682))),TRIM(H1682)&amp;" "&amp;TRIM(I1682),AND(NOT(ISBLANK(G1682)),ISBLANK(H1682),NOT(ISBLANK(I1682))),TRIM(G1682)&amp;" "&amp;TRIM(I1682),AND(ISBLANK(G1682),NOT(ISBLANK(H1682)),ISBLANK(I1682)),TRIM(H1682))</f>
        <v>Enrico Hague</v>
      </c>
      <c r="B1682" s="25" t="str" cm="1">
        <f t="array" ref="B1682">_xlfn.IFS(AND(ISBLANK(K1682),ISBLANK(L1682)),"",AND(NOT(ISBLANK(K1682)),NOT(ISBLANK(L1682))),TRIM(K1682)&amp;" "&amp;TRIM(L1682),AND(NOT(ISBLANK(K1682)),ISBLANK(L1682)),TRIM(K1682),AND(ISBLANK(K1682),NOT(ISBLANK(L1682))),TRIM(L1682))</f>
        <v>Skyble</v>
      </c>
      <c r="C1682" s="31"/>
      <c r="D1682" s="2">
        <v>1680</v>
      </c>
      <c r="E1682" s="2" t="s">
        <v>14795</v>
      </c>
      <c r="F1682" s="2" t="s">
        <v>10500</v>
      </c>
      <c r="G1682" s="2" t="s">
        <v>10501</v>
      </c>
      <c r="I1682" s="2" t="s">
        <v>10502</v>
      </c>
      <c r="J1682" s="2" t="s">
        <v>480</v>
      </c>
      <c r="K1682" s="2" t="s">
        <v>8107</v>
      </c>
      <c r="M1682" s="2" t="s">
        <v>14795</v>
      </c>
      <c r="N1682" s="2" t="s">
        <v>10503</v>
      </c>
      <c r="O1682" s="2" t="s">
        <v>6700</v>
      </c>
      <c r="P1682" s="2" t="s">
        <v>276</v>
      </c>
      <c r="Q1682" s="2" t="s">
        <v>6</v>
      </c>
      <c r="R1682" s="2" t="s">
        <v>6701</v>
      </c>
      <c r="S1682" s="2" t="s">
        <v>10504</v>
      </c>
      <c r="T1682" s="49" t="str" cm="1">
        <f t="array" ref="T1682">_xlfn.TEXTJOIN("",TRUE,IFERROR(MID(U1682,_xlfn.SEQUENCE(20),1)+0,""))</f>
        <v>9159881648</v>
      </c>
      <c r="U1682" s="2" t="s">
        <v>10505</v>
      </c>
      <c r="V1682" s="31"/>
    </row>
    <row r="1683" spans="1:22" x14ac:dyDescent="0.25">
      <c r="A1683" s="25" t="str" cm="1">
        <f t="array" ref="A1683">_xlfn.IFS(AND(ISBLANK(G1683),ISBLANK(H1683),ISBLANK(I1683)),"",AND(NOT(ISBLANK(G1683)),NOT(ISBLANK(H1683)),NOT(ISBLANK(I1683))),TRIM(G1683)&amp;" "&amp;TRIM(H1683)&amp;" "&amp;TRIM(I1683),AND(NOT(ISBLANK(G1683)),ISBLANK(H1683),ISBLANK(I1683)),TRIM(G1683),AND(ISBLANK(G1683),ISBLANK(H1683),NOT(ISBLANK(I1683))),TRIM(I1683),AND(NOT(ISBLANK(G1683)),NOT(ISBLANK(H1683)),ISBLANK(I1683)),TRIM(G1683)&amp;" "&amp;TRIM(H1683),AND(ISBLANK(G1683),NOT(ISBLANK(H1683)),NOT(ISBLANK(I1683))),TRIM(H1683)&amp;" "&amp;TRIM(I1683),AND(NOT(ISBLANK(G1683)),ISBLANK(H1683),NOT(ISBLANK(I1683))),TRIM(G1683)&amp;" "&amp;TRIM(I1683),AND(ISBLANK(G1683),NOT(ISBLANK(H1683)),ISBLANK(I1683)),TRIM(H1683))</f>
        <v>Corby Flagg</v>
      </c>
      <c r="B1683" s="25" t="str" cm="1">
        <f t="array" ref="B1683">_xlfn.IFS(AND(ISBLANK(K1683),ISBLANK(L1683)),"",AND(NOT(ISBLANK(K1683)),NOT(ISBLANK(L1683))),TRIM(K1683)&amp;" "&amp;TRIM(L1683),AND(NOT(ISBLANK(K1683)),ISBLANK(L1683)),TRIM(K1683),AND(ISBLANK(K1683),NOT(ISBLANK(L1683))),TRIM(L1683))</f>
        <v>Mybuzz</v>
      </c>
      <c r="C1683" s="31"/>
      <c r="D1683" s="2">
        <v>1681</v>
      </c>
      <c r="E1683" s="2" t="s">
        <v>24</v>
      </c>
      <c r="F1683" s="2" t="s">
        <v>10506</v>
      </c>
      <c r="G1683" s="2" t="s">
        <v>10507</v>
      </c>
      <c r="I1683" s="2" t="s">
        <v>6396</v>
      </c>
      <c r="J1683" s="2" t="s">
        <v>1005</v>
      </c>
      <c r="K1683" s="2" t="s">
        <v>5085</v>
      </c>
      <c r="M1683" s="2" t="s">
        <v>14795</v>
      </c>
      <c r="N1683" s="2" t="s">
        <v>10508</v>
      </c>
      <c r="O1683" s="2" t="s">
        <v>1831</v>
      </c>
      <c r="P1683" s="2" t="s">
        <v>935</v>
      </c>
      <c r="Q1683" s="2" t="s">
        <v>9433</v>
      </c>
      <c r="R1683" s="2">
        <v>27690</v>
      </c>
      <c r="S1683" s="2" t="s">
        <v>10509</v>
      </c>
      <c r="T1683" s="49" t="str" cm="1">
        <f t="array" ref="T1683">_xlfn.TEXTJOIN("",TRUE,IFERROR(MID(U1683,_xlfn.SEQUENCE(20),1)+0,""))</f>
        <v>9197837400</v>
      </c>
      <c r="U1683" s="2">
        <v>9197837400</v>
      </c>
      <c r="V1683" s="31"/>
    </row>
    <row r="1684" spans="1:22" x14ac:dyDescent="0.25">
      <c r="A1684" s="25" t="str" cm="1">
        <f t="array" ref="A1684">_xlfn.IFS(AND(ISBLANK(G1684),ISBLANK(H1684),ISBLANK(I1684)),"",AND(NOT(ISBLANK(G1684)),NOT(ISBLANK(H1684)),NOT(ISBLANK(I1684))),TRIM(G1684)&amp;" "&amp;TRIM(H1684)&amp;" "&amp;TRIM(I1684),AND(NOT(ISBLANK(G1684)),ISBLANK(H1684),ISBLANK(I1684)),TRIM(G1684),AND(ISBLANK(G1684),ISBLANK(H1684),NOT(ISBLANK(I1684))),TRIM(I1684),AND(NOT(ISBLANK(G1684)),NOT(ISBLANK(H1684)),ISBLANK(I1684)),TRIM(G1684)&amp;" "&amp;TRIM(H1684),AND(ISBLANK(G1684),NOT(ISBLANK(H1684)),NOT(ISBLANK(I1684))),TRIM(H1684)&amp;" "&amp;TRIM(I1684),AND(NOT(ISBLANK(G1684)),ISBLANK(H1684),NOT(ISBLANK(I1684))),TRIM(G1684)&amp;" "&amp;TRIM(I1684),AND(ISBLANK(G1684),NOT(ISBLANK(H1684)),ISBLANK(I1684)),TRIM(H1684))</f>
        <v>Barbaraanne Manson</v>
      </c>
      <c r="B1684" s="25" t="str" cm="1">
        <f t="array" ref="B1684">_xlfn.IFS(AND(ISBLANK(K1684),ISBLANK(L1684)),"",AND(NOT(ISBLANK(K1684)),NOT(ISBLANK(L1684))),TRIM(K1684)&amp;" "&amp;TRIM(L1684),AND(NOT(ISBLANK(K1684)),ISBLANK(L1684)),TRIM(K1684),AND(ISBLANK(K1684),NOT(ISBLANK(L1684))),TRIM(L1684))</f>
        <v>Myworks</v>
      </c>
      <c r="C1684" s="31"/>
      <c r="D1684" s="2">
        <v>1682</v>
      </c>
      <c r="E1684" s="2" t="s">
        <v>14795</v>
      </c>
      <c r="F1684" s="2" t="s">
        <v>10510</v>
      </c>
      <c r="G1684" s="2" t="s">
        <v>10511</v>
      </c>
      <c r="I1684" s="2" t="s">
        <v>10512</v>
      </c>
      <c r="J1684" s="2" t="s">
        <v>9476</v>
      </c>
      <c r="K1684" s="2" t="s">
        <v>3121</v>
      </c>
      <c r="M1684" s="2" t="s">
        <v>14795</v>
      </c>
      <c r="N1684" s="2" t="s">
        <v>10513</v>
      </c>
      <c r="O1684" s="2" t="s">
        <v>10514</v>
      </c>
      <c r="P1684" s="2" t="s">
        <v>39</v>
      </c>
      <c r="Q1684" s="2" t="s">
        <v>6</v>
      </c>
      <c r="R1684" s="2" t="s">
        <v>10515</v>
      </c>
      <c r="S1684" s="2" t="s">
        <v>10516</v>
      </c>
      <c r="T1684" s="49" t="str" cm="1">
        <f t="array" ref="T1684">_xlfn.TEXTJOIN("",TRUE,IFERROR(MID(U1684,_xlfn.SEQUENCE(20),1)+0,""))</f>
        <v>5884769420</v>
      </c>
      <c r="U1684" s="2" t="s">
        <v>10517</v>
      </c>
      <c r="V1684" s="31"/>
    </row>
    <row r="1685" spans="1:22" x14ac:dyDescent="0.25">
      <c r="A1685" s="25" t="str" cm="1">
        <f t="array" ref="A1685">_xlfn.IFS(AND(ISBLANK(G1685),ISBLANK(H1685),ISBLANK(I1685)),"",AND(NOT(ISBLANK(G1685)),NOT(ISBLANK(H1685)),NOT(ISBLANK(I1685))),TRIM(G1685)&amp;" "&amp;TRIM(H1685)&amp;" "&amp;TRIM(I1685),AND(NOT(ISBLANK(G1685)),ISBLANK(H1685),ISBLANK(I1685)),TRIM(G1685),AND(ISBLANK(G1685),ISBLANK(H1685),NOT(ISBLANK(I1685))),TRIM(I1685),AND(NOT(ISBLANK(G1685)),NOT(ISBLANK(H1685)),ISBLANK(I1685)),TRIM(G1685)&amp;" "&amp;TRIM(H1685),AND(ISBLANK(G1685),NOT(ISBLANK(H1685)),NOT(ISBLANK(I1685))),TRIM(H1685)&amp;" "&amp;TRIM(I1685),AND(NOT(ISBLANK(G1685)),ISBLANK(H1685),NOT(ISBLANK(I1685))),TRIM(G1685)&amp;" "&amp;TRIM(I1685),AND(ISBLANK(G1685),NOT(ISBLANK(H1685)),ISBLANK(I1685)),TRIM(H1685))</f>
        <v>Lavinie Peachey</v>
      </c>
      <c r="B1685" s="25" t="str" cm="1">
        <f t="array" ref="B1685">_xlfn.IFS(AND(ISBLANK(K1685),ISBLANK(L1685)),"",AND(NOT(ISBLANK(K1685)),NOT(ISBLANK(L1685))),TRIM(K1685)&amp;" "&amp;TRIM(L1685),AND(NOT(ISBLANK(K1685)),ISBLANK(L1685)),TRIM(K1685),AND(ISBLANK(K1685),NOT(ISBLANK(L1685))),TRIM(L1685))</f>
        <v>Kazu</v>
      </c>
      <c r="C1685" s="31"/>
      <c r="D1685" s="2">
        <v>1683</v>
      </c>
      <c r="E1685" s="2" t="s">
        <v>24</v>
      </c>
      <c r="F1685" s="2" t="s">
        <v>10518</v>
      </c>
      <c r="G1685" s="2" t="s">
        <v>10519</v>
      </c>
      <c r="I1685" s="2" t="s">
        <v>10520</v>
      </c>
      <c r="J1685" s="2" t="s">
        <v>1062</v>
      </c>
      <c r="K1685" s="2" t="s">
        <v>414</v>
      </c>
      <c r="M1685" s="2" t="s">
        <v>14795</v>
      </c>
      <c r="N1685" s="2" t="s">
        <v>10521</v>
      </c>
      <c r="O1685" s="2" t="s">
        <v>1748</v>
      </c>
      <c r="P1685" s="2" t="s">
        <v>238</v>
      </c>
      <c r="Q1685" s="2" t="s">
        <v>9433</v>
      </c>
      <c r="R1685" s="2">
        <v>73190</v>
      </c>
      <c r="S1685" s="2" t="s">
        <v>10522</v>
      </c>
      <c r="T1685" s="49" t="str" cm="1">
        <f t="array" ref="T1685">_xlfn.TEXTJOIN("",TRUE,IFERROR(MID(U1685,_xlfn.SEQUENCE(20),1)+0,""))</f>
        <v>4059261077</v>
      </c>
      <c r="U1685" s="2">
        <v>4059261077</v>
      </c>
      <c r="V1685" s="31"/>
    </row>
    <row r="1686" spans="1:22" x14ac:dyDescent="0.25">
      <c r="A1686" s="25" t="str" cm="1">
        <f t="array" ref="A1686">_xlfn.IFS(AND(ISBLANK(G1686),ISBLANK(H1686),ISBLANK(I1686)),"",AND(NOT(ISBLANK(G1686)),NOT(ISBLANK(H1686)),NOT(ISBLANK(I1686))),TRIM(G1686)&amp;" "&amp;TRIM(H1686)&amp;" "&amp;TRIM(I1686),AND(NOT(ISBLANK(G1686)),ISBLANK(H1686),ISBLANK(I1686)),TRIM(G1686),AND(ISBLANK(G1686),ISBLANK(H1686),NOT(ISBLANK(I1686))),TRIM(I1686),AND(NOT(ISBLANK(G1686)),NOT(ISBLANK(H1686)),ISBLANK(I1686)),TRIM(G1686)&amp;" "&amp;TRIM(H1686),AND(ISBLANK(G1686),NOT(ISBLANK(H1686)),NOT(ISBLANK(I1686))),TRIM(H1686)&amp;" "&amp;TRIM(I1686),AND(NOT(ISBLANK(G1686)),ISBLANK(H1686),NOT(ISBLANK(I1686))),TRIM(G1686)&amp;" "&amp;TRIM(I1686),AND(ISBLANK(G1686),NOT(ISBLANK(H1686)),ISBLANK(I1686)),TRIM(H1686))</f>
        <v>Shanna Szimon</v>
      </c>
      <c r="B1686" s="25" t="str" cm="1">
        <f t="array" ref="B1686">_xlfn.IFS(AND(ISBLANK(K1686),ISBLANK(L1686)),"",AND(NOT(ISBLANK(K1686)),NOT(ISBLANK(L1686))),TRIM(K1686)&amp;" "&amp;TRIM(L1686),AND(NOT(ISBLANK(K1686)),ISBLANK(L1686)),TRIM(K1686),AND(ISBLANK(K1686),NOT(ISBLANK(L1686))),TRIM(L1686))</f>
        <v>Oba</v>
      </c>
      <c r="C1686" s="31"/>
      <c r="D1686" s="2">
        <v>1684</v>
      </c>
      <c r="E1686" s="2" t="s">
        <v>24</v>
      </c>
      <c r="F1686" s="2" t="s">
        <v>10523</v>
      </c>
      <c r="G1686" s="2" t="s">
        <v>10524</v>
      </c>
      <c r="I1686" s="2" t="s">
        <v>10525</v>
      </c>
      <c r="J1686" s="2" t="s">
        <v>1336</v>
      </c>
      <c r="K1686" s="2" t="s">
        <v>310</v>
      </c>
      <c r="M1686" s="2" t="s">
        <v>14795</v>
      </c>
      <c r="N1686" s="2" t="s">
        <v>10526</v>
      </c>
      <c r="O1686" s="2" t="s">
        <v>3612</v>
      </c>
      <c r="P1686" s="2" t="s">
        <v>336</v>
      </c>
      <c r="Q1686" s="2" t="s">
        <v>9433</v>
      </c>
      <c r="R1686" s="2">
        <v>32825</v>
      </c>
      <c r="S1686" s="2" t="s">
        <v>10527</v>
      </c>
      <c r="T1686" s="49" t="str" cm="1">
        <f t="array" ref="T1686">_xlfn.TEXTJOIN("",TRUE,IFERROR(MID(U1686,_xlfn.SEQUENCE(20),1)+0,""))</f>
        <v>3217706268</v>
      </c>
      <c r="U1686" s="2">
        <v>3217706268</v>
      </c>
      <c r="V1686" s="31"/>
    </row>
    <row r="1687" spans="1:22" x14ac:dyDescent="0.25">
      <c r="A1687" s="25" t="str" cm="1">
        <f t="array" ref="A1687">_xlfn.IFS(AND(ISBLANK(G1687),ISBLANK(H1687),ISBLANK(I1687)),"",AND(NOT(ISBLANK(G1687)),NOT(ISBLANK(H1687)),NOT(ISBLANK(I1687))),TRIM(G1687)&amp;" "&amp;TRIM(H1687)&amp;" "&amp;TRIM(I1687),AND(NOT(ISBLANK(G1687)),ISBLANK(H1687),ISBLANK(I1687)),TRIM(G1687),AND(ISBLANK(G1687),ISBLANK(H1687),NOT(ISBLANK(I1687))),TRIM(I1687),AND(NOT(ISBLANK(G1687)),NOT(ISBLANK(H1687)),ISBLANK(I1687)),TRIM(G1687)&amp;" "&amp;TRIM(H1687),AND(ISBLANK(G1687),NOT(ISBLANK(H1687)),NOT(ISBLANK(I1687))),TRIM(H1687)&amp;" "&amp;TRIM(I1687),AND(NOT(ISBLANK(G1687)),ISBLANK(H1687),NOT(ISBLANK(I1687))),TRIM(G1687)&amp;" "&amp;TRIM(I1687),AND(ISBLANK(G1687),NOT(ISBLANK(H1687)),ISBLANK(I1687)),TRIM(H1687))</f>
        <v>Emilia Buxey</v>
      </c>
      <c r="B1687" s="25" t="str" cm="1">
        <f t="array" ref="B1687">_xlfn.IFS(AND(ISBLANK(K1687),ISBLANK(L1687)),"",AND(NOT(ISBLANK(K1687)),NOT(ISBLANK(L1687))),TRIM(K1687)&amp;" "&amp;TRIM(L1687),AND(NOT(ISBLANK(K1687)),ISBLANK(L1687)),TRIM(K1687),AND(ISBLANK(K1687),NOT(ISBLANK(L1687))),TRIM(L1687))</f>
        <v>Voolith</v>
      </c>
      <c r="C1687" s="31"/>
      <c r="D1687" s="2">
        <v>1685</v>
      </c>
      <c r="E1687" s="2" t="s">
        <v>14795</v>
      </c>
      <c r="F1687" s="2" t="s">
        <v>10528</v>
      </c>
      <c r="G1687" s="2" t="s">
        <v>10529</v>
      </c>
      <c r="I1687" s="2" t="s">
        <v>10530</v>
      </c>
      <c r="J1687" s="2" t="s">
        <v>1166</v>
      </c>
      <c r="K1687" s="2" t="s">
        <v>10534</v>
      </c>
      <c r="M1687" s="2" t="s">
        <v>14795</v>
      </c>
      <c r="N1687" s="2" t="s">
        <v>10531</v>
      </c>
      <c r="O1687" s="2" t="s">
        <v>3818</v>
      </c>
      <c r="P1687" s="2" t="s">
        <v>39</v>
      </c>
      <c r="Q1687" s="2" t="s">
        <v>6</v>
      </c>
      <c r="R1687" s="2" t="s">
        <v>3819</v>
      </c>
      <c r="S1687" s="2" t="s">
        <v>10532</v>
      </c>
      <c r="T1687" s="49" t="str" cm="1">
        <f t="array" ref="T1687">_xlfn.TEXTJOIN("",TRUE,IFERROR(MID(U1687,_xlfn.SEQUENCE(20),1)+0,""))</f>
        <v>6462884166</v>
      </c>
      <c r="U1687" s="2" t="s">
        <v>10533</v>
      </c>
      <c r="V1687" s="31"/>
    </row>
    <row r="1688" spans="1:22" x14ac:dyDescent="0.25">
      <c r="A1688" s="25" t="str" cm="1">
        <f t="array" ref="A1688">_xlfn.IFS(AND(ISBLANK(G1688),ISBLANK(H1688),ISBLANK(I1688)),"",AND(NOT(ISBLANK(G1688)),NOT(ISBLANK(H1688)),NOT(ISBLANK(I1688))),TRIM(G1688)&amp;" "&amp;TRIM(H1688)&amp;" "&amp;TRIM(I1688),AND(NOT(ISBLANK(G1688)),ISBLANK(H1688),ISBLANK(I1688)),TRIM(G1688),AND(ISBLANK(G1688),ISBLANK(H1688),NOT(ISBLANK(I1688))),TRIM(I1688),AND(NOT(ISBLANK(G1688)),NOT(ISBLANK(H1688)),ISBLANK(I1688)),TRIM(G1688)&amp;" "&amp;TRIM(H1688),AND(ISBLANK(G1688),NOT(ISBLANK(H1688)),NOT(ISBLANK(I1688))),TRIM(H1688)&amp;" "&amp;TRIM(I1688),AND(NOT(ISBLANK(G1688)),ISBLANK(H1688),NOT(ISBLANK(I1688))),TRIM(G1688)&amp;" "&amp;TRIM(I1688),AND(ISBLANK(G1688),NOT(ISBLANK(H1688)),ISBLANK(I1688)),TRIM(H1688))</f>
        <v>Sib Janusik</v>
      </c>
      <c r="B1688" s="25" t="str" cm="1">
        <f t="array" ref="B1688">_xlfn.IFS(AND(ISBLANK(K1688),ISBLANK(L1688)),"",AND(NOT(ISBLANK(K1688)),NOT(ISBLANK(L1688))),TRIM(K1688)&amp;" "&amp;TRIM(L1688),AND(NOT(ISBLANK(K1688)),ISBLANK(L1688)),TRIM(K1688),AND(ISBLANK(K1688),NOT(ISBLANK(L1688))),TRIM(L1688))</f>
        <v>Wordtune</v>
      </c>
      <c r="C1688" s="31"/>
      <c r="D1688" s="2">
        <v>1686</v>
      </c>
      <c r="E1688" s="2" t="s">
        <v>24</v>
      </c>
      <c r="F1688" s="2" t="s">
        <v>10535</v>
      </c>
      <c r="G1688" s="2" t="s">
        <v>10536</v>
      </c>
      <c r="I1688" s="2" t="s">
        <v>10537</v>
      </c>
      <c r="J1688" s="2" t="s">
        <v>882</v>
      </c>
      <c r="K1688" s="2" t="s">
        <v>231</v>
      </c>
      <c r="M1688" s="2" t="s">
        <v>14795</v>
      </c>
      <c r="N1688" s="2" t="s">
        <v>10538</v>
      </c>
      <c r="O1688" s="2" t="s">
        <v>1702</v>
      </c>
      <c r="P1688" s="2" t="s">
        <v>1703</v>
      </c>
      <c r="Q1688" s="2" t="s">
        <v>9433</v>
      </c>
      <c r="R1688" s="2">
        <v>59112</v>
      </c>
      <c r="S1688" s="2" t="s">
        <v>10539</v>
      </c>
      <c r="T1688" s="49" t="str" cm="1">
        <f t="array" ref="T1688">_xlfn.TEXTJOIN("",TRUE,IFERROR(MID(U1688,_xlfn.SEQUENCE(20),1)+0,""))</f>
        <v>4064271875</v>
      </c>
      <c r="U1688" s="2">
        <v>4064271875</v>
      </c>
      <c r="V1688" s="31"/>
    </row>
    <row r="1689" spans="1:22" x14ac:dyDescent="0.25">
      <c r="A1689" s="25" t="str" cm="1">
        <f t="array" ref="A1689">_xlfn.IFS(AND(ISBLANK(G1689),ISBLANK(H1689),ISBLANK(I1689)),"",AND(NOT(ISBLANK(G1689)),NOT(ISBLANK(H1689)),NOT(ISBLANK(I1689))),TRIM(G1689)&amp;" "&amp;TRIM(H1689)&amp;" "&amp;TRIM(I1689),AND(NOT(ISBLANK(G1689)),ISBLANK(H1689),ISBLANK(I1689)),TRIM(G1689),AND(ISBLANK(G1689),ISBLANK(H1689),NOT(ISBLANK(I1689))),TRIM(I1689),AND(NOT(ISBLANK(G1689)),NOT(ISBLANK(H1689)),ISBLANK(I1689)),TRIM(G1689)&amp;" "&amp;TRIM(H1689),AND(ISBLANK(G1689),NOT(ISBLANK(H1689)),NOT(ISBLANK(I1689))),TRIM(H1689)&amp;" "&amp;TRIM(I1689),AND(NOT(ISBLANK(G1689)),ISBLANK(H1689),NOT(ISBLANK(I1689))),TRIM(G1689)&amp;" "&amp;TRIM(I1689),AND(ISBLANK(G1689),NOT(ISBLANK(H1689)),ISBLANK(I1689)),TRIM(H1689))</f>
        <v>Kesley Jeandillou</v>
      </c>
      <c r="B1689" s="25" t="str" cm="1">
        <f t="array" ref="B1689">_xlfn.IFS(AND(ISBLANK(K1689),ISBLANK(L1689)),"",AND(NOT(ISBLANK(K1689)),NOT(ISBLANK(L1689))),TRIM(K1689)&amp;" "&amp;TRIM(L1689),AND(NOT(ISBLANK(K1689)),ISBLANK(L1689)),TRIM(K1689),AND(ISBLANK(K1689),NOT(ISBLANK(L1689))),TRIM(L1689))</f>
        <v>Topiczoom</v>
      </c>
      <c r="C1689" s="31"/>
      <c r="D1689" s="2">
        <v>1687</v>
      </c>
      <c r="E1689" s="2" t="s">
        <v>14795</v>
      </c>
      <c r="F1689" s="2" t="s">
        <v>10540</v>
      </c>
      <c r="G1689" s="2" t="s">
        <v>6175</v>
      </c>
      <c r="I1689" s="2" t="s">
        <v>10541</v>
      </c>
      <c r="J1689" s="2" t="s">
        <v>659</v>
      </c>
      <c r="K1689" s="2" t="s">
        <v>1598</v>
      </c>
      <c r="M1689" s="2" t="s">
        <v>14795</v>
      </c>
      <c r="N1689" s="2" t="s">
        <v>10542</v>
      </c>
      <c r="O1689" s="2" t="s">
        <v>10543</v>
      </c>
      <c r="P1689" s="2" t="s">
        <v>140</v>
      </c>
      <c r="Q1689" s="2" t="s">
        <v>6</v>
      </c>
      <c r="R1689" s="2" t="s">
        <v>10544</v>
      </c>
      <c r="S1689" s="2" t="s">
        <v>10545</v>
      </c>
      <c r="T1689" s="49" t="str" cm="1">
        <f t="array" ref="T1689">_xlfn.TEXTJOIN("",TRUE,IFERROR(MID(U1689,_xlfn.SEQUENCE(20),1)+0,""))</f>
        <v>9219056956</v>
      </c>
      <c r="U1689" s="2" t="s">
        <v>10546</v>
      </c>
      <c r="V1689" s="31"/>
    </row>
    <row r="1690" spans="1:22" x14ac:dyDescent="0.25">
      <c r="A1690" s="25" t="str" cm="1">
        <f t="array" ref="A1690">_xlfn.IFS(AND(ISBLANK(G1690),ISBLANK(H1690),ISBLANK(I1690)),"",AND(NOT(ISBLANK(G1690)),NOT(ISBLANK(H1690)),NOT(ISBLANK(I1690))),TRIM(G1690)&amp;" "&amp;TRIM(H1690)&amp;" "&amp;TRIM(I1690),AND(NOT(ISBLANK(G1690)),ISBLANK(H1690),ISBLANK(I1690)),TRIM(G1690),AND(ISBLANK(G1690),ISBLANK(H1690),NOT(ISBLANK(I1690))),TRIM(I1690),AND(NOT(ISBLANK(G1690)),NOT(ISBLANK(H1690)),ISBLANK(I1690)),TRIM(G1690)&amp;" "&amp;TRIM(H1690),AND(ISBLANK(G1690),NOT(ISBLANK(H1690)),NOT(ISBLANK(I1690))),TRIM(H1690)&amp;" "&amp;TRIM(I1690),AND(NOT(ISBLANK(G1690)),ISBLANK(H1690),NOT(ISBLANK(I1690))),TRIM(G1690)&amp;" "&amp;TRIM(I1690),AND(ISBLANK(G1690),NOT(ISBLANK(H1690)),ISBLANK(I1690)),TRIM(H1690))</f>
        <v>Ulberto Kytter</v>
      </c>
      <c r="B1690" s="25" t="str" cm="1">
        <f t="array" ref="B1690">_xlfn.IFS(AND(ISBLANK(K1690),ISBLANK(L1690)),"",AND(NOT(ISBLANK(K1690)),NOT(ISBLANK(L1690))),TRIM(K1690)&amp;" "&amp;TRIM(L1690),AND(NOT(ISBLANK(K1690)),ISBLANK(L1690)),TRIM(K1690),AND(ISBLANK(K1690),NOT(ISBLANK(L1690))),TRIM(L1690))</f>
        <v>Zoomcast</v>
      </c>
      <c r="C1690" s="31"/>
      <c r="D1690" s="2">
        <v>1688</v>
      </c>
      <c r="E1690" s="2" t="s">
        <v>24</v>
      </c>
      <c r="F1690" s="2" t="s">
        <v>10547</v>
      </c>
      <c r="G1690" s="2" t="s">
        <v>10548</v>
      </c>
      <c r="I1690" s="2" t="s">
        <v>10549</v>
      </c>
      <c r="J1690" s="2" t="s">
        <v>1262</v>
      </c>
      <c r="K1690" s="2" t="s">
        <v>3449</v>
      </c>
      <c r="M1690" s="2" t="s">
        <v>14795</v>
      </c>
      <c r="N1690" s="2" t="s">
        <v>10550</v>
      </c>
      <c r="O1690" s="2" t="s">
        <v>519</v>
      </c>
      <c r="P1690" s="2" t="s">
        <v>336</v>
      </c>
      <c r="Q1690" s="2" t="s">
        <v>9433</v>
      </c>
      <c r="R1690" s="2">
        <v>32505</v>
      </c>
      <c r="S1690" s="2" t="s">
        <v>10551</v>
      </c>
      <c r="T1690" s="49" t="str" cm="1">
        <f t="array" ref="T1690">_xlfn.TEXTJOIN("",TRUE,IFERROR(MID(U1690,_xlfn.SEQUENCE(20),1)+0,""))</f>
        <v>8509167502</v>
      </c>
      <c r="U1690" s="2">
        <v>8509167502</v>
      </c>
      <c r="V1690" s="31"/>
    </row>
    <row r="1691" spans="1:22" x14ac:dyDescent="0.25">
      <c r="A1691" s="25" t="str" cm="1">
        <f t="array" ref="A1691">_xlfn.IFS(AND(ISBLANK(G1691),ISBLANK(H1691),ISBLANK(I1691)),"",AND(NOT(ISBLANK(G1691)),NOT(ISBLANK(H1691)),NOT(ISBLANK(I1691))),TRIM(G1691)&amp;" "&amp;TRIM(H1691)&amp;" "&amp;TRIM(I1691),AND(NOT(ISBLANK(G1691)),ISBLANK(H1691),ISBLANK(I1691)),TRIM(G1691),AND(ISBLANK(G1691),ISBLANK(H1691),NOT(ISBLANK(I1691))),TRIM(I1691),AND(NOT(ISBLANK(G1691)),NOT(ISBLANK(H1691)),ISBLANK(I1691)),TRIM(G1691)&amp;" "&amp;TRIM(H1691),AND(ISBLANK(G1691),NOT(ISBLANK(H1691)),NOT(ISBLANK(I1691))),TRIM(H1691)&amp;" "&amp;TRIM(I1691),AND(NOT(ISBLANK(G1691)),ISBLANK(H1691),NOT(ISBLANK(I1691))),TRIM(G1691)&amp;" "&amp;TRIM(I1691),AND(ISBLANK(G1691),NOT(ISBLANK(H1691)),ISBLANK(I1691)),TRIM(H1691))</f>
        <v>Brennen Denford</v>
      </c>
      <c r="B1691" s="25" t="str" cm="1">
        <f t="array" ref="B1691">_xlfn.IFS(AND(ISBLANK(K1691),ISBLANK(L1691)),"",AND(NOT(ISBLANK(K1691)),NOT(ISBLANK(L1691))),TRIM(K1691)&amp;" "&amp;TRIM(L1691),AND(NOT(ISBLANK(K1691)),ISBLANK(L1691)),TRIM(K1691),AND(ISBLANK(K1691),NOT(ISBLANK(L1691))),TRIM(L1691))</f>
        <v>Youspan</v>
      </c>
      <c r="C1691" s="31"/>
      <c r="D1691" s="2">
        <v>1689</v>
      </c>
      <c r="E1691" s="2" t="s">
        <v>24</v>
      </c>
      <c r="F1691" s="2" t="s">
        <v>10552</v>
      </c>
      <c r="G1691" s="2" t="s">
        <v>10553</v>
      </c>
      <c r="I1691" s="2" t="s">
        <v>8835</v>
      </c>
      <c r="J1691" s="2" t="s">
        <v>185</v>
      </c>
      <c r="K1691" s="2" t="s">
        <v>4052</v>
      </c>
      <c r="M1691" s="2" t="s">
        <v>14795</v>
      </c>
      <c r="N1691" s="2" t="s">
        <v>10554</v>
      </c>
      <c r="O1691" s="2" t="s">
        <v>430</v>
      </c>
      <c r="P1691" s="2" t="s">
        <v>29</v>
      </c>
      <c r="Q1691" s="2" t="s">
        <v>9433</v>
      </c>
      <c r="R1691" s="2">
        <v>44315</v>
      </c>
      <c r="S1691" s="2" t="s">
        <v>10555</v>
      </c>
      <c r="T1691" s="49" t="str" cm="1">
        <f t="array" ref="T1691">_xlfn.TEXTJOIN("",TRUE,IFERROR(MID(U1691,_xlfn.SEQUENCE(20),1)+0,""))</f>
        <v>3305300726</v>
      </c>
      <c r="U1691" s="2">
        <v>3305300726</v>
      </c>
      <c r="V1691" s="31"/>
    </row>
    <row r="1692" spans="1:22" x14ac:dyDescent="0.25">
      <c r="A1692" s="25" t="str" cm="1">
        <f t="array" ref="A1692">_xlfn.IFS(AND(ISBLANK(G1692),ISBLANK(H1692),ISBLANK(I1692)),"",AND(NOT(ISBLANK(G1692)),NOT(ISBLANK(H1692)),NOT(ISBLANK(I1692))),TRIM(G1692)&amp;" "&amp;TRIM(H1692)&amp;" "&amp;TRIM(I1692),AND(NOT(ISBLANK(G1692)),ISBLANK(H1692),ISBLANK(I1692)),TRIM(G1692),AND(ISBLANK(G1692),ISBLANK(H1692),NOT(ISBLANK(I1692))),TRIM(I1692),AND(NOT(ISBLANK(G1692)),NOT(ISBLANK(H1692)),ISBLANK(I1692)),TRIM(G1692)&amp;" "&amp;TRIM(H1692),AND(ISBLANK(G1692),NOT(ISBLANK(H1692)),NOT(ISBLANK(I1692))),TRIM(H1692)&amp;" "&amp;TRIM(I1692),AND(NOT(ISBLANK(G1692)),ISBLANK(H1692),NOT(ISBLANK(I1692))),TRIM(G1692)&amp;" "&amp;TRIM(I1692),AND(ISBLANK(G1692),NOT(ISBLANK(H1692)),ISBLANK(I1692)),TRIM(H1692))</f>
        <v>Joby Crean</v>
      </c>
      <c r="B1692" s="25" t="str" cm="1">
        <f t="array" ref="B1692">_xlfn.IFS(AND(ISBLANK(K1692),ISBLANK(L1692)),"",AND(NOT(ISBLANK(K1692)),NOT(ISBLANK(L1692))),TRIM(K1692)&amp;" "&amp;TRIM(L1692),AND(NOT(ISBLANK(K1692)),ISBLANK(L1692)),TRIM(K1692),AND(ISBLANK(K1692),NOT(ISBLANK(L1692))),TRIM(L1692))</f>
        <v>DabZ</v>
      </c>
      <c r="C1692" s="31"/>
      <c r="D1692" s="2">
        <v>1690</v>
      </c>
      <c r="E1692" s="2" t="s">
        <v>14795</v>
      </c>
      <c r="F1692" s="2" t="s">
        <v>10556</v>
      </c>
      <c r="G1692" s="2" t="s">
        <v>10557</v>
      </c>
      <c r="I1692" s="2" t="s">
        <v>10558</v>
      </c>
      <c r="J1692" s="2" t="s">
        <v>1648</v>
      </c>
      <c r="K1692" s="2" t="s">
        <v>9097</v>
      </c>
      <c r="M1692" s="2" t="s">
        <v>14795</v>
      </c>
      <c r="N1692" s="2" t="s">
        <v>10559</v>
      </c>
      <c r="O1692" s="2" t="s">
        <v>10560</v>
      </c>
      <c r="P1692" s="2" t="s">
        <v>5</v>
      </c>
      <c r="Q1692" s="2" t="s">
        <v>6</v>
      </c>
      <c r="R1692" s="2" t="s">
        <v>5628</v>
      </c>
      <c r="S1692" s="2" t="s">
        <v>10561</v>
      </c>
      <c r="T1692" s="49" t="str" cm="1">
        <f t="array" ref="T1692">_xlfn.TEXTJOIN("",TRUE,IFERROR(MID(U1692,_xlfn.SEQUENCE(20),1)+0,""))</f>
        <v>6455122921</v>
      </c>
      <c r="U1692" s="2" t="s">
        <v>10562</v>
      </c>
      <c r="V1692" s="31"/>
    </row>
    <row r="1693" spans="1:22" x14ac:dyDescent="0.25">
      <c r="A1693" s="25" t="str" cm="1">
        <f t="array" ref="A1693">_xlfn.IFS(AND(ISBLANK(G1693),ISBLANK(H1693),ISBLANK(I1693)),"",AND(NOT(ISBLANK(G1693)),NOT(ISBLANK(H1693)),NOT(ISBLANK(I1693))),TRIM(G1693)&amp;" "&amp;TRIM(H1693)&amp;" "&amp;TRIM(I1693),AND(NOT(ISBLANK(G1693)),ISBLANK(H1693),ISBLANK(I1693)),TRIM(G1693),AND(ISBLANK(G1693),ISBLANK(H1693),NOT(ISBLANK(I1693))),TRIM(I1693),AND(NOT(ISBLANK(G1693)),NOT(ISBLANK(H1693)),ISBLANK(I1693)),TRIM(G1693)&amp;" "&amp;TRIM(H1693),AND(ISBLANK(G1693),NOT(ISBLANK(H1693)),NOT(ISBLANK(I1693))),TRIM(H1693)&amp;" "&amp;TRIM(I1693),AND(NOT(ISBLANK(G1693)),ISBLANK(H1693),NOT(ISBLANK(I1693))),TRIM(G1693)&amp;" "&amp;TRIM(I1693),AND(ISBLANK(G1693),NOT(ISBLANK(H1693)),ISBLANK(I1693)),TRIM(H1693))</f>
        <v>Darrel Piscopiello</v>
      </c>
      <c r="B1693" s="25" t="str" cm="1">
        <f t="array" ref="B1693">_xlfn.IFS(AND(ISBLANK(K1693),ISBLANK(L1693)),"",AND(NOT(ISBLANK(K1693)),NOT(ISBLANK(L1693))),TRIM(K1693)&amp;" "&amp;TRIM(L1693),AND(NOT(ISBLANK(K1693)),ISBLANK(L1693)),TRIM(K1693),AND(ISBLANK(K1693),NOT(ISBLANK(L1693))),TRIM(L1693))</f>
        <v>Eayo</v>
      </c>
      <c r="C1693" s="31"/>
      <c r="D1693" s="2">
        <v>1691</v>
      </c>
      <c r="E1693" s="2" t="s">
        <v>14795</v>
      </c>
      <c r="F1693" s="2" t="s">
        <v>10563</v>
      </c>
      <c r="G1693" s="2" t="s">
        <v>10564</v>
      </c>
      <c r="I1693" s="2" t="s">
        <v>10565</v>
      </c>
      <c r="J1693" s="2" t="s">
        <v>1648</v>
      </c>
      <c r="K1693" s="2" t="s">
        <v>7945</v>
      </c>
      <c r="M1693" s="2" t="s">
        <v>14795</v>
      </c>
      <c r="N1693" s="2" t="s">
        <v>10566</v>
      </c>
      <c r="O1693" s="2" t="s">
        <v>4679</v>
      </c>
      <c r="P1693" s="2" t="s">
        <v>266</v>
      </c>
      <c r="Q1693" s="2" t="s">
        <v>9433</v>
      </c>
      <c r="R1693" s="2">
        <v>55458</v>
      </c>
      <c r="S1693" s="2" t="s">
        <v>10567</v>
      </c>
      <c r="T1693" s="49" t="str" cm="1">
        <f t="array" ref="T1693">_xlfn.TEXTJOIN("",TRUE,IFERROR(MID(U1693,_xlfn.SEQUENCE(20),1)+0,""))</f>
        <v>6126088817</v>
      </c>
      <c r="U1693" s="2">
        <v>6126088817</v>
      </c>
      <c r="V1693" s="31"/>
    </row>
    <row r="1694" spans="1:22" x14ac:dyDescent="0.25">
      <c r="A1694" s="25" t="str" cm="1">
        <f t="array" ref="A1694">_xlfn.IFS(AND(ISBLANK(G1694),ISBLANK(H1694),ISBLANK(I1694)),"",AND(NOT(ISBLANK(G1694)),NOT(ISBLANK(H1694)),NOT(ISBLANK(I1694))),TRIM(G1694)&amp;" "&amp;TRIM(H1694)&amp;" "&amp;TRIM(I1694),AND(NOT(ISBLANK(G1694)),ISBLANK(H1694),ISBLANK(I1694)),TRIM(G1694),AND(ISBLANK(G1694),ISBLANK(H1694),NOT(ISBLANK(I1694))),TRIM(I1694),AND(NOT(ISBLANK(G1694)),NOT(ISBLANK(H1694)),ISBLANK(I1694)),TRIM(G1694)&amp;" "&amp;TRIM(H1694),AND(ISBLANK(G1694),NOT(ISBLANK(H1694)),NOT(ISBLANK(I1694))),TRIM(H1694)&amp;" "&amp;TRIM(I1694),AND(NOT(ISBLANK(G1694)),ISBLANK(H1694),NOT(ISBLANK(I1694))),TRIM(G1694)&amp;" "&amp;TRIM(I1694),AND(ISBLANK(G1694),NOT(ISBLANK(H1694)),ISBLANK(I1694)),TRIM(H1694))</f>
        <v>Red Wixey</v>
      </c>
      <c r="B1694" s="25" t="str" cm="1">
        <f t="array" ref="B1694">_xlfn.IFS(AND(ISBLANK(K1694),ISBLANK(L1694)),"",AND(NOT(ISBLANK(K1694)),NOT(ISBLANK(L1694))),TRIM(K1694)&amp;" "&amp;TRIM(L1694),AND(NOT(ISBLANK(K1694)),ISBLANK(L1694)),TRIM(K1694),AND(ISBLANK(K1694),NOT(ISBLANK(L1694))),TRIM(L1694))</f>
        <v>Dynazzy</v>
      </c>
      <c r="C1694" s="31"/>
      <c r="D1694" s="2">
        <v>1692</v>
      </c>
      <c r="E1694" s="2" t="s">
        <v>24</v>
      </c>
      <c r="F1694" s="2" t="s">
        <v>10568</v>
      </c>
      <c r="G1694" s="2" t="s">
        <v>10569</v>
      </c>
      <c r="I1694" s="2" t="s">
        <v>10570</v>
      </c>
      <c r="J1694" s="2" t="s">
        <v>5417</v>
      </c>
      <c r="K1694" s="2" t="s">
        <v>2673</v>
      </c>
      <c r="M1694" s="2" t="s">
        <v>14795</v>
      </c>
      <c r="N1694" s="2" t="s">
        <v>10571</v>
      </c>
      <c r="O1694" s="2" t="s">
        <v>345</v>
      </c>
      <c r="P1694" s="2" t="s">
        <v>346</v>
      </c>
      <c r="Q1694" s="2" t="s">
        <v>9433</v>
      </c>
      <c r="R1694" s="2">
        <v>30089</v>
      </c>
      <c r="S1694" s="2" t="s">
        <v>10572</v>
      </c>
      <c r="T1694" s="49" t="str" cm="1">
        <f t="array" ref="T1694">_xlfn.TEXTJOIN("",TRUE,IFERROR(MID(U1694,_xlfn.SEQUENCE(20),1)+0,""))</f>
        <v>2299398096</v>
      </c>
      <c r="U1694" s="2">
        <v>2299398096</v>
      </c>
      <c r="V1694" s="31"/>
    </row>
    <row r="1695" spans="1:22" x14ac:dyDescent="0.25">
      <c r="A1695" s="25" t="str" cm="1">
        <f t="array" ref="A1695">_xlfn.IFS(AND(ISBLANK(G1695),ISBLANK(H1695),ISBLANK(I1695)),"",AND(NOT(ISBLANK(G1695)),NOT(ISBLANK(H1695)),NOT(ISBLANK(I1695))),TRIM(G1695)&amp;" "&amp;TRIM(H1695)&amp;" "&amp;TRIM(I1695),AND(NOT(ISBLANK(G1695)),ISBLANK(H1695),ISBLANK(I1695)),TRIM(G1695),AND(ISBLANK(G1695),ISBLANK(H1695),NOT(ISBLANK(I1695))),TRIM(I1695),AND(NOT(ISBLANK(G1695)),NOT(ISBLANK(H1695)),ISBLANK(I1695)),TRIM(G1695)&amp;" "&amp;TRIM(H1695),AND(ISBLANK(G1695),NOT(ISBLANK(H1695)),NOT(ISBLANK(I1695))),TRIM(H1695)&amp;" "&amp;TRIM(I1695),AND(NOT(ISBLANK(G1695)),ISBLANK(H1695),NOT(ISBLANK(I1695))),TRIM(G1695)&amp;" "&amp;TRIM(I1695),AND(ISBLANK(G1695),NOT(ISBLANK(H1695)),ISBLANK(I1695)),TRIM(H1695))</f>
        <v>Cherianne Connors</v>
      </c>
      <c r="B1695" s="25" t="str" cm="1">
        <f t="array" ref="B1695">_xlfn.IFS(AND(ISBLANK(K1695),ISBLANK(L1695)),"",AND(NOT(ISBLANK(K1695)),NOT(ISBLANK(L1695))),TRIM(K1695)&amp;" "&amp;TRIM(L1695),AND(NOT(ISBLANK(K1695)),ISBLANK(L1695)),TRIM(K1695),AND(ISBLANK(K1695),NOT(ISBLANK(L1695))),TRIM(L1695))</f>
        <v>Nlounge</v>
      </c>
      <c r="C1695" s="31"/>
      <c r="D1695" s="2">
        <v>1693</v>
      </c>
      <c r="E1695" s="2" t="s">
        <v>24</v>
      </c>
      <c r="F1695" s="2" t="s">
        <v>10573</v>
      </c>
      <c r="G1695" s="2" t="s">
        <v>10574</v>
      </c>
      <c r="I1695" s="2" t="s">
        <v>10575</v>
      </c>
      <c r="J1695" s="2" t="s">
        <v>387</v>
      </c>
      <c r="K1695" s="2" t="s">
        <v>623</v>
      </c>
      <c r="M1695" s="2" t="s">
        <v>14795</v>
      </c>
      <c r="N1695" s="2" t="s">
        <v>10576</v>
      </c>
      <c r="O1695" s="2" t="s">
        <v>1209</v>
      </c>
      <c r="P1695" s="2" t="s">
        <v>1002</v>
      </c>
      <c r="Q1695" s="2" t="s">
        <v>9433</v>
      </c>
      <c r="R1695" s="2">
        <v>6816</v>
      </c>
      <c r="S1695" s="2" t="s">
        <v>10577</v>
      </c>
      <c r="T1695" s="49" t="str" cm="1">
        <f t="array" ref="T1695">_xlfn.TEXTJOIN("",TRUE,IFERROR(MID(U1695,_xlfn.SEQUENCE(20),1)+0,""))</f>
        <v>2032271840</v>
      </c>
      <c r="U1695" s="2">
        <v>2032271840</v>
      </c>
      <c r="V1695" s="31"/>
    </row>
    <row r="1696" spans="1:22" x14ac:dyDescent="0.25">
      <c r="A1696" s="25" t="str" cm="1">
        <f t="array" ref="A1696">_xlfn.IFS(AND(ISBLANK(G1696),ISBLANK(H1696),ISBLANK(I1696)),"",AND(NOT(ISBLANK(G1696)),NOT(ISBLANK(H1696)),NOT(ISBLANK(I1696))),TRIM(G1696)&amp;" "&amp;TRIM(H1696)&amp;" "&amp;TRIM(I1696),AND(NOT(ISBLANK(G1696)),ISBLANK(H1696),ISBLANK(I1696)),TRIM(G1696),AND(ISBLANK(G1696),ISBLANK(H1696),NOT(ISBLANK(I1696))),TRIM(I1696),AND(NOT(ISBLANK(G1696)),NOT(ISBLANK(H1696)),ISBLANK(I1696)),TRIM(G1696)&amp;" "&amp;TRIM(H1696),AND(ISBLANK(G1696),NOT(ISBLANK(H1696)),NOT(ISBLANK(I1696))),TRIM(H1696)&amp;" "&amp;TRIM(I1696),AND(NOT(ISBLANK(G1696)),ISBLANK(H1696),NOT(ISBLANK(I1696))),TRIM(G1696)&amp;" "&amp;TRIM(I1696),AND(ISBLANK(G1696),NOT(ISBLANK(H1696)),ISBLANK(I1696)),TRIM(H1696))</f>
        <v>Rouvin Grzegorzewicz</v>
      </c>
      <c r="B1696" s="25" t="str" cm="1">
        <f t="array" ref="B1696">_xlfn.IFS(AND(ISBLANK(K1696),ISBLANK(L1696)),"",AND(NOT(ISBLANK(K1696)),NOT(ISBLANK(L1696))),TRIM(K1696)&amp;" "&amp;TRIM(L1696),AND(NOT(ISBLANK(K1696)),ISBLANK(L1696)),TRIM(K1696),AND(ISBLANK(K1696),NOT(ISBLANK(L1696))),TRIM(L1696))</f>
        <v>Tagopia</v>
      </c>
      <c r="C1696" s="31"/>
      <c r="D1696" s="2">
        <v>1694</v>
      </c>
      <c r="E1696" s="2" t="s">
        <v>14795</v>
      </c>
      <c r="F1696" s="2" t="s">
        <v>10578</v>
      </c>
      <c r="G1696" s="2" t="s">
        <v>10579</v>
      </c>
      <c r="I1696" s="2" t="s">
        <v>10580</v>
      </c>
      <c r="J1696" s="2" t="s">
        <v>2563</v>
      </c>
      <c r="K1696" s="2" t="s">
        <v>3520</v>
      </c>
      <c r="M1696" s="2" t="s">
        <v>14795</v>
      </c>
      <c r="N1696" s="2" t="s">
        <v>10581</v>
      </c>
      <c r="O1696" s="2" t="s">
        <v>2685</v>
      </c>
      <c r="P1696" s="2" t="s">
        <v>151</v>
      </c>
      <c r="Q1696" s="2" t="s">
        <v>9433</v>
      </c>
      <c r="R1696" s="2">
        <v>91406</v>
      </c>
      <c r="S1696" s="2" t="s">
        <v>10582</v>
      </c>
      <c r="T1696" s="49" t="str" cm="1">
        <f t="array" ref="T1696">_xlfn.TEXTJOIN("",TRUE,IFERROR(MID(U1696,_xlfn.SEQUENCE(20),1)+0,""))</f>
        <v>8054384266</v>
      </c>
      <c r="U1696" s="2">
        <v>8054384266</v>
      </c>
      <c r="V1696" s="31"/>
    </row>
    <row r="1697" spans="1:22" x14ac:dyDescent="0.25">
      <c r="A1697" s="25" t="str" cm="1">
        <f t="array" ref="A1697">_xlfn.IFS(AND(ISBLANK(G1697),ISBLANK(H1697),ISBLANK(I1697)),"",AND(NOT(ISBLANK(G1697)),NOT(ISBLANK(H1697)),NOT(ISBLANK(I1697))),TRIM(G1697)&amp;" "&amp;TRIM(H1697)&amp;" "&amp;TRIM(I1697),AND(NOT(ISBLANK(G1697)),ISBLANK(H1697),ISBLANK(I1697)),TRIM(G1697),AND(ISBLANK(G1697),ISBLANK(H1697),NOT(ISBLANK(I1697))),TRIM(I1697),AND(NOT(ISBLANK(G1697)),NOT(ISBLANK(H1697)),ISBLANK(I1697)),TRIM(G1697)&amp;" "&amp;TRIM(H1697),AND(ISBLANK(G1697),NOT(ISBLANK(H1697)),NOT(ISBLANK(I1697))),TRIM(H1697)&amp;" "&amp;TRIM(I1697),AND(NOT(ISBLANK(G1697)),ISBLANK(H1697),NOT(ISBLANK(I1697))),TRIM(G1697)&amp;" "&amp;TRIM(I1697),AND(ISBLANK(G1697),NOT(ISBLANK(H1697)),ISBLANK(I1697)),TRIM(H1697))</f>
        <v>Inness Roscow</v>
      </c>
      <c r="B1697" s="25" t="str" cm="1">
        <f t="array" ref="B1697">_xlfn.IFS(AND(ISBLANK(K1697),ISBLANK(L1697)),"",AND(NOT(ISBLANK(K1697)),NOT(ISBLANK(L1697))),TRIM(K1697)&amp;" "&amp;TRIM(L1697),AND(NOT(ISBLANK(K1697)),ISBLANK(L1697)),TRIM(K1697),AND(ISBLANK(K1697),NOT(ISBLANK(L1697))),TRIM(L1697))</f>
        <v>Trunyx</v>
      </c>
      <c r="C1697" s="31"/>
      <c r="D1697" s="2">
        <v>1695</v>
      </c>
      <c r="E1697" s="2" t="s">
        <v>14795</v>
      </c>
      <c r="F1697" s="2" t="s">
        <v>10583</v>
      </c>
      <c r="G1697" s="2" t="s">
        <v>10584</v>
      </c>
      <c r="I1697" s="2" t="s">
        <v>10585</v>
      </c>
      <c r="J1697" s="2" t="s">
        <v>83</v>
      </c>
      <c r="K1697" s="2" t="s">
        <v>2879</v>
      </c>
      <c r="M1697" s="2" t="s">
        <v>14795</v>
      </c>
      <c r="N1697" s="2" t="s">
        <v>10586</v>
      </c>
      <c r="O1697" s="2" t="s">
        <v>7519</v>
      </c>
      <c r="P1697" s="2" t="s">
        <v>5</v>
      </c>
      <c r="Q1697" s="2" t="s">
        <v>6</v>
      </c>
      <c r="R1697" s="2" t="s">
        <v>7520</v>
      </c>
      <c r="S1697" s="2" t="s">
        <v>10587</v>
      </c>
      <c r="T1697" s="49" t="str" cm="1">
        <f t="array" ref="T1697">_xlfn.TEXTJOIN("",TRUE,IFERROR(MID(U1697,_xlfn.SEQUENCE(20),1)+0,""))</f>
        <v>6443060326</v>
      </c>
      <c r="U1697" s="2" t="s">
        <v>10588</v>
      </c>
      <c r="V1697" s="31"/>
    </row>
    <row r="1698" spans="1:22" x14ac:dyDescent="0.25">
      <c r="A1698" s="25" t="str" cm="1">
        <f t="array" ref="A1698">_xlfn.IFS(AND(ISBLANK(G1698),ISBLANK(H1698),ISBLANK(I1698)),"",AND(NOT(ISBLANK(G1698)),NOT(ISBLANK(H1698)),NOT(ISBLANK(I1698))),TRIM(G1698)&amp;" "&amp;TRIM(H1698)&amp;" "&amp;TRIM(I1698),AND(NOT(ISBLANK(G1698)),ISBLANK(H1698),ISBLANK(I1698)),TRIM(G1698),AND(ISBLANK(G1698),ISBLANK(H1698),NOT(ISBLANK(I1698))),TRIM(I1698),AND(NOT(ISBLANK(G1698)),NOT(ISBLANK(H1698)),ISBLANK(I1698)),TRIM(G1698)&amp;" "&amp;TRIM(H1698),AND(ISBLANK(G1698),NOT(ISBLANK(H1698)),NOT(ISBLANK(I1698))),TRIM(H1698)&amp;" "&amp;TRIM(I1698),AND(NOT(ISBLANK(G1698)),ISBLANK(H1698),NOT(ISBLANK(I1698))),TRIM(G1698)&amp;" "&amp;TRIM(I1698),AND(ISBLANK(G1698),NOT(ISBLANK(H1698)),ISBLANK(I1698)),TRIM(H1698))</f>
        <v>Victor Durdle</v>
      </c>
      <c r="B1698" s="25" t="str" cm="1">
        <f t="array" ref="B1698">_xlfn.IFS(AND(ISBLANK(K1698),ISBLANK(L1698)),"",AND(NOT(ISBLANK(K1698)),NOT(ISBLANK(L1698))),TRIM(K1698)&amp;" "&amp;TRIM(L1698),AND(NOT(ISBLANK(K1698)),ISBLANK(L1698)),TRIM(K1698),AND(ISBLANK(K1698),NOT(ISBLANK(L1698))),TRIM(L1698))</f>
        <v>Jayo</v>
      </c>
      <c r="C1698" s="31"/>
      <c r="D1698" s="2">
        <v>1696</v>
      </c>
      <c r="E1698" s="2" t="s">
        <v>14795</v>
      </c>
      <c r="F1698" s="2" t="s">
        <v>10589</v>
      </c>
      <c r="G1698" s="2" t="s">
        <v>10590</v>
      </c>
      <c r="I1698" s="2" t="s">
        <v>10591</v>
      </c>
      <c r="J1698" s="2" t="s">
        <v>1103</v>
      </c>
      <c r="K1698" s="2" t="s">
        <v>2856</v>
      </c>
      <c r="M1698" s="2" t="s">
        <v>14795</v>
      </c>
      <c r="N1698" s="2" t="s">
        <v>10592</v>
      </c>
      <c r="O1698" s="2" t="s">
        <v>3525</v>
      </c>
      <c r="P1698" s="2" t="s">
        <v>1193</v>
      </c>
      <c r="Q1698" s="2" t="s">
        <v>6</v>
      </c>
      <c r="R1698" s="2" t="s">
        <v>3526</v>
      </c>
      <c r="S1698" s="2" t="s">
        <v>10593</v>
      </c>
      <c r="T1698" s="49" t="str" cm="1">
        <f t="array" ref="T1698">_xlfn.TEXTJOIN("",TRUE,IFERROR(MID(U1698,_xlfn.SEQUENCE(20),1)+0,""))</f>
        <v>2563378475</v>
      </c>
      <c r="U1698" s="2" t="s">
        <v>10594</v>
      </c>
      <c r="V1698" s="31"/>
    </row>
    <row r="1699" spans="1:22" x14ac:dyDescent="0.25">
      <c r="A1699" s="25" t="str" cm="1">
        <f t="array" ref="A1699">_xlfn.IFS(AND(ISBLANK(G1699),ISBLANK(H1699),ISBLANK(I1699)),"",AND(NOT(ISBLANK(G1699)),NOT(ISBLANK(H1699)),NOT(ISBLANK(I1699))),TRIM(G1699)&amp;" "&amp;TRIM(H1699)&amp;" "&amp;TRIM(I1699),AND(NOT(ISBLANK(G1699)),ISBLANK(H1699),ISBLANK(I1699)),TRIM(G1699),AND(ISBLANK(G1699),ISBLANK(H1699),NOT(ISBLANK(I1699))),TRIM(I1699),AND(NOT(ISBLANK(G1699)),NOT(ISBLANK(H1699)),ISBLANK(I1699)),TRIM(G1699)&amp;" "&amp;TRIM(H1699),AND(ISBLANK(G1699),NOT(ISBLANK(H1699)),NOT(ISBLANK(I1699))),TRIM(H1699)&amp;" "&amp;TRIM(I1699),AND(NOT(ISBLANK(G1699)),ISBLANK(H1699),NOT(ISBLANK(I1699))),TRIM(G1699)&amp;" "&amp;TRIM(I1699),AND(ISBLANK(G1699),NOT(ISBLANK(H1699)),ISBLANK(I1699)),TRIM(H1699))</f>
        <v>Lind Lanceter</v>
      </c>
      <c r="B1699" s="25" t="str" cm="1">
        <f t="array" ref="B1699">_xlfn.IFS(AND(ISBLANK(K1699),ISBLANK(L1699)),"",AND(NOT(ISBLANK(K1699)),NOT(ISBLANK(L1699))),TRIM(K1699)&amp;" "&amp;TRIM(L1699),AND(NOT(ISBLANK(K1699)),ISBLANK(L1699)),TRIM(K1699),AND(ISBLANK(K1699),NOT(ISBLANK(L1699))),TRIM(L1699))</f>
        <v>Twiyo</v>
      </c>
      <c r="C1699" s="31"/>
      <c r="D1699" s="2">
        <v>1697</v>
      </c>
      <c r="E1699" s="2" t="s">
        <v>14795</v>
      </c>
      <c r="F1699" s="2" t="s">
        <v>10595</v>
      </c>
      <c r="G1699" s="2" t="s">
        <v>5999</v>
      </c>
      <c r="I1699" s="2" t="s">
        <v>10596</v>
      </c>
      <c r="J1699" s="2" t="s">
        <v>1150</v>
      </c>
      <c r="K1699" s="2" t="s">
        <v>4913</v>
      </c>
      <c r="M1699" s="2" t="s">
        <v>14795</v>
      </c>
      <c r="N1699" s="2" t="s">
        <v>10597</v>
      </c>
      <c r="O1699" s="2" t="s">
        <v>8668</v>
      </c>
      <c r="P1699" s="2" t="s">
        <v>276</v>
      </c>
      <c r="Q1699" s="2" t="s">
        <v>6</v>
      </c>
      <c r="R1699" s="2" t="s">
        <v>8669</v>
      </c>
      <c r="S1699" s="2" t="s">
        <v>10598</v>
      </c>
      <c r="T1699" s="49" t="str" cm="1">
        <f t="array" ref="T1699">_xlfn.TEXTJOIN("",TRUE,IFERROR(MID(U1699,_xlfn.SEQUENCE(20),1)+0,""))</f>
        <v>6019037857</v>
      </c>
      <c r="U1699" s="2" t="s">
        <v>10599</v>
      </c>
      <c r="V1699" s="31"/>
    </row>
    <row r="1700" spans="1:22" x14ac:dyDescent="0.25">
      <c r="A1700" s="25" t="str" cm="1">
        <f t="array" ref="A1700">_xlfn.IFS(AND(ISBLANK(G1700),ISBLANK(H1700),ISBLANK(I1700)),"",AND(NOT(ISBLANK(G1700)),NOT(ISBLANK(H1700)),NOT(ISBLANK(I1700))),TRIM(G1700)&amp;" "&amp;TRIM(H1700)&amp;" "&amp;TRIM(I1700),AND(NOT(ISBLANK(G1700)),ISBLANK(H1700),ISBLANK(I1700)),TRIM(G1700),AND(ISBLANK(G1700),ISBLANK(H1700),NOT(ISBLANK(I1700))),TRIM(I1700),AND(NOT(ISBLANK(G1700)),NOT(ISBLANK(H1700)),ISBLANK(I1700)),TRIM(G1700)&amp;" "&amp;TRIM(H1700),AND(ISBLANK(G1700),NOT(ISBLANK(H1700)),NOT(ISBLANK(I1700))),TRIM(H1700)&amp;" "&amp;TRIM(I1700),AND(NOT(ISBLANK(G1700)),ISBLANK(H1700),NOT(ISBLANK(I1700))),TRIM(G1700)&amp;" "&amp;TRIM(I1700),AND(ISBLANK(G1700),NOT(ISBLANK(H1700)),ISBLANK(I1700)),TRIM(H1700))</f>
        <v>Kacy Geharke</v>
      </c>
      <c r="B1700" s="25" t="str" cm="1">
        <f t="array" ref="B1700">_xlfn.IFS(AND(ISBLANK(K1700),ISBLANK(L1700)),"",AND(NOT(ISBLANK(K1700)),NOT(ISBLANK(L1700))),TRIM(K1700)&amp;" "&amp;TRIM(L1700),AND(NOT(ISBLANK(K1700)),ISBLANK(L1700)),TRIM(K1700),AND(ISBLANK(K1700),NOT(ISBLANK(L1700))),TRIM(L1700))</f>
        <v>Oloo</v>
      </c>
      <c r="C1700" s="31"/>
      <c r="D1700" s="2">
        <v>1698</v>
      </c>
      <c r="E1700" s="2" t="s">
        <v>24</v>
      </c>
      <c r="F1700" s="2" t="s">
        <v>10600</v>
      </c>
      <c r="G1700" s="2" t="s">
        <v>3207</v>
      </c>
      <c r="I1700" s="2" t="s">
        <v>10601</v>
      </c>
      <c r="J1700" s="2" t="s">
        <v>1489</v>
      </c>
      <c r="K1700" s="2" t="s">
        <v>6473</v>
      </c>
      <c r="M1700" s="2" t="s">
        <v>14795</v>
      </c>
      <c r="N1700" s="2" t="s">
        <v>10602</v>
      </c>
      <c r="O1700" s="2" t="s">
        <v>4417</v>
      </c>
      <c r="P1700" s="2" t="s">
        <v>4418</v>
      </c>
      <c r="Q1700" s="2" t="s">
        <v>9433</v>
      </c>
      <c r="R1700" s="2">
        <v>72118</v>
      </c>
      <c r="S1700" s="2" t="s">
        <v>10603</v>
      </c>
      <c r="T1700" s="49" t="str" cm="1">
        <f t="array" ref="T1700">_xlfn.TEXTJOIN("",TRUE,IFERROR(MID(U1700,_xlfn.SEQUENCE(20),1)+0,""))</f>
        <v>5019376139</v>
      </c>
      <c r="U1700" s="2">
        <v>5019376139</v>
      </c>
      <c r="V1700" s="31"/>
    </row>
    <row r="1701" spans="1:22" x14ac:dyDescent="0.25">
      <c r="A1701" s="25" t="str" cm="1">
        <f t="array" ref="A1701">_xlfn.IFS(AND(ISBLANK(G1701),ISBLANK(H1701),ISBLANK(I1701)),"",AND(NOT(ISBLANK(G1701)),NOT(ISBLANK(H1701)),NOT(ISBLANK(I1701))),TRIM(G1701)&amp;" "&amp;TRIM(H1701)&amp;" "&amp;TRIM(I1701),AND(NOT(ISBLANK(G1701)),ISBLANK(H1701),ISBLANK(I1701)),TRIM(G1701),AND(ISBLANK(G1701),ISBLANK(H1701),NOT(ISBLANK(I1701))),TRIM(I1701),AND(NOT(ISBLANK(G1701)),NOT(ISBLANK(H1701)),ISBLANK(I1701)),TRIM(G1701)&amp;" "&amp;TRIM(H1701),AND(ISBLANK(G1701),NOT(ISBLANK(H1701)),NOT(ISBLANK(I1701))),TRIM(H1701)&amp;" "&amp;TRIM(I1701),AND(NOT(ISBLANK(G1701)),ISBLANK(H1701),NOT(ISBLANK(I1701))),TRIM(G1701)&amp;" "&amp;TRIM(I1701),AND(ISBLANK(G1701),NOT(ISBLANK(H1701)),ISBLANK(I1701)),TRIM(H1701))</f>
        <v>Inez Elder</v>
      </c>
      <c r="B1701" s="25" t="str" cm="1">
        <f t="array" ref="B1701">_xlfn.IFS(AND(ISBLANK(K1701),ISBLANK(L1701)),"",AND(NOT(ISBLANK(K1701)),NOT(ISBLANK(L1701))),TRIM(K1701)&amp;" "&amp;TRIM(L1701),AND(NOT(ISBLANK(K1701)),ISBLANK(L1701)),TRIM(K1701),AND(ISBLANK(K1701),NOT(ISBLANK(L1701))),TRIM(L1701))</f>
        <v>Jayo</v>
      </c>
      <c r="C1701" s="31"/>
      <c r="D1701" s="2">
        <v>1699</v>
      </c>
      <c r="E1701" s="2" t="s">
        <v>14795</v>
      </c>
      <c r="F1701" s="2" t="s">
        <v>10604</v>
      </c>
      <c r="G1701" s="2" t="s">
        <v>10605</v>
      </c>
      <c r="I1701" s="2" t="s">
        <v>10606</v>
      </c>
      <c r="J1701" s="2" t="s">
        <v>987</v>
      </c>
      <c r="K1701" s="2" t="s">
        <v>2856</v>
      </c>
      <c r="M1701" s="2" t="s">
        <v>14795</v>
      </c>
      <c r="N1701" s="2" t="s">
        <v>10607</v>
      </c>
      <c r="O1701" s="2" t="s">
        <v>655</v>
      </c>
      <c r="P1701" s="2" t="s">
        <v>727</v>
      </c>
      <c r="Q1701" s="2" t="s">
        <v>6</v>
      </c>
      <c r="R1701" s="2" t="s">
        <v>10608</v>
      </c>
      <c r="S1701" s="2" t="s">
        <v>10609</v>
      </c>
      <c r="T1701" s="49" t="str" cm="1">
        <f t="array" ref="T1701">_xlfn.TEXTJOIN("",TRUE,IFERROR(MID(U1701,_xlfn.SEQUENCE(20),1)+0,""))</f>
        <v>7143922557</v>
      </c>
      <c r="U1701" s="2" t="s">
        <v>10610</v>
      </c>
      <c r="V1701" s="31"/>
    </row>
    <row r="1702" spans="1:22" x14ac:dyDescent="0.25">
      <c r="A1702" s="25" t="str" cm="1">
        <f t="array" ref="A1702">_xlfn.IFS(AND(ISBLANK(G1702),ISBLANK(H1702),ISBLANK(I1702)),"",AND(NOT(ISBLANK(G1702)),NOT(ISBLANK(H1702)),NOT(ISBLANK(I1702))),TRIM(G1702)&amp;" "&amp;TRIM(H1702)&amp;" "&amp;TRIM(I1702),AND(NOT(ISBLANK(G1702)),ISBLANK(H1702),ISBLANK(I1702)),TRIM(G1702),AND(ISBLANK(G1702),ISBLANK(H1702),NOT(ISBLANK(I1702))),TRIM(I1702),AND(NOT(ISBLANK(G1702)),NOT(ISBLANK(H1702)),ISBLANK(I1702)),TRIM(G1702)&amp;" "&amp;TRIM(H1702),AND(ISBLANK(G1702),NOT(ISBLANK(H1702)),NOT(ISBLANK(I1702))),TRIM(H1702)&amp;" "&amp;TRIM(I1702),AND(NOT(ISBLANK(G1702)),ISBLANK(H1702),NOT(ISBLANK(I1702))),TRIM(G1702)&amp;" "&amp;TRIM(I1702),AND(ISBLANK(G1702),NOT(ISBLANK(H1702)),ISBLANK(I1702)),TRIM(H1702))</f>
        <v>Deloris Disbrey</v>
      </c>
      <c r="B1702" s="25" t="str" cm="1">
        <f t="array" ref="B1702">_xlfn.IFS(AND(ISBLANK(K1702),ISBLANK(L1702)),"",AND(NOT(ISBLANK(K1702)),NOT(ISBLANK(L1702))),TRIM(K1702)&amp;" "&amp;TRIM(L1702),AND(NOT(ISBLANK(K1702)),ISBLANK(L1702)),TRIM(K1702),AND(ISBLANK(K1702),NOT(ISBLANK(L1702))),TRIM(L1702))</f>
        <v>Shufflebeat</v>
      </c>
      <c r="C1702" s="31"/>
      <c r="D1702" s="2">
        <v>1700</v>
      </c>
      <c r="E1702" s="2" t="s">
        <v>24</v>
      </c>
      <c r="F1702" s="2" t="s">
        <v>10611</v>
      </c>
      <c r="G1702" s="2" t="s">
        <v>10612</v>
      </c>
      <c r="I1702" s="2" t="s">
        <v>10613</v>
      </c>
      <c r="J1702" s="2" t="s">
        <v>979</v>
      </c>
      <c r="K1702" s="2" t="s">
        <v>2148</v>
      </c>
      <c r="M1702" s="2" t="s">
        <v>14795</v>
      </c>
      <c r="N1702" s="2" t="s">
        <v>10614</v>
      </c>
      <c r="O1702" s="2" t="s">
        <v>6343</v>
      </c>
      <c r="P1702" s="2" t="s">
        <v>297</v>
      </c>
      <c r="Q1702" s="2" t="s">
        <v>9433</v>
      </c>
      <c r="R1702" s="2">
        <v>77386</v>
      </c>
      <c r="S1702" s="2" t="s">
        <v>10615</v>
      </c>
      <c r="T1702" s="49" t="str" cm="1">
        <f t="array" ref="T1702">_xlfn.TEXTJOIN("",TRUE,IFERROR(MID(U1702,_xlfn.SEQUENCE(20),1)+0,""))</f>
        <v>7131658543</v>
      </c>
      <c r="U1702" s="2">
        <v>7131658543</v>
      </c>
      <c r="V1702" s="31"/>
    </row>
    <row r="1703" spans="1:22" x14ac:dyDescent="0.25">
      <c r="A1703" s="25" t="str" cm="1">
        <f t="array" ref="A1703">_xlfn.IFS(AND(ISBLANK(G1703),ISBLANK(H1703),ISBLANK(I1703)),"",AND(NOT(ISBLANK(G1703)),NOT(ISBLANK(H1703)),NOT(ISBLANK(I1703))),TRIM(G1703)&amp;" "&amp;TRIM(H1703)&amp;" "&amp;TRIM(I1703),AND(NOT(ISBLANK(G1703)),ISBLANK(H1703),ISBLANK(I1703)),TRIM(G1703),AND(ISBLANK(G1703),ISBLANK(H1703),NOT(ISBLANK(I1703))),TRIM(I1703),AND(NOT(ISBLANK(G1703)),NOT(ISBLANK(H1703)),ISBLANK(I1703)),TRIM(G1703)&amp;" "&amp;TRIM(H1703),AND(ISBLANK(G1703),NOT(ISBLANK(H1703)),NOT(ISBLANK(I1703))),TRIM(H1703)&amp;" "&amp;TRIM(I1703),AND(NOT(ISBLANK(G1703)),ISBLANK(H1703),NOT(ISBLANK(I1703))),TRIM(G1703)&amp;" "&amp;TRIM(I1703),AND(ISBLANK(G1703),NOT(ISBLANK(H1703)),ISBLANK(I1703)),TRIM(H1703))</f>
        <v>Melissa Luscombe</v>
      </c>
      <c r="B1703" s="25" t="str" cm="1">
        <f t="array" ref="B1703">_xlfn.IFS(AND(ISBLANK(K1703),ISBLANK(L1703)),"",AND(NOT(ISBLANK(K1703)),NOT(ISBLANK(L1703))),TRIM(K1703)&amp;" "&amp;TRIM(L1703),AND(NOT(ISBLANK(K1703)),ISBLANK(L1703)),TRIM(K1703),AND(ISBLANK(K1703),NOT(ISBLANK(L1703))),TRIM(L1703))</f>
        <v>Skynoodle</v>
      </c>
      <c r="C1703" s="31"/>
      <c r="D1703" s="2">
        <v>1701</v>
      </c>
      <c r="E1703" s="2" t="s">
        <v>24</v>
      </c>
      <c r="F1703" s="2" t="s">
        <v>10616</v>
      </c>
      <c r="G1703" s="2" t="s">
        <v>10617</v>
      </c>
      <c r="I1703" s="2" t="s">
        <v>10618</v>
      </c>
      <c r="J1703" s="2" t="s">
        <v>1648</v>
      </c>
      <c r="K1703" s="2" t="s">
        <v>9400</v>
      </c>
      <c r="M1703" s="2" t="s">
        <v>14795</v>
      </c>
      <c r="N1703" s="2" t="s">
        <v>10619</v>
      </c>
      <c r="O1703" s="2" t="s">
        <v>3533</v>
      </c>
      <c r="P1703" s="2" t="s">
        <v>140</v>
      </c>
      <c r="Q1703" s="2" t="s">
        <v>6</v>
      </c>
      <c r="R1703" s="2" t="s">
        <v>3534</v>
      </c>
      <c r="S1703" s="2" t="s">
        <v>10620</v>
      </c>
      <c r="T1703" s="49" t="str" cm="1">
        <f t="array" ref="T1703">_xlfn.TEXTJOIN("",TRUE,IFERROR(MID(U1703,_xlfn.SEQUENCE(20),1)+0,""))</f>
        <v>8224465123</v>
      </c>
      <c r="U1703" s="2" t="s">
        <v>10621</v>
      </c>
      <c r="V1703" s="31"/>
    </row>
    <row r="1704" spans="1:22" x14ac:dyDescent="0.25">
      <c r="A1704" s="25" t="str" cm="1">
        <f t="array" ref="A1704">_xlfn.IFS(AND(ISBLANK(G1704),ISBLANK(H1704),ISBLANK(I1704)),"",AND(NOT(ISBLANK(G1704)),NOT(ISBLANK(H1704)),NOT(ISBLANK(I1704))),TRIM(G1704)&amp;" "&amp;TRIM(H1704)&amp;" "&amp;TRIM(I1704),AND(NOT(ISBLANK(G1704)),ISBLANK(H1704),ISBLANK(I1704)),TRIM(G1704),AND(ISBLANK(G1704),ISBLANK(H1704),NOT(ISBLANK(I1704))),TRIM(I1704),AND(NOT(ISBLANK(G1704)),NOT(ISBLANK(H1704)),ISBLANK(I1704)),TRIM(G1704)&amp;" "&amp;TRIM(H1704),AND(ISBLANK(G1704),NOT(ISBLANK(H1704)),NOT(ISBLANK(I1704))),TRIM(H1704)&amp;" "&amp;TRIM(I1704),AND(NOT(ISBLANK(G1704)),ISBLANK(H1704),NOT(ISBLANK(I1704))),TRIM(G1704)&amp;" "&amp;TRIM(I1704),AND(ISBLANK(G1704),NOT(ISBLANK(H1704)),ISBLANK(I1704)),TRIM(H1704))</f>
        <v>Evanne Sexon</v>
      </c>
      <c r="B1704" s="25" t="str" cm="1">
        <f t="array" ref="B1704">_xlfn.IFS(AND(ISBLANK(K1704),ISBLANK(L1704)),"",AND(NOT(ISBLANK(K1704)),NOT(ISBLANK(L1704))),TRIM(K1704)&amp;" "&amp;TRIM(L1704),AND(NOT(ISBLANK(K1704)),ISBLANK(L1704)),TRIM(K1704),AND(ISBLANK(K1704),NOT(ISBLANK(L1704))),TRIM(L1704))</f>
        <v>Skalith</v>
      </c>
      <c r="C1704" s="31"/>
      <c r="D1704" s="2">
        <v>1702</v>
      </c>
      <c r="E1704" s="2" t="s">
        <v>14795</v>
      </c>
      <c r="F1704" s="2" t="s">
        <v>10622</v>
      </c>
      <c r="G1704" s="2" t="s">
        <v>10623</v>
      </c>
      <c r="I1704" s="2" t="s">
        <v>10624</v>
      </c>
      <c r="J1704" s="2" t="s">
        <v>1036</v>
      </c>
      <c r="K1704" s="2" t="s">
        <v>1790</v>
      </c>
      <c r="M1704" s="2" t="s">
        <v>14795</v>
      </c>
      <c r="N1704" s="2" t="s">
        <v>10625</v>
      </c>
      <c r="O1704" s="2" t="s">
        <v>2488</v>
      </c>
      <c r="P1704" s="2" t="s">
        <v>161</v>
      </c>
      <c r="Q1704" s="2" t="s">
        <v>2916</v>
      </c>
      <c r="R1704" s="2" t="s">
        <v>10626</v>
      </c>
      <c r="S1704" s="2" t="s">
        <v>10627</v>
      </c>
      <c r="T1704" s="49" t="str" cm="1">
        <f t="array" ref="T1704">_xlfn.TEXTJOIN("",TRUE,IFERROR(MID(U1704,_xlfn.SEQUENCE(20),1)+0,""))</f>
        <v/>
      </c>
      <c r="V1704" s="31"/>
    </row>
    <row r="1705" spans="1:22" x14ac:dyDescent="0.25">
      <c r="A1705" s="25" t="str" cm="1">
        <f t="array" ref="A1705">_xlfn.IFS(AND(ISBLANK(G1705),ISBLANK(H1705),ISBLANK(I1705)),"",AND(NOT(ISBLANK(G1705)),NOT(ISBLANK(H1705)),NOT(ISBLANK(I1705))),TRIM(G1705)&amp;" "&amp;TRIM(H1705)&amp;" "&amp;TRIM(I1705),AND(NOT(ISBLANK(G1705)),ISBLANK(H1705),ISBLANK(I1705)),TRIM(G1705),AND(ISBLANK(G1705),ISBLANK(H1705),NOT(ISBLANK(I1705))),TRIM(I1705),AND(NOT(ISBLANK(G1705)),NOT(ISBLANK(H1705)),ISBLANK(I1705)),TRIM(G1705)&amp;" "&amp;TRIM(H1705),AND(ISBLANK(G1705),NOT(ISBLANK(H1705)),NOT(ISBLANK(I1705))),TRIM(H1705)&amp;" "&amp;TRIM(I1705),AND(NOT(ISBLANK(G1705)),ISBLANK(H1705),NOT(ISBLANK(I1705))),TRIM(G1705)&amp;" "&amp;TRIM(I1705),AND(ISBLANK(G1705),NOT(ISBLANK(H1705)),ISBLANK(I1705)),TRIM(H1705))</f>
        <v>Melvyn Palluschek</v>
      </c>
      <c r="B1705" s="25" t="str" cm="1">
        <f t="array" ref="B1705">_xlfn.IFS(AND(ISBLANK(K1705),ISBLANK(L1705)),"",AND(NOT(ISBLANK(K1705)),NOT(ISBLANK(L1705))),TRIM(K1705)&amp;" "&amp;TRIM(L1705),AND(NOT(ISBLANK(K1705)),ISBLANK(L1705)),TRIM(K1705),AND(ISBLANK(K1705),NOT(ISBLANK(L1705))),TRIM(L1705))</f>
        <v>Cogidoo</v>
      </c>
      <c r="C1705" s="31"/>
      <c r="D1705" s="2">
        <v>1703</v>
      </c>
      <c r="E1705" s="2" t="s">
        <v>14795</v>
      </c>
      <c r="F1705" s="2" t="s">
        <v>10628</v>
      </c>
      <c r="G1705" s="2" t="s">
        <v>10629</v>
      </c>
      <c r="I1705" s="2" t="s">
        <v>10630</v>
      </c>
      <c r="J1705" s="2" t="s">
        <v>522</v>
      </c>
      <c r="K1705" s="2" t="s">
        <v>4793</v>
      </c>
      <c r="M1705" s="2" t="s">
        <v>14795</v>
      </c>
      <c r="N1705" s="2" t="s">
        <v>10631</v>
      </c>
      <c r="O1705" s="2" t="s">
        <v>1524</v>
      </c>
      <c r="P1705" s="2" t="s">
        <v>1719</v>
      </c>
      <c r="Q1705" s="2" t="s">
        <v>2916</v>
      </c>
      <c r="R1705" s="2" t="s">
        <v>5604</v>
      </c>
      <c r="S1705" s="2" t="s">
        <v>10632</v>
      </c>
      <c r="T1705" s="49" t="str" cm="1">
        <f t="array" ref="T1705">_xlfn.TEXTJOIN("",TRUE,IFERROR(MID(U1705,_xlfn.SEQUENCE(20),1)+0,""))</f>
        <v/>
      </c>
      <c r="V1705" s="31"/>
    </row>
    <row r="1706" spans="1:22" x14ac:dyDescent="0.25">
      <c r="A1706" s="25" t="str" cm="1">
        <f t="array" ref="A1706">_xlfn.IFS(AND(ISBLANK(G1706),ISBLANK(H1706),ISBLANK(I1706)),"",AND(NOT(ISBLANK(G1706)),NOT(ISBLANK(H1706)),NOT(ISBLANK(I1706))),TRIM(G1706)&amp;" "&amp;TRIM(H1706)&amp;" "&amp;TRIM(I1706),AND(NOT(ISBLANK(G1706)),ISBLANK(H1706),ISBLANK(I1706)),TRIM(G1706),AND(ISBLANK(G1706),ISBLANK(H1706),NOT(ISBLANK(I1706))),TRIM(I1706),AND(NOT(ISBLANK(G1706)),NOT(ISBLANK(H1706)),ISBLANK(I1706)),TRIM(G1706)&amp;" "&amp;TRIM(H1706),AND(ISBLANK(G1706),NOT(ISBLANK(H1706)),NOT(ISBLANK(I1706))),TRIM(H1706)&amp;" "&amp;TRIM(I1706),AND(NOT(ISBLANK(G1706)),ISBLANK(H1706),NOT(ISBLANK(I1706))),TRIM(G1706)&amp;" "&amp;TRIM(I1706),AND(ISBLANK(G1706),NOT(ISBLANK(H1706)),ISBLANK(I1706)),TRIM(H1706))</f>
        <v>Claudetta Gladding</v>
      </c>
      <c r="B1706" s="25" t="str" cm="1">
        <f t="array" ref="B1706">_xlfn.IFS(AND(ISBLANK(K1706),ISBLANK(L1706)),"",AND(NOT(ISBLANK(K1706)),NOT(ISBLANK(L1706))),TRIM(K1706)&amp;" "&amp;TRIM(L1706),AND(NOT(ISBLANK(K1706)),ISBLANK(L1706)),TRIM(K1706),AND(ISBLANK(K1706),NOT(ISBLANK(L1706))),TRIM(L1706))</f>
        <v>Kwilith</v>
      </c>
      <c r="C1706" s="31"/>
      <c r="D1706" s="2">
        <v>1704</v>
      </c>
      <c r="E1706" s="2" t="s">
        <v>24</v>
      </c>
      <c r="F1706" s="2" t="s">
        <v>10633</v>
      </c>
      <c r="G1706" s="2" t="s">
        <v>10634</v>
      </c>
      <c r="I1706" s="2" t="s">
        <v>895</v>
      </c>
      <c r="J1706" s="2" t="s">
        <v>5191</v>
      </c>
      <c r="K1706" s="2" t="s">
        <v>6597</v>
      </c>
      <c r="M1706" s="2" t="s">
        <v>14795</v>
      </c>
      <c r="N1706" s="2" t="s">
        <v>10635</v>
      </c>
      <c r="O1706" s="2" t="s">
        <v>3968</v>
      </c>
      <c r="P1706" s="2" t="s">
        <v>161</v>
      </c>
      <c r="Q1706" s="2" t="s">
        <v>2916</v>
      </c>
      <c r="R1706" s="2" t="s">
        <v>10636</v>
      </c>
      <c r="S1706" s="2" t="s">
        <v>10637</v>
      </c>
      <c r="T1706" s="49" t="str" cm="1">
        <f t="array" ref="T1706">_xlfn.TEXTJOIN("",TRUE,IFERROR(MID(U1706,_xlfn.SEQUENCE(20),1)+0,""))</f>
        <v/>
      </c>
      <c r="V1706" s="31"/>
    </row>
    <row r="1707" spans="1:22" x14ac:dyDescent="0.25">
      <c r="A1707" s="25" t="str" cm="1">
        <f t="array" ref="A1707">_xlfn.IFS(AND(ISBLANK(G1707),ISBLANK(H1707),ISBLANK(I1707)),"",AND(NOT(ISBLANK(G1707)),NOT(ISBLANK(H1707)),NOT(ISBLANK(I1707))),TRIM(G1707)&amp;" "&amp;TRIM(H1707)&amp;" "&amp;TRIM(I1707),AND(NOT(ISBLANK(G1707)),ISBLANK(H1707),ISBLANK(I1707)),TRIM(G1707),AND(ISBLANK(G1707),ISBLANK(H1707),NOT(ISBLANK(I1707))),TRIM(I1707),AND(NOT(ISBLANK(G1707)),NOT(ISBLANK(H1707)),ISBLANK(I1707)),TRIM(G1707)&amp;" "&amp;TRIM(H1707),AND(ISBLANK(G1707),NOT(ISBLANK(H1707)),NOT(ISBLANK(I1707))),TRIM(H1707)&amp;" "&amp;TRIM(I1707),AND(NOT(ISBLANK(G1707)),ISBLANK(H1707),NOT(ISBLANK(I1707))),TRIM(G1707)&amp;" "&amp;TRIM(I1707),AND(ISBLANK(G1707),NOT(ISBLANK(H1707)),ISBLANK(I1707)),TRIM(H1707))</f>
        <v>Irita Jennens</v>
      </c>
      <c r="B1707" s="25" t="str" cm="1">
        <f t="array" ref="B1707">_xlfn.IFS(AND(ISBLANK(K1707),ISBLANK(L1707)),"",AND(NOT(ISBLANK(K1707)),NOT(ISBLANK(L1707))),TRIM(K1707)&amp;" "&amp;TRIM(L1707),AND(NOT(ISBLANK(K1707)),ISBLANK(L1707)),TRIM(K1707),AND(ISBLANK(K1707),NOT(ISBLANK(L1707))),TRIM(L1707))</f>
        <v>Vitz</v>
      </c>
      <c r="C1707" s="31"/>
      <c r="D1707" s="2">
        <v>1705</v>
      </c>
      <c r="E1707" s="2" t="s">
        <v>24</v>
      </c>
      <c r="F1707" s="2" t="s">
        <v>10638</v>
      </c>
      <c r="G1707" s="2" t="s">
        <v>10639</v>
      </c>
      <c r="I1707" s="2" t="s">
        <v>10640</v>
      </c>
      <c r="J1707" s="2" t="s">
        <v>124</v>
      </c>
      <c r="K1707" s="2" t="s">
        <v>10643</v>
      </c>
      <c r="M1707" s="2" t="s">
        <v>14795</v>
      </c>
      <c r="N1707" s="2" t="s">
        <v>10641</v>
      </c>
      <c r="O1707" s="2" t="s">
        <v>68</v>
      </c>
      <c r="P1707" s="2" t="s">
        <v>69</v>
      </c>
      <c r="Q1707" s="2" t="s">
        <v>9433</v>
      </c>
      <c r="R1707" s="2">
        <v>20436</v>
      </c>
      <c r="S1707" s="2" t="s">
        <v>10642</v>
      </c>
      <c r="T1707" s="49" t="str" cm="1">
        <f t="array" ref="T1707">_xlfn.TEXTJOIN("",TRUE,IFERROR(MID(U1707,_xlfn.SEQUENCE(20),1)+0,""))</f>
        <v>2021246031</v>
      </c>
      <c r="U1707" s="2">
        <v>2021246031</v>
      </c>
      <c r="V1707" s="31"/>
    </row>
    <row r="1708" spans="1:22" x14ac:dyDescent="0.25">
      <c r="A1708" s="25" t="str" cm="1">
        <f t="array" ref="A1708">_xlfn.IFS(AND(ISBLANK(G1708),ISBLANK(H1708),ISBLANK(I1708)),"",AND(NOT(ISBLANK(G1708)),NOT(ISBLANK(H1708)),NOT(ISBLANK(I1708))),TRIM(G1708)&amp;" "&amp;TRIM(H1708)&amp;" "&amp;TRIM(I1708),AND(NOT(ISBLANK(G1708)),ISBLANK(H1708),ISBLANK(I1708)),TRIM(G1708),AND(ISBLANK(G1708),ISBLANK(H1708),NOT(ISBLANK(I1708))),TRIM(I1708),AND(NOT(ISBLANK(G1708)),NOT(ISBLANK(H1708)),ISBLANK(I1708)),TRIM(G1708)&amp;" "&amp;TRIM(H1708),AND(ISBLANK(G1708),NOT(ISBLANK(H1708)),NOT(ISBLANK(I1708))),TRIM(H1708)&amp;" "&amp;TRIM(I1708),AND(NOT(ISBLANK(G1708)),ISBLANK(H1708),NOT(ISBLANK(I1708))),TRIM(G1708)&amp;" "&amp;TRIM(I1708),AND(ISBLANK(G1708),NOT(ISBLANK(H1708)),ISBLANK(I1708)),TRIM(H1708))</f>
        <v>Tucker Depper</v>
      </c>
      <c r="B1708" s="25" t="str" cm="1">
        <f t="array" ref="B1708">_xlfn.IFS(AND(ISBLANK(K1708),ISBLANK(L1708)),"",AND(NOT(ISBLANK(K1708)),NOT(ISBLANK(L1708))),TRIM(K1708)&amp;" "&amp;TRIM(L1708),AND(NOT(ISBLANK(K1708)),ISBLANK(L1708)),TRIM(K1708),AND(ISBLANK(K1708),NOT(ISBLANK(L1708))),TRIM(L1708))</f>
        <v>Rhynyx</v>
      </c>
      <c r="C1708" s="31"/>
      <c r="D1708" s="2">
        <v>1706</v>
      </c>
      <c r="E1708" s="2" t="s">
        <v>24</v>
      </c>
      <c r="F1708" s="2" t="s">
        <v>10644</v>
      </c>
      <c r="G1708" s="2" t="s">
        <v>6083</v>
      </c>
      <c r="I1708" s="2" t="s">
        <v>4397</v>
      </c>
      <c r="J1708" s="2" t="s">
        <v>892</v>
      </c>
      <c r="K1708" s="2" t="s">
        <v>666</v>
      </c>
      <c r="M1708" s="2" t="s">
        <v>14795</v>
      </c>
      <c r="N1708" s="2" t="s">
        <v>10645</v>
      </c>
      <c r="O1708" s="2" t="s">
        <v>1240</v>
      </c>
      <c r="P1708" s="2" t="s">
        <v>217</v>
      </c>
      <c r="Q1708" s="2" t="s">
        <v>9433</v>
      </c>
      <c r="R1708" s="2">
        <v>48670</v>
      </c>
      <c r="S1708" s="2" t="s">
        <v>10646</v>
      </c>
      <c r="T1708" s="49" t="str" cm="1">
        <f t="array" ref="T1708">_xlfn.TEXTJOIN("",TRUE,IFERROR(MID(U1708,_xlfn.SEQUENCE(20),1)+0,""))</f>
        <v>9897633449</v>
      </c>
      <c r="U1708" s="2">
        <v>9897633449</v>
      </c>
      <c r="V1708" s="31"/>
    </row>
    <row r="1709" spans="1:22" x14ac:dyDescent="0.25">
      <c r="A1709" s="25" t="str" cm="1">
        <f t="array" ref="A1709">_xlfn.IFS(AND(ISBLANK(G1709),ISBLANK(H1709),ISBLANK(I1709)),"",AND(NOT(ISBLANK(G1709)),NOT(ISBLANK(H1709)),NOT(ISBLANK(I1709))),TRIM(G1709)&amp;" "&amp;TRIM(H1709)&amp;" "&amp;TRIM(I1709),AND(NOT(ISBLANK(G1709)),ISBLANK(H1709),ISBLANK(I1709)),TRIM(G1709),AND(ISBLANK(G1709),ISBLANK(H1709),NOT(ISBLANK(I1709))),TRIM(I1709),AND(NOT(ISBLANK(G1709)),NOT(ISBLANK(H1709)),ISBLANK(I1709)),TRIM(G1709)&amp;" "&amp;TRIM(H1709),AND(ISBLANK(G1709),NOT(ISBLANK(H1709)),NOT(ISBLANK(I1709))),TRIM(H1709)&amp;" "&amp;TRIM(I1709),AND(NOT(ISBLANK(G1709)),ISBLANK(H1709),NOT(ISBLANK(I1709))),TRIM(G1709)&amp;" "&amp;TRIM(I1709),AND(ISBLANK(G1709),NOT(ISBLANK(H1709)),ISBLANK(I1709)),TRIM(H1709))</f>
        <v>Claire Vanin</v>
      </c>
      <c r="B1709" s="25" t="str" cm="1">
        <f t="array" ref="B1709">_xlfn.IFS(AND(ISBLANK(K1709),ISBLANK(L1709)),"",AND(NOT(ISBLANK(K1709)),NOT(ISBLANK(L1709))),TRIM(K1709)&amp;" "&amp;TRIM(L1709),AND(NOT(ISBLANK(K1709)),ISBLANK(L1709)),TRIM(K1709),AND(ISBLANK(K1709),NOT(ISBLANK(L1709))),TRIM(L1709))</f>
        <v>Quatz</v>
      </c>
      <c r="C1709" s="31"/>
      <c r="D1709" s="2">
        <v>1707</v>
      </c>
      <c r="E1709" s="2" t="s">
        <v>24</v>
      </c>
      <c r="F1709" s="2" t="s">
        <v>10647</v>
      </c>
      <c r="G1709" s="2" t="s">
        <v>10648</v>
      </c>
      <c r="I1709" s="2" t="s">
        <v>10649</v>
      </c>
      <c r="J1709" s="2" t="s">
        <v>1648</v>
      </c>
      <c r="K1709" s="2" t="s">
        <v>891</v>
      </c>
      <c r="M1709" s="2" t="s">
        <v>14795</v>
      </c>
      <c r="N1709" s="2" t="s">
        <v>10650</v>
      </c>
      <c r="O1709" s="2" t="s">
        <v>88</v>
      </c>
      <c r="P1709" s="2" t="s">
        <v>89</v>
      </c>
      <c r="Q1709" s="2" t="s">
        <v>9433</v>
      </c>
      <c r="R1709" s="2">
        <v>80291</v>
      </c>
      <c r="S1709" s="2" t="s">
        <v>10651</v>
      </c>
      <c r="T1709" s="49" t="str" cm="1">
        <f t="array" ref="T1709">_xlfn.TEXTJOIN("",TRUE,IFERROR(MID(U1709,_xlfn.SEQUENCE(20),1)+0,""))</f>
        <v>3036666703</v>
      </c>
      <c r="U1709" s="2">
        <v>3036666703</v>
      </c>
      <c r="V1709" s="31"/>
    </row>
    <row r="1710" spans="1:22" x14ac:dyDescent="0.25">
      <c r="A1710" s="25" t="str" cm="1">
        <f t="array" ref="A1710">_xlfn.IFS(AND(ISBLANK(G1710),ISBLANK(H1710),ISBLANK(I1710)),"",AND(NOT(ISBLANK(G1710)),NOT(ISBLANK(H1710)),NOT(ISBLANK(I1710))),TRIM(G1710)&amp;" "&amp;TRIM(H1710)&amp;" "&amp;TRIM(I1710),AND(NOT(ISBLANK(G1710)),ISBLANK(H1710),ISBLANK(I1710)),TRIM(G1710),AND(ISBLANK(G1710),ISBLANK(H1710),NOT(ISBLANK(I1710))),TRIM(I1710),AND(NOT(ISBLANK(G1710)),NOT(ISBLANK(H1710)),ISBLANK(I1710)),TRIM(G1710)&amp;" "&amp;TRIM(H1710),AND(ISBLANK(G1710),NOT(ISBLANK(H1710)),NOT(ISBLANK(I1710))),TRIM(H1710)&amp;" "&amp;TRIM(I1710),AND(NOT(ISBLANK(G1710)),ISBLANK(H1710),NOT(ISBLANK(I1710))),TRIM(G1710)&amp;" "&amp;TRIM(I1710),AND(ISBLANK(G1710),NOT(ISBLANK(H1710)),ISBLANK(I1710)),TRIM(H1710))</f>
        <v>Fayth Eisold</v>
      </c>
      <c r="B1710" s="25" t="str" cm="1">
        <f t="array" ref="B1710">_xlfn.IFS(AND(ISBLANK(K1710),ISBLANK(L1710)),"",AND(NOT(ISBLANK(K1710)),NOT(ISBLANK(L1710))),TRIM(K1710)&amp;" "&amp;TRIM(L1710),AND(NOT(ISBLANK(K1710)),ISBLANK(L1710)),TRIM(K1710),AND(ISBLANK(K1710),NOT(ISBLANK(L1710))),TRIM(L1710))</f>
        <v>Roomm</v>
      </c>
      <c r="C1710" s="31"/>
      <c r="D1710" s="2">
        <v>1708</v>
      </c>
      <c r="E1710" s="2" t="s">
        <v>14795</v>
      </c>
      <c r="F1710" s="2" t="s">
        <v>10652</v>
      </c>
      <c r="G1710" s="2" t="s">
        <v>10653</v>
      </c>
      <c r="I1710" s="2" t="s">
        <v>10654</v>
      </c>
      <c r="J1710" s="2" t="s">
        <v>124</v>
      </c>
      <c r="K1710" s="2" t="s">
        <v>10066</v>
      </c>
      <c r="M1710" s="2" t="s">
        <v>14795</v>
      </c>
      <c r="N1710" s="2" t="s">
        <v>10655</v>
      </c>
      <c r="O1710" s="2" t="s">
        <v>256</v>
      </c>
      <c r="P1710" s="2" t="s">
        <v>89</v>
      </c>
      <c r="Q1710" s="2" t="s">
        <v>9433</v>
      </c>
      <c r="R1710" s="2">
        <v>80915</v>
      </c>
      <c r="S1710" s="2" t="s">
        <v>10656</v>
      </c>
      <c r="T1710" s="49" t="str" cm="1">
        <f t="array" ref="T1710">_xlfn.TEXTJOIN("",TRUE,IFERROR(MID(U1710,_xlfn.SEQUENCE(20),1)+0,""))</f>
        <v>7197842713</v>
      </c>
      <c r="U1710" s="2">
        <v>7197842713</v>
      </c>
      <c r="V1710" s="31"/>
    </row>
    <row r="1711" spans="1:22" x14ac:dyDescent="0.25">
      <c r="A1711" s="25" t="str" cm="1">
        <f t="array" ref="A1711">_xlfn.IFS(AND(ISBLANK(G1711),ISBLANK(H1711),ISBLANK(I1711)),"",AND(NOT(ISBLANK(G1711)),NOT(ISBLANK(H1711)),NOT(ISBLANK(I1711))),TRIM(G1711)&amp;" "&amp;TRIM(H1711)&amp;" "&amp;TRIM(I1711),AND(NOT(ISBLANK(G1711)),ISBLANK(H1711),ISBLANK(I1711)),TRIM(G1711),AND(ISBLANK(G1711),ISBLANK(H1711),NOT(ISBLANK(I1711))),TRIM(I1711),AND(NOT(ISBLANK(G1711)),NOT(ISBLANK(H1711)),ISBLANK(I1711)),TRIM(G1711)&amp;" "&amp;TRIM(H1711),AND(ISBLANK(G1711),NOT(ISBLANK(H1711)),NOT(ISBLANK(I1711))),TRIM(H1711)&amp;" "&amp;TRIM(I1711),AND(NOT(ISBLANK(G1711)),ISBLANK(H1711),NOT(ISBLANK(I1711))),TRIM(G1711)&amp;" "&amp;TRIM(I1711),AND(ISBLANK(G1711),NOT(ISBLANK(H1711)),ISBLANK(I1711)),TRIM(H1711))</f>
        <v>Ashla Battrum</v>
      </c>
      <c r="B1711" s="25" t="str" cm="1">
        <f t="array" ref="B1711">_xlfn.IFS(AND(ISBLANK(K1711),ISBLANK(L1711)),"",AND(NOT(ISBLANK(K1711)),NOT(ISBLANK(L1711))),TRIM(K1711)&amp;" "&amp;TRIM(L1711),AND(NOT(ISBLANK(K1711)),ISBLANK(L1711)),TRIM(K1711),AND(ISBLANK(K1711),NOT(ISBLANK(L1711))),TRIM(L1711))</f>
        <v>Buzzbean</v>
      </c>
      <c r="C1711" s="31"/>
      <c r="D1711" s="2">
        <v>1709</v>
      </c>
      <c r="E1711" s="2" t="s">
        <v>24</v>
      </c>
      <c r="F1711" s="2" t="s">
        <v>10657</v>
      </c>
      <c r="G1711" s="2" t="s">
        <v>4850</v>
      </c>
      <c r="I1711" s="2" t="s">
        <v>10658</v>
      </c>
      <c r="J1711" s="2" t="s">
        <v>3462</v>
      </c>
      <c r="K1711" s="2" t="s">
        <v>112</v>
      </c>
      <c r="M1711" s="2" t="s">
        <v>14795</v>
      </c>
      <c r="N1711" s="2" t="s">
        <v>10659</v>
      </c>
      <c r="O1711" s="2" t="s">
        <v>373</v>
      </c>
      <c r="P1711" s="2" t="s">
        <v>374</v>
      </c>
      <c r="Q1711" s="2" t="s">
        <v>9433</v>
      </c>
      <c r="R1711" s="2">
        <v>35263</v>
      </c>
      <c r="S1711" s="2" t="s">
        <v>10660</v>
      </c>
      <c r="T1711" s="49" t="str" cm="1">
        <f t="array" ref="T1711">_xlfn.TEXTJOIN("",TRUE,IFERROR(MID(U1711,_xlfn.SEQUENCE(20),1)+0,""))</f>
        <v>2055969243</v>
      </c>
      <c r="U1711" s="2">
        <v>2055969243</v>
      </c>
      <c r="V1711" s="31"/>
    </row>
    <row r="1712" spans="1:22" x14ac:dyDescent="0.25">
      <c r="A1712" s="25" t="str" cm="1">
        <f t="array" ref="A1712">_xlfn.IFS(AND(ISBLANK(G1712),ISBLANK(H1712),ISBLANK(I1712)),"",AND(NOT(ISBLANK(G1712)),NOT(ISBLANK(H1712)),NOT(ISBLANK(I1712))),TRIM(G1712)&amp;" "&amp;TRIM(H1712)&amp;" "&amp;TRIM(I1712),AND(NOT(ISBLANK(G1712)),ISBLANK(H1712),ISBLANK(I1712)),TRIM(G1712),AND(ISBLANK(G1712),ISBLANK(H1712),NOT(ISBLANK(I1712))),TRIM(I1712),AND(NOT(ISBLANK(G1712)),NOT(ISBLANK(H1712)),ISBLANK(I1712)),TRIM(G1712)&amp;" "&amp;TRIM(H1712),AND(ISBLANK(G1712),NOT(ISBLANK(H1712)),NOT(ISBLANK(I1712))),TRIM(H1712)&amp;" "&amp;TRIM(I1712),AND(NOT(ISBLANK(G1712)),ISBLANK(H1712),NOT(ISBLANK(I1712))),TRIM(G1712)&amp;" "&amp;TRIM(I1712),AND(ISBLANK(G1712),NOT(ISBLANK(H1712)),ISBLANK(I1712)),TRIM(H1712))</f>
        <v>Vick Videler</v>
      </c>
      <c r="B1712" s="25" t="str" cm="1">
        <f t="array" ref="B1712">_xlfn.IFS(AND(ISBLANK(K1712),ISBLANK(L1712)),"",AND(NOT(ISBLANK(K1712)),NOT(ISBLANK(L1712))),TRIM(K1712)&amp;" "&amp;TRIM(L1712),AND(NOT(ISBLANK(K1712)),ISBLANK(L1712)),TRIM(K1712),AND(ISBLANK(K1712),NOT(ISBLANK(L1712))),TRIM(L1712))</f>
        <v>Realfire</v>
      </c>
      <c r="C1712" s="31"/>
      <c r="D1712" s="2">
        <v>1710</v>
      </c>
      <c r="E1712" s="2" t="s">
        <v>24</v>
      </c>
      <c r="F1712" s="2" t="s">
        <v>10661</v>
      </c>
      <c r="G1712" s="2" t="s">
        <v>10662</v>
      </c>
      <c r="I1712" s="2" t="s">
        <v>10663</v>
      </c>
      <c r="J1712" s="2" t="s">
        <v>442</v>
      </c>
      <c r="K1712" s="2" t="s">
        <v>5443</v>
      </c>
      <c r="M1712" s="2" t="s">
        <v>14795</v>
      </c>
      <c r="N1712" s="2" t="s">
        <v>10664</v>
      </c>
      <c r="O1712" s="2" t="s">
        <v>5557</v>
      </c>
      <c r="P1712" s="2" t="s">
        <v>1984</v>
      </c>
      <c r="Q1712" s="2" t="s">
        <v>9433</v>
      </c>
      <c r="R1712" s="2">
        <v>37939</v>
      </c>
      <c r="S1712" s="2" t="s">
        <v>10665</v>
      </c>
      <c r="T1712" s="49" t="str" cm="1">
        <f t="array" ref="T1712">_xlfn.TEXTJOIN("",TRUE,IFERROR(MID(U1712,_xlfn.SEQUENCE(20),1)+0,""))</f>
        <v>8651200858</v>
      </c>
      <c r="U1712" s="2">
        <v>8651200858</v>
      </c>
      <c r="V1712" s="31"/>
    </row>
    <row r="1713" spans="1:22" x14ac:dyDescent="0.25">
      <c r="A1713" s="25" t="str" cm="1">
        <f t="array" ref="A1713">_xlfn.IFS(AND(ISBLANK(G1713),ISBLANK(H1713),ISBLANK(I1713)),"",AND(NOT(ISBLANK(G1713)),NOT(ISBLANK(H1713)),NOT(ISBLANK(I1713))),TRIM(G1713)&amp;" "&amp;TRIM(H1713)&amp;" "&amp;TRIM(I1713),AND(NOT(ISBLANK(G1713)),ISBLANK(H1713),ISBLANK(I1713)),TRIM(G1713),AND(ISBLANK(G1713),ISBLANK(H1713),NOT(ISBLANK(I1713))),TRIM(I1713),AND(NOT(ISBLANK(G1713)),NOT(ISBLANK(H1713)),ISBLANK(I1713)),TRIM(G1713)&amp;" "&amp;TRIM(H1713),AND(ISBLANK(G1713),NOT(ISBLANK(H1713)),NOT(ISBLANK(I1713))),TRIM(H1713)&amp;" "&amp;TRIM(I1713),AND(NOT(ISBLANK(G1713)),ISBLANK(H1713),NOT(ISBLANK(I1713))),TRIM(G1713)&amp;" "&amp;TRIM(I1713),AND(ISBLANK(G1713),NOT(ISBLANK(H1713)),ISBLANK(I1713)),TRIM(H1713))</f>
        <v>Chick Waylen</v>
      </c>
      <c r="B1713" s="25" t="str" cm="1">
        <f t="array" ref="B1713">_xlfn.IFS(AND(ISBLANK(K1713),ISBLANK(L1713)),"",AND(NOT(ISBLANK(K1713)),NOT(ISBLANK(L1713))),TRIM(K1713)&amp;" "&amp;TRIM(L1713),AND(NOT(ISBLANK(K1713)),ISBLANK(L1713)),TRIM(K1713),AND(ISBLANK(K1713),NOT(ISBLANK(L1713))),TRIM(L1713))</f>
        <v>Wordpedia</v>
      </c>
      <c r="C1713" s="31"/>
      <c r="D1713" s="2">
        <v>1711</v>
      </c>
      <c r="E1713" s="2" t="s">
        <v>14795</v>
      </c>
      <c r="F1713" s="2" t="s">
        <v>10666</v>
      </c>
      <c r="G1713" s="2" t="s">
        <v>10667</v>
      </c>
      <c r="I1713" s="2" t="s">
        <v>10668</v>
      </c>
      <c r="J1713" s="2" t="s">
        <v>442</v>
      </c>
      <c r="K1713" s="2" t="s">
        <v>10</v>
      </c>
      <c r="M1713" s="2" t="s">
        <v>14795</v>
      </c>
      <c r="N1713" s="2" t="s">
        <v>10669</v>
      </c>
      <c r="O1713" s="2" t="s">
        <v>2829</v>
      </c>
      <c r="P1713" s="2" t="s">
        <v>1871</v>
      </c>
      <c r="Q1713" s="2" t="s">
        <v>9433</v>
      </c>
      <c r="R1713" s="2">
        <v>89135</v>
      </c>
      <c r="S1713" s="2" t="s">
        <v>10670</v>
      </c>
      <c r="T1713" s="49" t="str" cm="1">
        <f t="array" ref="T1713">_xlfn.TEXTJOIN("",TRUE,IFERROR(MID(U1713,_xlfn.SEQUENCE(20),1)+0,""))</f>
        <v>7024616957</v>
      </c>
      <c r="U1713" s="2">
        <v>7024616957</v>
      </c>
      <c r="V1713" s="31"/>
    </row>
    <row r="1714" spans="1:22" x14ac:dyDescent="0.25">
      <c r="A1714" s="25" t="str" cm="1">
        <f t="array" ref="A1714">_xlfn.IFS(AND(ISBLANK(G1714),ISBLANK(H1714),ISBLANK(I1714)),"",AND(NOT(ISBLANK(G1714)),NOT(ISBLANK(H1714)),NOT(ISBLANK(I1714))),TRIM(G1714)&amp;" "&amp;TRIM(H1714)&amp;" "&amp;TRIM(I1714),AND(NOT(ISBLANK(G1714)),ISBLANK(H1714),ISBLANK(I1714)),TRIM(G1714),AND(ISBLANK(G1714),ISBLANK(H1714),NOT(ISBLANK(I1714))),TRIM(I1714),AND(NOT(ISBLANK(G1714)),NOT(ISBLANK(H1714)),ISBLANK(I1714)),TRIM(G1714)&amp;" "&amp;TRIM(H1714),AND(ISBLANK(G1714),NOT(ISBLANK(H1714)),NOT(ISBLANK(I1714))),TRIM(H1714)&amp;" "&amp;TRIM(I1714),AND(NOT(ISBLANK(G1714)),ISBLANK(H1714),NOT(ISBLANK(I1714))),TRIM(G1714)&amp;" "&amp;TRIM(I1714),AND(ISBLANK(G1714),NOT(ISBLANK(H1714)),ISBLANK(I1714)),TRIM(H1714))</f>
        <v>Tanhya Ficken</v>
      </c>
      <c r="B1714" s="25" t="str" cm="1">
        <f t="array" ref="B1714">_xlfn.IFS(AND(ISBLANK(K1714),ISBLANK(L1714)),"",AND(NOT(ISBLANK(K1714)),NOT(ISBLANK(L1714))),TRIM(K1714)&amp;" "&amp;TRIM(L1714),AND(NOT(ISBLANK(K1714)),ISBLANK(L1714)),TRIM(K1714),AND(ISBLANK(K1714),NOT(ISBLANK(L1714))),TRIM(L1714))</f>
        <v>Babbleblab</v>
      </c>
      <c r="C1714" s="31"/>
      <c r="D1714" s="2">
        <v>1712</v>
      </c>
      <c r="E1714" s="2" t="s">
        <v>24</v>
      </c>
      <c r="F1714" s="2" t="s">
        <v>10671</v>
      </c>
      <c r="G1714" s="2" t="s">
        <v>10672</v>
      </c>
      <c r="I1714" s="2" t="s">
        <v>10673</v>
      </c>
      <c r="J1714" s="2" t="s">
        <v>912</v>
      </c>
      <c r="K1714" s="2" t="s">
        <v>2658</v>
      </c>
      <c r="M1714" s="2" t="s">
        <v>14795</v>
      </c>
      <c r="N1714" s="2" t="s">
        <v>10674</v>
      </c>
      <c r="O1714" s="2" t="s">
        <v>9238</v>
      </c>
      <c r="P1714" s="2" t="s">
        <v>935</v>
      </c>
      <c r="Q1714" s="2" t="s">
        <v>9433</v>
      </c>
      <c r="R1714" s="2">
        <v>28815</v>
      </c>
      <c r="S1714" s="2" t="s">
        <v>10675</v>
      </c>
      <c r="T1714" s="49" t="str" cm="1">
        <f t="array" ref="T1714">_xlfn.TEXTJOIN("",TRUE,IFERROR(MID(U1714,_xlfn.SEQUENCE(20),1)+0,""))</f>
        <v>8286097493</v>
      </c>
      <c r="U1714" s="2">
        <v>8286097493</v>
      </c>
      <c r="V1714" s="31"/>
    </row>
    <row r="1715" spans="1:22" x14ac:dyDescent="0.25">
      <c r="A1715" s="25" t="str" cm="1">
        <f t="array" ref="A1715">_xlfn.IFS(AND(ISBLANK(G1715),ISBLANK(H1715),ISBLANK(I1715)),"",AND(NOT(ISBLANK(G1715)),NOT(ISBLANK(H1715)),NOT(ISBLANK(I1715))),TRIM(G1715)&amp;" "&amp;TRIM(H1715)&amp;" "&amp;TRIM(I1715),AND(NOT(ISBLANK(G1715)),ISBLANK(H1715),ISBLANK(I1715)),TRIM(G1715),AND(ISBLANK(G1715),ISBLANK(H1715),NOT(ISBLANK(I1715))),TRIM(I1715),AND(NOT(ISBLANK(G1715)),NOT(ISBLANK(H1715)),ISBLANK(I1715)),TRIM(G1715)&amp;" "&amp;TRIM(H1715),AND(ISBLANK(G1715),NOT(ISBLANK(H1715)),NOT(ISBLANK(I1715))),TRIM(H1715)&amp;" "&amp;TRIM(I1715),AND(NOT(ISBLANK(G1715)),ISBLANK(H1715),NOT(ISBLANK(I1715))),TRIM(G1715)&amp;" "&amp;TRIM(I1715),AND(ISBLANK(G1715),NOT(ISBLANK(H1715)),ISBLANK(I1715)),TRIM(H1715))</f>
        <v>Marian Smieton</v>
      </c>
      <c r="B1715" s="25" t="str" cm="1">
        <f t="array" ref="B1715">_xlfn.IFS(AND(ISBLANK(K1715),ISBLANK(L1715)),"",AND(NOT(ISBLANK(K1715)),NOT(ISBLANK(L1715))),TRIM(K1715)&amp;" "&amp;TRIM(L1715),AND(NOT(ISBLANK(K1715)),ISBLANK(L1715)),TRIM(K1715),AND(ISBLANK(K1715),NOT(ISBLANK(L1715))),TRIM(L1715))</f>
        <v>Plajo</v>
      </c>
      <c r="C1715" s="31"/>
      <c r="D1715" s="2">
        <v>1713</v>
      </c>
      <c r="E1715" s="2" t="s">
        <v>24</v>
      </c>
      <c r="F1715" s="2" t="s">
        <v>10676</v>
      </c>
      <c r="G1715" s="2" t="s">
        <v>3159</v>
      </c>
      <c r="I1715" s="2" t="s">
        <v>10677</v>
      </c>
      <c r="J1715" s="2" t="s">
        <v>5877</v>
      </c>
      <c r="K1715" s="2" t="s">
        <v>599</v>
      </c>
      <c r="M1715" s="2" t="s">
        <v>14795</v>
      </c>
      <c r="N1715" s="2" t="s">
        <v>10678</v>
      </c>
      <c r="O1715" s="2" t="s">
        <v>4696</v>
      </c>
      <c r="P1715" s="2" t="s">
        <v>109</v>
      </c>
      <c r="Q1715" s="2" t="s">
        <v>9433</v>
      </c>
      <c r="R1715" s="2">
        <v>98140</v>
      </c>
      <c r="S1715" s="2" t="s">
        <v>10679</v>
      </c>
      <c r="T1715" s="49" t="str" cm="1">
        <f t="array" ref="T1715">_xlfn.TEXTJOIN("",TRUE,IFERROR(MID(U1715,_xlfn.SEQUENCE(20),1)+0,""))</f>
        <v>2068641537</v>
      </c>
      <c r="U1715" s="2">
        <v>2068641537</v>
      </c>
      <c r="V1715" s="31"/>
    </row>
    <row r="1716" spans="1:22" x14ac:dyDescent="0.25">
      <c r="A1716" s="25" t="str" cm="1">
        <f t="array" ref="A1716">_xlfn.IFS(AND(ISBLANK(G1716),ISBLANK(H1716),ISBLANK(I1716)),"",AND(NOT(ISBLANK(G1716)),NOT(ISBLANK(H1716)),NOT(ISBLANK(I1716))),TRIM(G1716)&amp;" "&amp;TRIM(H1716)&amp;" "&amp;TRIM(I1716),AND(NOT(ISBLANK(G1716)),ISBLANK(H1716),ISBLANK(I1716)),TRIM(G1716),AND(ISBLANK(G1716),ISBLANK(H1716),NOT(ISBLANK(I1716))),TRIM(I1716),AND(NOT(ISBLANK(G1716)),NOT(ISBLANK(H1716)),ISBLANK(I1716)),TRIM(G1716)&amp;" "&amp;TRIM(H1716),AND(ISBLANK(G1716),NOT(ISBLANK(H1716)),NOT(ISBLANK(I1716))),TRIM(H1716)&amp;" "&amp;TRIM(I1716),AND(NOT(ISBLANK(G1716)),ISBLANK(H1716),NOT(ISBLANK(I1716))),TRIM(G1716)&amp;" "&amp;TRIM(I1716),AND(ISBLANK(G1716),NOT(ISBLANK(H1716)),ISBLANK(I1716)),TRIM(H1716))</f>
        <v>Pincas MacAne</v>
      </c>
      <c r="B1716" s="25" t="str" cm="1">
        <f t="array" ref="B1716">_xlfn.IFS(AND(ISBLANK(K1716),ISBLANK(L1716)),"",AND(NOT(ISBLANK(K1716)),NOT(ISBLANK(L1716))),TRIM(K1716)&amp;" "&amp;TRIM(L1716),AND(NOT(ISBLANK(K1716)),ISBLANK(L1716)),TRIM(K1716),AND(ISBLANK(K1716),NOT(ISBLANK(L1716))),TRIM(L1716))</f>
        <v>Tazz</v>
      </c>
      <c r="C1716" s="31"/>
      <c r="D1716" s="2">
        <v>1714</v>
      </c>
      <c r="E1716" s="2" t="s">
        <v>14795</v>
      </c>
      <c r="F1716" s="2" t="s">
        <v>10680</v>
      </c>
      <c r="G1716" s="2" t="s">
        <v>3851</v>
      </c>
      <c r="I1716" s="2" t="s">
        <v>9507</v>
      </c>
      <c r="J1716" s="2" t="s">
        <v>659</v>
      </c>
      <c r="K1716" s="2" t="s">
        <v>4633</v>
      </c>
      <c r="M1716" s="2" t="s">
        <v>14795</v>
      </c>
      <c r="N1716" s="2" t="s">
        <v>10681</v>
      </c>
      <c r="O1716" s="2" t="s">
        <v>3612</v>
      </c>
      <c r="P1716" s="2" t="s">
        <v>336</v>
      </c>
      <c r="Q1716" s="2" t="s">
        <v>9433</v>
      </c>
      <c r="R1716" s="2">
        <v>32835</v>
      </c>
      <c r="S1716" s="2" t="s">
        <v>10682</v>
      </c>
      <c r="T1716" s="49" t="str" cm="1">
        <f t="array" ref="T1716">_xlfn.TEXTJOIN("",TRUE,IFERROR(MID(U1716,_xlfn.SEQUENCE(20),1)+0,""))</f>
        <v>3212833871</v>
      </c>
      <c r="U1716" s="2">
        <v>3212833871</v>
      </c>
      <c r="V1716" s="31"/>
    </row>
    <row r="1717" spans="1:22" x14ac:dyDescent="0.25">
      <c r="A1717" s="25" t="str" cm="1">
        <f t="array" ref="A1717">_xlfn.IFS(AND(ISBLANK(G1717),ISBLANK(H1717),ISBLANK(I1717)),"",AND(NOT(ISBLANK(G1717)),NOT(ISBLANK(H1717)),NOT(ISBLANK(I1717))),TRIM(G1717)&amp;" "&amp;TRIM(H1717)&amp;" "&amp;TRIM(I1717),AND(NOT(ISBLANK(G1717)),ISBLANK(H1717),ISBLANK(I1717)),TRIM(G1717),AND(ISBLANK(G1717),ISBLANK(H1717),NOT(ISBLANK(I1717))),TRIM(I1717),AND(NOT(ISBLANK(G1717)),NOT(ISBLANK(H1717)),ISBLANK(I1717)),TRIM(G1717)&amp;" "&amp;TRIM(H1717),AND(ISBLANK(G1717),NOT(ISBLANK(H1717)),NOT(ISBLANK(I1717))),TRIM(H1717)&amp;" "&amp;TRIM(I1717),AND(NOT(ISBLANK(G1717)),ISBLANK(H1717),NOT(ISBLANK(I1717))),TRIM(G1717)&amp;" "&amp;TRIM(I1717),AND(ISBLANK(G1717),NOT(ISBLANK(H1717)),ISBLANK(I1717)),TRIM(H1717))</f>
        <v>Diego De Meis</v>
      </c>
      <c r="B1717" s="25" t="str" cm="1">
        <f t="array" ref="B1717">_xlfn.IFS(AND(ISBLANK(K1717),ISBLANK(L1717)),"",AND(NOT(ISBLANK(K1717)),NOT(ISBLANK(L1717))),TRIM(K1717)&amp;" "&amp;TRIM(L1717),AND(NOT(ISBLANK(K1717)),ISBLANK(L1717)),TRIM(K1717),AND(ISBLANK(K1717),NOT(ISBLANK(L1717))),TRIM(L1717))</f>
        <v>Ozu</v>
      </c>
      <c r="C1717" s="31"/>
      <c r="D1717" s="2">
        <v>1715</v>
      </c>
      <c r="E1717" s="2" t="s">
        <v>14795</v>
      </c>
      <c r="F1717" s="2" t="s">
        <v>10683</v>
      </c>
      <c r="G1717" s="2" t="s">
        <v>10684</v>
      </c>
      <c r="I1717" s="2" t="s">
        <v>10685</v>
      </c>
      <c r="J1717" s="2" t="s">
        <v>1070</v>
      </c>
      <c r="K1717" s="2" t="s">
        <v>10689</v>
      </c>
      <c r="M1717" s="2" t="s">
        <v>14795</v>
      </c>
      <c r="N1717" s="2" t="s">
        <v>10686</v>
      </c>
      <c r="O1717" s="2" t="s">
        <v>3916</v>
      </c>
      <c r="P1717" s="2" t="s">
        <v>276</v>
      </c>
      <c r="Q1717" s="2" t="s">
        <v>6</v>
      </c>
      <c r="R1717" s="2" t="s">
        <v>3917</v>
      </c>
      <c r="S1717" s="2" t="s">
        <v>10687</v>
      </c>
      <c r="T1717" s="49" t="str" cm="1">
        <f t="array" ref="T1717">_xlfn.TEXTJOIN("",TRUE,IFERROR(MID(U1717,_xlfn.SEQUENCE(20),1)+0,""))</f>
        <v>8569507881</v>
      </c>
      <c r="U1717" s="2" t="s">
        <v>10688</v>
      </c>
      <c r="V1717" s="31"/>
    </row>
    <row r="1718" spans="1:22" x14ac:dyDescent="0.25">
      <c r="A1718" s="25" t="str" cm="1">
        <f t="array" ref="A1718">_xlfn.IFS(AND(ISBLANK(G1718),ISBLANK(H1718),ISBLANK(I1718)),"",AND(NOT(ISBLANK(G1718)),NOT(ISBLANK(H1718)),NOT(ISBLANK(I1718))),TRIM(G1718)&amp;" "&amp;TRIM(H1718)&amp;" "&amp;TRIM(I1718),AND(NOT(ISBLANK(G1718)),ISBLANK(H1718),ISBLANK(I1718)),TRIM(G1718),AND(ISBLANK(G1718),ISBLANK(H1718),NOT(ISBLANK(I1718))),TRIM(I1718),AND(NOT(ISBLANK(G1718)),NOT(ISBLANK(H1718)),ISBLANK(I1718)),TRIM(G1718)&amp;" "&amp;TRIM(H1718),AND(ISBLANK(G1718),NOT(ISBLANK(H1718)),NOT(ISBLANK(I1718))),TRIM(H1718)&amp;" "&amp;TRIM(I1718),AND(NOT(ISBLANK(G1718)),ISBLANK(H1718),NOT(ISBLANK(I1718))),TRIM(G1718)&amp;" "&amp;TRIM(I1718),AND(ISBLANK(G1718),NOT(ISBLANK(H1718)),ISBLANK(I1718)),TRIM(H1718))</f>
        <v>Carma Giraths</v>
      </c>
      <c r="B1718" s="25" t="str" cm="1">
        <f t="array" ref="B1718">_xlfn.IFS(AND(ISBLANK(K1718),ISBLANK(L1718)),"",AND(NOT(ISBLANK(K1718)),NOT(ISBLANK(L1718))),TRIM(K1718)&amp;" "&amp;TRIM(L1718),AND(NOT(ISBLANK(K1718)),ISBLANK(L1718)),TRIM(K1718),AND(ISBLANK(K1718),NOT(ISBLANK(L1718))),TRIM(L1718))</f>
        <v>Zoomlounge</v>
      </c>
      <c r="C1718" s="31"/>
      <c r="D1718" s="2">
        <v>1716</v>
      </c>
      <c r="E1718" s="2" t="s">
        <v>24</v>
      </c>
      <c r="F1718" s="2" t="s">
        <v>10690</v>
      </c>
      <c r="G1718" s="2" t="s">
        <v>10691</v>
      </c>
      <c r="I1718" s="2" t="s">
        <v>10692</v>
      </c>
      <c r="J1718" s="2" t="s">
        <v>1180</v>
      </c>
      <c r="K1718" s="2" t="s">
        <v>2063</v>
      </c>
      <c r="M1718" s="2" t="s">
        <v>14795</v>
      </c>
      <c r="N1718" s="2" t="s">
        <v>10693</v>
      </c>
      <c r="O1718" s="2" t="s">
        <v>754</v>
      </c>
      <c r="P1718" s="2" t="s">
        <v>297</v>
      </c>
      <c r="Q1718" s="2" t="s">
        <v>9433</v>
      </c>
      <c r="R1718" s="2">
        <v>77035</v>
      </c>
      <c r="S1718" s="2" t="s">
        <v>10694</v>
      </c>
      <c r="T1718" s="49" t="str" cm="1">
        <f t="array" ref="T1718">_xlfn.TEXTJOIN("",TRUE,IFERROR(MID(U1718,_xlfn.SEQUENCE(20),1)+0,""))</f>
        <v>2812386237</v>
      </c>
      <c r="U1718" s="2">
        <v>2812386237</v>
      </c>
      <c r="V1718" s="31"/>
    </row>
    <row r="1719" spans="1:22" x14ac:dyDescent="0.25">
      <c r="A1719" s="25" t="str" cm="1">
        <f t="array" ref="A1719">_xlfn.IFS(AND(ISBLANK(G1719),ISBLANK(H1719),ISBLANK(I1719)),"",AND(NOT(ISBLANK(G1719)),NOT(ISBLANK(H1719)),NOT(ISBLANK(I1719))),TRIM(G1719)&amp;" "&amp;TRIM(H1719)&amp;" "&amp;TRIM(I1719),AND(NOT(ISBLANK(G1719)),ISBLANK(H1719),ISBLANK(I1719)),TRIM(G1719),AND(ISBLANK(G1719),ISBLANK(H1719),NOT(ISBLANK(I1719))),TRIM(I1719),AND(NOT(ISBLANK(G1719)),NOT(ISBLANK(H1719)),ISBLANK(I1719)),TRIM(G1719)&amp;" "&amp;TRIM(H1719),AND(ISBLANK(G1719),NOT(ISBLANK(H1719)),NOT(ISBLANK(I1719))),TRIM(H1719)&amp;" "&amp;TRIM(I1719),AND(NOT(ISBLANK(G1719)),ISBLANK(H1719),NOT(ISBLANK(I1719))),TRIM(G1719)&amp;" "&amp;TRIM(I1719),AND(ISBLANK(G1719),NOT(ISBLANK(H1719)),ISBLANK(I1719)),TRIM(H1719))</f>
        <v>Franklyn Baylie</v>
      </c>
      <c r="B1719" s="25" t="str" cm="1">
        <f t="array" ref="B1719">_xlfn.IFS(AND(ISBLANK(K1719),ISBLANK(L1719)),"",AND(NOT(ISBLANK(K1719)),NOT(ISBLANK(L1719))),TRIM(K1719)&amp;" "&amp;TRIM(L1719),AND(NOT(ISBLANK(K1719)),ISBLANK(L1719)),TRIM(K1719),AND(ISBLANK(K1719),NOT(ISBLANK(L1719))),TRIM(L1719))</f>
        <v>Edgewire</v>
      </c>
      <c r="C1719" s="31"/>
      <c r="D1719" s="2">
        <v>1717</v>
      </c>
      <c r="E1719" s="2" t="s">
        <v>24</v>
      </c>
      <c r="F1719" s="2" t="s">
        <v>10695</v>
      </c>
      <c r="G1719" s="2" t="s">
        <v>10696</v>
      </c>
      <c r="I1719" s="2" t="s">
        <v>10697</v>
      </c>
      <c r="J1719" s="2" t="s">
        <v>581</v>
      </c>
      <c r="K1719" s="2" t="s">
        <v>6446</v>
      </c>
      <c r="M1719" s="2" t="s">
        <v>14795</v>
      </c>
      <c r="N1719" s="2" t="s">
        <v>10698</v>
      </c>
      <c r="O1719" s="2" t="s">
        <v>527</v>
      </c>
      <c r="P1719" s="2" t="s">
        <v>217</v>
      </c>
      <c r="Q1719" s="2" t="s">
        <v>9433</v>
      </c>
      <c r="R1719" s="2">
        <v>48126</v>
      </c>
      <c r="S1719" s="2" t="s">
        <v>10699</v>
      </c>
      <c r="T1719" s="49" t="str" cm="1">
        <f t="array" ref="T1719">_xlfn.TEXTJOIN("",TRUE,IFERROR(MID(U1719,_xlfn.SEQUENCE(20),1)+0,""))</f>
        <v>3139509509</v>
      </c>
      <c r="U1719" s="2">
        <v>3139509509</v>
      </c>
      <c r="V1719" s="31"/>
    </row>
    <row r="1720" spans="1:22" x14ac:dyDescent="0.25">
      <c r="A1720" s="25" t="str" cm="1">
        <f t="array" ref="A1720">_xlfn.IFS(AND(ISBLANK(G1720),ISBLANK(H1720),ISBLANK(I1720)),"",AND(NOT(ISBLANK(G1720)),NOT(ISBLANK(H1720)),NOT(ISBLANK(I1720))),TRIM(G1720)&amp;" "&amp;TRIM(H1720)&amp;" "&amp;TRIM(I1720),AND(NOT(ISBLANK(G1720)),ISBLANK(H1720),ISBLANK(I1720)),TRIM(G1720),AND(ISBLANK(G1720),ISBLANK(H1720),NOT(ISBLANK(I1720))),TRIM(I1720),AND(NOT(ISBLANK(G1720)),NOT(ISBLANK(H1720)),ISBLANK(I1720)),TRIM(G1720)&amp;" "&amp;TRIM(H1720),AND(ISBLANK(G1720),NOT(ISBLANK(H1720)),NOT(ISBLANK(I1720))),TRIM(H1720)&amp;" "&amp;TRIM(I1720),AND(NOT(ISBLANK(G1720)),ISBLANK(H1720),NOT(ISBLANK(I1720))),TRIM(G1720)&amp;" "&amp;TRIM(I1720),AND(ISBLANK(G1720),NOT(ISBLANK(H1720)),ISBLANK(I1720)),TRIM(H1720))</f>
        <v>Godfry Prahm</v>
      </c>
      <c r="B1720" s="25" t="str" cm="1">
        <f t="array" ref="B1720">_xlfn.IFS(AND(ISBLANK(K1720),ISBLANK(L1720)),"",AND(NOT(ISBLANK(K1720)),NOT(ISBLANK(L1720))),TRIM(K1720)&amp;" "&amp;TRIM(L1720),AND(NOT(ISBLANK(K1720)),ISBLANK(L1720)),TRIM(K1720),AND(ISBLANK(K1720),NOT(ISBLANK(L1720))),TRIM(L1720))</f>
        <v>DabZ</v>
      </c>
      <c r="C1720" s="31"/>
      <c r="D1720" s="2">
        <v>1718</v>
      </c>
      <c r="E1720" s="2" t="s">
        <v>14795</v>
      </c>
      <c r="F1720" s="2" t="s">
        <v>10700</v>
      </c>
      <c r="G1720" s="2" t="s">
        <v>10701</v>
      </c>
      <c r="I1720" s="2" t="s">
        <v>10702</v>
      </c>
      <c r="J1720" s="2" t="s">
        <v>804</v>
      </c>
      <c r="K1720" s="2" t="s">
        <v>9097</v>
      </c>
      <c r="M1720" s="2" t="s">
        <v>14795</v>
      </c>
      <c r="N1720" s="2" t="s">
        <v>10703</v>
      </c>
      <c r="O1720" s="2" t="s">
        <v>10704</v>
      </c>
      <c r="P1720" s="2" t="s">
        <v>1456</v>
      </c>
      <c r="Q1720" s="2" t="s">
        <v>9433</v>
      </c>
      <c r="R1720" s="2">
        <v>8104</v>
      </c>
      <c r="S1720" s="2" t="s">
        <v>10705</v>
      </c>
      <c r="T1720" s="49" t="str" cm="1">
        <f t="array" ref="T1720">_xlfn.TEXTJOIN("",TRUE,IFERROR(MID(U1720,_xlfn.SEQUENCE(20),1)+0,""))</f>
        <v>8567680305</v>
      </c>
      <c r="U1720" s="2">
        <v>8567680305</v>
      </c>
      <c r="V1720" s="31"/>
    </row>
    <row r="1721" spans="1:22" x14ac:dyDescent="0.25">
      <c r="A1721" s="25" t="str" cm="1">
        <f t="array" ref="A1721">_xlfn.IFS(AND(ISBLANK(G1721),ISBLANK(H1721),ISBLANK(I1721)),"",AND(NOT(ISBLANK(G1721)),NOT(ISBLANK(H1721)),NOT(ISBLANK(I1721))),TRIM(G1721)&amp;" "&amp;TRIM(H1721)&amp;" "&amp;TRIM(I1721),AND(NOT(ISBLANK(G1721)),ISBLANK(H1721),ISBLANK(I1721)),TRIM(G1721),AND(ISBLANK(G1721),ISBLANK(H1721),NOT(ISBLANK(I1721))),TRIM(I1721),AND(NOT(ISBLANK(G1721)),NOT(ISBLANK(H1721)),ISBLANK(I1721)),TRIM(G1721)&amp;" "&amp;TRIM(H1721),AND(ISBLANK(G1721),NOT(ISBLANK(H1721)),NOT(ISBLANK(I1721))),TRIM(H1721)&amp;" "&amp;TRIM(I1721),AND(NOT(ISBLANK(G1721)),ISBLANK(H1721),NOT(ISBLANK(I1721))),TRIM(G1721)&amp;" "&amp;TRIM(I1721),AND(ISBLANK(G1721),NOT(ISBLANK(H1721)),ISBLANK(I1721)),TRIM(H1721))</f>
        <v>Imogene Sommerland</v>
      </c>
      <c r="B1721" s="25" t="str" cm="1">
        <f t="array" ref="B1721">_xlfn.IFS(AND(ISBLANK(K1721),ISBLANK(L1721)),"",AND(NOT(ISBLANK(K1721)),NOT(ISBLANK(L1721))),TRIM(K1721)&amp;" "&amp;TRIM(L1721),AND(NOT(ISBLANK(K1721)),ISBLANK(L1721)),TRIM(K1721),AND(ISBLANK(K1721),NOT(ISBLANK(L1721))),TRIM(L1721))</f>
        <v>Realblab</v>
      </c>
      <c r="C1721" s="31"/>
      <c r="D1721" s="2">
        <v>1719</v>
      </c>
      <c r="E1721" s="2" t="s">
        <v>14795</v>
      </c>
      <c r="F1721" s="2" t="s">
        <v>10706</v>
      </c>
      <c r="G1721" s="2" t="s">
        <v>10707</v>
      </c>
      <c r="I1721" s="2" t="s">
        <v>10708</v>
      </c>
      <c r="J1721" s="2" t="s">
        <v>359</v>
      </c>
      <c r="K1721" s="2" t="s">
        <v>1220</v>
      </c>
      <c r="M1721" s="2" t="s">
        <v>14795</v>
      </c>
      <c r="N1721" s="2" t="s">
        <v>10709</v>
      </c>
      <c r="O1721" s="2" t="s">
        <v>1983</v>
      </c>
      <c r="P1721" s="2" t="s">
        <v>1984</v>
      </c>
      <c r="Q1721" s="2" t="s">
        <v>9433</v>
      </c>
      <c r="R1721" s="2">
        <v>37605</v>
      </c>
      <c r="S1721" s="2" t="s">
        <v>10710</v>
      </c>
      <c r="T1721" s="49" t="str" cm="1">
        <f t="array" ref="T1721">_xlfn.TEXTJOIN("",TRUE,IFERROR(MID(U1721,_xlfn.SEQUENCE(20),1)+0,""))</f>
        <v>4237964473</v>
      </c>
      <c r="U1721" s="2">
        <v>4237964473</v>
      </c>
      <c r="V1721" s="31"/>
    </row>
    <row r="1722" spans="1:22" x14ac:dyDescent="0.25">
      <c r="A1722" s="25" t="str" cm="1">
        <f t="array" ref="A1722">_xlfn.IFS(AND(ISBLANK(G1722),ISBLANK(H1722),ISBLANK(I1722)),"",AND(NOT(ISBLANK(G1722)),NOT(ISBLANK(H1722)),NOT(ISBLANK(I1722))),TRIM(G1722)&amp;" "&amp;TRIM(H1722)&amp;" "&amp;TRIM(I1722),AND(NOT(ISBLANK(G1722)),ISBLANK(H1722),ISBLANK(I1722)),TRIM(G1722),AND(ISBLANK(G1722),ISBLANK(H1722),NOT(ISBLANK(I1722))),TRIM(I1722),AND(NOT(ISBLANK(G1722)),NOT(ISBLANK(H1722)),ISBLANK(I1722)),TRIM(G1722)&amp;" "&amp;TRIM(H1722),AND(ISBLANK(G1722),NOT(ISBLANK(H1722)),NOT(ISBLANK(I1722))),TRIM(H1722)&amp;" "&amp;TRIM(I1722),AND(NOT(ISBLANK(G1722)),ISBLANK(H1722),NOT(ISBLANK(I1722))),TRIM(G1722)&amp;" "&amp;TRIM(I1722),AND(ISBLANK(G1722),NOT(ISBLANK(H1722)),ISBLANK(I1722)),TRIM(H1722))</f>
        <v>Rianon Clausewitz</v>
      </c>
      <c r="B1722" s="25" t="str" cm="1">
        <f t="array" ref="B1722">_xlfn.IFS(AND(ISBLANK(K1722),ISBLANK(L1722)),"",AND(NOT(ISBLANK(K1722)),NOT(ISBLANK(L1722))),TRIM(K1722)&amp;" "&amp;TRIM(L1722),AND(NOT(ISBLANK(K1722)),ISBLANK(L1722)),TRIM(K1722),AND(ISBLANK(K1722),NOT(ISBLANK(L1722))),TRIM(L1722))</f>
        <v>Kwimbee</v>
      </c>
      <c r="C1722" s="31"/>
      <c r="D1722" s="2">
        <v>1720</v>
      </c>
      <c r="E1722" s="2" t="s">
        <v>24</v>
      </c>
      <c r="F1722" s="2" t="s">
        <v>10711</v>
      </c>
      <c r="G1722" s="2" t="s">
        <v>3888</v>
      </c>
      <c r="I1722" s="2" t="s">
        <v>10712</v>
      </c>
      <c r="J1722" s="2" t="s">
        <v>3078</v>
      </c>
      <c r="K1722" s="2" t="s">
        <v>8718</v>
      </c>
      <c r="M1722" s="2" t="s">
        <v>14795</v>
      </c>
      <c r="N1722" s="2" t="s">
        <v>10713</v>
      </c>
      <c r="O1722" s="2" t="s">
        <v>3656</v>
      </c>
      <c r="P1722" s="2" t="s">
        <v>151</v>
      </c>
      <c r="Q1722" s="2" t="s">
        <v>9433</v>
      </c>
      <c r="R1722" s="2">
        <v>90610</v>
      </c>
      <c r="S1722" s="2" t="s">
        <v>10714</v>
      </c>
      <c r="T1722" s="49" t="str" cm="1">
        <f t="array" ref="T1722">_xlfn.TEXTJOIN("",TRUE,IFERROR(MID(U1722,_xlfn.SEQUENCE(20),1)+0,""))</f>
        <v>5622923956</v>
      </c>
      <c r="U1722" s="2">
        <v>5622923956</v>
      </c>
      <c r="V1722" s="31"/>
    </row>
    <row r="1723" spans="1:22" x14ac:dyDescent="0.25">
      <c r="A1723" s="25" t="str" cm="1">
        <f t="array" ref="A1723">_xlfn.IFS(AND(ISBLANK(G1723),ISBLANK(H1723),ISBLANK(I1723)),"",AND(NOT(ISBLANK(G1723)),NOT(ISBLANK(H1723)),NOT(ISBLANK(I1723))),TRIM(G1723)&amp;" "&amp;TRIM(H1723)&amp;" "&amp;TRIM(I1723),AND(NOT(ISBLANK(G1723)),ISBLANK(H1723),ISBLANK(I1723)),TRIM(G1723),AND(ISBLANK(G1723),ISBLANK(H1723),NOT(ISBLANK(I1723))),TRIM(I1723),AND(NOT(ISBLANK(G1723)),NOT(ISBLANK(H1723)),ISBLANK(I1723)),TRIM(G1723)&amp;" "&amp;TRIM(H1723),AND(ISBLANK(G1723),NOT(ISBLANK(H1723)),NOT(ISBLANK(I1723))),TRIM(H1723)&amp;" "&amp;TRIM(I1723),AND(NOT(ISBLANK(G1723)),ISBLANK(H1723),NOT(ISBLANK(I1723))),TRIM(G1723)&amp;" "&amp;TRIM(I1723),AND(ISBLANK(G1723),NOT(ISBLANK(H1723)),ISBLANK(I1723)),TRIM(H1723))</f>
        <v>Susanne Pendall</v>
      </c>
      <c r="B1723" s="25" t="str" cm="1">
        <f t="array" ref="B1723">_xlfn.IFS(AND(ISBLANK(K1723),ISBLANK(L1723)),"",AND(NOT(ISBLANK(K1723)),NOT(ISBLANK(L1723))),TRIM(K1723)&amp;" "&amp;TRIM(L1723),AND(NOT(ISBLANK(K1723)),ISBLANK(L1723)),TRIM(K1723),AND(ISBLANK(K1723),NOT(ISBLANK(L1723))),TRIM(L1723))</f>
        <v>Skyble</v>
      </c>
      <c r="C1723" s="31"/>
      <c r="D1723" s="2">
        <v>1721</v>
      </c>
      <c r="E1723" s="2" t="s">
        <v>24</v>
      </c>
      <c r="F1723" s="2" t="s">
        <v>10715</v>
      </c>
      <c r="G1723" s="2" t="s">
        <v>10716</v>
      </c>
      <c r="I1723" s="2" t="s">
        <v>10717</v>
      </c>
      <c r="J1723" s="2" t="s">
        <v>44</v>
      </c>
      <c r="K1723" s="2" t="s">
        <v>8107</v>
      </c>
      <c r="M1723" s="2" t="s">
        <v>14795</v>
      </c>
      <c r="N1723" s="2" t="s">
        <v>10718</v>
      </c>
      <c r="O1723" s="2" t="s">
        <v>511</v>
      </c>
      <c r="P1723" s="2" t="s">
        <v>266</v>
      </c>
      <c r="Q1723" s="2" t="s">
        <v>9433</v>
      </c>
      <c r="R1723" s="2">
        <v>55103</v>
      </c>
      <c r="S1723" s="2" t="s">
        <v>10719</v>
      </c>
      <c r="T1723" s="49" t="str" cm="1">
        <f t="array" ref="T1723">_xlfn.TEXTJOIN("",TRUE,IFERROR(MID(U1723,_xlfn.SEQUENCE(20),1)+0,""))</f>
        <v>6129990619</v>
      </c>
      <c r="U1723" s="2">
        <v>6129990619</v>
      </c>
      <c r="V1723" s="31"/>
    </row>
    <row r="1724" spans="1:22" x14ac:dyDescent="0.25">
      <c r="A1724" s="25" t="str" cm="1">
        <f t="array" ref="A1724">_xlfn.IFS(AND(ISBLANK(G1724),ISBLANK(H1724),ISBLANK(I1724)),"",AND(NOT(ISBLANK(G1724)),NOT(ISBLANK(H1724)),NOT(ISBLANK(I1724))),TRIM(G1724)&amp;" "&amp;TRIM(H1724)&amp;" "&amp;TRIM(I1724),AND(NOT(ISBLANK(G1724)),ISBLANK(H1724),ISBLANK(I1724)),TRIM(G1724),AND(ISBLANK(G1724),ISBLANK(H1724),NOT(ISBLANK(I1724))),TRIM(I1724),AND(NOT(ISBLANK(G1724)),NOT(ISBLANK(H1724)),ISBLANK(I1724)),TRIM(G1724)&amp;" "&amp;TRIM(H1724),AND(ISBLANK(G1724),NOT(ISBLANK(H1724)),NOT(ISBLANK(I1724))),TRIM(H1724)&amp;" "&amp;TRIM(I1724),AND(NOT(ISBLANK(G1724)),ISBLANK(H1724),NOT(ISBLANK(I1724))),TRIM(G1724)&amp;" "&amp;TRIM(I1724),AND(ISBLANK(G1724),NOT(ISBLANK(H1724)),ISBLANK(I1724)),TRIM(H1724))</f>
        <v>Katalin Parlot</v>
      </c>
      <c r="B1724" s="25" t="str" cm="1">
        <f t="array" ref="B1724">_xlfn.IFS(AND(ISBLANK(K1724),ISBLANK(L1724)),"",AND(NOT(ISBLANK(K1724)),NOT(ISBLANK(L1724))),TRIM(K1724)&amp;" "&amp;TRIM(L1724),AND(NOT(ISBLANK(K1724)),ISBLANK(L1724)),TRIM(K1724),AND(ISBLANK(K1724),NOT(ISBLANK(L1724))),TRIM(L1724))</f>
        <v>Tazzy</v>
      </c>
      <c r="C1724" s="31"/>
      <c r="D1724" s="2">
        <v>1722</v>
      </c>
      <c r="E1724" s="2" t="s">
        <v>24</v>
      </c>
      <c r="F1724" s="2" t="s">
        <v>10720</v>
      </c>
      <c r="G1724" s="2" t="s">
        <v>10721</v>
      </c>
      <c r="I1724" s="2" t="s">
        <v>10722</v>
      </c>
      <c r="J1724" s="2" t="s">
        <v>9812</v>
      </c>
      <c r="K1724" s="2" t="s">
        <v>1722</v>
      </c>
      <c r="M1724" s="2" t="s">
        <v>14795</v>
      </c>
      <c r="N1724" s="2" t="s">
        <v>10723</v>
      </c>
      <c r="O1724" s="2" t="s">
        <v>629</v>
      </c>
      <c r="P1724" s="2" t="s">
        <v>161</v>
      </c>
      <c r="Q1724" s="2" t="s">
        <v>2916</v>
      </c>
      <c r="R1724" s="2" t="s">
        <v>630</v>
      </c>
      <c r="S1724" s="2" t="s">
        <v>10724</v>
      </c>
      <c r="T1724" s="49" t="str" cm="1">
        <f t="array" ref="T1724">_xlfn.TEXTJOIN("",TRUE,IFERROR(MID(U1724,_xlfn.SEQUENCE(20),1)+0,""))</f>
        <v/>
      </c>
      <c r="V1724" s="31"/>
    </row>
    <row r="1725" spans="1:22" x14ac:dyDescent="0.25">
      <c r="A1725" s="25" t="str" cm="1">
        <f t="array" ref="A1725">_xlfn.IFS(AND(ISBLANK(G1725),ISBLANK(H1725),ISBLANK(I1725)),"",AND(NOT(ISBLANK(G1725)),NOT(ISBLANK(H1725)),NOT(ISBLANK(I1725))),TRIM(G1725)&amp;" "&amp;TRIM(H1725)&amp;" "&amp;TRIM(I1725),AND(NOT(ISBLANK(G1725)),ISBLANK(H1725),ISBLANK(I1725)),TRIM(G1725),AND(ISBLANK(G1725),ISBLANK(H1725),NOT(ISBLANK(I1725))),TRIM(I1725),AND(NOT(ISBLANK(G1725)),NOT(ISBLANK(H1725)),ISBLANK(I1725)),TRIM(G1725)&amp;" "&amp;TRIM(H1725),AND(ISBLANK(G1725),NOT(ISBLANK(H1725)),NOT(ISBLANK(I1725))),TRIM(H1725)&amp;" "&amp;TRIM(I1725),AND(NOT(ISBLANK(G1725)),ISBLANK(H1725),NOT(ISBLANK(I1725))),TRIM(G1725)&amp;" "&amp;TRIM(I1725),AND(ISBLANK(G1725),NOT(ISBLANK(H1725)),ISBLANK(I1725)),TRIM(H1725))</f>
        <v>Gaye Yesson</v>
      </c>
      <c r="B1725" s="25" t="str" cm="1">
        <f t="array" ref="B1725">_xlfn.IFS(AND(ISBLANK(K1725),ISBLANK(L1725)),"",AND(NOT(ISBLANK(K1725)),NOT(ISBLANK(L1725))),TRIM(K1725)&amp;" "&amp;TRIM(L1725),AND(NOT(ISBLANK(K1725)),ISBLANK(L1725)),TRIM(K1725),AND(ISBLANK(K1725),NOT(ISBLANK(L1725))),TRIM(L1725))</f>
        <v>Buzzdog</v>
      </c>
      <c r="C1725" s="31"/>
      <c r="D1725" s="2">
        <v>1723</v>
      </c>
      <c r="E1725" s="2" t="s">
        <v>14795</v>
      </c>
      <c r="F1725" s="2" t="s">
        <v>10725</v>
      </c>
      <c r="G1725" s="2" t="s">
        <v>1883</v>
      </c>
      <c r="I1725" s="2" t="s">
        <v>10726</v>
      </c>
      <c r="J1725" s="2" t="s">
        <v>221</v>
      </c>
      <c r="K1725" s="2" t="s">
        <v>1834</v>
      </c>
      <c r="M1725" s="2" t="s">
        <v>14795</v>
      </c>
      <c r="N1725" s="2" t="s">
        <v>10727</v>
      </c>
      <c r="O1725" s="2" t="s">
        <v>345</v>
      </c>
      <c r="P1725" s="2" t="s">
        <v>346</v>
      </c>
      <c r="Q1725" s="2" t="s">
        <v>9433</v>
      </c>
      <c r="R1725" s="2">
        <v>30089</v>
      </c>
      <c r="S1725" s="2" t="s">
        <v>10728</v>
      </c>
      <c r="T1725" s="49" t="str" cm="1">
        <f t="array" ref="T1725">_xlfn.TEXTJOIN("",TRUE,IFERROR(MID(U1725,_xlfn.SEQUENCE(20),1)+0,""))</f>
        <v>2296061330</v>
      </c>
      <c r="U1725" s="2">
        <v>2296061330</v>
      </c>
      <c r="V1725" s="31"/>
    </row>
    <row r="1726" spans="1:22" x14ac:dyDescent="0.25">
      <c r="A1726" s="25" t="str" cm="1">
        <f t="array" ref="A1726">_xlfn.IFS(AND(ISBLANK(G1726),ISBLANK(H1726),ISBLANK(I1726)),"",AND(NOT(ISBLANK(G1726)),NOT(ISBLANK(H1726)),NOT(ISBLANK(I1726))),TRIM(G1726)&amp;" "&amp;TRIM(H1726)&amp;" "&amp;TRIM(I1726),AND(NOT(ISBLANK(G1726)),ISBLANK(H1726),ISBLANK(I1726)),TRIM(G1726),AND(ISBLANK(G1726),ISBLANK(H1726),NOT(ISBLANK(I1726))),TRIM(I1726),AND(NOT(ISBLANK(G1726)),NOT(ISBLANK(H1726)),ISBLANK(I1726)),TRIM(G1726)&amp;" "&amp;TRIM(H1726),AND(ISBLANK(G1726),NOT(ISBLANK(H1726)),NOT(ISBLANK(I1726))),TRIM(H1726)&amp;" "&amp;TRIM(I1726),AND(NOT(ISBLANK(G1726)),ISBLANK(H1726),NOT(ISBLANK(I1726))),TRIM(G1726)&amp;" "&amp;TRIM(I1726),AND(ISBLANK(G1726),NOT(ISBLANK(H1726)),ISBLANK(I1726)),TRIM(H1726))</f>
        <v>Joshia Lambirth</v>
      </c>
      <c r="B1726" s="25" t="str" cm="1">
        <f t="array" ref="B1726">_xlfn.IFS(AND(ISBLANK(K1726),ISBLANK(L1726)),"",AND(NOT(ISBLANK(K1726)),NOT(ISBLANK(L1726))),TRIM(K1726)&amp;" "&amp;TRIM(L1726),AND(NOT(ISBLANK(K1726)),ISBLANK(L1726)),TRIM(K1726),AND(ISBLANK(K1726),NOT(ISBLANK(L1726))),TRIM(L1726))</f>
        <v>Viva</v>
      </c>
      <c r="C1726" s="31"/>
      <c r="D1726" s="2">
        <v>1724</v>
      </c>
      <c r="E1726" s="2" t="s">
        <v>14795</v>
      </c>
      <c r="F1726" s="2" t="s">
        <v>10729</v>
      </c>
      <c r="G1726" s="2" t="s">
        <v>10730</v>
      </c>
      <c r="I1726" s="2" t="s">
        <v>10731</v>
      </c>
      <c r="J1726" s="2" t="s">
        <v>882</v>
      </c>
      <c r="K1726" s="2" t="s">
        <v>7527</v>
      </c>
      <c r="M1726" s="2" t="s">
        <v>14795</v>
      </c>
      <c r="N1726" s="2" t="s">
        <v>10732</v>
      </c>
      <c r="O1726" s="2" t="s">
        <v>10733</v>
      </c>
      <c r="P1726" s="2" t="s">
        <v>119</v>
      </c>
      <c r="Q1726" s="2" t="s">
        <v>6</v>
      </c>
      <c r="R1726" s="2" t="s">
        <v>10734</v>
      </c>
      <c r="S1726" s="2" t="s">
        <v>10735</v>
      </c>
      <c r="T1726" s="49" t="str" cm="1">
        <f t="array" ref="T1726">_xlfn.TEXTJOIN("",TRUE,IFERROR(MID(U1726,_xlfn.SEQUENCE(20),1)+0,""))</f>
        <v>8563742471</v>
      </c>
      <c r="U1726" s="2" t="s">
        <v>10736</v>
      </c>
      <c r="V1726" s="31"/>
    </row>
    <row r="1727" spans="1:22" x14ac:dyDescent="0.25">
      <c r="A1727" s="25" t="str" cm="1">
        <f t="array" ref="A1727">_xlfn.IFS(AND(ISBLANK(G1727),ISBLANK(H1727),ISBLANK(I1727)),"",AND(NOT(ISBLANK(G1727)),NOT(ISBLANK(H1727)),NOT(ISBLANK(I1727))),TRIM(G1727)&amp;" "&amp;TRIM(H1727)&amp;" "&amp;TRIM(I1727),AND(NOT(ISBLANK(G1727)),ISBLANK(H1727),ISBLANK(I1727)),TRIM(G1727),AND(ISBLANK(G1727),ISBLANK(H1727),NOT(ISBLANK(I1727))),TRIM(I1727),AND(NOT(ISBLANK(G1727)),NOT(ISBLANK(H1727)),ISBLANK(I1727)),TRIM(G1727)&amp;" "&amp;TRIM(H1727),AND(ISBLANK(G1727),NOT(ISBLANK(H1727)),NOT(ISBLANK(I1727))),TRIM(H1727)&amp;" "&amp;TRIM(I1727),AND(NOT(ISBLANK(G1727)),ISBLANK(H1727),NOT(ISBLANK(I1727))),TRIM(G1727)&amp;" "&amp;TRIM(I1727),AND(ISBLANK(G1727),NOT(ISBLANK(H1727)),ISBLANK(I1727)),TRIM(H1727))</f>
        <v>Mina Babbs</v>
      </c>
      <c r="B1727" s="25" t="str" cm="1">
        <f t="array" ref="B1727">_xlfn.IFS(AND(ISBLANK(K1727),ISBLANK(L1727)),"",AND(NOT(ISBLANK(K1727)),NOT(ISBLANK(L1727))),TRIM(K1727)&amp;" "&amp;TRIM(L1727),AND(NOT(ISBLANK(K1727)),ISBLANK(L1727)),TRIM(K1727),AND(ISBLANK(K1727),NOT(ISBLANK(L1727))),TRIM(L1727))</f>
        <v>Quimba</v>
      </c>
      <c r="C1727" s="31"/>
      <c r="D1727" s="2">
        <v>1725</v>
      </c>
      <c r="E1727" s="2" t="s">
        <v>14795</v>
      </c>
      <c r="F1727" s="2" t="s">
        <v>10737</v>
      </c>
      <c r="G1727" s="2" t="s">
        <v>10738</v>
      </c>
      <c r="I1727" s="2" t="s">
        <v>10739</v>
      </c>
      <c r="J1727" s="2" t="s">
        <v>470</v>
      </c>
      <c r="K1727" s="2" t="s">
        <v>10742</v>
      </c>
      <c r="M1727" s="2" t="s">
        <v>14795</v>
      </c>
      <c r="N1727" s="2" t="s">
        <v>10740</v>
      </c>
      <c r="O1727" s="2" t="s">
        <v>682</v>
      </c>
      <c r="P1727" s="2" t="s">
        <v>151</v>
      </c>
      <c r="Q1727" s="2" t="s">
        <v>9433</v>
      </c>
      <c r="R1727" s="2">
        <v>95852</v>
      </c>
      <c r="S1727" s="2" t="s">
        <v>10741</v>
      </c>
      <c r="T1727" s="49" t="str" cm="1">
        <f t="array" ref="T1727">_xlfn.TEXTJOIN("",TRUE,IFERROR(MID(U1727,_xlfn.SEQUENCE(20),1)+0,""))</f>
        <v>9167149808</v>
      </c>
      <c r="U1727" s="2">
        <v>9167149808</v>
      </c>
      <c r="V1727" s="31"/>
    </row>
    <row r="1728" spans="1:22" x14ac:dyDescent="0.25">
      <c r="A1728" s="25" t="str" cm="1">
        <f t="array" ref="A1728">_xlfn.IFS(AND(ISBLANK(G1728),ISBLANK(H1728),ISBLANK(I1728)),"",AND(NOT(ISBLANK(G1728)),NOT(ISBLANK(H1728)),NOT(ISBLANK(I1728))),TRIM(G1728)&amp;" "&amp;TRIM(H1728)&amp;" "&amp;TRIM(I1728),AND(NOT(ISBLANK(G1728)),ISBLANK(H1728),ISBLANK(I1728)),TRIM(G1728),AND(ISBLANK(G1728),ISBLANK(H1728),NOT(ISBLANK(I1728))),TRIM(I1728),AND(NOT(ISBLANK(G1728)),NOT(ISBLANK(H1728)),ISBLANK(I1728)),TRIM(G1728)&amp;" "&amp;TRIM(H1728),AND(ISBLANK(G1728),NOT(ISBLANK(H1728)),NOT(ISBLANK(I1728))),TRIM(H1728)&amp;" "&amp;TRIM(I1728),AND(NOT(ISBLANK(G1728)),ISBLANK(H1728),NOT(ISBLANK(I1728))),TRIM(G1728)&amp;" "&amp;TRIM(I1728),AND(ISBLANK(G1728),NOT(ISBLANK(H1728)),ISBLANK(I1728)),TRIM(H1728))</f>
        <v>Lainey Disney</v>
      </c>
      <c r="B1728" s="25" t="str" cm="1">
        <f t="array" ref="B1728">_xlfn.IFS(AND(ISBLANK(K1728),ISBLANK(L1728)),"",AND(NOT(ISBLANK(K1728)),NOT(ISBLANK(L1728))),TRIM(K1728)&amp;" "&amp;TRIM(L1728),AND(NOT(ISBLANK(K1728)),ISBLANK(L1728)),TRIM(K1728),AND(ISBLANK(K1728),NOT(ISBLANK(L1728))),TRIM(L1728))</f>
        <v>Shuffledrive</v>
      </c>
      <c r="C1728" s="31"/>
      <c r="D1728" s="2">
        <v>1726</v>
      </c>
      <c r="E1728" s="2" t="s">
        <v>24</v>
      </c>
      <c r="F1728" s="2" t="s">
        <v>10743</v>
      </c>
      <c r="G1728" s="2" t="s">
        <v>9002</v>
      </c>
      <c r="I1728" s="2" t="s">
        <v>10744</v>
      </c>
      <c r="J1728" s="2" t="s">
        <v>1437</v>
      </c>
      <c r="K1728" s="2" t="s">
        <v>4875</v>
      </c>
      <c r="M1728" s="2" t="s">
        <v>14795</v>
      </c>
      <c r="N1728" s="2" t="s">
        <v>10745</v>
      </c>
      <c r="O1728" s="2" t="s">
        <v>3188</v>
      </c>
      <c r="P1728" s="2" t="s">
        <v>1544</v>
      </c>
      <c r="Q1728" s="2" t="s">
        <v>9433</v>
      </c>
      <c r="R1728" s="2">
        <v>60619</v>
      </c>
      <c r="S1728" s="2" t="s">
        <v>10746</v>
      </c>
      <c r="T1728" s="49" t="str" cm="1">
        <f t="array" ref="T1728">_xlfn.TEXTJOIN("",TRUE,IFERROR(MID(U1728,_xlfn.SEQUENCE(20),1)+0,""))</f>
        <v>3121265662</v>
      </c>
      <c r="U1728" s="2">
        <v>3121265662</v>
      </c>
      <c r="V1728" s="31"/>
    </row>
    <row r="1729" spans="1:22" x14ac:dyDescent="0.25">
      <c r="A1729" s="25" t="str" cm="1">
        <f t="array" ref="A1729">_xlfn.IFS(AND(ISBLANK(G1729),ISBLANK(H1729),ISBLANK(I1729)),"",AND(NOT(ISBLANK(G1729)),NOT(ISBLANK(H1729)),NOT(ISBLANK(I1729))),TRIM(G1729)&amp;" "&amp;TRIM(H1729)&amp;" "&amp;TRIM(I1729),AND(NOT(ISBLANK(G1729)),ISBLANK(H1729),ISBLANK(I1729)),TRIM(G1729),AND(ISBLANK(G1729),ISBLANK(H1729),NOT(ISBLANK(I1729))),TRIM(I1729),AND(NOT(ISBLANK(G1729)),NOT(ISBLANK(H1729)),ISBLANK(I1729)),TRIM(G1729)&amp;" "&amp;TRIM(H1729),AND(ISBLANK(G1729),NOT(ISBLANK(H1729)),NOT(ISBLANK(I1729))),TRIM(H1729)&amp;" "&amp;TRIM(I1729),AND(NOT(ISBLANK(G1729)),ISBLANK(H1729),NOT(ISBLANK(I1729))),TRIM(G1729)&amp;" "&amp;TRIM(I1729),AND(ISBLANK(G1729),NOT(ISBLANK(H1729)),ISBLANK(I1729)),TRIM(H1729))</f>
        <v>Tarrance Kilmary</v>
      </c>
      <c r="B1729" s="25" t="str" cm="1">
        <f t="array" ref="B1729">_xlfn.IFS(AND(ISBLANK(K1729),ISBLANK(L1729)),"",AND(NOT(ISBLANK(K1729)),NOT(ISBLANK(L1729))),TRIM(K1729)&amp;" "&amp;TRIM(L1729),AND(NOT(ISBLANK(K1729)),ISBLANK(L1729)),TRIM(K1729),AND(ISBLANK(K1729),NOT(ISBLANK(L1729))),TRIM(L1729))</f>
        <v>Brightdog</v>
      </c>
      <c r="C1729" s="31"/>
      <c r="D1729" s="2">
        <v>1727</v>
      </c>
      <c r="E1729" s="2" t="s">
        <v>14795</v>
      </c>
      <c r="F1729" s="2" t="s">
        <v>10747</v>
      </c>
      <c r="G1729" s="2" t="s">
        <v>931</v>
      </c>
      <c r="I1729" s="2" t="s">
        <v>10748</v>
      </c>
      <c r="J1729" s="2" t="s">
        <v>2919</v>
      </c>
      <c r="K1729" s="2" t="s">
        <v>4044</v>
      </c>
      <c r="M1729" s="2" t="s">
        <v>14795</v>
      </c>
      <c r="N1729" s="2" t="s">
        <v>10749</v>
      </c>
      <c r="O1729" s="2" t="s">
        <v>655</v>
      </c>
      <c r="P1729" s="2" t="s">
        <v>727</v>
      </c>
      <c r="Q1729" s="2" t="s">
        <v>6</v>
      </c>
      <c r="R1729" s="2" t="s">
        <v>10608</v>
      </c>
      <c r="S1729" s="2" t="s">
        <v>10750</v>
      </c>
      <c r="T1729" s="49" t="str" cm="1">
        <f t="array" ref="T1729">_xlfn.TEXTJOIN("",TRUE,IFERROR(MID(U1729,_xlfn.SEQUENCE(20),1)+0,""))</f>
        <v>2249878561</v>
      </c>
      <c r="U1729" s="2" t="s">
        <v>10751</v>
      </c>
      <c r="V1729" s="31"/>
    </row>
    <row r="1730" spans="1:22" x14ac:dyDescent="0.25">
      <c r="A1730" s="25" t="str" cm="1">
        <f t="array" ref="A1730">_xlfn.IFS(AND(ISBLANK(G1730),ISBLANK(H1730),ISBLANK(I1730)),"",AND(NOT(ISBLANK(G1730)),NOT(ISBLANK(H1730)),NOT(ISBLANK(I1730))),TRIM(G1730)&amp;" "&amp;TRIM(H1730)&amp;" "&amp;TRIM(I1730),AND(NOT(ISBLANK(G1730)),ISBLANK(H1730),ISBLANK(I1730)),TRIM(G1730),AND(ISBLANK(G1730),ISBLANK(H1730),NOT(ISBLANK(I1730))),TRIM(I1730),AND(NOT(ISBLANK(G1730)),NOT(ISBLANK(H1730)),ISBLANK(I1730)),TRIM(G1730)&amp;" "&amp;TRIM(H1730),AND(ISBLANK(G1730),NOT(ISBLANK(H1730)),NOT(ISBLANK(I1730))),TRIM(H1730)&amp;" "&amp;TRIM(I1730),AND(NOT(ISBLANK(G1730)),ISBLANK(H1730),NOT(ISBLANK(I1730))),TRIM(G1730)&amp;" "&amp;TRIM(I1730),AND(ISBLANK(G1730),NOT(ISBLANK(H1730)),ISBLANK(I1730)),TRIM(H1730))</f>
        <v>Verene MacParlan</v>
      </c>
      <c r="B1730" s="25" t="str" cm="1">
        <f t="array" ref="B1730">_xlfn.IFS(AND(ISBLANK(K1730),ISBLANK(L1730)),"",AND(NOT(ISBLANK(K1730)),NOT(ISBLANK(L1730))),TRIM(K1730)&amp;" "&amp;TRIM(L1730),AND(NOT(ISBLANK(K1730)),ISBLANK(L1730)),TRIM(K1730),AND(ISBLANK(K1730),NOT(ISBLANK(L1730))),TRIM(L1730))</f>
        <v>Mudo</v>
      </c>
      <c r="C1730" s="31"/>
      <c r="D1730" s="2">
        <v>1728</v>
      </c>
      <c r="E1730" s="2" t="s">
        <v>24</v>
      </c>
      <c r="F1730" s="2" t="s">
        <v>10752</v>
      </c>
      <c r="G1730" s="2" t="s">
        <v>10753</v>
      </c>
      <c r="I1730" s="2" t="s">
        <v>10754</v>
      </c>
      <c r="J1730" s="2" t="s">
        <v>387</v>
      </c>
      <c r="K1730" s="2" t="s">
        <v>10757</v>
      </c>
      <c r="M1730" s="2" t="s">
        <v>14795</v>
      </c>
      <c r="N1730" s="2" t="s">
        <v>10755</v>
      </c>
      <c r="O1730" s="2" t="s">
        <v>485</v>
      </c>
      <c r="P1730" s="2" t="s">
        <v>486</v>
      </c>
      <c r="Q1730" s="2" t="s">
        <v>9433</v>
      </c>
      <c r="R1730" s="2">
        <v>19120</v>
      </c>
      <c r="S1730" s="2" t="s">
        <v>10756</v>
      </c>
      <c r="T1730" s="49" t="str" cm="1">
        <f t="array" ref="T1730">_xlfn.TEXTJOIN("",TRUE,IFERROR(MID(U1730,_xlfn.SEQUENCE(20),1)+0,""))</f>
        <v>2677209676</v>
      </c>
      <c r="U1730" s="2">
        <v>2677209676</v>
      </c>
      <c r="V1730" s="31"/>
    </row>
    <row r="1731" spans="1:22" x14ac:dyDescent="0.25">
      <c r="A1731" s="25" t="str" cm="1">
        <f t="array" ref="A1731">_xlfn.IFS(AND(ISBLANK(G1731),ISBLANK(H1731),ISBLANK(I1731)),"",AND(NOT(ISBLANK(G1731)),NOT(ISBLANK(H1731)),NOT(ISBLANK(I1731))),TRIM(G1731)&amp;" "&amp;TRIM(H1731)&amp;" "&amp;TRIM(I1731),AND(NOT(ISBLANK(G1731)),ISBLANK(H1731),ISBLANK(I1731)),TRIM(G1731),AND(ISBLANK(G1731),ISBLANK(H1731),NOT(ISBLANK(I1731))),TRIM(I1731),AND(NOT(ISBLANK(G1731)),NOT(ISBLANK(H1731)),ISBLANK(I1731)),TRIM(G1731)&amp;" "&amp;TRIM(H1731),AND(ISBLANK(G1731),NOT(ISBLANK(H1731)),NOT(ISBLANK(I1731))),TRIM(H1731)&amp;" "&amp;TRIM(I1731),AND(NOT(ISBLANK(G1731)),ISBLANK(H1731),NOT(ISBLANK(I1731))),TRIM(G1731)&amp;" "&amp;TRIM(I1731),AND(ISBLANK(G1731),NOT(ISBLANK(H1731)),ISBLANK(I1731)),TRIM(H1731))</f>
        <v>Patrica Jeayes</v>
      </c>
      <c r="B1731" s="25" t="str" cm="1">
        <f t="array" ref="B1731">_xlfn.IFS(AND(ISBLANK(K1731),ISBLANK(L1731)),"",AND(NOT(ISBLANK(K1731)),NOT(ISBLANK(L1731))),TRIM(K1731)&amp;" "&amp;TRIM(L1731),AND(NOT(ISBLANK(K1731)),ISBLANK(L1731)),TRIM(K1731),AND(ISBLANK(K1731),NOT(ISBLANK(L1731))),TRIM(L1731))</f>
        <v>Geba</v>
      </c>
      <c r="C1731" s="31"/>
      <c r="D1731" s="2">
        <v>1729</v>
      </c>
      <c r="E1731" s="2" t="s">
        <v>24</v>
      </c>
      <c r="F1731" s="2" t="s">
        <v>10758</v>
      </c>
      <c r="G1731" s="2" t="s">
        <v>10759</v>
      </c>
      <c r="I1731" s="2" t="s">
        <v>10760</v>
      </c>
      <c r="J1731" s="2" t="s">
        <v>176</v>
      </c>
      <c r="K1731" s="2" t="s">
        <v>702</v>
      </c>
      <c r="M1731" s="2" t="s">
        <v>14795</v>
      </c>
      <c r="N1731" s="2" t="s">
        <v>10761</v>
      </c>
      <c r="O1731" s="2" t="s">
        <v>10762</v>
      </c>
      <c r="P1731" s="2" t="s">
        <v>130</v>
      </c>
      <c r="Q1731" s="2" t="s">
        <v>9433</v>
      </c>
      <c r="R1731" s="2">
        <v>23605</v>
      </c>
      <c r="S1731" s="2" t="s">
        <v>10763</v>
      </c>
      <c r="T1731" s="49" t="str" cm="1">
        <f t="array" ref="T1731">_xlfn.TEXTJOIN("",TRUE,IFERROR(MID(U1731,_xlfn.SEQUENCE(20),1)+0,""))</f>
        <v>7575140038</v>
      </c>
      <c r="U1731" s="2">
        <v>7575140038</v>
      </c>
      <c r="V1731" s="31"/>
    </row>
    <row r="1732" spans="1:22" x14ac:dyDescent="0.25">
      <c r="A1732" s="25" t="str" cm="1">
        <f t="array" ref="A1732">_xlfn.IFS(AND(ISBLANK(G1732),ISBLANK(H1732),ISBLANK(I1732)),"",AND(NOT(ISBLANK(G1732)),NOT(ISBLANK(H1732)),NOT(ISBLANK(I1732))),TRIM(G1732)&amp;" "&amp;TRIM(H1732)&amp;" "&amp;TRIM(I1732),AND(NOT(ISBLANK(G1732)),ISBLANK(H1732),ISBLANK(I1732)),TRIM(G1732),AND(ISBLANK(G1732),ISBLANK(H1732),NOT(ISBLANK(I1732))),TRIM(I1732),AND(NOT(ISBLANK(G1732)),NOT(ISBLANK(H1732)),ISBLANK(I1732)),TRIM(G1732)&amp;" "&amp;TRIM(H1732),AND(ISBLANK(G1732),NOT(ISBLANK(H1732)),NOT(ISBLANK(I1732))),TRIM(H1732)&amp;" "&amp;TRIM(I1732),AND(NOT(ISBLANK(G1732)),ISBLANK(H1732),NOT(ISBLANK(I1732))),TRIM(G1732)&amp;" "&amp;TRIM(I1732),AND(ISBLANK(G1732),NOT(ISBLANK(H1732)),ISBLANK(I1732)),TRIM(H1732))</f>
        <v>Hadley Twiddy</v>
      </c>
      <c r="B1732" s="25" t="str" cm="1">
        <f t="array" ref="B1732">_xlfn.IFS(AND(ISBLANK(K1732),ISBLANK(L1732)),"",AND(NOT(ISBLANK(K1732)),NOT(ISBLANK(L1732))),TRIM(K1732)&amp;" "&amp;TRIM(L1732),AND(NOT(ISBLANK(K1732)),ISBLANK(L1732)),TRIM(K1732),AND(ISBLANK(K1732),NOT(ISBLANK(L1732))),TRIM(L1732))</f>
        <v>Minyx</v>
      </c>
      <c r="C1732" s="31"/>
      <c r="D1732" s="2">
        <v>1730</v>
      </c>
      <c r="E1732" s="2" t="s">
        <v>24</v>
      </c>
      <c r="F1732" s="2" t="s">
        <v>10764</v>
      </c>
      <c r="G1732" s="2" t="s">
        <v>7954</v>
      </c>
      <c r="I1732" s="2" t="s">
        <v>10765</v>
      </c>
      <c r="J1732" s="2" t="s">
        <v>1079</v>
      </c>
      <c r="K1732" s="2" t="s">
        <v>6932</v>
      </c>
      <c r="M1732" s="2" t="s">
        <v>14795</v>
      </c>
      <c r="N1732" s="2" t="s">
        <v>10766</v>
      </c>
      <c r="O1732" s="2" t="s">
        <v>1349</v>
      </c>
      <c r="P1732" s="2" t="s">
        <v>542</v>
      </c>
      <c r="Q1732" s="2" t="s">
        <v>9433</v>
      </c>
      <c r="R1732" s="2">
        <v>11254</v>
      </c>
      <c r="S1732" s="2" t="s">
        <v>10767</v>
      </c>
      <c r="T1732" s="49" t="str" cm="1">
        <f t="array" ref="T1732">_xlfn.TEXTJOIN("",TRUE,IFERROR(MID(U1732,_xlfn.SEQUENCE(20),1)+0,""))</f>
        <v>2129247249</v>
      </c>
      <c r="U1732" s="2">
        <v>2129247249</v>
      </c>
      <c r="V1732" s="31"/>
    </row>
    <row r="1733" spans="1:22" x14ac:dyDescent="0.25">
      <c r="A1733" s="25" t="str" cm="1">
        <f t="array" ref="A1733">_xlfn.IFS(AND(ISBLANK(G1733),ISBLANK(H1733),ISBLANK(I1733)),"",AND(NOT(ISBLANK(G1733)),NOT(ISBLANK(H1733)),NOT(ISBLANK(I1733))),TRIM(G1733)&amp;" "&amp;TRIM(H1733)&amp;" "&amp;TRIM(I1733),AND(NOT(ISBLANK(G1733)),ISBLANK(H1733),ISBLANK(I1733)),TRIM(G1733),AND(ISBLANK(G1733),ISBLANK(H1733),NOT(ISBLANK(I1733))),TRIM(I1733),AND(NOT(ISBLANK(G1733)),NOT(ISBLANK(H1733)),ISBLANK(I1733)),TRIM(G1733)&amp;" "&amp;TRIM(H1733),AND(ISBLANK(G1733),NOT(ISBLANK(H1733)),NOT(ISBLANK(I1733))),TRIM(H1733)&amp;" "&amp;TRIM(I1733),AND(NOT(ISBLANK(G1733)),ISBLANK(H1733),NOT(ISBLANK(I1733))),TRIM(G1733)&amp;" "&amp;TRIM(I1733),AND(ISBLANK(G1733),NOT(ISBLANK(H1733)),ISBLANK(I1733)),TRIM(H1733))</f>
        <v>Valentine Broseman</v>
      </c>
      <c r="B1733" s="25" t="str" cm="1">
        <f t="array" ref="B1733">_xlfn.IFS(AND(ISBLANK(K1733),ISBLANK(L1733)),"",AND(NOT(ISBLANK(K1733)),NOT(ISBLANK(L1733))),TRIM(K1733)&amp;" "&amp;TRIM(L1733),AND(NOT(ISBLANK(K1733)),ISBLANK(L1733)),TRIM(K1733),AND(ISBLANK(K1733),NOT(ISBLANK(L1733))),TRIM(L1733))</f>
        <v>Abatz</v>
      </c>
      <c r="C1733" s="31"/>
      <c r="D1733" s="2">
        <v>1731</v>
      </c>
      <c r="E1733" s="2" t="s">
        <v>14795</v>
      </c>
      <c r="F1733" s="2" t="s">
        <v>10768</v>
      </c>
      <c r="G1733" s="2" t="s">
        <v>9183</v>
      </c>
      <c r="I1733" s="2" t="s">
        <v>10769</v>
      </c>
      <c r="J1733" s="2" t="s">
        <v>581</v>
      </c>
      <c r="K1733" s="2" t="s">
        <v>133</v>
      </c>
      <c r="M1733" s="2" t="s">
        <v>14795</v>
      </c>
      <c r="N1733" s="2" t="s">
        <v>10770</v>
      </c>
      <c r="O1733" s="2" t="s">
        <v>4176</v>
      </c>
      <c r="P1733" s="2" t="s">
        <v>5</v>
      </c>
      <c r="Q1733" s="2" t="s">
        <v>6</v>
      </c>
      <c r="R1733" s="2" t="s">
        <v>4177</v>
      </c>
      <c r="S1733" s="2" t="s">
        <v>10771</v>
      </c>
      <c r="T1733" s="49" t="str" cm="1">
        <f t="array" ref="T1733">_xlfn.TEXTJOIN("",TRUE,IFERROR(MID(U1733,_xlfn.SEQUENCE(20),1)+0,""))</f>
        <v>3056978414</v>
      </c>
      <c r="U1733" s="2" t="s">
        <v>10772</v>
      </c>
      <c r="V1733" s="31"/>
    </row>
    <row r="1734" spans="1:22" x14ac:dyDescent="0.25">
      <c r="A1734" s="25" t="str" cm="1">
        <f t="array" ref="A1734">_xlfn.IFS(AND(ISBLANK(G1734),ISBLANK(H1734),ISBLANK(I1734)),"",AND(NOT(ISBLANK(G1734)),NOT(ISBLANK(H1734)),NOT(ISBLANK(I1734))),TRIM(G1734)&amp;" "&amp;TRIM(H1734)&amp;" "&amp;TRIM(I1734),AND(NOT(ISBLANK(G1734)),ISBLANK(H1734),ISBLANK(I1734)),TRIM(G1734),AND(ISBLANK(G1734),ISBLANK(H1734),NOT(ISBLANK(I1734))),TRIM(I1734),AND(NOT(ISBLANK(G1734)),NOT(ISBLANK(H1734)),ISBLANK(I1734)),TRIM(G1734)&amp;" "&amp;TRIM(H1734),AND(ISBLANK(G1734),NOT(ISBLANK(H1734)),NOT(ISBLANK(I1734))),TRIM(H1734)&amp;" "&amp;TRIM(I1734),AND(NOT(ISBLANK(G1734)),ISBLANK(H1734),NOT(ISBLANK(I1734))),TRIM(G1734)&amp;" "&amp;TRIM(I1734),AND(ISBLANK(G1734),NOT(ISBLANK(H1734)),ISBLANK(I1734)),TRIM(H1734))</f>
        <v>Vassili Brik</v>
      </c>
      <c r="B1734" s="25" t="str" cm="1">
        <f t="array" ref="B1734">_xlfn.IFS(AND(ISBLANK(K1734),ISBLANK(L1734)),"",AND(NOT(ISBLANK(K1734)),NOT(ISBLANK(L1734))),TRIM(K1734)&amp;" "&amp;TRIM(L1734),AND(NOT(ISBLANK(K1734)),ISBLANK(L1734)),TRIM(K1734),AND(ISBLANK(K1734),NOT(ISBLANK(L1734))),TRIM(L1734))</f>
        <v>Tambee</v>
      </c>
      <c r="C1734" s="31"/>
      <c r="D1734" s="2">
        <v>1732</v>
      </c>
      <c r="E1734" s="2" t="s">
        <v>24</v>
      </c>
      <c r="F1734" s="2" t="s">
        <v>10773</v>
      </c>
      <c r="G1734" s="2" t="s">
        <v>10774</v>
      </c>
      <c r="I1734" s="2" t="s">
        <v>10775</v>
      </c>
      <c r="J1734" s="2" t="s">
        <v>1386</v>
      </c>
      <c r="K1734" s="2" t="s">
        <v>4589</v>
      </c>
      <c r="M1734" s="2" t="s">
        <v>14795</v>
      </c>
      <c r="N1734" s="2" t="s">
        <v>10776</v>
      </c>
      <c r="O1734" s="2" t="s">
        <v>10777</v>
      </c>
      <c r="P1734" s="2" t="s">
        <v>673</v>
      </c>
      <c r="Q1734" s="2" t="s">
        <v>6</v>
      </c>
      <c r="R1734" s="2" t="s">
        <v>10778</v>
      </c>
      <c r="S1734" s="2" t="s">
        <v>10779</v>
      </c>
      <c r="T1734" s="49" t="str" cm="1">
        <f t="array" ref="T1734">_xlfn.TEXTJOIN("",TRUE,IFERROR(MID(U1734,_xlfn.SEQUENCE(20),1)+0,""))</f>
        <v>6782972919</v>
      </c>
      <c r="U1734" s="2" t="s">
        <v>10780</v>
      </c>
      <c r="V1734" s="31"/>
    </row>
    <row r="1735" spans="1:22" x14ac:dyDescent="0.25">
      <c r="A1735" s="25" t="str" cm="1">
        <f t="array" ref="A1735">_xlfn.IFS(AND(ISBLANK(G1735),ISBLANK(H1735),ISBLANK(I1735)),"",AND(NOT(ISBLANK(G1735)),NOT(ISBLANK(H1735)),NOT(ISBLANK(I1735))),TRIM(G1735)&amp;" "&amp;TRIM(H1735)&amp;" "&amp;TRIM(I1735),AND(NOT(ISBLANK(G1735)),ISBLANK(H1735),ISBLANK(I1735)),TRIM(G1735),AND(ISBLANK(G1735),ISBLANK(H1735),NOT(ISBLANK(I1735))),TRIM(I1735),AND(NOT(ISBLANK(G1735)),NOT(ISBLANK(H1735)),ISBLANK(I1735)),TRIM(G1735)&amp;" "&amp;TRIM(H1735),AND(ISBLANK(G1735),NOT(ISBLANK(H1735)),NOT(ISBLANK(I1735))),TRIM(H1735)&amp;" "&amp;TRIM(I1735),AND(NOT(ISBLANK(G1735)),ISBLANK(H1735),NOT(ISBLANK(I1735))),TRIM(G1735)&amp;" "&amp;TRIM(I1735),AND(ISBLANK(G1735),NOT(ISBLANK(H1735)),ISBLANK(I1735)),TRIM(H1735))</f>
        <v>Pavlov Sauven</v>
      </c>
      <c r="B1735" s="25" t="str" cm="1">
        <f t="array" ref="B1735">_xlfn.IFS(AND(ISBLANK(K1735),ISBLANK(L1735)),"",AND(NOT(ISBLANK(K1735)),NOT(ISBLANK(L1735))),TRIM(K1735)&amp;" "&amp;TRIM(L1735),AND(NOT(ISBLANK(K1735)),ISBLANK(L1735)),TRIM(K1735),AND(ISBLANK(K1735),NOT(ISBLANK(L1735))),TRIM(L1735))</f>
        <v>Eayo</v>
      </c>
      <c r="C1735" s="31"/>
      <c r="D1735" s="2">
        <v>1733</v>
      </c>
      <c r="E1735" s="2" t="s">
        <v>14795</v>
      </c>
      <c r="F1735" s="2" t="s">
        <v>10781</v>
      </c>
      <c r="G1735" s="2" t="s">
        <v>10782</v>
      </c>
      <c r="I1735" s="2" t="s">
        <v>10783</v>
      </c>
      <c r="J1735" s="2" t="s">
        <v>301</v>
      </c>
      <c r="K1735" s="2" t="s">
        <v>7945</v>
      </c>
      <c r="M1735" s="2" t="s">
        <v>14795</v>
      </c>
      <c r="N1735" s="2" t="s">
        <v>10784</v>
      </c>
      <c r="O1735" s="2" t="s">
        <v>6114</v>
      </c>
      <c r="P1735" s="2" t="s">
        <v>727</v>
      </c>
      <c r="Q1735" s="2" t="s">
        <v>6</v>
      </c>
      <c r="R1735" s="2" t="s">
        <v>6115</v>
      </c>
      <c r="S1735" s="2" t="s">
        <v>10785</v>
      </c>
      <c r="T1735" s="49" t="str" cm="1">
        <f t="array" ref="T1735">_xlfn.TEXTJOIN("",TRUE,IFERROR(MID(U1735,_xlfn.SEQUENCE(20),1)+0,""))</f>
        <v>5263454015</v>
      </c>
      <c r="U1735" s="2" t="s">
        <v>10786</v>
      </c>
      <c r="V1735" s="31"/>
    </row>
    <row r="1736" spans="1:22" x14ac:dyDescent="0.25">
      <c r="A1736" s="25" t="str" cm="1">
        <f t="array" ref="A1736">_xlfn.IFS(AND(ISBLANK(G1736),ISBLANK(H1736),ISBLANK(I1736)),"",AND(NOT(ISBLANK(G1736)),NOT(ISBLANK(H1736)),NOT(ISBLANK(I1736))),TRIM(G1736)&amp;" "&amp;TRIM(H1736)&amp;" "&amp;TRIM(I1736),AND(NOT(ISBLANK(G1736)),ISBLANK(H1736),ISBLANK(I1736)),TRIM(G1736),AND(ISBLANK(G1736),ISBLANK(H1736),NOT(ISBLANK(I1736))),TRIM(I1736),AND(NOT(ISBLANK(G1736)),NOT(ISBLANK(H1736)),ISBLANK(I1736)),TRIM(G1736)&amp;" "&amp;TRIM(H1736),AND(ISBLANK(G1736),NOT(ISBLANK(H1736)),NOT(ISBLANK(I1736))),TRIM(H1736)&amp;" "&amp;TRIM(I1736),AND(NOT(ISBLANK(G1736)),ISBLANK(H1736),NOT(ISBLANK(I1736))),TRIM(G1736)&amp;" "&amp;TRIM(I1736),AND(ISBLANK(G1736),NOT(ISBLANK(H1736)),ISBLANK(I1736)),TRIM(H1736))</f>
        <v>Marwin Crombleholme</v>
      </c>
      <c r="B1736" s="25" t="str" cm="1">
        <f t="array" ref="B1736">_xlfn.IFS(AND(ISBLANK(K1736),ISBLANK(L1736)),"",AND(NOT(ISBLANK(K1736)),NOT(ISBLANK(L1736))),TRIM(K1736)&amp;" "&amp;TRIM(L1736),AND(NOT(ISBLANK(K1736)),ISBLANK(L1736)),TRIM(K1736),AND(ISBLANK(K1736),NOT(ISBLANK(L1736))),TRIM(L1736))</f>
        <v>Buzzbean</v>
      </c>
      <c r="C1736" s="31"/>
      <c r="D1736" s="2">
        <v>1734</v>
      </c>
      <c r="E1736" s="2" t="s">
        <v>24</v>
      </c>
      <c r="F1736" s="2" t="s">
        <v>10787</v>
      </c>
      <c r="G1736" s="2" t="s">
        <v>10788</v>
      </c>
      <c r="I1736" s="2" t="s">
        <v>10789</v>
      </c>
      <c r="J1736" s="2" t="s">
        <v>451</v>
      </c>
      <c r="K1736" s="2" t="s">
        <v>112</v>
      </c>
      <c r="M1736" s="2" t="s">
        <v>14795</v>
      </c>
      <c r="N1736" s="2" t="s">
        <v>10790</v>
      </c>
      <c r="O1736" s="2" t="s">
        <v>1185</v>
      </c>
      <c r="P1736" s="2" t="s">
        <v>17</v>
      </c>
      <c r="Q1736" s="2" t="s">
        <v>9433</v>
      </c>
      <c r="R1736" s="2">
        <v>67236</v>
      </c>
      <c r="S1736" s="2" t="s">
        <v>10791</v>
      </c>
      <c r="T1736" s="49" t="str" cm="1">
        <f t="array" ref="T1736">_xlfn.TEXTJOIN("",TRUE,IFERROR(MID(U1736,_xlfn.SEQUENCE(20),1)+0,""))</f>
        <v>3165642421</v>
      </c>
      <c r="U1736" s="2">
        <v>3165642421</v>
      </c>
      <c r="V1736" s="31"/>
    </row>
    <row r="1737" spans="1:22" x14ac:dyDescent="0.25">
      <c r="A1737" s="25" t="str" cm="1">
        <f t="array" ref="A1737">_xlfn.IFS(AND(ISBLANK(G1737),ISBLANK(H1737),ISBLANK(I1737)),"",AND(NOT(ISBLANK(G1737)),NOT(ISBLANK(H1737)),NOT(ISBLANK(I1737))),TRIM(G1737)&amp;" "&amp;TRIM(H1737)&amp;" "&amp;TRIM(I1737),AND(NOT(ISBLANK(G1737)),ISBLANK(H1737),ISBLANK(I1737)),TRIM(G1737),AND(ISBLANK(G1737),ISBLANK(H1737),NOT(ISBLANK(I1737))),TRIM(I1737),AND(NOT(ISBLANK(G1737)),NOT(ISBLANK(H1737)),ISBLANK(I1737)),TRIM(G1737)&amp;" "&amp;TRIM(H1737),AND(ISBLANK(G1737),NOT(ISBLANK(H1737)),NOT(ISBLANK(I1737))),TRIM(H1737)&amp;" "&amp;TRIM(I1737),AND(NOT(ISBLANK(G1737)),ISBLANK(H1737),NOT(ISBLANK(I1737))),TRIM(G1737)&amp;" "&amp;TRIM(I1737),AND(ISBLANK(G1737),NOT(ISBLANK(H1737)),ISBLANK(I1737)),TRIM(H1737))</f>
        <v>Westley Borleace</v>
      </c>
      <c r="B1737" s="25" t="str" cm="1">
        <f t="array" ref="B1737">_xlfn.IFS(AND(ISBLANK(K1737),ISBLANK(L1737)),"",AND(NOT(ISBLANK(K1737)),NOT(ISBLANK(L1737))),TRIM(K1737)&amp;" "&amp;TRIM(L1737),AND(NOT(ISBLANK(K1737)),ISBLANK(L1737)),TRIM(K1737),AND(ISBLANK(K1737),NOT(ISBLANK(L1737))),TRIM(L1737))</f>
        <v>Youfeed</v>
      </c>
      <c r="C1737" s="31"/>
      <c r="D1737" s="2">
        <v>1735</v>
      </c>
      <c r="E1737" s="2" t="s">
        <v>24</v>
      </c>
      <c r="F1737" s="2" t="s">
        <v>10792</v>
      </c>
      <c r="G1737" s="2" t="s">
        <v>10793</v>
      </c>
      <c r="I1737" s="2" t="s">
        <v>10794</v>
      </c>
      <c r="J1737" s="2" t="s">
        <v>812</v>
      </c>
      <c r="K1737" s="2" t="s">
        <v>4114</v>
      </c>
      <c r="M1737" s="2" t="s">
        <v>14795</v>
      </c>
      <c r="N1737" s="2" t="s">
        <v>10795</v>
      </c>
      <c r="O1737" s="2" t="s">
        <v>1276</v>
      </c>
      <c r="P1737" s="2" t="s">
        <v>297</v>
      </c>
      <c r="Q1737" s="2" t="s">
        <v>9433</v>
      </c>
      <c r="R1737" s="2">
        <v>78737</v>
      </c>
      <c r="S1737" s="2" t="s">
        <v>10796</v>
      </c>
      <c r="T1737" s="49" t="str" cm="1">
        <f t="array" ref="T1737">_xlfn.TEXTJOIN("",TRUE,IFERROR(MID(U1737,_xlfn.SEQUENCE(20),1)+0,""))</f>
        <v>5128110383</v>
      </c>
      <c r="U1737" s="2">
        <v>5128110383</v>
      </c>
      <c r="V1737" s="31"/>
    </row>
    <row r="1738" spans="1:22" x14ac:dyDescent="0.25">
      <c r="A1738" s="25" t="str" cm="1">
        <f t="array" ref="A1738">_xlfn.IFS(AND(ISBLANK(G1738),ISBLANK(H1738),ISBLANK(I1738)),"",AND(NOT(ISBLANK(G1738)),NOT(ISBLANK(H1738)),NOT(ISBLANK(I1738))),TRIM(G1738)&amp;" "&amp;TRIM(H1738)&amp;" "&amp;TRIM(I1738),AND(NOT(ISBLANK(G1738)),ISBLANK(H1738),ISBLANK(I1738)),TRIM(G1738),AND(ISBLANK(G1738),ISBLANK(H1738),NOT(ISBLANK(I1738))),TRIM(I1738),AND(NOT(ISBLANK(G1738)),NOT(ISBLANK(H1738)),ISBLANK(I1738)),TRIM(G1738)&amp;" "&amp;TRIM(H1738),AND(ISBLANK(G1738),NOT(ISBLANK(H1738)),NOT(ISBLANK(I1738))),TRIM(H1738)&amp;" "&amp;TRIM(I1738),AND(NOT(ISBLANK(G1738)),ISBLANK(H1738),NOT(ISBLANK(I1738))),TRIM(G1738)&amp;" "&amp;TRIM(I1738),AND(ISBLANK(G1738),NOT(ISBLANK(H1738)),ISBLANK(I1738)),TRIM(H1738))</f>
        <v>Arne Joesbury</v>
      </c>
      <c r="B1738" s="25" t="str" cm="1">
        <f t="array" ref="B1738">_xlfn.IFS(AND(ISBLANK(K1738),ISBLANK(L1738)),"",AND(NOT(ISBLANK(K1738)),NOT(ISBLANK(L1738))),TRIM(K1738)&amp;" "&amp;TRIM(L1738),AND(NOT(ISBLANK(K1738)),ISBLANK(L1738)),TRIM(K1738),AND(ISBLANK(K1738),NOT(ISBLANK(L1738))),TRIM(L1738))</f>
        <v>Trunyx</v>
      </c>
      <c r="C1738" s="31"/>
      <c r="D1738" s="2">
        <v>1736</v>
      </c>
      <c r="E1738" s="2" t="s">
        <v>14795</v>
      </c>
      <c r="F1738" s="2" t="s">
        <v>10797</v>
      </c>
      <c r="G1738" s="2" t="s">
        <v>10798</v>
      </c>
      <c r="I1738" s="2" t="s">
        <v>10799</v>
      </c>
      <c r="J1738" s="2" t="s">
        <v>359</v>
      </c>
      <c r="K1738" s="2" t="s">
        <v>2879</v>
      </c>
      <c r="M1738" s="2" t="s">
        <v>14795</v>
      </c>
      <c r="N1738" s="2" t="s">
        <v>10800</v>
      </c>
      <c r="O1738" s="2" t="s">
        <v>400</v>
      </c>
      <c r="P1738" s="2" t="s">
        <v>401</v>
      </c>
      <c r="Q1738" s="2" t="s">
        <v>9433</v>
      </c>
      <c r="R1738" s="2">
        <v>47747</v>
      </c>
      <c r="S1738" s="2" t="s">
        <v>10801</v>
      </c>
      <c r="T1738" s="49" t="str" cm="1">
        <f t="array" ref="T1738">_xlfn.TEXTJOIN("",TRUE,IFERROR(MID(U1738,_xlfn.SEQUENCE(20),1)+0,""))</f>
        <v>8128925011</v>
      </c>
      <c r="U1738" s="2">
        <v>8128925011</v>
      </c>
      <c r="V1738" s="31"/>
    </row>
    <row r="1739" spans="1:22" x14ac:dyDescent="0.25">
      <c r="A1739" s="25" t="str" cm="1">
        <f t="array" ref="A1739">_xlfn.IFS(AND(ISBLANK(G1739),ISBLANK(H1739),ISBLANK(I1739)),"",AND(NOT(ISBLANK(G1739)),NOT(ISBLANK(H1739)),NOT(ISBLANK(I1739))),TRIM(G1739)&amp;" "&amp;TRIM(H1739)&amp;" "&amp;TRIM(I1739),AND(NOT(ISBLANK(G1739)),ISBLANK(H1739),ISBLANK(I1739)),TRIM(G1739),AND(ISBLANK(G1739),ISBLANK(H1739),NOT(ISBLANK(I1739))),TRIM(I1739),AND(NOT(ISBLANK(G1739)),NOT(ISBLANK(H1739)),ISBLANK(I1739)),TRIM(G1739)&amp;" "&amp;TRIM(H1739),AND(ISBLANK(G1739),NOT(ISBLANK(H1739)),NOT(ISBLANK(I1739))),TRIM(H1739)&amp;" "&amp;TRIM(I1739),AND(NOT(ISBLANK(G1739)),ISBLANK(H1739),NOT(ISBLANK(I1739))),TRIM(G1739)&amp;" "&amp;TRIM(I1739),AND(ISBLANK(G1739),NOT(ISBLANK(H1739)),ISBLANK(I1739)),TRIM(H1739))</f>
        <v>Phillip Clewlow</v>
      </c>
      <c r="B1739" s="25" t="str" cm="1">
        <f t="array" ref="B1739">_xlfn.IFS(AND(ISBLANK(K1739),ISBLANK(L1739)),"",AND(NOT(ISBLANK(K1739)),NOT(ISBLANK(L1739))),TRIM(K1739)&amp;" "&amp;TRIM(L1739),AND(NOT(ISBLANK(K1739)),ISBLANK(L1739)),TRIM(K1739),AND(ISBLANK(K1739),NOT(ISBLANK(L1739))),TRIM(L1739))</f>
        <v>Aimbo</v>
      </c>
      <c r="C1739" s="31"/>
      <c r="D1739" s="2">
        <v>1737</v>
      </c>
      <c r="E1739" s="2" t="s">
        <v>24</v>
      </c>
      <c r="F1739" s="2" t="s">
        <v>10802</v>
      </c>
      <c r="G1739" s="2" t="s">
        <v>10803</v>
      </c>
      <c r="I1739" s="2" t="s">
        <v>10804</v>
      </c>
      <c r="J1739" s="2" t="s">
        <v>1036</v>
      </c>
      <c r="K1739" s="2" t="s">
        <v>7967</v>
      </c>
      <c r="M1739" s="2" t="s">
        <v>14795</v>
      </c>
      <c r="N1739" s="2" t="s">
        <v>10805</v>
      </c>
      <c r="O1739" s="2" t="s">
        <v>8924</v>
      </c>
      <c r="P1739" s="2" t="s">
        <v>161</v>
      </c>
      <c r="Q1739" s="2" t="s">
        <v>2916</v>
      </c>
      <c r="R1739" s="2" t="s">
        <v>8925</v>
      </c>
      <c r="S1739" s="2" t="s">
        <v>10806</v>
      </c>
      <c r="T1739" s="49" t="str" cm="1">
        <f t="array" ref="T1739">_xlfn.TEXTJOIN("",TRUE,IFERROR(MID(U1739,_xlfn.SEQUENCE(20),1)+0,""))</f>
        <v/>
      </c>
      <c r="V1739" s="31"/>
    </row>
    <row r="1740" spans="1:22" x14ac:dyDescent="0.25">
      <c r="A1740" s="25" t="str" cm="1">
        <f t="array" ref="A1740">_xlfn.IFS(AND(ISBLANK(G1740),ISBLANK(H1740),ISBLANK(I1740)),"",AND(NOT(ISBLANK(G1740)),NOT(ISBLANK(H1740)),NOT(ISBLANK(I1740))),TRIM(G1740)&amp;" "&amp;TRIM(H1740)&amp;" "&amp;TRIM(I1740),AND(NOT(ISBLANK(G1740)),ISBLANK(H1740),ISBLANK(I1740)),TRIM(G1740),AND(ISBLANK(G1740),ISBLANK(H1740),NOT(ISBLANK(I1740))),TRIM(I1740),AND(NOT(ISBLANK(G1740)),NOT(ISBLANK(H1740)),ISBLANK(I1740)),TRIM(G1740)&amp;" "&amp;TRIM(H1740),AND(ISBLANK(G1740),NOT(ISBLANK(H1740)),NOT(ISBLANK(I1740))),TRIM(H1740)&amp;" "&amp;TRIM(I1740),AND(NOT(ISBLANK(G1740)),ISBLANK(H1740),NOT(ISBLANK(I1740))),TRIM(G1740)&amp;" "&amp;TRIM(I1740),AND(ISBLANK(G1740),NOT(ISBLANK(H1740)),ISBLANK(I1740)),TRIM(H1740))</f>
        <v>Murial Hallitt</v>
      </c>
      <c r="B1740" s="25" t="str" cm="1">
        <f t="array" ref="B1740">_xlfn.IFS(AND(ISBLANK(K1740),ISBLANK(L1740)),"",AND(NOT(ISBLANK(K1740)),NOT(ISBLANK(L1740))),TRIM(K1740)&amp;" "&amp;TRIM(L1740),AND(NOT(ISBLANK(K1740)),ISBLANK(L1740)),TRIM(K1740),AND(ISBLANK(K1740),NOT(ISBLANK(L1740))),TRIM(L1740))</f>
        <v>Cogidoo</v>
      </c>
      <c r="C1740" s="31"/>
      <c r="D1740" s="2">
        <v>1738</v>
      </c>
      <c r="E1740" s="2" t="s">
        <v>14795</v>
      </c>
      <c r="F1740" s="2" t="s">
        <v>10807</v>
      </c>
      <c r="G1740" s="2" t="s">
        <v>10808</v>
      </c>
      <c r="I1740" s="2" t="s">
        <v>10809</v>
      </c>
      <c r="J1740" s="2" t="s">
        <v>155</v>
      </c>
      <c r="K1740" s="2" t="s">
        <v>4793</v>
      </c>
      <c r="M1740" s="2" t="s">
        <v>14795</v>
      </c>
      <c r="N1740" s="2" t="s">
        <v>10810</v>
      </c>
      <c r="O1740" s="2" t="s">
        <v>1924</v>
      </c>
      <c r="P1740" s="2" t="s">
        <v>297</v>
      </c>
      <c r="Q1740" s="2" t="s">
        <v>9433</v>
      </c>
      <c r="R1740" s="2">
        <v>79491</v>
      </c>
      <c r="S1740" s="2" t="s">
        <v>10811</v>
      </c>
      <c r="T1740" s="49" t="str" cm="1">
        <f t="array" ref="T1740">_xlfn.TEXTJOIN("",TRUE,IFERROR(MID(U1740,_xlfn.SEQUENCE(20),1)+0,""))</f>
        <v>8065302734</v>
      </c>
      <c r="U1740" s="2">
        <v>8065302734</v>
      </c>
      <c r="V1740" s="31"/>
    </row>
    <row r="1741" spans="1:22" x14ac:dyDescent="0.25">
      <c r="A1741" s="25" t="str" cm="1">
        <f t="array" ref="A1741">_xlfn.IFS(AND(ISBLANK(G1741),ISBLANK(H1741),ISBLANK(I1741)),"",AND(NOT(ISBLANK(G1741)),NOT(ISBLANK(H1741)),NOT(ISBLANK(I1741))),TRIM(G1741)&amp;" "&amp;TRIM(H1741)&amp;" "&amp;TRIM(I1741),AND(NOT(ISBLANK(G1741)),ISBLANK(H1741),ISBLANK(I1741)),TRIM(G1741),AND(ISBLANK(G1741),ISBLANK(H1741),NOT(ISBLANK(I1741))),TRIM(I1741),AND(NOT(ISBLANK(G1741)),NOT(ISBLANK(H1741)),ISBLANK(I1741)),TRIM(G1741)&amp;" "&amp;TRIM(H1741),AND(ISBLANK(G1741),NOT(ISBLANK(H1741)),NOT(ISBLANK(I1741))),TRIM(H1741)&amp;" "&amp;TRIM(I1741),AND(NOT(ISBLANK(G1741)),ISBLANK(H1741),NOT(ISBLANK(I1741))),TRIM(G1741)&amp;" "&amp;TRIM(I1741),AND(ISBLANK(G1741),NOT(ISBLANK(H1741)),ISBLANK(I1741)),TRIM(H1741))</f>
        <v>Kaitlynn Franklen</v>
      </c>
      <c r="B1741" s="25" t="str" cm="1">
        <f t="array" ref="B1741">_xlfn.IFS(AND(ISBLANK(K1741),ISBLANK(L1741)),"",AND(NOT(ISBLANK(K1741)),NOT(ISBLANK(L1741))),TRIM(K1741)&amp;" "&amp;TRIM(L1741),AND(NOT(ISBLANK(K1741)),ISBLANK(L1741)),TRIM(K1741),AND(ISBLANK(K1741),NOT(ISBLANK(L1741))),TRIM(L1741))</f>
        <v>Chatterpoint</v>
      </c>
      <c r="C1741" s="31"/>
      <c r="D1741" s="2">
        <v>1739</v>
      </c>
      <c r="E1741" s="2" t="s">
        <v>24</v>
      </c>
      <c r="F1741" s="2" t="s">
        <v>10812</v>
      </c>
      <c r="G1741" s="2" t="s">
        <v>10813</v>
      </c>
      <c r="I1741" s="2" t="s">
        <v>10814</v>
      </c>
      <c r="J1741" s="2" t="s">
        <v>1799</v>
      </c>
      <c r="K1741" s="2" t="s">
        <v>3977</v>
      </c>
      <c r="M1741" s="2" t="s">
        <v>14795</v>
      </c>
      <c r="N1741" s="2" t="s">
        <v>10815</v>
      </c>
      <c r="O1741" s="2" t="s">
        <v>10816</v>
      </c>
      <c r="P1741" s="2" t="s">
        <v>140</v>
      </c>
      <c r="Q1741" s="2" t="s">
        <v>6</v>
      </c>
      <c r="R1741" s="2" t="s">
        <v>10817</v>
      </c>
      <c r="S1741" s="2" t="s">
        <v>10818</v>
      </c>
      <c r="T1741" s="49" t="str" cm="1">
        <f t="array" ref="T1741">_xlfn.TEXTJOIN("",TRUE,IFERROR(MID(U1741,_xlfn.SEQUENCE(20),1)+0,""))</f>
        <v>2386587704</v>
      </c>
      <c r="U1741" s="2" t="s">
        <v>10819</v>
      </c>
      <c r="V1741" s="31"/>
    </row>
    <row r="1742" spans="1:22" x14ac:dyDescent="0.25">
      <c r="A1742" s="25" t="str" cm="1">
        <f t="array" ref="A1742">_xlfn.IFS(AND(ISBLANK(G1742),ISBLANK(H1742),ISBLANK(I1742)),"",AND(NOT(ISBLANK(G1742)),NOT(ISBLANK(H1742)),NOT(ISBLANK(I1742))),TRIM(G1742)&amp;" "&amp;TRIM(H1742)&amp;" "&amp;TRIM(I1742),AND(NOT(ISBLANK(G1742)),ISBLANK(H1742),ISBLANK(I1742)),TRIM(G1742),AND(ISBLANK(G1742),ISBLANK(H1742),NOT(ISBLANK(I1742))),TRIM(I1742),AND(NOT(ISBLANK(G1742)),NOT(ISBLANK(H1742)),ISBLANK(I1742)),TRIM(G1742)&amp;" "&amp;TRIM(H1742),AND(ISBLANK(G1742),NOT(ISBLANK(H1742)),NOT(ISBLANK(I1742))),TRIM(H1742)&amp;" "&amp;TRIM(I1742),AND(NOT(ISBLANK(G1742)),ISBLANK(H1742),NOT(ISBLANK(I1742))),TRIM(G1742)&amp;" "&amp;TRIM(I1742),AND(ISBLANK(G1742),NOT(ISBLANK(H1742)),ISBLANK(I1742)),TRIM(H1742))</f>
        <v>Griffin Sayse</v>
      </c>
      <c r="B1742" s="25" t="str" cm="1">
        <f t="array" ref="B1742">_xlfn.IFS(AND(ISBLANK(K1742),ISBLANK(L1742)),"",AND(NOT(ISBLANK(K1742)),NOT(ISBLANK(L1742))),TRIM(K1742)&amp;" "&amp;TRIM(L1742),AND(NOT(ISBLANK(K1742)),ISBLANK(L1742)),TRIM(K1742),AND(ISBLANK(K1742),NOT(ISBLANK(L1742))),TRIM(L1742))</f>
        <v>Twitterworks</v>
      </c>
      <c r="C1742" s="31"/>
      <c r="D1742" s="2">
        <v>1740</v>
      </c>
      <c r="E1742" s="2" t="s">
        <v>24</v>
      </c>
      <c r="F1742" s="2" t="s">
        <v>10820</v>
      </c>
      <c r="G1742" s="2" t="s">
        <v>10821</v>
      </c>
      <c r="I1742" s="2" t="s">
        <v>10822</v>
      </c>
      <c r="J1742" s="2" t="s">
        <v>330</v>
      </c>
      <c r="K1742" s="2" t="s">
        <v>329</v>
      </c>
      <c r="M1742" s="2" t="s">
        <v>14795</v>
      </c>
      <c r="N1742" s="2" t="s">
        <v>10823</v>
      </c>
      <c r="O1742" s="2" t="s">
        <v>3047</v>
      </c>
      <c r="P1742" s="2" t="s">
        <v>151</v>
      </c>
      <c r="Q1742" s="2" t="s">
        <v>9433</v>
      </c>
      <c r="R1742" s="2">
        <v>94611</v>
      </c>
      <c r="S1742" s="2" t="s">
        <v>10824</v>
      </c>
      <c r="T1742" s="49" t="str" cm="1">
        <f t="array" ref="T1742">_xlfn.TEXTJOIN("",TRUE,IFERROR(MID(U1742,_xlfn.SEQUENCE(20),1)+0,""))</f>
        <v>5104546023</v>
      </c>
      <c r="U1742" s="2">
        <v>5104546023</v>
      </c>
      <c r="V1742" s="31"/>
    </row>
    <row r="1743" spans="1:22" x14ac:dyDescent="0.25">
      <c r="A1743" s="25" t="str" cm="1">
        <f t="array" ref="A1743">_xlfn.IFS(AND(ISBLANK(G1743),ISBLANK(H1743),ISBLANK(I1743)),"",AND(NOT(ISBLANK(G1743)),NOT(ISBLANK(H1743)),NOT(ISBLANK(I1743))),TRIM(G1743)&amp;" "&amp;TRIM(H1743)&amp;" "&amp;TRIM(I1743),AND(NOT(ISBLANK(G1743)),ISBLANK(H1743),ISBLANK(I1743)),TRIM(G1743),AND(ISBLANK(G1743),ISBLANK(H1743),NOT(ISBLANK(I1743))),TRIM(I1743),AND(NOT(ISBLANK(G1743)),NOT(ISBLANK(H1743)),ISBLANK(I1743)),TRIM(G1743)&amp;" "&amp;TRIM(H1743),AND(ISBLANK(G1743),NOT(ISBLANK(H1743)),NOT(ISBLANK(I1743))),TRIM(H1743)&amp;" "&amp;TRIM(I1743),AND(NOT(ISBLANK(G1743)),ISBLANK(H1743),NOT(ISBLANK(I1743))),TRIM(G1743)&amp;" "&amp;TRIM(I1743),AND(ISBLANK(G1743),NOT(ISBLANK(H1743)),ISBLANK(I1743)),TRIM(H1743))</f>
        <v>Alberto Deener</v>
      </c>
      <c r="B1743" s="25" t="str" cm="1">
        <f t="array" ref="B1743">_xlfn.IFS(AND(ISBLANK(K1743),ISBLANK(L1743)),"",AND(NOT(ISBLANK(K1743)),NOT(ISBLANK(L1743))),TRIM(K1743)&amp;" "&amp;TRIM(L1743),AND(NOT(ISBLANK(K1743)),ISBLANK(L1743)),TRIM(K1743),AND(ISBLANK(K1743),NOT(ISBLANK(L1743))),TRIM(L1743))</f>
        <v>Devpulse</v>
      </c>
      <c r="C1743" s="31"/>
      <c r="D1743" s="2">
        <v>1741</v>
      </c>
      <c r="E1743" s="2" t="s">
        <v>14795</v>
      </c>
      <c r="F1743" s="2" t="s">
        <v>10825</v>
      </c>
      <c r="G1743" s="2" t="s">
        <v>10826</v>
      </c>
      <c r="I1743" s="2" t="s">
        <v>10827</v>
      </c>
      <c r="J1743" s="2" t="s">
        <v>301</v>
      </c>
      <c r="K1743" s="2" t="s">
        <v>1881</v>
      </c>
      <c r="M1743" s="2" t="s">
        <v>14795</v>
      </c>
      <c r="N1743" s="2" t="s">
        <v>10828</v>
      </c>
      <c r="O1743" s="2" t="s">
        <v>7225</v>
      </c>
      <c r="P1743" s="2" t="s">
        <v>161</v>
      </c>
      <c r="Q1743" s="2" t="s">
        <v>2916</v>
      </c>
      <c r="R1743" s="2" t="s">
        <v>7226</v>
      </c>
      <c r="S1743" s="2" t="s">
        <v>10829</v>
      </c>
      <c r="T1743" s="49" t="str" cm="1">
        <f t="array" ref="T1743">_xlfn.TEXTJOIN("",TRUE,IFERROR(MID(U1743,_xlfn.SEQUENCE(20),1)+0,""))</f>
        <v/>
      </c>
      <c r="V1743" s="31"/>
    </row>
    <row r="1744" spans="1:22" x14ac:dyDescent="0.25">
      <c r="A1744" s="25" t="str" cm="1">
        <f t="array" ref="A1744">_xlfn.IFS(AND(ISBLANK(G1744),ISBLANK(H1744),ISBLANK(I1744)),"",AND(NOT(ISBLANK(G1744)),NOT(ISBLANK(H1744)),NOT(ISBLANK(I1744))),TRIM(G1744)&amp;" "&amp;TRIM(H1744)&amp;" "&amp;TRIM(I1744),AND(NOT(ISBLANK(G1744)),ISBLANK(H1744),ISBLANK(I1744)),TRIM(G1744),AND(ISBLANK(G1744),ISBLANK(H1744),NOT(ISBLANK(I1744))),TRIM(I1744),AND(NOT(ISBLANK(G1744)),NOT(ISBLANK(H1744)),ISBLANK(I1744)),TRIM(G1744)&amp;" "&amp;TRIM(H1744),AND(ISBLANK(G1744),NOT(ISBLANK(H1744)),NOT(ISBLANK(I1744))),TRIM(H1744)&amp;" "&amp;TRIM(I1744),AND(NOT(ISBLANK(G1744)),ISBLANK(H1744),NOT(ISBLANK(I1744))),TRIM(G1744)&amp;" "&amp;TRIM(I1744),AND(ISBLANK(G1744),NOT(ISBLANK(H1744)),ISBLANK(I1744)),TRIM(H1744))</f>
        <v>Reinald McGeaney</v>
      </c>
      <c r="B1744" s="25" t="str" cm="1">
        <f t="array" ref="B1744">_xlfn.IFS(AND(ISBLANK(K1744),ISBLANK(L1744)),"",AND(NOT(ISBLANK(K1744)),NOT(ISBLANK(L1744))),TRIM(K1744)&amp;" "&amp;TRIM(L1744),AND(NOT(ISBLANK(K1744)),ISBLANK(L1744)),TRIM(K1744),AND(ISBLANK(K1744),NOT(ISBLANK(L1744))),TRIM(L1744))</f>
        <v>Meejo</v>
      </c>
      <c r="C1744" s="31"/>
      <c r="D1744" s="2">
        <v>1742</v>
      </c>
      <c r="E1744" s="2" t="s">
        <v>14795</v>
      </c>
      <c r="F1744" s="2" t="s">
        <v>10830</v>
      </c>
      <c r="G1744" s="2" t="s">
        <v>10831</v>
      </c>
      <c r="I1744" s="2" t="s">
        <v>10832</v>
      </c>
      <c r="J1744" s="2" t="s">
        <v>2788</v>
      </c>
      <c r="K1744" s="2" t="s">
        <v>740</v>
      </c>
      <c r="M1744" s="2" t="s">
        <v>14795</v>
      </c>
      <c r="N1744" s="2" t="s">
        <v>10833</v>
      </c>
      <c r="O1744" s="2" t="s">
        <v>10106</v>
      </c>
      <c r="P1744" s="2" t="s">
        <v>709</v>
      </c>
      <c r="Q1744" s="2" t="s">
        <v>6</v>
      </c>
      <c r="R1744" s="2" t="s">
        <v>10107</v>
      </c>
      <c r="S1744" s="2" t="s">
        <v>10834</v>
      </c>
      <c r="T1744" s="49" t="str" cm="1">
        <f t="array" ref="T1744">_xlfn.TEXTJOIN("",TRUE,IFERROR(MID(U1744,_xlfn.SEQUENCE(20),1)+0,""))</f>
        <v>7248417491</v>
      </c>
      <c r="U1744" s="2" t="s">
        <v>10835</v>
      </c>
      <c r="V1744" s="31"/>
    </row>
    <row r="1745" spans="1:22" x14ac:dyDescent="0.25">
      <c r="A1745" s="25" t="str" cm="1">
        <f t="array" ref="A1745">_xlfn.IFS(AND(ISBLANK(G1745),ISBLANK(H1745),ISBLANK(I1745)),"",AND(NOT(ISBLANK(G1745)),NOT(ISBLANK(H1745)),NOT(ISBLANK(I1745))),TRIM(G1745)&amp;" "&amp;TRIM(H1745)&amp;" "&amp;TRIM(I1745),AND(NOT(ISBLANK(G1745)),ISBLANK(H1745),ISBLANK(I1745)),TRIM(G1745),AND(ISBLANK(G1745),ISBLANK(H1745),NOT(ISBLANK(I1745))),TRIM(I1745),AND(NOT(ISBLANK(G1745)),NOT(ISBLANK(H1745)),ISBLANK(I1745)),TRIM(G1745)&amp;" "&amp;TRIM(H1745),AND(ISBLANK(G1745),NOT(ISBLANK(H1745)),NOT(ISBLANK(I1745))),TRIM(H1745)&amp;" "&amp;TRIM(I1745),AND(NOT(ISBLANK(G1745)),ISBLANK(H1745),NOT(ISBLANK(I1745))),TRIM(G1745)&amp;" "&amp;TRIM(I1745),AND(ISBLANK(G1745),NOT(ISBLANK(H1745)),ISBLANK(I1745)),TRIM(H1745))</f>
        <v>Sarene Meron</v>
      </c>
      <c r="B1745" s="25" t="str" cm="1">
        <f t="array" ref="B1745">_xlfn.IFS(AND(ISBLANK(K1745),ISBLANK(L1745)),"",AND(NOT(ISBLANK(K1745)),NOT(ISBLANK(L1745))),TRIM(K1745)&amp;" "&amp;TRIM(L1745),AND(NOT(ISBLANK(K1745)),ISBLANK(L1745)),TRIM(K1745),AND(ISBLANK(K1745),NOT(ISBLANK(L1745))),TRIM(L1745))</f>
        <v>Plajo</v>
      </c>
      <c r="C1745" s="31"/>
      <c r="D1745" s="2">
        <v>1743</v>
      </c>
      <c r="E1745" s="2" t="s">
        <v>24</v>
      </c>
      <c r="F1745" s="2" t="s">
        <v>10836</v>
      </c>
      <c r="G1745" s="2" t="s">
        <v>10837</v>
      </c>
      <c r="I1745" s="2" t="s">
        <v>10838</v>
      </c>
      <c r="J1745" s="2" t="s">
        <v>387</v>
      </c>
      <c r="K1745" s="2" t="s">
        <v>599</v>
      </c>
      <c r="M1745" s="2" t="s">
        <v>14795</v>
      </c>
      <c r="N1745" s="2" t="s">
        <v>10839</v>
      </c>
      <c r="O1745" s="2" t="s">
        <v>485</v>
      </c>
      <c r="P1745" s="2" t="s">
        <v>486</v>
      </c>
      <c r="Q1745" s="2" t="s">
        <v>9433</v>
      </c>
      <c r="R1745" s="2">
        <v>19104</v>
      </c>
      <c r="S1745" s="2" t="s">
        <v>10840</v>
      </c>
      <c r="T1745" s="49" t="str" cm="1">
        <f t="array" ref="T1745">_xlfn.TEXTJOIN("",TRUE,IFERROR(MID(U1745,_xlfn.SEQUENCE(20),1)+0,""))</f>
        <v>6104398427</v>
      </c>
      <c r="U1745" s="2">
        <v>6104398427</v>
      </c>
      <c r="V1745" s="31"/>
    </row>
    <row r="1746" spans="1:22" x14ac:dyDescent="0.25">
      <c r="A1746" s="25" t="str" cm="1">
        <f t="array" ref="A1746">_xlfn.IFS(AND(ISBLANK(G1746),ISBLANK(H1746),ISBLANK(I1746)),"",AND(NOT(ISBLANK(G1746)),NOT(ISBLANK(H1746)),NOT(ISBLANK(I1746))),TRIM(G1746)&amp;" "&amp;TRIM(H1746)&amp;" "&amp;TRIM(I1746),AND(NOT(ISBLANK(G1746)),ISBLANK(H1746),ISBLANK(I1746)),TRIM(G1746),AND(ISBLANK(G1746),ISBLANK(H1746),NOT(ISBLANK(I1746))),TRIM(I1746),AND(NOT(ISBLANK(G1746)),NOT(ISBLANK(H1746)),ISBLANK(I1746)),TRIM(G1746)&amp;" "&amp;TRIM(H1746),AND(ISBLANK(G1746),NOT(ISBLANK(H1746)),NOT(ISBLANK(I1746))),TRIM(H1746)&amp;" "&amp;TRIM(I1746),AND(NOT(ISBLANK(G1746)),ISBLANK(H1746),NOT(ISBLANK(I1746))),TRIM(G1746)&amp;" "&amp;TRIM(I1746),AND(ISBLANK(G1746),NOT(ISBLANK(H1746)),ISBLANK(I1746)),TRIM(H1746))</f>
        <v>Marquita Tomson</v>
      </c>
      <c r="B1746" s="25" t="str" cm="1">
        <f t="array" ref="B1746">_xlfn.IFS(AND(ISBLANK(K1746),ISBLANK(L1746)),"",AND(NOT(ISBLANK(K1746)),NOT(ISBLANK(L1746))),TRIM(K1746)&amp;" "&amp;TRIM(L1746),AND(NOT(ISBLANK(K1746)),ISBLANK(L1746)),TRIM(K1746),AND(ISBLANK(K1746),NOT(ISBLANK(L1746))),TRIM(L1746))</f>
        <v>Tavu</v>
      </c>
      <c r="C1746" s="31"/>
      <c r="D1746" s="2">
        <v>1744</v>
      </c>
      <c r="E1746" s="2" t="s">
        <v>24</v>
      </c>
      <c r="F1746" s="2" t="s">
        <v>10841</v>
      </c>
      <c r="G1746" s="2" t="s">
        <v>10842</v>
      </c>
      <c r="I1746" s="2" t="s">
        <v>10843</v>
      </c>
      <c r="J1746" s="2" t="s">
        <v>5382</v>
      </c>
      <c r="K1746" s="2" t="s">
        <v>7043</v>
      </c>
      <c r="M1746" s="2" t="s">
        <v>14795</v>
      </c>
      <c r="N1746" s="2" t="s">
        <v>10844</v>
      </c>
      <c r="O1746" s="2" t="s">
        <v>1059</v>
      </c>
      <c r="P1746" s="2" t="s">
        <v>151</v>
      </c>
      <c r="Q1746" s="2" t="s">
        <v>9433</v>
      </c>
      <c r="R1746" s="2">
        <v>95108</v>
      </c>
      <c r="S1746" s="2" t="s">
        <v>10845</v>
      </c>
      <c r="T1746" s="49" t="str" cm="1">
        <f t="array" ref="T1746">_xlfn.TEXTJOIN("",TRUE,IFERROR(MID(U1746,_xlfn.SEQUENCE(20),1)+0,""))</f>
        <v>4087514491</v>
      </c>
      <c r="U1746" s="2">
        <v>4087514491</v>
      </c>
      <c r="V1746" s="31"/>
    </row>
    <row r="1747" spans="1:22" x14ac:dyDescent="0.25">
      <c r="A1747" s="25" t="str" cm="1">
        <f t="array" ref="A1747">_xlfn.IFS(AND(ISBLANK(G1747),ISBLANK(H1747),ISBLANK(I1747)),"",AND(NOT(ISBLANK(G1747)),NOT(ISBLANK(H1747)),NOT(ISBLANK(I1747))),TRIM(G1747)&amp;" "&amp;TRIM(H1747)&amp;" "&amp;TRIM(I1747),AND(NOT(ISBLANK(G1747)),ISBLANK(H1747),ISBLANK(I1747)),TRIM(G1747),AND(ISBLANK(G1747),ISBLANK(H1747),NOT(ISBLANK(I1747))),TRIM(I1747),AND(NOT(ISBLANK(G1747)),NOT(ISBLANK(H1747)),ISBLANK(I1747)),TRIM(G1747)&amp;" "&amp;TRIM(H1747),AND(ISBLANK(G1747),NOT(ISBLANK(H1747)),NOT(ISBLANK(I1747))),TRIM(H1747)&amp;" "&amp;TRIM(I1747),AND(NOT(ISBLANK(G1747)),ISBLANK(H1747),NOT(ISBLANK(I1747))),TRIM(G1747)&amp;" "&amp;TRIM(I1747),AND(ISBLANK(G1747),NOT(ISBLANK(H1747)),ISBLANK(I1747)),TRIM(H1747))</f>
        <v>Ethelda Dawltrey</v>
      </c>
      <c r="B1747" s="25" t="str" cm="1">
        <f t="array" ref="B1747">_xlfn.IFS(AND(ISBLANK(K1747),ISBLANK(L1747)),"",AND(NOT(ISBLANK(K1747)),NOT(ISBLANK(L1747))),TRIM(K1747)&amp;" "&amp;TRIM(L1747),AND(NOT(ISBLANK(K1747)),ISBLANK(L1747)),TRIM(K1747),AND(ISBLANK(K1747),NOT(ISBLANK(L1747))),TRIM(L1747))</f>
        <v>Skyba</v>
      </c>
      <c r="C1747" s="31"/>
      <c r="D1747" s="2">
        <v>1745</v>
      </c>
      <c r="E1747" s="2" t="s">
        <v>14795</v>
      </c>
      <c r="F1747" s="2" t="s">
        <v>10846</v>
      </c>
      <c r="G1747" s="2" t="s">
        <v>10847</v>
      </c>
      <c r="I1747" s="2" t="s">
        <v>10848</v>
      </c>
      <c r="J1747" s="2" t="s">
        <v>1799</v>
      </c>
      <c r="K1747" s="2" t="s">
        <v>1843</v>
      </c>
      <c r="M1747" s="2" t="s">
        <v>14795</v>
      </c>
      <c r="N1747" s="2" t="s">
        <v>10849</v>
      </c>
      <c r="O1747" s="2" t="s">
        <v>3901</v>
      </c>
      <c r="P1747" s="2" t="s">
        <v>1193</v>
      </c>
      <c r="Q1747" s="2" t="s">
        <v>6</v>
      </c>
      <c r="R1747" s="2" t="s">
        <v>3902</v>
      </c>
      <c r="S1747" s="2" t="s">
        <v>10850</v>
      </c>
      <c r="T1747" s="49" t="str" cm="1">
        <f t="array" ref="T1747">_xlfn.TEXTJOIN("",TRUE,IFERROR(MID(U1747,_xlfn.SEQUENCE(20),1)+0,""))</f>
        <v>8637532114</v>
      </c>
      <c r="U1747" s="2" t="s">
        <v>10851</v>
      </c>
      <c r="V1747" s="31"/>
    </row>
    <row r="1748" spans="1:22" x14ac:dyDescent="0.25">
      <c r="A1748" s="25" t="str" cm="1">
        <f t="array" ref="A1748">_xlfn.IFS(AND(ISBLANK(G1748),ISBLANK(H1748),ISBLANK(I1748)),"",AND(NOT(ISBLANK(G1748)),NOT(ISBLANK(H1748)),NOT(ISBLANK(I1748))),TRIM(G1748)&amp;" "&amp;TRIM(H1748)&amp;" "&amp;TRIM(I1748),AND(NOT(ISBLANK(G1748)),ISBLANK(H1748),ISBLANK(I1748)),TRIM(G1748),AND(ISBLANK(G1748),ISBLANK(H1748),NOT(ISBLANK(I1748))),TRIM(I1748),AND(NOT(ISBLANK(G1748)),NOT(ISBLANK(H1748)),ISBLANK(I1748)),TRIM(G1748)&amp;" "&amp;TRIM(H1748),AND(ISBLANK(G1748),NOT(ISBLANK(H1748)),NOT(ISBLANK(I1748))),TRIM(H1748)&amp;" "&amp;TRIM(I1748),AND(NOT(ISBLANK(G1748)),ISBLANK(H1748),NOT(ISBLANK(I1748))),TRIM(G1748)&amp;" "&amp;TRIM(I1748),AND(ISBLANK(G1748),NOT(ISBLANK(H1748)),ISBLANK(I1748)),TRIM(H1748))</f>
        <v>Ricki Allenson</v>
      </c>
      <c r="B1748" s="25" t="str" cm="1">
        <f t="array" ref="B1748">_xlfn.IFS(AND(ISBLANK(K1748),ISBLANK(L1748)),"",AND(NOT(ISBLANK(K1748)),NOT(ISBLANK(L1748))),TRIM(K1748)&amp;" "&amp;TRIM(L1748),AND(NOT(ISBLANK(K1748)),ISBLANK(L1748)),TRIM(K1748),AND(ISBLANK(K1748),NOT(ISBLANK(L1748))),TRIM(L1748))</f>
        <v>Avaveo</v>
      </c>
      <c r="C1748" s="31"/>
      <c r="D1748" s="2">
        <v>1746</v>
      </c>
      <c r="E1748" s="2" t="s">
        <v>14795</v>
      </c>
      <c r="F1748" s="2" t="s">
        <v>10852</v>
      </c>
      <c r="G1748" s="2" t="s">
        <v>10853</v>
      </c>
      <c r="I1748" s="2" t="s">
        <v>10854</v>
      </c>
      <c r="J1748" s="2" t="s">
        <v>3146</v>
      </c>
      <c r="K1748" s="2" t="s">
        <v>3396</v>
      </c>
      <c r="M1748" s="2" t="s">
        <v>14795</v>
      </c>
      <c r="N1748" s="2" t="s">
        <v>10855</v>
      </c>
      <c r="O1748" s="2" t="s">
        <v>6829</v>
      </c>
      <c r="P1748" s="2" t="s">
        <v>486</v>
      </c>
      <c r="Q1748" s="2" t="s">
        <v>9433</v>
      </c>
      <c r="R1748" s="2">
        <v>17121</v>
      </c>
      <c r="S1748" s="2" t="s">
        <v>10856</v>
      </c>
      <c r="T1748" s="49" t="str" cm="1">
        <f t="array" ref="T1748">_xlfn.TEXTJOIN("",TRUE,IFERROR(MID(U1748,_xlfn.SEQUENCE(20),1)+0,""))</f>
        <v>7171544264</v>
      </c>
      <c r="U1748" s="2">
        <v>7171544264</v>
      </c>
      <c r="V1748" s="31"/>
    </row>
    <row r="1749" spans="1:22" x14ac:dyDescent="0.25">
      <c r="A1749" s="25" t="str" cm="1">
        <f t="array" ref="A1749">_xlfn.IFS(AND(ISBLANK(G1749),ISBLANK(H1749),ISBLANK(I1749)),"",AND(NOT(ISBLANK(G1749)),NOT(ISBLANK(H1749)),NOT(ISBLANK(I1749))),TRIM(G1749)&amp;" "&amp;TRIM(H1749)&amp;" "&amp;TRIM(I1749),AND(NOT(ISBLANK(G1749)),ISBLANK(H1749),ISBLANK(I1749)),TRIM(G1749),AND(ISBLANK(G1749),ISBLANK(H1749),NOT(ISBLANK(I1749))),TRIM(I1749),AND(NOT(ISBLANK(G1749)),NOT(ISBLANK(H1749)),ISBLANK(I1749)),TRIM(G1749)&amp;" "&amp;TRIM(H1749),AND(ISBLANK(G1749),NOT(ISBLANK(H1749)),NOT(ISBLANK(I1749))),TRIM(H1749)&amp;" "&amp;TRIM(I1749),AND(NOT(ISBLANK(G1749)),ISBLANK(H1749),NOT(ISBLANK(I1749))),TRIM(G1749)&amp;" "&amp;TRIM(I1749),AND(ISBLANK(G1749),NOT(ISBLANK(H1749)),ISBLANK(I1749)),TRIM(H1749))</f>
        <v>Robbi Dillon</v>
      </c>
      <c r="B1749" s="25" t="str" cm="1">
        <f t="array" ref="B1749">_xlfn.IFS(AND(ISBLANK(K1749),ISBLANK(L1749)),"",AND(NOT(ISBLANK(K1749)),NOT(ISBLANK(L1749))),TRIM(K1749)&amp;" "&amp;TRIM(L1749),AND(NOT(ISBLANK(K1749)),ISBLANK(L1749)),TRIM(K1749),AND(ISBLANK(K1749),NOT(ISBLANK(L1749))),TRIM(L1749))</f>
        <v>Dablist</v>
      </c>
      <c r="C1749" s="31"/>
      <c r="D1749" s="2">
        <v>1747</v>
      </c>
      <c r="E1749" s="2" t="s">
        <v>24</v>
      </c>
      <c r="F1749" s="2" t="s">
        <v>10857</v>
      </c>
      <c r="G1749" s="2" t="s">
        <v>10858</v>
      </c>
      <c r="I1749" s="2" t="s">
        <v>10859</v>
      </c>
      <c r="J1749" s="2" t="s">
        <v>3266</v>
      </c>
      <c r="K1749" s="2" t="s">
        <v>4824</v>
      </c>
      <c r="M1749" s="2" t="s">
        <v>14795</v>
      </c>
      <c r="N1749" s="2" t="s">
        <v>10860</v>
      </c>
      <c r="O1749" s="2" t="s">
        <v>541</v>
      </c>
      <c r="P1749" s="2" t="s">
        <v>542</v>
      </c>
      <c r="Q1749" s="2" t="s">
        <v>9433</v>
      </c>
      <c r="R1749" s="2">
        <v>10175</v>
      </c>
      <c r="S1749" s="2" t="s">
        <v>10861</v>
      </c>
      <c r="T1749" s="49" t="str" cm="1">
        <f t="array" ref="T1749">_xlfn.TEXTJOIN("",TRUE,IFERROR(MID(U1749,_xlfn.SEQUENCE(20),1)+0,""))</f>
        <v>6464545488</v>
      </c>
      <c r="U1749" s="2">
        <v>6464545488</v>
      </c>
      <c r="V1749" s="31"/>
    </row>
    <row r="1750" spans="1:22" x14ac:dyDescent="0.25">
      <c r="A1750" s="25" t="str" cm="1">
        <f t="array" ref="A1750">_xlfn.IFS(AND(ISBLANK(G1750),ISBLANK(H1750),ISBLANK(I1750)),"",AND(NOT(ISBLANK(G1750)),NOT(ISBLANK(H1750)),NOT(ISBLANK(I1750))),TRIM(G1750)&amp;" "&amp;TRIM(H1750)&amp;" "&amp;TRIM(I1750),AND(NOT(ISBLANK(G1750)),ISBLANK(H1750),ISBLANK(I1750)),TRIM(G1750),AND(ISBLANK(G1750),ISBLANK(H1750),NOT(ISBLANK(I1750))),TRIM(I1750),AND(NOT(ISBLANK(G1750)),NOT(ISBLANK(H1750)),ISBLANK(I1750)),TRIM(G1750)&amp;" "&amp;TRIM(H1750),AND(ISBLANK(G1750),NOT(ISBLANK(H1750)),NOT(ISBLANK(I1750))),TRIM(H1750)&amp;" "&amp;TRIM(I1750),AND(NOT(ISBLANK(G1750)),ISBLANK(H1750),NOT(ISBLANK(I1750))),TRIM(G1750)&amp;" "&amp;TRIM(I1750),AND(ISBLANK(G1750),NOT(ISBLANK(H1750)),ISBLANK(I1750)),TRIM(H1750))</f>
        <v>Sig Woolham</v>
      </c>
      <c r="B1750" s="25" t="str" cm="1">
        <f t="array" ref="B1750">_xlfn.IFS(AND(ISBLANK(K1750),ISBLANK(L1750)),"",AND(NOT(ISBLANK(K1750)),NOT(ISBLANK(L1750))),TRIM(K1750)&amp;" "&amp;TRIM(L1750),AND(NOT(ISBLANK(K1750)),ISBLANK(L1750)),TRIM(K1750),AND(ISBLANK(K1750),NOT(ISBLANK(L1750))),TRIM(L1750))</f>
        <v>Cogidoo</v>
      </c>
      <c r="C1750" s="31"/>
      <c r="D1750" s="2">
        <v>1748</v>
      </c>
      <c r="E1750" s="2" t="s">
        <v>24</v>
      </c>
      <c r="F1750" s="2" t="s">
        <v>10862</v>
      </c>
      <c r="G1750" s="2" t="s">
        <v>10863</v>
      </c>
      <c r="I1750" s="2" t="s">
        <v>10864</v>
      </c>
      <c r="J1750" s="2" t="s">
        <v>954</v>
      </c>
      <c r="K1750" s="2" t="s">
        <v>4793</v>
      </c>
      <c r="M1750" s="2" t="s">
        <v>14795</v>
      </c>
      <c r="N1750" s="2" t="s">
        <v>10865</v>
      </c>
      <c r="O1750" s="2" t="s">
        <v>10514</v>
      </c>
      <c r="P1750" s="2" t="s">
        <v>39</v>
      </c>
      <c r="Q1750" s="2" t="s">
        <v>6</v>
      </c>
      <c r="R1750" s="2" t="s">
        <v>10515</v>
      </c>
      <c r="S1750" s="2" t="s">
        <v>10866</v>
      </c>
      <c r="T1750" s="49" t="str" cm="1">
        <f t="array" ref="T1750">_xlfn.TEXTJOIN("",TRUE,IFERROR(MID(U1750,_xlfn.SEQUENCE(20),1)+0,""))</f>
        <v>6122803813</v>
      </c>
      <c r="U1750" s="2" t="s">
        <v>10867</v>
      </c>
      <c r="V1750" s="31"/>
    </row>
    <row r="1751" spans="1:22" x14ac:dyDescent="0.25">
      <c r="A1751" s="25" t="str" cm="1">
        <f t="array" ref="A1751">_xlfn.IFS(AND(ISBLANK(G1751),ISBLANK(H1751),ISBLANK(I1751)),"",AND(NOT(ISBLANK(G1751)),NOT(ISBLANK(H1751)),NOT(ISBLANK(I1751))),TRIM(G1751)&amp;" "&amp;TRIM(H1751)&amp;" "&amp;TRIM(I1751),AND(NOT(ISBLANK(G1751)),ISBLANK(H1751),ISBLANK(I1751)),TRIM(G1751),AND(ISBLANK(G1751),ISBLANK(H1751),NOT(ISBLANK(I1751))),TRIM(I1751),AND(NOT(ISBLANK(G1751)),NOT(ISBLANK(H1751)),ISBLANK(I1751)),TRIM(G1751)&amp;" "&amp;TRIM(H1751),AND(ISBLANK(G1751),NOT(ISBLANK(H1751)),NOT(ISBLANK(I1751))),TRIM(H1751)&amp;" "&amp;TRIM(I1751),AND(NOT(ISBLANK(G1751)),ISBLANK(H1751),NOT(ISBLANK(I1751))),TRIM(G1751)&amp;" "&amp;TRIM(I1751),AND(ISBLANK(G1751),NOT(ISBLANK(H1751)),ISBLANK(I1751)),TRIM(H1751))</f>
        <v>Wiatt Tiddy</v>
      </c>
      <c r="B1751" s="25" t="str" cm="1">
        <f t="array" ref="B1751">_xlfn.IFS(AND(ISBLANK(K1751),ISBLANK(L1751)),"",AND(NOT(ISBLANK(K1751)),NOT(ISBLANK(L1751))),TRIM(K1751)&amp;" "&amp;TRIM(L1751),AND(NOT(ISBLANK(K1751)),ISBLANK(L1751)),TRIM(K1751),AND(ISBLANK(K1751),NOT(ISBLANK(L1751))),TRIM(L1751))</f>
        <v>Janyx</v>
      </c>
      <c r="C1751" s="31"/>
      <c r="D1751" s="2">
        <v>1749</v>
      </c>
      <c r="E1751" s="2" t="s">
        <v>24</v>
      </c>
      <c r="F1751" s="2" t="s">
        <v>10868</v>
      </c>
      <c r="G1751" s="2" t="s">
        <v>573</v>
      </c>
      <c r="I1751" s="2" t="s">
        <v>10869</v>
      </c>
      <c r="J1751" s="2" t="s">
        <v>514</v>
      </c>
      <c r="K1751" s="2" t="s">
        <v>731</v>
      </c>
      <c r="M1751" s="2" t="s">
        <v>14795</v>
      </c>
      <c r="N1751" s="2" t="s">
        <v>10870</v>
      </c>
      <c r="O1751" s="2" t="s">
        <v>817</v>
      </c>
      <c r="P1751" s="2" t="s">
        <v>151</v>
      </c>
      <c r="Q1751" s="2" t="s">
        <v>9433</v>
      </c>
      <c r="R1751" s="2">
        <v>92110</v>
      </c>
      <c r="S1751" s="2" t="s">
        <v>10871</v>
      </c>
      <c r="T1751" s="49" t="str" cm="1">
        <f t="array" ref="T1751">_xlfn.TEXTJOIN("",TRUE,IFERROR(MID(U1751,_xlfn.SEQUENCE(20),1)+0,""))</f>
        <v>6195170536</v>
      </c>
      <c r="U1751" s="2">
        <v>6195170536</v>
      </c>
      <c r="V1751" s="31"/>
    </row>
    <row r="1752" spans="1:22" x14ac:dyDescent="0.25">
      <c r="A1752" s="25" t="str" cm="1">
        <f t="array" ref="A1752">_xlfn.IFS(AND(ISBLANK(G1752),ISBLANK(H1752),ISBLANK(I1752)),"",AND(NOT(ISBLANK(G1752)),NOT(ISBLANK(H1752)),NOT(ISBLANK(I1752))),TRIM(G1752)&amp;" "&amp;TRIM(H1752)&amp;" "&amp;TRIM(I1752),AND(NOT(ISBLANK(G1752)),ISBLANK(H1752),ISBLANK(I1752)),TRIM(G1752),AND(ISBLANK(G1752),ISBLANK(H1752),NOT(ISBLANK(I1752))),TRIM(I1752),AND(NOT(ISBLANK(G1752)),NOT(ISBLANK(H1752)),ISBLANK(I1752)),TRIM(G1752)&amp;" "&amp;TRIM(H1752),AND(ISBLANK(G1752),NOT(ISBLANK(H1752)),NOT(ISBLANK(I1752))),TRIM(H1752)&amp;" "&amp;TRIM(I1752),AND(NOT(ISBLANK(G1752)),ISBLANK(H1752),NOT(ISBLANK(I1752))),TRIM(G1752)&amp;" "&amp;TRIM(I1752),AND(ISBLANK(G1752),NOT(ISBLANK(H1752)),ISBLANK(I1752)),TRIM(H1752))</f>
        <v>Brandon Doody</v>
      </c>
      <c r="B1752" s="25" t="str" cm="1">
        <f t="array" ref="B1752">_xlfn.IFS(AND(ISBLANK(K1752),ISBLANK(L1752)),"",AND(NOT(ISBLANK(K1752)),NOT(ISBLANK(L1752))),TRIM(K1752)&amp;" "&amp;TRIM(L1752),AND(NOT(ISBLANK(K1752)),ISBLANK(L1752)),TRIM(K1752),AND(ISBLANK(K1752),NOT(ISBLANK(L1752))),TRIM(L1752))</f>
        <v>Feedbug</v>
      </c>
      <c r="C1752" s="31"/>
      <c r="D1752" s="2">
        <v>1750</v>
      </c>
      <c r="E1752" s="2" t="s">
        <v>14795</v>
      </c>
      <c r="F1752" s="2" t="s">
        <v>10872</v>
      </c>
      <c r="G1752" s="2" t="s">
        <v>10873</v>
      </c>
      <c r="I1752" s="2" t="s">
        <v>10874</v>
      </c>
      <c r="J1752" s="2" t="s">
        <v>912</v>
      </c>
      <c r="K1752" s="2" t="s">
        <v>2139</v>
      </c>
      <c r="M1752" s="2" t="s">
        <v>14795</v>
      </c>
      <c r="N1752" s="2" t="s">
        <v>10875</v>
      </c>
      <c r="O1752" s="2" t="s">
        <v>6677</v>
      </c>
      <c r="P1752" s="2" t="s">
        <v>276</v>
      </c>
      <c r="Q1752" s="2" t="s">
        <v>6</v>
      </c>
      <c r="R1752" s="2" t="s">
        <v>10876</v>
      </c>
      <c r="S1752" s="2" t="s">
        <v>10877</v>
      </c>
      <c r="T1752" s="49" t="str" cm="1">
        <f t="array" ref="T1752">_xlfn.TEXTJOIN("",TRUE,IFERROR(MID(U1752,_xlfn.SEQUENCE(20),1)+0,""))</f>
        <v>6876397932</v>
      </c>
      <c r="U1752" s="2" t="s">
        <v>10878</v>
      </c>
      <c r="V1752" s="31"/>
    </row>
    <row r="1753" spans="1:22" x14ac:dyDescent="0.25">
      <c r="A1753" s="25" t="str" cm="1">
        <f t="array" ref="A1753">_xlfn.IFS(AND(ISBLANK(G1753),ISBLANK(H1753),ISBLANK(I1753)),"",AND(NOT(ISBLANK(G1753)),NOT(ISBLANK(H1753)),NOT(ISBLANK(I1753))),TRIM(G1753)&amp;" "&amp;TRIM(H1753)&amp;" "&amp;TRIM(I1753),AND(NOT(ISBLANK(G1753)),ISBLANK(H1753),ISBLANK(I1753)),TRIM(G1753),AND(ISBLANK(G1753),ISBLANK(H1753),NOT(ISBLANK(I1753))),TRIM(I1753),AND(NOT(ISBLANK(G1753)),NOT(ISBLANK(H1753)),ISBLANK(I1753)),TRIM(G1753)&amp;" "&amp;TRIM(H1753),AND(ISBLANK(G1753),NOT(ISBLANK(H1753)),NOT(ISBLANK(I1753))),TRIM(H1753)&amp;" "&amp;TRIM(I1753),AND(NOT(ISBLANK(G1753)),ISBLANK(H1753),NOT(ISBLANK(I1753))),TRIM(G1753)&amp;" "&amp;TRIM(I1753),AND(ISBLANK(G1753),NOT(ISBLANK(H1753)),ISBLANK(I1753)),TRIM(H1753))</f>
        <v>Fitzgerald Ind</v>
      </c>
      <c r="B1753" s="25" t="str" cm="1">
        <f t="array" ref="B1753">_xlfn.IFS(AND(ISBLANK(K1753),ISBLANK(L1753)),"",AND(NOT(ISBLANK(K1753)),NOT(ISBLANK(L1753))),TRIM(K1753)&amp;" "&amp;TRIM(L1753),AND(NOT(ISBLANK(K1753)),ISBLANK(L1753)),TRIM(K1753),AND(ISBLANK(K1753),NOT(ISBLANK(L1753))),TRIM(L1753))</f>
        <v>Topdrive</v>
      </c>
      <c r="C1753" s="31"/>
      <c r="D1753" s="2">
        <v>1751</v>
      </c>
      <c r="E1753" s="2" t="s">
        <v>14795</v>
      </c>
      <c r="F1753" s="2" t="s">
        <v>10879</v>
      </c>
      <c r="G1753" s="2" t="s">
        <v>436</v>
      </c>
      <c r="I1753" s="2" t="s">
        <v>10880</v>
      </c>
      <c r="J1753" s="2" t="s">
        <v>3340</v>
      </c>
      <c r="K1753" s="2" t="s">
        <v>2801</v>
      </c>
      <c r="M1753" s="2" t="s">
        <v>14795</v>
      </c>
      <c r="N1753" s="2" t="s">
        <v>10881</v>
      </c>
      <c r="O1753" s="2" t="s">
        <v>4696</v>
      </c>
      <c r="P1753" s="2" t="s">
        <v>109</v>
      </c>
      <c r="Q1753" s="2" t="s">
        <v>9433</v>
      </c>
      <c r="R1753" s="2">
        <v>98148</v>
      </c>
      <c r="S1753" s="2" t="s">
        <v>10882</v>
      </c>
      <c r="T1753" s="49" t="str" cm="1">
        <f t="array" ref="T1753">_xlfn.TEXTJOIN("",TRUE,IFERROR(MID(U1753,_xlfn.SEQUENCE(20),1)+0,""))</f>
        <v>2534422319</v>
      </c>
      <c r="U1753" s="2">
        <v>2534422319</v>
      </c>
      <c r="V1753" s="31"/>
    </row>
    <row r="1754" spans="1:22" x14ac:dyDescent="0.25">
      <c r="A1754" s="25" t="str" cm="1">
        <f t="array" ref="A1754">_xlfn.IFS(AND(ISBLANK(G1754),ISBLANK(H1754),ISBLANK(I1754)),"",AND(NOT(ISBLANK(G1754)),NOT(ISBLANK(H1754)),NOT(ISBLANK(I1754))),TRIM(G1754)&amp;" "&amp;TRIM(H1754)&amp;" "&amp;TRIM(I1754),AND(NOT(ISBLANK(G1754)),ISBLANK(H1754),ISBLANK(I1754)),TRIM(G1754),AND(ISBLANK(G1754),ISBLANK(H1754),NOT(ISBLANK(I1754))),TRIM(I1754),AND(NOT(ISBLANK(G1754)),NOT(ISBLANK(H1754)),ISBLANK(I1754)),TRIM(G1754)&amp;" "&amp;TRIM(H1754),AND(ISBLANK(G1754),NOT(ISBLANK(H1754)),NOT(ISBLANK(I1754))),TRIM(H1754)&amp;" "&amp;TRIM(I1754),AND(NOT(ISBLANK(G1754)),ISBLANK(H1754),NOT(ISBLANK(I1754))),TRIM(G1754)&amp;" "&amp;TRIM(I1754),AND(ISBLANK(G1754),NOT(ISBLANK(H1754)),ISBLANK(I1754)),TRIM(H1754))</f>
        <v>Addie Phaup</v>
      </c>
      <c r="B1754" s="25" t="str" cm="1">
        <f t="array" ref="B1754">_xlfn.IFS(AND(ISBLANK(K1754),ISBLANK(L1754)),"",AND(NOT(ISBLANK(K1754)),NOT(ISBLANK(L1754))),TRIM(K1754)&amp;" "&amp;TRIM(L1754),AND(NOT(ISBLANK(K1754)),ISBLANK(L1754)),TRIM(K1754),AND(ISBLANK(K1754),NOT(ISBLANK(L1754))),TRIM(L1754))</f>
        <v>Demivee</v>
      </c>
      <c r="C1754" s="31"/>
      <c r="D1754" s="2">
        <v>1752</v>
      </c>
      <c r="E1754" s="2" t="s">
        <v>14795</v>
      </c>
      <c r="F1754" s="2" t="s">
        <v>10883</v>
      </c>
      <c r="G1754" s="2" t="s">
        <v>8741</v>
      </c>
      <c r="I1754" s="2" t="s">
        <v>10884</v>
      </c>
      <c r="J1754" s="2" t="s">
        <v>2563</v>
      </c>
      <c r="K1754" s="2" t="s">
        <v>5529</v>
      </c>
      <c r="M1754" s="2" t="s">
        <v>14795</v>
      </c>
      <c r="N1754" s="2" t="s">
        <v>10885</v>
      </c>
      <c r="O1754" s="2" t="s">
        <v>5557</v>
      </c>
      <c r="P1754" s="2" t="s">
        <v>1984</v>
      </c>
      <c r="Q1754" s="2" t="s">
        <v>9433</v>
      </c>
      <c r="R1754" s="2">
        <v>37995</v>
      </c>
      <c r="S1754" s="2" t="s">
        <v>10886</v>
      </c>
      <c r="T1754" s="49" t="str" cm="1">
        <f t="array" ref="T1754">_xlfn.TEXTJOIN("",TRUE,IFERROR(MID(U1754,_xlfn.SEQUENCE(20),1)+0,""))</f>
        <v>8659786573</v>
      </c>
      <c r="U1754" s="2">
        <v>8659786573</v>
      </c>
      <c r="V1754" s="31"/>
    </row>
    <row r="1755" spans="1:22" x14ac:dyDescent="0.25">
      <c r="A1755" s="25" t="str" cm="1">
        <f t="array" ref="A1755">_xlfn.IFS(AND(ISBLANK(G1755),ISBLANK(H1755),ISBLANK(I1755)),"",AND(NOT(ISBLANK(G1755)),NOT(ISBLANK(H1755)),NOT(ISBLANK(I1755))),TRIM(G1755)&amp;" "&amp;TRIM(H1755)&amp;" "&amp;TRIM(I1755),AND(NOT(ISBLANK(G1755)),ISBLANK(H1755),ISBLANK(I1755)),TRIM(G1755),AND(ISBLANK(G1755),ISBLANK(H1755),NOT(ISBLANK(I1755))),TRIM(I1755),AND(NOT(ISBLANK(G1755)),NOT(ISBLANK(H1755)),ISBLANK(I1755)),TRIM(G1755)&amp;" "&amp;TRIM(H1755),AND(ISBLANK(G1755),NOT(ISBLANK(H1755)),NOT(ISBLANK(I1755))),TRIM(H1755)&amp;" "&amp;TRIM(I1755),AND(NOT(ISBLANK(G1755)),ISBLANK(H1755),NOT(ISBLANK(I1755))),TRIM(G1755)&amp;" "&amp;TRIM(I1755),AND(ISBLANK(G1755),NOT(ISBLANK(H1755)),ISBLANK(I1755)),TRIM(H1755))</f>
        <v>Agna Bedburrow</v>
      </c>
      <c r="B1755" s="25" t="str" cm="1">
        <f t="array" ref="B1755">_xlfn.IFS(AND(ISBLANK(K1755),ISBLANK(L1755)),"",AND(NOT(ISBLANK(K1755)),NOT(ISBLANK(L1755))),TRIM(K1755)&amp;" "&amp;TRIM(L1755),AND(NOT(ISBLANK(K1755)),ISBLANK(L1755)),TRIM(K1755),AND(ISBLANK(K1755),NOT(ISBLANK(L1755))),TRIM(L1755))</f>
        <v>Buzzbean</v>
      </c>
      <c r="C1755" s="31"/>
      <c r="D1755" s="2">
        <v>1753</v>
      </c>
      <c r="E1755" s="2" t="s">
        <v>14795</v>
      </c>
      <c r="F1755" s="2" t="s">
        <v>10887</v>
      </c>
      <c r="G1755" s="2" t="s">
        <v>10888</v>
      </c>
      <c r="I1755" s="2" t="s">
        <v>10889</v>
      </c>
      <c r="J1755" s="2" t="s">
        <v>545</v>
      </c>
      <c r="K1755" s="2" t="s">
        <v>112</v>
      </c>
      <c r="M1755" s="2" t="s">
        <v>14795</v>
      </c>
      <c r="N1755" s="2" t="s">
        <v>10890</v>
      </c>
      <c r="O1755" s="2" t="s">
        <v>992</v>
      </c>
      <c r="P1755" s="2" t="s">
        <v>39</v>
      </c>
      <c r="Q1755" s="2" t="s">
        <v>6</v>
      </c>
      <c r="R1755" s="2" t="s">
        <v>993</v>
      </c>
      <c r="S1755" s="2" t="s">
        <v>10891</v>
      </c>
      <c r="T1755" s="49" t="str" cm="1">
        <f t="array" ref="T1755">_xlfn.TEXTJOIN("",TRUE,IFERROR(MID(U1755,_xlfn.SEQUENCE(20),1)+0,""))</f>
        <v>8675142466</v>
      </c>
      <c r="U1755" s="2" t="s">
        <v>10892</v>
      </c>
      <c r="V1755" s="31"/>
    </row>
    <row r="1756" spans="1:22" x14ac:dyDescent="0.25">
      <c r="A1756" s="25" t="str" cm="1">
        <f t="array" ref="A1756">_xlfn.IFS(AND(ISBLANK(G1756),ISBLANK(H1756),ISBLANK(I1756)),"",AND(NOT(ISBLANK(G1756)),NOT(ISBLANK(H1756)),NOT(ISBLANK(I1756))),TRIM(G1756)&amp;" "&amp;TRIM(H1756)&amp;" "&amp;TRIM(I1756),AND(NOT(ISBLANK(G1756)),ISBLANK(H1756),ISBLANK(I1756)),TRIM(G1756),AND(ISBLANK(G1756),ISBLANK(H1756),NOT(ISBLANK(I1756))),TRIM(I1756),AND(NOT(ISBLANK(G1756)),NOT(ISBLANK(H1756)),ISBLANK(I1756)),TRIM(G1756)&amp;" "&amp;TRIM(H1756),AND(ISBLANK(G1756),NOT(ISBLANK(H1756)),NOT(ISBLANK(I1756))),TRIM(H1756)&amp;" "&amp;TRIM(I1756),AND(NOT(ISBLANK(G1756)),ISBLANK(H1756),NOT(ISBLANK(I1756))),TRIM(G1756)&amp;" "&amp;TRIM(I1756),AND(ISBLANK(G1756),NOT(ISBLANK(H1756)),ISBLANK(I1756)),TRIM(H1756))</f>
        <v>Hewe Eschelle</v>
      </c>
      <c r="B1756" s="25" t="str" cm="1">
        <f t="array" ref="B1756">_xlfn.IFS(AND(ISBLANK(K1756),ISBLANK(L1756)),"",AND(NOT(ISBLANK(K1756)),NOT(ISBLANK(L1756))),TRIM(K1756)&amp;" "&amp;TRIM(L1756),AND(NOT(ISBLANK(K1756)),ISBLANK(L1756)),TRIM(K1756),AND(ISBLANK(K1756),NOT(ISBLANK(L1756))),TRIM(L1756))</f>
        <v>Camido</v>
      </c>
      <c r="C1756" s="31"/>
      <c r="D1756" s="2">
        <v>1754</v>
      </c>
      <c r="E1756" s="2" t="s">
        <v>14795</v>
      </c>
      <c r="F1756" s="2" t="s">
        <v>10893</v>
      </c>
      <c r="G1756" s="2" t="s">
        <v>10894</v>
      </c>
      <c r="I1756" s="2" t="s">
        <v>10895</v>
      </c>
      <c r="J1756" s="2" t="s">
        <v>615</v>
      </c>
      <c r="K1756" s="2" t="s">
        <v>21</v>
      </c>
      <c r="M1756" s="2" t="s">
        <v>14795</v>
      </c>
      <c r="N1756" s="2" t="s">
        <v>10896</v>
      </c>
      <c r="O1756" s="2" t="s">
        <v>3746</v>
      </c>
      <c r="P1756" s="2" t="s">
        <v>673</v>
      </c>
      <c r="Q1756" s="2" t="s">
        <v>6</v>
      </c>
      <c r="R1756" s="2" t="s">
        <v>3747</v>
      </c>
      <c r="S1756" s="2" t="s">
        <v>10897</v>
      </c>
      <c r="T1756" s="49" t="str" cm="1">
        <f t="array" ref="T1756">_xlfn.TEXTJOIN("",TRUE,IFERROR(MID(U1756,_xlfn.SEQUENCE(20),1)+0,""))</f>
        <v>7202644087</v>
      </c>
      <c r="U1756" s="2" t="s">
        <v>10898</v>
      </c>
      <c r="V1756" s="31"/>
    </row>
    <row r="1757" spans="1:22" x14ac:dyDescent="0.25">
      <c r="A1757" s="25" t="str" cm="1">
        <f t="array" ref="A1757">_xlfn.IFS(AND(ISBLANK(G1757),ISBLANK(H1757),ISBLANK(I1757)),"",AND(NOT(ISBLANK(G1757)),NOT(ISBLANK(H1757)),NOT(ISBLANK(I1757))),TRIM(G1757)&amp;" "&amp;TRIM(H1757)&amp;" "&amp;TRIM(I1757),AND(NOT(ISBLANK(G1757)),ISBLANK(H1757),ISBLANK(I1757)),TRIM(G1757),AND(ISBLANK(G1757),ISBLANK(H1757),NOT(ISBLANK(I1757))),TRIM(I1757),AND(NOT(ISBLANK(G1757)),NOT(ISBLANK(H1757)),ISBLANK(I1757)),TRIM(G1757)&amp;" "&amp;TRIM(H1757),AND(ISBLANK(G1757),NOT(ISBLANK(H1757)),NOT(ISBLANK(I1757))),TRIM(H1757)&amp;" "&amp;TRIM(I1757),AND(NOT(ISBLANK(G1757)),ISBLANK(H1757),NOT(ISBLANK(I1757))),TRIM(G1757)&amp;" "&amp;TRIM(I1757),AND(ISBLANK(G1757),NOT(ISBLANK(H1757)),ISBLANK(I1757)),TRIM(H1757))</f>
        <v>Gage Vidyapin</v>
      </c>
      <c r="B1757" s="25" t="str" cm="1">
        <f t="array" ref="B1757">_xlfn.IFS(AND(ISBLANK(K1757),ISBLANK(L1757)),"",AND(NOT(ISBLANK(K1757)),NOT(ISBLANK(L1757))),TRIM(K1757)&amp;" "&amp;TRIM(L1757),AND(NOT(ISBLANK(K1757)),ISBLANK(L1757)),TRIM(K1757),AND(ISBLANK(K1757),NOT(ISBLANK(L1757))),TRIM(L1757))</f>
        <v>Twimbo</v>
      </c>
      <c r="C1757" s="31"/>
      <c r="D1757" s="2">
        <v>1755</v>
      </c>
      <c r="E1757" s="2" t="s">
        <v>24</v>
      </c>
      <c r="F1757" s="2" t="s">
        <v>10899</v>
      </c>
      <c r="G1757" s="2" t="s">
        <v>10900</v>
      </c>
      <c r="I1757" s="2" t="s">
        <v>10901</v>
      </c>
      <c r="J1757" s="2" t="s">
        <v>783</v>
      </c>
      <c r="K1757" s="2" t="s">
        <v>2193</v>
      </c>
      <c r="M1757" s="2" t="s">
        <v>14795</v>
      </c>
      <c r="N1757" s="2" t="s">
        <v>10902</v>
      </c>
      <c r="O1757" s="2" t="s">
        <v>2647</v>
      </c>
      <c r="P1757" s="2" t="s">
        <v>699</v>
      </c>
      <c r="Q1757" s="2" t="s">
        <v>9433</v>
      </c>
      <c r="R1757" s="2">
        <v>85732</v>
      </c>
      <c r="S1757" s="2" t="s">
        <v>10903</v>
      </c>
      <c r="T1757" s="49" t="str" cm="1">
        <f t="array" ref="T1757">_xlfn.TEXTJOIN("",TRUE,IFERROR(MID(U1757,_xlfn.SEQUENCE(20),1)+0,""))</f>
        <v>5201493784</v>
      </c>
      <c r="U1757" s="2">
        <v>5201493784</v>
      </c>
      <c r="V1757" s="31"/>
    </row>
    <row r="1758" spans="1:22" x14ac:dyDescent="0.25">
      <c r="A1758" s="25" t="str" cm="1">
        <f t="array" ref="A1758">_xlfn.IFS(AND(ISBLANK(G1758),ISBLANK(H1758),ISBLANK(I1758)),"",AND(NOT(ISBLANK(G1758)),NOT(ISBLANK(H1758)),NOT(ISBLANK(I1758))),TRIM(G1758)&amp;" "&amp;TRIM(H1758)&amp;" "&amp;TRIM(I1758),AND(NOT(ISBLANK(G1758)),ISBLANK(H1758),ISBLANK(I1758)),TRIM(G1758),AND(ISBLANK(G1758),ISBLANK(H1758),NOT(ISBLANK(I1758))),TRIM(I1758),AND(NOT(ISBLANK(G1758)),NOT(ISBLANK(H1758)),ISBLANK(I1758)),TRIM(G1758)&amp;" "&amp;TRIM(H1758),AND(ISBLANK(G1758),NOT(ISBLANK(H1758)),NOT(ISBLANK(I1758))),TRIM(H1758)&amp;" "&amp;TRIM(I1758),AND(NOT(ISBLANK(G1758)),ISBLANK(H1758),NOT(ISBLANK(I1758))),TRIM(G1758)&amp;" "&amp;TRIM(I1758),AND(ISBLANK(G1758),NOT(ISBLANK(H1758)),ISBLANK(I1758)),TRIM(H1758))</f>
        <v>Janis Loch</v>
      </c>
      <c r="B1758" s="25" t="str" cm="1">
        <f t="array" ref="B1758">_xlfn.IFS(AND(ISBLANK(K1758),ISBLANK(L1758)),"",AND(NOT(ISBLANK(K1758)),NOT(ISBLANK(L1758))),TRIM(K1758)&amp;" "&amp;TRIM(L1758),AND(NOT(ISBLANK(K1758)),ISBLANK(L1758)),TRIM(K1758),AND(ISBLANK(K1758),NOT(ISBLANK(L1758))),TRIM(L1758))</f>
        <v>Linklinks</v>
      </c>
      <c r="C1758" s="31"/>
      <c r="D1758" s="2">
        <v>1756</v>
      </c>
      <c r="E1758" s="2" t="s">
        <v>14795</v>
      </c>
      <c r="F1758" s="2" t="s">
        <v>10904</v>
      </c>
      <c r="G1758" s="2" t="s">
        <v>8168</v>
      </c>
      <c r="I1758" s="2" t="s">
        <v>10905</v>
      </c>
      <c r="J1758" s="2" t="s">
        <v>270</v>
      </c>
      <c r="K1758" s="2" t="s">
        <v>2556</v>
      </c>
      <c r="M1758" s="2" t="s">
        <v>14795</v>
      </c>
      <c r="N1758" s="2" t="s">
        <v>10906</v>
      </c>
      <c r="O1758" s="2" t="s">
        <v>1916</v>
      </c>
      <c r="P1758" s="2" t="s">
        <v>1917</v>
      </c>
      <c r="Q1758" s="2" t="s">
        <v>9433</v>
      </c>
      <c r="R1758" s="2">
        <v>50369</v>
      </c>
      <c r="S1758" s="2" t="s">
        <v>10907</v>
      </c>
      <c r="T1758" s="49" t="str" cm="1">
        <f t="array" ref="T1758">_xlfn.TEXTJOIN("",TRUE,IFERROR(MID(U1758,_xlfn.SEQUENCE(20),1)+0,""))</f>
        <v>5159207647</v>
      </c>
      <c r="U1758" s="2">
        <v>5159207647</v>
      </c>
      <c r="V1758" s="31"/>
    </row>
    <row r="1759" spans="1:22" x14ac:dyDescent="0.25">
      <c r="A1759" s="25" t="str" cm="1">
        <f t="array" ref="A1759">_xlfn.IFS(AND(ISBLANK(G1759),ISBLANK(H1759),ISBLANK(I1759)),"",AND(NOT(ISBLANK(G1759)),NOT(ISBLANK(H1759)),NOT(ISBLANK(I1759))),TRIM(G1759)&amp;" "&amp;TRIM(H1759)&amp;" "&amp;TRIM(I1759),AND(NOT(ISBLANK(G1759)),ISBLANK(H1759),ISBLANK(I1759)),TRIM(G1759),AND(ISBLANK(G1759),ISBLANK(H1759),NOT(ISBLANK(I1759))),TRIM(I1759),AND(NOT(ISBLANK(G1759)),NOT(ISBLANK(H1759)),ISBLANK(I1759)),TRIM(G1759)&amp;" "&amp;TRIM(H1759),AND(ISBLANK(G1759),NOT(ISBLANK(H1759)),NOT(ISBLANK(I1759))),TRIM(H1759)&amp;" "&amp;TRIM(I1759),AND(NOT(ISBLANK(G1759)),ISBLANK(H1759),NOT(ISBLANK(I1759))),TRIM(G1759)&amp;" "&amp;TRIM(I1759),AND(ISBLANK(G1759),NOT(ISBLANK(H1759)),ISBLANK(I1759)),TRIM(H1759))</f>
        <v>Gisele Calderon</v>
      </c>
      <c r="B1759" s="25" t="str" cm="1">
        <f t="array" ref="B1759">_xlfn.IFS(AND(ISBLANK(K1759),ISBLANK(L1759)),"",AND(NOT(ISBLANK(K1759)),NOT(ISBLANK(L1759))),TRIM(K1759)&amp;" "&amp;TRIM(L1759),AND(NOT(ISBLANK(K1759)),ISBLANK(L1759)),TRIM(K1759),AND(ISBLANK(K1759),NOT(ISBLANK(L1759))),TRIM(L1759))</f>
        <v>Tanoodle</v>
      </c>
      <c r="C1759" s="31"/>
      <c r="D1759" s="2">
        <v>1757</v>
      </c>
      <c r="E1759" s="2" t="s">
        <v>24</v>
      </c>
      <c r="F1759" s="2" t="s">
        <v>10908</v>
      </c>
      <c r="G1759" s="2" t="s">
        <v>10909</v>
      </c>
      <c r="I1759" s="2" t="s">
        <v>10910</v>
      </c>
      <c r="J1759" s="2" t="s">
        <v>1437</v>
      </c>
      <c r="K1759" s="2" t="s">
        <v>433</v>
      </c>
      <c r="M1759" s="2" t="s">
        <v>14795</v>
      </c>
      <c r="N1759" s="2" t="s">
        <v>10911</v>
      </c>
      <c r="O1759" s="2" t="s">
        <v>1089</v>
      </c>
      <c r="P1759" s="2" t="s">
        <v>486</v>
      </c>
      <c r="Q1759" s="2" t="s">
        <v>9433</v>
      </c>
      <c r="R1759" s="2">
        <v>16534</v>
      </c>
      <c r="S1759" s="2" t="s">
        <v>10912</v>
      </c>
      <c r="T1759" s="49" t="str" cm="1">
        <f t="array" ref="T1759">_xlfn.TEXTJOIN("",TRUE,IFERROR(MID(U1759,_xlfn.SEQUENCE(20),1)+0,""))</f>
        <v>8149213518</v>
      </c>
      <c r="U1759" s="2">
        <v>8149213518</v>
      </c>
      <c r="V1759" s="31"/>
    </row>
    <row r="1760" spans="1:22" x14ac:dyDescent="0.25">
      <c r="A1760" s="25" t="str" cm="1">
        <f t="array" ref="A1760">_xlfn.IFS(AND(ISBLANK(G1760),ISBLANK(H1760),ISBLANK(I1760)),"",AND(NOT(ISBLANK(G1760)),NOT(ISBLANK(H1760)),NOT(ISBLANK(I1760))),TRIM(G1760)&amp;" "&amp;TRIM(H1760)&amp;" "&amp;TRIM(I1760),AND(NOT(ISBLANK(G1760)),ISBLANK(H1760),ISBLANK(I1760)),TRIM(G1760),AND(ISBLANK(G1760),ISBLANK(H1760),NOT(ISBLANK(I1760))),TRIM(I1760),AND(NOT(ISBLANK(G1760)),NOT(ISBLANK(H1760)),ISBLANK(I1760)),TRIM(G1760)&amp;" "&amp;TRIM(H1760),AND(ISBLANK(G1760),NOT(ISBLANK(H1760)),NOT(ISBLANK(I1760))),TRIM(H1760)&amp;" "&amp;TRIM(I1760),AND(NOT(ISBLANK(G1760)),ISBLANK(H1760),NOT(ISBLANK(I1760))),TRIM(G1760)&amp;" "&amp;TRIM(I1760),AND(ISBLANK(G1760),NOT(ISBLANK(H1760)),ISBLANK(I1760)),TRIM(H1760))</f>
        <v>Rafaello Jordison</v>
      </c>
      <c r="B1760" s="25" t="str" cm="1">
        <f t="array" ref="B1760">_xlfn.IFS(AND(ISBLANK(K1760),ISBLANK(L1760)),"",AND(NOT(ISBLANK(K1760)),NOT(ISBLANK(L1760))),TRIM(K1760)&amp;" "&amp;TRIM(L1760),AND(NOT(ISBLANK(K1760)),ISBLANK(L1760)),TRIM(K1760),AND(ISBLANK(K1760),NOT(ISBLANK(L1760))),TRIM(L1760))</f>
        <v>Twitterworks</v>
      </c>
      <c r="C1760" s="31"/>
      <c r="D1760" s="2">
        <v>1758</v>
      </c>
      <c r="E1760" s="2" t="s">
        <v>24</v>
      </c>
      <c r="F1760" s="2" t="s">
        <v>10913</v>
      </c>
      <c r="G1760" s="2" t="s">
        <v>2976</v>
      </c>
      <c r="I1760" s="2" t="s">
        <v>10914</v>
      </c>
      <c r="J1760" s="2" t="s">
        <v>185</v>
      </c>
      <c r="K1760" s="2" t="s">
        <v>329</v>
      </c>
      <c r="M1760" s="2" t="s">
        <v>14795</v>
      </c>
      <c r="N1760" s="2" t="s">
        <v>10915</v>
      </c>
      <c r="O1760" s="2" t="s">
        <v>3968</v>
      </c>
      <c r="P1760" s="2" t="s">
        <v>1558</v>
      </c>
      <c r="Q1760" s="2" t="s">
        <v>9433</v>
      </c>
      <c r="R1760" s="2">
        <v>40745</v>
      </c>
      <c r="S1760" s="2" t="s">
        <v>10916</v>
      </c>
      <c r="T1760" s="49" t="str" cm="1">
        <f t="array" ref="T1760">_xlfn.TEXTJOIN("",TRUE,IFERROR(MID(U1760,_xlfn.SEQUENCE(20),1)+0,""))</f>
        <v>6066282276</v>
      </c>
      <c r="U1760" s="2">
        <v>6066282276</v>
      </c>
      <c r="V1760" s="31"/>
    </row>
    <row r="1761" spans="1:22" x14ac:dyDescent="0.25">
      <c r="A1761" s="25" t="str" cm="1">
        <f t="array" ref="A1761">_xlfn.IFS(AND(ISBLANK(G1761),ISBLANK(H1761),ISBLANK(I1761)),"",AND(NOT(ISBLANK(G1761)),NOT(ISBLANK(H1761)),NOT(ISBLANK(I1761))),TRIM(G1761)&amp;" "&amp;TRIM(H1761)&amp;" "&amp;TRIM(I1761),AND(NOT(ISBLANK(G1761)),ISBLANK(H1761),ISBLANK(I1761)),TRIM(G1761),AND(ISBLANK(G1761),ISBLANK(H1761),NOT(ISBLANK(I1761))),TRIM(I1761),AND(NOT(ISBLANK(G1761)),NOT(ISBLANK(H1761)),ISBLANK(I1761)),TRIM(G1761)&amp;" "&amp;TRIM(H1761),AND(ISBLANK(G1761),NOT(ISBLANK(H1761)),NOT(ISBLANK(I1761))),TRIM(H1761)&amp;" "&amp;TRIM(I1761),AND(NOT(ISBLANK(G1761)),ISBLANK(H1761),NOT(ISBLANK(I1761))),TRIM(G1761)&amp;" "&amp;TRIM(I1761),AND(ISBLANK(G1761),NOT(ISBLANK(H1761)),ISBLANK(I1761)),TRIM(H1761))</f>
        <v>Janessa McCarty</v>
      </c>
      <c r="B1761" s="25" t="str" cm="1">
        <f t="array" ref="B1761">_xlfn.IFS(AND(ISBLANK(K1761),ISBLANK(L1761)),"",AND(NOT(ISBLANK(K1761)),NOT(ISBLANK(L1761))),TRIM(K1761)&amp;" "&amp;TRIM(L1761),AND(NOT(ISBLANK(K1761)),ISBLANK(L1761)),TRIM(K1761),AND(ISBLANK(K1761),NOT(ISBLANK(L1761))),TRIM(L1761))</f>
        <v>Ainyx</v>
      </c>
      <c r="C1761" s="31"/>
      <c r="D1761" s="2">
        <v>1759</v>
      </c>
      <c r="E1761" s="2" t="s">
        <v>14795</v>
      </c>
      <c r="F1761" s="2" t="s">
        <v>10917</v>
      </c>
      <c r="G1761" s="2" t="s">
        <v>10918</v>
      </c>
      <c r="I1761" s="2" t="s">
        <v>10919</v>
      </c>
      <c r="J1761" s="2" t="s">
        <v>3354</v>
      </c>
      <c r="K1761" s="2" t="s">
        <v>1092</v>
      </c>
      <c r="M1761" s="2" t="s">
        <v>14795</v>
      </c>
      <c r="N1761" s="2" t="s">
        <v>10920</v>
      </c>
      <c r="O1761" s="2" t="s">
        <v>4740</v>
      </c>
      <c r="P1761" s="2" t="s">
        <v>297</v>
      </c>
      <c r="Q1761" s="2" t="s">
        <v>9433</v>
      </c>
      <c r="R1761" s="2">
        <v>78225</v>
      </c>
      <c r="S1761" s="2" t="s">
        <v>10921</v>
      </c>
      <c r="T1761" s="49" t="str" cm="1">
        <f t="array" ref="T1761">_xlfn.TEXTJOIN("",TRUE,IFERROR(MID(U1761,_xlfn.SEQUENCE(20),1)+0,""))</f>
        <v>2101860322</v>
      </c>
      <c r="U1761" s="2">
        <v>2101860322</v>
      </c>
      <c r="V1761" s="31"/>
    </row>
    <row r="1762" spans="1:22" x14ac:dyDescent="0.25">
      <c r="A1762" s="25" t="str" cm="1">
        <f t="array" ref="A1762">_xlfn.IFS(AND(ISBLANK(G1762),ISBLANK(H1762),ISBLANK(I1762)),"",AND(NOT(ISBLANK(G1762)),NOT(ISBLANK(H1762)),NOT(ISBLANK(I1762))),TRIM(G1762)&amp;" "&amp;TRIM(H1762)&amp;" "&amp;TRIM(I1762),AND(NOT(ISBLANK(G1762)),ISBLANK(H1762),ISBLANK(I1762)),TRIM(G1762),AND(ISBLANK(G1762),ISBLANK(H1762),NOT(ISBLANK(I1762))),TRIM(I1762),AND(NOT(ISBLANK(G1762)),NOT(ISBLANK(H1762)),ISBLANK(I1762)),TRIM(G1762)&amp;" "&amp;TRIM(H1762),AND(ISBLANK(G1762),NOT(ISBLANK(H1762)),NOT(ISBLANK(I1762))),TRIM(H1762)&amp;" "&amp;TRIM(I1762),AND(NOT(ISBLANK(G1762)),ISBLANK(H1762),NOT(ISBLANK(I1762))),TRIM(G1762)&amp;" "&amp;TRIM(I1762),AND(ISBLANK(G1762),NOT(ISBLANK(H1762)),ISBLANK(I1762)),TRIM(H1762))</f>
        <v>Maurie Lackie</v>
      </c>
      <c r="B1762" s="25" t="str" cm="1">
        <f t="array" ref="B1762">_xlfn.IFS(AND(ISBLANK(K1762),ISBLANK(L1762)),"",AND(NOT(ISBLANK(K1762)),NOT(ISBLANK(L1762))),TRIM(K1762)&amp;" "&amp;TRIM(L1762),AND(NOT(ISBLANK(K1762)),ISBLANK(L1762)),TRIM(K1762),AND(ISBLANK(K1762),NOT(ISBLANK(L1762))),TRIM(L1762))</f>
        <v>Eamia</v>
      </c>
      <c r="C1762" s="31"/>
      <c r="D1762" s="2">
        <v>1760</v>
      </c>
      <c r="E1762" s="2" t="s">
        <v>14795</v>
      </c>
      <c r="F1762" s="2" t="s">
        <v>10922</v>
      </c>
      <c r="G1762" s="2" t="s">
        <v>10923</v>
      </c>
      <c r="I1762" s="2" t="s">
        <v>10924</v>
      </c>
      <c r="J1762" s="2" t="s">
        <v>590</v>
      </c>
      <c r="K1762" s="2" t="s">
        <v>8101</v>
      </c>
      <c r="M1762" s="2" t="s">
        <v>14795</v>
      </c>
      <c r="N1762" s="2" t="s">
        <v>10925</v>
      </c>
      <c r="O1762" s="2" t="s">
        <v>10926</v>
      </c>
      <c r="P1762" s="2" t="s">
        <v>5</v>
      </c>
      <c r="Q1762" s="2" t="s">
        <v>6</v>
      </c>
      <c r="R1762" s="2" t="s">
        <v>10927</v>
      </c>
      <c r="S1762" s="2" t="s">
        <v>10928</v>
      </c>
      <c r="T1762" s="49" t="str" cm="1">
        <f t="array" ref="T1762">_xlfn.TEXTJOIN("",TRUE,IFERROR(MID(U1762,_xlfn.SEQUENCE(20),1)+0,""))</f>
        <v>8992581610</v>
      </c>
      <c r="U1762" s="2" t="s">
        <v>10929</v>
      </c>
      <c r="V1762" s="31"/>
    </row>
    <row r="1763" spans="1:22" x14ac:dyDescent="0.25">
      <c r="A1763" s="25" t="str" cm="1">
        <f t="array" ref="A1763">_xlfn.IFS(AND(ISBLANK(G1763),ISBLANK(H1763),ISBLANK(I1763)),"",AND(NOT(ISBLANK(G1763)),NOT(ISBLANK(H1763)),NOT(ISBLANK(I1763))),TRIM(G1763)&amp;" "&amp;TRIM(H1763)&amp;" "&amp;TRIM(I1763),AND(NOT(ISBLANK(G1763)),ISBLANK(H1763),ISBLANK(I1763)),TRIM(G1763),AND(ISBLANK(G1763),ISBLANK(H1763),NOT(ISBLANK(I1763))),TRIM(I1763),AND(NOT(ISBLANK(G1763)),NOT(ISBLANK(H1763)),ISBLANK(I1763)),TRIM(G1763)&amp;" "&amp;TRIM(H1763),AND(ISBLANK(G1763),NOT(ISBLANK(H1763)),NOT(ISBLANK(I1763))),TRIM(H1763)&amp;" "&amp;TRIM(I1763),AND(NOT(ISBLANK(G1763)),ISBLANK(H1763),NOT(ISBLANK(I1763))),TRIM(G1763)&amp;" "&amp;TRIM(I1763),AND(ISBLANK(G1763),NOT(ISBLANK(H1763)),ISBLANK(I1763)),TRIM(H1763))</f>
        <v>Alis Ayliff</v>
      </c>
      <c r="B1763" s="25" t="str" cm="1">
        <f t="array" ref="B1763">_xlfn.IFS(AND(ISBLANK(K1763),ISBLANK(L1763)),"",AND(NOT(ISBLANK(K1763)),NOT(ISBLANK(L1763))),TRIM(K1763)&amp;" "&amp;TRIM(L1763),AND(NOT(ISBLANK(K1763)),ISBLANK(L1763)),TRIM(K1763),AND(ISBLANK(K1763),NOT(ISBLANK(L1763))),TRIM(L1763))</f>
        <v>Skyble</v>
      </c>
      <c r="C1763" s="31"/>
      <c r="D1763" s="2">
        <v>1761</v>
      </c>
      <c r="E1763" s="2" t="s">
        <v>24</v>
      </c>
      <c r="F1763" s="2" t="s">
        <v>10930</v>
      </c>
      <c r="G1763" s="2" t="s">
        <v>10931</v>
      </c>
      <c r="I1763" s="2" t="s">
        <v>10932</v>
      </c>
      <c r="J1763" s="2" t="s">
        <v>3010</v>
      </c>
      <c r="K1763" s="2" t="s">
        <v>8107</v>
      </c>
      <c r="M1763" s="2" t="s">
        <v>14795</v>
      </c>
      <c r="N1763" s="2" t="s">
        <v>10933</v>
      </c>
      <c r="O1763" s="2" t="s">
        <v>3733</v>
      </c>
      <c r="P1763" s="2" t="s">
        <v>5</v>
      </c>
      <c r="Q1763" s="2" t="s">
        <v>6</v>
      </c>
      <c r="R1763" s="2" t="s">
        <v>3734</v>
      </c>
      <c r="S1763" s="2" t="s">
        <v>10934</v>
      </c>
      <c r="T1763" s="49" t="str" cm="1">
        <f t="array" ref="T1763">_xlfn.TEXTJOIN("",TRUE,IFERROR(MID(U1763,_xlfn.SEQUENCE(20),1)+0,""))</f>
        <v>9153014257</v>
      </c>
      <c r="U1763" s="2" t="s">
        <v>10935</v>
      </c>
      <c r="V1763" s="31"/>
    </row>
    <row r="1764" spans="1:22" x14ac:dyDescent="0.25">
      <c r="A1764" s="25" t="str" cm="1">
        <f t="array" ref="A1764">_xlfn.IFS(AND(ISBLANK(G1764),ISBLANK(H1764),ISBLANK(I1764)),"",AND(NOT(ISBLANK(G1764)),NOT(ISBLANK(H1764)),NOT(ISBLANK(I1764))),TRIM(G1764)&amp;" "&amp;TRIM(H1764)&amp;" "&amp;TRIM(I1764),AND(NOT(ISBLANK(G1764)),ISBLANK(H1764),ISBLANK(I1764)),TRIM(G1764),AND(ISBLANK(G1764),ISBLANK(H1764),NOT(ISBLANK(I1764))),TRIM(I1764),AND(NOT(ISBLANK(G1764)),NOT(ISBLANK(H1764)),ISBLANK(I1764)),TRIM(G1764)&amp;" "&amp;TRIM(H1764),AND(ISBLANK(G1764),NOT(ISBLANK(H1764)),NOT(ISBLANK(I1764))),TRIM(H1764)&amp;" "&amp;TRIM(I1764),AND(NOT(ISBLANK(G1764)),ISBLANK(H1764),NOT(ISBLANK(I1764))),TRIM(G1764)&amp;" "&amp;TRIM(I1764),AND(ISBLANK(G1764),NOT(ISBLANK(H1764)),ISBLANK(I1764)),TRIM(H1764))</f>
        <v>Ashlee Galliver</v>
      </c>
      <c r="B1764" s="25" t="str" cm="1">
        <f t="array" ref="B1764">_xlfn.IFS(AND(ISBLANK(K1764),ISBLANK(L1764)),"",AND(NOT(ISBLANK(K1764)),NOT(ISBLANK(L1764))),TRIM(K1764)&amp;" "&amp;TRIM(L1764),AND(NOT(ISBLANK(K1764)),ISBLANK(L1764)),TRIM(K1764),AND(ISBLANK(K1764),NOT(ISBLANK(L1764))),TRIM(L1764))</f>
        <v>Mybuzz</v>
      </c>
      <c r="C1764" s="31"/>
      <c r="D1764" s="2">
        <v>1762</v>
      </c>
      <c r="E1764" s="2" t="s">
        <v>24</v>
      </c>
      <c r="F1764" s="2" t="s">
        <v>10936</v>
      </c>
      <c r="G1764" s="2" t="s">
        <v>10937</v>
      </c>
      <c r="I1764" s="2" t="s">
        <v>10938</v>
      </c>
      <c r="J1764" s="2" t="s">
        <v>624</v>
      </c>
      <c r="K1764" s="2" t="s">
        <v>5085</v>
      </c>
      <c r="M1764" s="2" t="s">
        <v>14795</v>
      </c>
      <c r="N1764" s="2" t="s">
        <v>10939</v>
      </c>
      <c r="O1764" s="2" t="s">
        <v>1192</v>
      </c>
      <c r="P1764" s="2" t="s">
        <v>1193</v>
      </c>
      <c r="Q1764" s="2" t="s">
        <v>6</v>
      </c>
      <c r="R1764" s="2" t="s">
        <v>1194</v>
      </c>
      <c r="S1764" s="2" t="s">
        <v>10940</v>
      </c>
      <c r="T1764" s="49" t="str" cm="1">
        <f t="array" ref="T1764">_xlfn.TEXTJOIN("",TRUE,IFERROR(MID(U1764,_xlfn.SEQUENCE(20),1)+0,""))</f>
        <v>3277434663</v>
      </c>
      <c r="U1764" s="2" t="s">
        <v>10941</v>
      </c>
      <c r="V1764" s="31"/>
    </row>
    <row r="1765" spans="1:22" x14ac:dyDescent="0.25">
      <c r="A1765" s="25" t="str" cm="1">
        <f t="array" ref="A1765">_xlfn.IFS(AND(ISBLANK(G1765),ISBLANK(H1765),ISBLANK(I1765)),"",AND(NOT(ISBLANK(G1765)),NOT(ISBLANK(H1765)),NOT(ISBLANK(I1765))),TRIM(G1765)&amp;" "&amp;TRIM(H1765)&amp;" "&amp;TRIM(I1765),AND(NOT(ISBLANK(G1765)),ISBLANK(H1765),ISBLANK(I1765)),TRIM(G1765),AND(ISBLANK(G1765),ISBLANK(H1765),NOT(ISBLANK(I1765))),TRIM(I1765),AND(NOT(ISBLANK(G1765)),NOT(ISBLANK(H1765)),ISBLANK(I1765)),TRIM(G1765)&amp;" "&amp;TRIM(H1765),AND(ISBLANK(G1765),NOT(ISBLANK(H1765)),NOT(ISBLANK(I1765))),TRIM(H1765)&amp;" "&amp;TRIM(I1765),AND(NOT(ISBLANK(G1765)),ISBLANK(H1765),NOT(ISBLANK(I1765))),TRIM(G1765)&amp;" "&amp;TRIM(I1765),AND(ISBLANK(G1765),NOT(ISBLANK(H1765)),ISBLANK(I1765)),TRIM(H1765))</f>
        <v>Olva Skinner</v>
      </c>
      <c r="B1765" s="25" t="str" cm="1">
        <f t="array" ref="B1765">_xlfn.IFS(AND(ISBLANK(K1765),ISBLANK(L1765)),"",AND(NOT(ISBLANK(K1765)),NOT(ISBLANK(L1765))),TRIM(K1765)&amp;" "&amp;TRIM(L1765),AND(NOT(ISBLANK(K1765)),ISBLANK(L1765)),TRIM(K1765),AND(ISBLANK(K1765),NOT(ISBLANK(L1765))),TRIM(L1765))</f>
        <v>Linkbridge</v>
      </c>
      <c r="C1765" s="31"/>
      <c r="D1765" s="2">
        <v>1763</v>
      </c>
      <c r="E1765" s="2" t="s">
        <v>24</v>
      </c>
      <c r="F1765" s="2" t="s">
        <v>10942</v>
      </c>
      <c r="G1765" s="2" t="s">
        <v>3287</v>
      </c>
      <c r="I1765" s="2" t="s">
        <v>10943</v>
      </c>
      <c r="J1765" s="2" t="s">
        <v>470</v>
      </c>
      <c r="K1765" s="2" t="s">
        <v>2818</v>
      </c>
      <c r="M1765" s="2" t="s">
        <v>14795</v>
      </c>
      <c r="N1765" s="2" t="s">
        <v>10944</v>
      </c>
      <c r="O1765" s="2" t="s">
        <v>10945</v>
      </c>
      <c r="P1765" s="2" t="s">
        <v>673</v>
      </c>
      <c r="Q1765" s="2" t="s">
        <v>6</v>
      </c>
      <c r="R1765" s="2" t="s">
        <v>10946</v>
      </c>
      <c r="S1765" s="2" t="s">
        <v>10947</v>
      </c>
      <c r="T1765" s="49" t="str" cm="1">
        <f t="array" ref="T1765">_xlfn.TEXTJOIN("",TRUE,IFERROR(MID(U1765,_xlfn.SEQUENCE(20),1)+0,""))</f>
        <v>2097195864</v>
      </c>
      <c r="U1765" s="2" t="s">
        <v>10948</v>
      </c>
      <c r="V1765" s="31"/>
    </row>
    <row r="1766" spans="1:22" x14ac:dyDescent="0.25">
      <c r="A1766" s="25" t="str" cm="1">
        <f t="array" ref="A1766">_xlfn.IFS(AND(ISBLANK(G1766),ISBLANK(H1766),ISBLANK(I1766)),"",AND(NOT(ISBLANK(G1766)),NOT(ISBLANK(H1766)),NOT(ISBLANK(I1766))),TRIM(G1766)&amp;" "&amp;TRIM(H1766)&amp;" "&amp;TRIM(I1766),AND(NOT(ISBLANK(G1766)),ISBLANK(H1766),ISBLANK(I1766)),TRIM(G1766),AND(ISBLANK(G1766),ISBLANK(H1766),NOT(ISBLANK(I1766))),TRIM(I1766),AND(NOT(ISBLANK(G1766)),NOT(ISBLANK(H1766)),ISBLANK(I1766)),TRIM(G1766)&amp;" "&amp;TRIM(H1766),AND(ISBLANK(G1766),NOT(ISBLANK(H1766)),NOT(ISBLANK(I1766))),TRIM(H1766)&amp;" "&amp;TRIM(I1766),AND(NOT(ISBLANK(G1766)),ISBLANK(H1766),NOT(ISBLANK(I1766))),TRIM(G1766)&amp;" "&amp;TRIM(I1766),AND(ISBLANK(G1766),NOT(ISBLANK(H1766)),ISBLANK(I1766)),TRIM(H1766))</f>
        <v>Andrei Keyson</v>
      </c>
      <c r="B1766" s="25" t="str" cm="1">
        <f t="array" ref="B1766">_xlfn.IFS(AND(ISBLANK(K1766),ISBLANK(L1766)),"",AND(NOT(ISBLANK(K1766)),NOT(ISBLANK(L1766))),TRIM(K1766)&amp;" "&amp;TRIM(L1766),AND(NOT(ISBLANK(K1766)),ISBLANK(L1766)),TRIM(K1766),AND(ISBLANK(K1766),NOT(ISBLANK(L1766))),TRIM(L1766))</f>
        <v>Photospace</v>
      </c>
      <c r="C1766" s="31"/>
      <c r="D1766" s="2">
        <v>1764</v>
      </c>
      <c r="E1766" s="2" t="s">
        <v>24</v>
      </c>
      <c r="F1766" s="2" t="s">
        <v>10949</v>
      </c>
      <c r="G1766" s="2" t="s">
        <v>9532</v>
      </c>
      <c r="I1766" s="2" t="s">
        <v>10950</v>
      </c>
      <c r="J1766" s="2" t="s">
        <v>624</v>
      </c>
      <c r="K1766" s="2" t="s">
        <v>10953</v>
      </c>
      <c r="M1766" s="2" t="s">
        <v>14795</v>
      </c>
      <c r="N1766" s="2" t="s">
        <v>10951</v>
      </c>
      <c r="O1766" s="2" t="s">
        <v>1668</v>
      </c>
      <c r="P1766" s="2" t="s">
        <v>1544</v>
      </c>
      <c r="Q1766" s="2" t="s">
        <v>9433</v>
      </c>
      <c r="R1766" s="2">
        <v>61105</v>
      </c>
      <c r="S1766" s="2" t="s">
        <v>10952</v>
      </c>
      <c r="T1766" s="49" t="str" cm="1">
        <f t="array" ref="T1766">_xlfn.TEXTJOIN("",TRUE,IFERROR(MID(U1766,_xlfn.SEQUENCE(20),1)+0,""))</f>
        <v>8151276141</v>
      </c>
      <c r="U1766" s="2">
        <v>8151276141</v>
      </c>
      <c r="V1766" s="31"/>
    </row>
    <row r="1767" spans="1:22" x14ac:dyDescent="0.25">
      <c r="A1767" s="25" t="str" cm="1">
        <f t="array" ref="A1767">_xlfn.IFS(AND(ISBLANK(G1767),ISBLANK(H1767),ISBLANK(I1767)),"",AND(NOT(ISBLANK(G1767)),NOT(ISBLANK(H1767)),NOT(ISBLANK(I1767))),TRIM(G1767)&amp;" "&amp;TRIM(H1767)&amp;" "&amp;TRIM(I1767),AND(NOT(ISBLANK(G1767)),ISBLANK(H1767),ISBLANK(I1767)),TRIM(G1767),AND(ISBLANK(G1767),ISBLANK(H1767),NOT(ISBLANK(I1767))),TRIM(I1767),AND(NOT(ISBLANK(G1767)),NOT(ISBLANK(H1767)),ISBLANK(I1767)),TRIM(G1767)&amp;" "&amp;TRIM(H1767),AND(ISBLANK(G1767),NOT(ISBLANK(H1767)),NOT(ISBLANK(I1767))),TRIM(H1767)&amp;" "&amp;TRIM(I1767),AND(NOT(ISBLANK(G1767)),ISBLANK(H1767),NOT(ISBLANK(I1767))),TRIM(G1767)&amp;" "&amp;TRIM(I1767),AND(ISBLANK(G1767),NOT(ISBLANK(H1767)),ISBLANK(I1767)),TRIM(H1767))</f>
        <v>Karry Mathew</v>
      </c>
      <c r="B1767" s="25" t="str" cm="1">
        <f t="array" ref="B1767">_xlfn.IFS(AND(ISBLANK(K1767),ISBLANK(L1767)),"",AND(NOT(ISBLANK(K1767)),NOT(ISBLANK(L1767))),TRIM(K1767)&amp;" "&amp;TRIM(L1767),AND(NOT(ISBLANK(K1767)),ISBLANK(L1767)),TRIM(K1767),AND(ISBLANK(K1767),NOT(ISBLANK(L1767))),TRIM(L1767))</f>
        <v>Gigabox</v>
      </c>
      <c r="C1767" s="31"/>
      <c r="D1767" s="2">
        <v>1765</v>
      </c>
      <c r="E1767" s="2" t="s">
        <v>14795</v>
      </c>
      <c r="F1767" s="2" t="s">
        <v>10954</v>
      </c>
      <c r="G1767" s="2" t="s">
        <v>10955</v>
      </c>
      <c r="I1767" s="2" t="s">
        <v>10956</v>
      </c>
      <c r="J1767" s="2" t="s">
        <v>480</v>
      </c>
      <c r="K1767" s="2" t="s">
        <v>6150</v>
      </c>
      <c r="M1767" s="2" t="s">
        <v>14795</v>
      </c>
      <c r="N1767" s="2" t="s">
        <v>10957</v>
      </c>
      <c r="O1767" s="2" t="s">
        <v>10149</v>
      </c>
      <c r="P1767" s="2" t="s">
        <v>10150</v>
      </c>
      <c r="Q1767" s="2" t="s">
        <v>2916</v>
      </c>
      <c r="R1767" s="2" t="s">
        <v>10151</v>
      </c>
      <c r="S1767" s="2" t="s">
        <v>10958</v>
      </c>
      <c r="T1767" s="49" t="str" cm="1">
        <f t="array" ref="T1767">_xlfn.TEXTJOIN("",TRUE,IFERROR(MID(U1767,_xlfn.SEQUENCE(20),1)+0,""))</f>
        <v/>
      </c>
      <c r="V1767" s="31"/>
    </row>
    <row r="1768" spans="1:22" x14ac:dyDescent="0.25">
      <c r="A1768" s="25" t="str" cm="1">
        <f t="array" ref="A1768">_xlfn.IFS(AND(ISBLANK(G1768),ISBLANK(H1768),ISBLANK(I1768)),"",AND(NOT(ISBLANK(G1768)),NOT(ISBLANK(H1768)),NOT(ISBLANK(I1768))),TRIM(G1768)&amp;" "&amp;TRIM(H1768)&amp;" "&amp;TRIM(I1768),AND(NOT(ISBLANK(G1768)),ISBLANK(H1768),ISBLANK(I1768)),TRIM(G1768),AND(ISBLANK(G1768),ISBLANK(H1768),NOT(ISBLANK(I1768))),TRIM(I1768),AND(NOT(ISBLANK(G1768)),NOT(ISBLANK(H1768)),ISBLANK(I1768)),TRIM(G1768)&amp;" "&amp;TRIM(H1768),AND(ISBLANK(G1768),NOT(ISBLANK(H1768)),NOT(ISBLANK(I1768))),TRIM(H1768)&amp;" "&amp;TRIM(I1768),AND(NOT(ISBLANK(G1768)),ISBLANK(H1768),NOT(ISBLANK(I1768))),TRIM(G1768)&amp;" "&amp;TRIM(I1768),AND(ISBLANK(G1768),NOT(ISBLANK(H1768)),ISBLANK(I1768)),TRIM(H1768))</f>
        <v>Ossie Berndsen</v>
      </c>
      <c r="B1768" s="25" t="str" cm="1">
        <f t="array" ref="B1768">_xlfn.IFS(AND(ISBLANK(K1768),ISBLANK(L1768)),"",AND(NOT(ISBLANK(K1768)),NOT(ISBLANK(L1768))),TRIM(K1768)&amp;" "&amp;TRIM(L1768),AND(NOT(ISBLANK(K1768)),ISBLANK(L1768)),TRIM(K1768),AND(ISBLANK(K1768),NOT(ISBLANK(L1768))),TRIM(L1768))</f>
        <v>Jabbercube</v>
      </c>
      <c r="C1768" s="31"/>
      <c r="D1768" s="2">
        <v>1766</v>
      </c>
      <c r="E1768" s="2" t="s">
        <v>24</v>
      </c>
      <c r="F1768" s="2" t="s">
        <v>10959</v>
      </c>
      <c r="G1768" s="2" t="s">
        <v>10960</v>
      </c>
      <c r="I1768" s="2" t="s">
        <v>10961</v>
      </c>
      <c r="J1768" s="2" t="s">
        <v>3291</v>
      </c>
      <c r="K1768" s="2" t="s">
        <v>5140</v>
      </c>
      <c r="M1768" s="2" t="s">
        <v>14795</v>
      </c>
      <c r="N1768" s="2" t="s">
        <v>10962</v>
      </c>
      <c r="O1768" s="2" t="s">
        <v>1557</v>
      </c>
      <c r="P1768" s="2" t="s">
        <v>1558</v>
      </c>
      <c r="Q1768" s="2" t="s">
        <v>9433</v>
      </c>
      <c r="R1768" s="2">
        <v>40596</v>
      </c>
      <c r="S1768" s="2" t="s">
        <v>10963</v>
      </c>
      <c r="T1768" s="49" t="str" cm="1">
        <f t="array" ref="T1768">_xlfn.TEXTJOIN("",TRUE,IFERROR(MID(U1768,_xlfn.SEQUENCE(20),1)+0,""))</f>
        <v>6061828409</v>
      </c>
      <c r="U1768" s="2">
        <v>6061828409</v>
      </c>
      <c r="V1768" s="31"/>
    </row>
    <row r="1769" spans="1:22" x14ac:dyDescent="0.25">
      <c r="A1769" s="25" t="str" cm="1">
        <f t="array" ref="A1769">_xlfn.IFS(AND(ISBLANK(G1769),ISBLANK(H1769),ISBLANK(I1769)),"",AND(NOT(ISBLANK(G1769)),NOT(ISBLANK(H1769)),NOT(ISBLANK(I1769))),TRIM(G1769)&amp;" "&amp;TRIM(H1769)&amp;" "&amp;TRIM(I1769),AND(NOT(ISBLANK(G1769)),ISBLANK(H1769),ISBLANK(I1769)),TRIM(G1769),AND(ISBLANK(G1769),ISBLANK(H1769),NOT(ISBLANK(I1769))),TRIM(I1769),AND(NOT(ISBLANK(G1769)),NOT(ISBLANK(H1769)),ISBLANK(I1769)),TRIM(G1769)&amp;" "&amp;TRIM(H1769),AND(ISBLANK(G1769),NOT(ISBLANK(H1769)),NOT(ISBLANK(I1769))),TRIM(H1769)&amp;" "&amp;TRIM(I1769),AND(NOT(ISBLANK(G1769)),ISBLANK(H1769),NOT(ISBLANK(I1769))),TRIM(G1769)&amp;" "&amp;TRIM(I1769),AND(ISBLANK(G1769),NOT(ISBLANK(H1769)),ISBLANK(I1769)),TRIM(H1769))</f>
        <v>Hewe Aberchirder</v>
      </c>
      <c r="B1769" s="25" t="str" cm="1">
        <f t="array" ref="B1769">_xlfn.IFS(AND(ISBLANK(K1769),ISBLANK(L1769)),"",AND(NOT(ISBLANK(K1769)),NOT(ISBLANK(L1769))),TRIM(K1769)&amp;" "&amp;TRIM(L1769),AND(NOT(ISBLANK(K1769)),ISBLANK(L1769)),TRIM(K1769),AND(ISBLANK(K1769),NOT(ISBLANK(L1769))),TRIM(L1769))</f>
        <v>Devshare</v>
      </c>
      <c r="C1769" s="31"/>
      <c r="D1769" s="2">
        <v>1767</v>
      </c>
      <c r="E1769" s="2" t="s">
        <v>24</v>
      </c>
      <c r="F1769" s="2" t="s">
        <v>10964</v>
      </c>
      <c r="G1769" s="2" t="s">
        <v>10894</v>
      </c>
      <c r="I1769" s="2" t="s">
        <v>10965</v>
      </c>
      <c r="J1769" s="2" t="s">
        <v>545</v>
      </c>
      <c r="K1769" s="2" t="s">
        <v>1743</v>
      </c>
      <c r="M1769" s="2" t="s">
        <v>14795</v>
      </c>
      <c r="N1769" s="2" t="s">
        <v>10966</v>
      </c>
      <c r="O1769" s="2" t="s">
        <v>68</v>
      </c>
      <c r="P1769" s="2" t="s">
        <v>69</v>
      </c>
      <c r="Q1769" s="2" t="s">
        <v>9433</v>
      </c>
      <c r="R1769" s="2">
        <v>20226</v>
      </c>
      <c r="S1769" s="2" t="s">
        <v>10967</v>
      </c>
      <c r="T1769" s="49" t="str" cm="1">
        <f t="array" ref="T1769">_xlfn.TEXTJOIN("",TRUE,IFERROR(MID(U1769,_xlfn.SEQUENCE(20),1)+0,""))</f>
        <v>2026732100</v>
      </c>
      <c r="U1769" s="2">
        <v>2026732100</v>
      </c>
      <c r="V1769" s="31"/>
    </row>
    <row r="1770" spans="1:22" x14ac:dyDescent="0.25">
      <c r="A1770" s="25" t="str" cm="1">
        <f t="array" ref="A1770">_xlfn.IFS(AND(ISBLANK(G1770),ISBLANK(H1770),ISBLANK(I1770)),"",AND(NOT(ISBLANK(G1770)),NOT(ISBLANK(H1770)),NOT(ISBLANK(I1770))),TRIM(G1770)&amp;" "&amp;TRIM(H1770)&amp;" "&amp;TRIM(I1770),AND(NOT(ISBLANK(G1770)),ISBLANK(H1770),ISBLANK(I1770)),TRIM(G1770),AND(ISBLANK(G1770),ISBLANK(H1770),NOT(ISBLANK(I1770))),TRIM(I1770),AND(NOT(ISBLANK(G1770)),NOT(ISBLANK(H1770)),ISBLANK(I1770)),TRIM(G1770)&amp;" "&amp;TRIM(H1770),AND(ISBLANK(G1770),NOT(ISBLANK(H1770)),NOT(ISBLANK(I1770))),TRIM(H1770)&amp;" "&amp;TRIM(I1770),AND(NOT(ISBLANK(G1770)),ISBLANK(H1770),NOT(ISBLANK(I1770))),TRIM(G1770)&amp;" "&amp;TRIM(I1770),AND(ISBLANK(G1770),NOT(ISBLANK(H1770)),ISBLANK(I1770)),TRIM(H1770))</f>
        <v>Arty Langrick</v>
      </c>
      <c r="B1770" s="25" t="str" cm="1">
        <f t="array" ref="B1770">_xlfn.IFS(AND(ISBLANK(K1770),ISBLANK(L1770)),"",AND(NOT(ISBLANK(K1770)),NOT(ISBLANK(L1770))),TRIM(K1770)&amp;" "&amp;TRIM(L1770),AND(NOT(ISBLANK(K1770)),ISBLANK(L1770)),TRIM(K1770),AND(ISBLANK(K1770),NOT(ISBLANK(L1770))),TRIM(L1770))</f>
        <v>Rhynyx</v>
      </c>
      <c r="C1770" s="31"/>
      <c r="D1770" s="2">
        <v>1768</v>
      </c>
      <c r="E1770" s="2" t="s">
        <v>14795</v>
      </c>
      <c r="F1770" s="2" t="s">
        <v>10968</v>
      </c>
      <c r="G1770" s="2" t="s">
        <v>10969</v>
      </c>
      <c r="I1770" s="2" t="s">
        <v>10970</v>
      </c>
      <c r="J1770" s="2" t="s">
        <v>2475</v>
      </c>
      <c r="K1770" s="2" t="s">
        <v>666</v>
      </c>
      <c r="M1770" s="2" t="s">
        <v>14795</v>
      </c>
      <c r="N1770" s="2" t="s">
        <v>10971</v>
      </c>
      <c r="O1770" s="2" t="s">
        <v>6309</v>
      </c>
      <c r="P1770" s="2" t="s">
        <v>161</v>
      </c>
      <c r="Q1770" s="2" t="s">
        <v>2916</v>
      </c>
      <c r="R1770" s="2" t="s">
        <v>6349</v>
      </c>
      <c r="S1770" s="2" t="s">
        <v>10972</v>
      </c>
      <c r="T1770" s="49" t="str" cm="1">
        <f t="array" ref="T1770">_xlfn.TEXTJOIN("",TRUE,IFERROR(MID(U1770,_xlfn.SEQUENCE(20),1)+0,""))</f>
        <v/>
      </c>
      <c r="V1770" s="31"/>
    </row>
    <row r="1771" spans="1:22" x14ac:dyDescent="0.25">
      <c r="A1771" s="25" t="str" cm="1">
        <f t="array" ref="A1771">_xlfn.IFS(AND(ISBLANK(G1771),ISBLANK(H1771),ISBLANK(I1771)),"",AND(NOT(ISBLANK(G1771)),NOT(ISBLANK(H1771)),NOT(ISBLANK(I1771))),TRIM(G1771)&amp;" "&amp;TRIM(H1771)&amp;" "&amp;TRIM(I1771),AND(NOT(ISBLANK(G1771)),ISBLANK(H1771),ISBLANK(I1771)),TRIM(G1771),AND(ISBLANK(G1771),ISBLANK(H1771),NOT(ISBLANK(I1771))),TRIM(I1771),AND(NOT(ISBLANK(G1771)),NOT(ISBLANK(H1771)),ISBLANK(I1771)),TRIM(G1771)&amp;" "&amp;TRIM(H1771),AND(ISBLANK(G1771),NOT(ISBLANK(H1771)),NOT(ISBLANK(I1771))),TRIM(H1771)&amp;" "&amp;TRIM(I1771),AND(NOT(ISBLANK(G1771)),ISBLANK(H1771),NOT(ISBLANK(I1771))),TRIM(G1771)&amp;" "&amp;TRIM(I1771),AND(ISBLANK(G1771),NOT(ISBLANK(H1771)),ISBLANK(I1771)),TRIM(H1771))</f>
        <v>Rusty Graffin</v>
      </c>
      <c r="B1771" s="25" t="str" cm="1">
        <f t="array" ref="B1771">_xlfn.IFS(AND(ISBLANK(K1771),ISBLANK(L1771)),"",AND(NOT(ISBLANK(K1771)),NOT(ISBLANK(L1771))),TRIM(K1771)&amp;" "&amp;TRIM(L1771),AND(NOT(ISBLANK(K1771)),ISBLANK(L1771)),TRIM(K1771),AND(ISBLANK(K1771),NOT(ISBLANK(L1771))),TRIM(L1771))</f>
        <v>Roomm</v>
      </c>
      <c r="C1771" s="31"/>
      <c r="D1771" s="2">
        <v>1769</v>
      </c>
      <c r="E1771" s="2" t="s">
        <v>24</v>
      </c>
      <c r="F1771" s="2" t="s">
        <v>10973</v>
      </c>
      <c r="G1771" s="2" t="s">
        <v>10974</v>
      </c>
      <c r="I1771" s="2" t="s">
        <v>10975</v>
      </c>
      <c r="J1771" s="2" t="s">
        <v>590</v>
      </c>
      <c r="K1771" s="2" t="s">
        <v>10066</v>
      </c>
      <c r="M1771" s="2" t="s">
        <v>14795</v>
      </c>
      <c r="N1771" s="2" t="s">
        <v>10976</v>
      </c>
      <c r="O1771" s="2" t="s">
        <v>10977</v>
      </c>
      <c r="P1771" s="2" t="s">
        <v>5</v>
      </c>
      <c r="Q1771" s="2" t="s">
        <v>6</v>
      </c>
      <c r="R1771" s="2" t="s">
        <v>10978</v>
      </c>
      <c r="S1771" s="2" t="s">
        <v>10979</v>
      </c>
      <c r="T1771" s="49" t="str" cm="1">
        <f t="array" ref="T1771">_xlfn.TEXTJOIN("",TRUE,IFERROR(MID(U1771,_xlfn.SEQUENCE(20),1)+0,""))</f>
        <v>9789000246</v>
      </c>
      <c r="U1771" s="2" t="s">
        <v>10980</v>
      </c>
      <c r="V1771" s="31"/>
    </row>
    <row r="1772" spans="1:22" x14ac:dyDescent="0.25">
      <c r="A1772" s="25" t="str" cm="1">
        <f t="array" ref="A1772">_xlfn.IFS(AND(ISBLANK(G1772),ISBLANK(H1772),ISBLANK(I1772)),"",AND(NOT(ISBLANK(G1772)),NOT(ISBLANK(H1772)),NOT(ISBLANK(I1772))),TRIM(G1772)&amp;" "&amp;TRIM(H1772)&amp;" "&amp;TRIM(I1772),AND(NOT(ISBLANK(G1772)),ISBLANK(H1772),ISBLANK(I1772)),TRIM(G1772),AND(ISBLANK(G1772),ISBLANK(H1772),NOT(ISBLANK(I1772))),TRIM(I1772),AND(NOT(ISBLANK(G1772)),NOT(ISBLANK(H1772)),ISBLANK(I1772)),TRIM(G1772)&amp;" "&amp;TRIM(H1772),AND(ISBLANK(G1772),NOT(ISBLANK(H1772)),NOT(ISBLANK(I1772))),TRIM(H1772)&amp;" "&amp;TRIM(I1772),AND(NOT(ISBLANK(G1772)),ISBLANK(H1772),NOT(ISBLANK(I1772))),TRIM(G1772)&amp;" "&amp;TRIM(I1772),AND(ISBLANK(G1772),NOT(ISBLANK(H1772)),ISBLANK(I1772)),TRIM(H1772))</f>
        <v>Luis Willishire</v>
      </c>
      <c r="B1772" s="25" t="str" cm="1">
        <f t="array" ref="B1772">_xlfn.IFS(AND(ISBLANK(K1772),ISBLANK(L1772)),"",AND(NOT(ISBLANK(K1772)),NOT(ISBLANK(L1772))),TRIM(K1772)&amp;" "&amp;TRIM(L1772),AND(NOT(ISBLANK(K1772)),ISBLANK(L1772)),TRIM(K1772),AND(ISBLANK(K1772),NOT(ISBLANK(L1772))),TRIM(L1772))</f>
        <v>Zoombox</v>
      </c>
      <c r="C1772" s="31"/>
      <c r="D1772" s="2">
        <v>1770</v>
      </c>
      <c r="E1772" s="2" t="s">
        <v>24</v>
      </c>
      <c r="F1772" s="2" t="s">
        <v>10981</v>
      </c>
      <c r="G1772" s="2" t="s">
        <v>10982</v>
      </c>
      <c r="I1772" s="2" t="s">
        <v>10983</v>
      </c>
      <c r="J1772" s="2" t="s">
        <v>134</v>
      </c>
      <c r="K1772" s="2" t="s">
        <v>7252</v>
      </c>
      <c r="M1772" s="2" t="s">
        <v>14795</v>
      </c>
      <c r="N1772" s="2" t="s">
        <v>10984</v>
      </c>
      <c r="O1772" s="2" t="s">
        <v>3320</v>
      </c>
      <c r="P1772" s="2" t="s">
        <v>5</v>
      </c>
      <c r="Q1772" s="2" t="s">
        <v>6</v>
      </c>
      <c r="R1772" s="2" t="s">
        <v>3321</v>
      </c>
      <c r="S1772" s="2" t="s">
        <v>10985</v>
      </c>
      <c r="T1772" s="49" t="str" cm="1">
        <f t="array" ref="T1772">_xlfn.TEXTJOIN("",TRUE,IFERROR(MID(U1772,_xlfn.SEQUENCE(20),1)+0,""))</f>
        <v>5742865359</v>
      </c>
      <c r="U1772" s="2" t="s">
        <v>10986</v>
      </c>
      <c r="V1772" s="31"/>
    </row>
    <row r="1773" spans="1:22" x14ac:dyDescent="0.25">
      <c r="A1773" s="25" t="str" cm="1">
        <f t="array" ref="A1773">_xlfn.IFS(AND(ISBLANK(G1773),ISBLANK(H1773),ISBLANK(I1773)),"",AND(NOT(ISBLANK(G1773)),NOT(ISBLANK(H1773)),NOT(ISBLANK(I1773))),TRIM(G1773)&amp;" "&amp;TRIM(H1773)&amp;" "&amp;TRIM(I1773),AND(NOT(ISBLANK(G1773)),ISBLANK(H1773),ISBLANK(I1773)),TRIM(G1773),AND(ISBLANK(G1773),ISBLANK(H1773),NOT(ISBLANK(I1773))),TRIM(I1773),AND(NOT(ISBLANK(G1773)),NOT(ISBLANK(H1773)),ISBLANK(I1773)),TRIM(G1773)&amp;" "&amp;TRIM(H1773),AND(ISBLANK(G1773),NOT(ISBLANK(H1773)),NOT(ISBLANK(I1773))),TRIM(H1773)&amp;" "&amp;TRIM(I1773),AND(NOT(ISBLANK(G1773)),ISBLANK(H1773),NOT(ISBLANK(I1773))),TRIM(G1773)&amp;" "&amp;TRIM(I1773),AND(ISBLANK(G1773),NOT(ISBLANK(H1773)),ISBLANK(I1773)),TRIM(H1773))</f>
        <v>Vince Sothern</v>
      </c>
      <c r="B1773" s="25" t="str" cm="1">
        <f t="array" ref="B1773">_xlfn.IFS(AND(ISBLANK(K1773),ISBLANK(L1773)),"",AND(NOT(ISBLANK(K1773)),NOT(ISBLANK(L1773))),TRIM(K1773)&amp;" "&amp;TRIM(L1773),AND(NOT(ISBLANK(K1773)),ISBLANK(L1773)),TRIM(K1773),AND(ISBLANK(K1773),NOT(ISBLANK(L1773))),TRIM(L1773))</f>
        <v>Podcat</v>
      </c>
      <c r="C1773" s="31"/>
      <c r="D1773" s="2">
        <v>1771</v>
      </c>
      <c r="E1773" s="2" t="s">
        <v>14795</v>
      </c>
      <c r="F1773" s="2" t="s">
        <v>10987</v>
      </c>
      <c r="G1773" s="2" t="s">
        <v>10988</v>
      </c>
      <c r="I1773" s="2" t="s">
        <v>10989</v>
      </c>
      <c r="J1773" s="2" t="s">
        <v>340</v>
      </c>
      <c r="K1773" s="2" t="s">
        <v>489</v>
      </c>
      <c r="M1773" s="2" t="s">
        <v>14795</v>
      </c>
      <c r="N1773" s="2" t="s">
        <v>10990</v>
      </c>
      <c r="O1773" s="2" t="s">
        <v>754</v>
      </c>
      <c r="P1773" s="2" t="s">
        <v>140</v>
      </c>
      <c r="Q1773" s="2" t="s">
        <v>6</v>
      </c>
      <c r="R1773" s="2" t="s">
        <v>10080</v>
      </c>
      <c r="S1773" s="2" t="s">
        <v>10991</v>
      </c>
      <c r="T1773" s="49" t="str" cm="1">
        <f t="array" ref="T1773">_xlfn.TEXTJOIN("",TRUE,IFERROR(MID(U1773,_xlfn.SEQUENCE(20),1)+0,""))</f>
        <v>6909525807</v>
      </c>
      <c r="U1773" s="2" t="s">
        <v>10992</v>
      </c>
      <c r="V1773" s="31"/>
    </row>
    <row r="1774" spans="1:22" x14ac:dyDescent="0.25">
      <c r="A1774" s="25" t="str" cm="1">
        <f t="array" ref="A1774">_xlfn.IFS(AND(ISBLANK(G1774),ISBLANK(H1774),ISBLANK(I1774)),"",AND(NOT(ISBLANK(G1774)),NOT(ISBLANK(H1774)),NOT(ISBLANK(I1774))),TRIM(G1774)&amp;" "&amp;TRIM(H1774)&amp;" "&amp;TRIM(I1774),AND(NOT(ISBLANK(G1774)),ISBLANK(H1774),ISBLANK(I1774)),TRIM(G1774),AND(ISBLANK(G1774),ISBLANK(H1774),NOT(ISBLANK(I1774))),TRIM(I1774),AND(NOT(ISBLANK(G1774)),NOT(ISBLANK(H1774)),ISBLANK(I1774)),TRIM(G1774)&amp;" "&amp;TRIM(H1774),AND(ISBLANK(G1774),NOT(ISBLANK(H1774)),NOT(ISBLANK(I1774))),TRIM(H1774)&amp;" "&amp;TRIM(I1774),AND(NOT(ISBLANK(G1774)),ISBLANK(H1774),NOT(ISBLANK(I1774))),TRIM(G1774)&amp;" "&amp;TRIM(I1774),AND(ISBLANK(G1774),NOT(ISBLANK(H1774)),ISBLANK(I1774)),TRIM(H1774))</f>
        <v>Diena Sall</v>
      </c>
      <c r="B1774" s="25" t="str" cm="1">
        <f t="array" ref="B1774">_xlfn.IFS(AND(ISBLANK(K1774),ISBLANK(L1774)),"",AND(NOT(ISBLANK(K1774)),NOT(ISBLANK(L1774))),TRIM(K1774)&amp;" "&amp;TRIM(L1774),AND(NOT(ISBLANK(K1774)),ISBLANK(L1774)),TRIM(K1774),AND(ISBLANK(K1774),NOT(ISBLANK(L1774))),TRIM(L1774))</f>
        <v>Topicblab</v>
      </c>
      <c r="C1774" s="31"/>
      <c r="D1774" s="2">
        <v>1772</v>
      </c>
      <c r="E1774" s="2" t="s">
        <v>14795</v>
      </c>
      <c r="F1774" s="2" t="s">
        <v>10993</v>
      </c>
      <c r="G1774" s="2" t="s">
        <v>10994</v>
      </c>
      <c r="I1774" s="2" t="s">
        <v>10995</v>
      </c>
      <c r="J1774" s="2" t="s">
        <v>1103</v>
      </c>
      <c r="K1774" s="2" t="s">
        <v>5035</v>
      </c>
      <c r="M1774" s="2" t="s">
        <v>14795</v>
      </c>
      <c r="N1774" s="2" t="s">
        <v>10996</v>
      </c>
      <c r="O1774" s="2" t="s">
        <v>465</v>
      </c>
      <c r="P1774" s="2" t="s">
        <v>466</v>
      </c>
      <c r="Q1774" s="2" t="s">
        <v>9433</v>
      </c>
      <c r="R1774" s="2">
        <v>53234</v>
      </c>
      <c r="S1774" s="2" t="s">
        <v>10997</v>
      </c>
      <c r="T1774" s="49" t="str" cm="1">
        <f t="array" ref="T1774">_xlfn.TEXTJOIN("",TRUE,IFERROR(MID(U1774,_xlfn.SEQUENCE(20),1)+0,""))</f>
        <v>4147719850</v>
      </c>
      <c r="U1774" s="2">
        <v>4147719850</v>
      </c>
      <c r="V1774" s="31"/>
    </row>
    <row r="1775" spans="1:22" x14ac:dyDescent="0.25">
      <c r="A1775" s="25" t="str" cm="1">
        <f t="array" ref="A1775">_xlfn.IFS(AND(ISBLANK(G1775),ISBLANK(H1775),ISBLANK(I1775)),"",AND(NOT(ISBLANK(G1775)),NOT(ISBLANK(H1775)),NOT(ISBLANK(I1775))),TRIM(G1775)&amp;" "&amp;TRIM(H1775)&amp;" "&amp;TRIM(I1775),AND(NOT(ISBLANK(G1775)),ISBLANK(H1775),ISBLANK(I1775)),TRIM(G1775),AND(ISBLANK(G1775),ISBLANK(H1775),NOT(ISBLANK(I1775))),TRIM(I1775),AND(NOT(ISBLANK(G1775)),NOT(ISBLANK(H1775)),ISBLANK(I1775)),TRIM(G1775)&amp;" "&amp;TRIM(H1775),AND(ISBLANK(G1775),NOT(ISBLANK(H1775)),NOT(ISBLANK(I1775))),TRIM(H1775)&amp;" "&amp;TRIM(I1775),AND(NOT(ISBLANK(G1775)),ISBLANK(H1775),NOT(ISBLANK(I1775))),TRIM(G1775)&amp;" "&amp;TRIM(I1775),AND(ISBLANK(G1775),NOT(ISBLANK(H1775)),ISBLANK(I1775)),TRIM(H1775))</f>
        <v>Mirabelle Mildner</v>
      </c>
      <c r="B1775" s="25" t="str" cm="1">
        <f t="array" ref="B1775">_xlfn.IFS(AND(ISBLANK(K1775),ISBLANK(L1775)),"",AND(NOT(ISBLANK(K1775)),NOT(ISBLANK(L1775))),TRIM(K1775)&amp;" "&amp;TRIM(L1775),AND(NOT(ISBLANK(K1775)),ISBLANK(L1775)),TRIM(K1775),AND(ISBLANK(K1775),NOT(ISBLANK(L1775))),TRIM(L1775))</f>
        <v>Zooveo</v>
      </c>
      <c r="C1775" s="31"/>
      <c r="D1775" s="2">
        <v>1773</v>
      </c>
      <c r="E1775" s="2" t="s">
        <v>24</v>
      </c>
      <c r="F1775" s="2" t="s">
        <v>10998</v>
      </c>
      <c r="G1775" s="2" t="s">
        <v>10999</v>
      </c>
      <c r="I1775" s="2" t="s">
        <v>11000</v>
      </c>
      <c r="J1775" s="2" t="s">
        <v>1421</v>
      </c>
      <c r="K1775" s="2" t="s">
        <v>1614</v>
      </c>
      <c r="M1775" s="2" t="s">
        <v>14795</v>
      </c>
      <c r="N1775" s="2" t="s">
        <v>11001</v>
      </c>
      <c r="O1775" s="2" t="s">
        <v>7099</v>
      </c>
      <c r="P1775" s="2" t="s">
        <v>727</v>
      </c>
      <c r="Q1775" s="2" t="s">
        <v>6</v>
      </c>
      <c r="R1775" s="2" t="s">
        <v>7100</v>
      </c>
      <c r="S1775" s="2" t="s">
        <v>11002</v>
      </c>
      <c r="T1775" s="49" t="str" cm="1">
        <f t="array" ref="T1775">_xlfn.TEXTJOIN("",TRUE,IFERROR(MID(U1775,_xlfn.SEQUENCE(20),1)+0,""))</f>
        <v>8588849468</v>
      </c>
      <c r="U1775" s="2" t="s">
        <v>11003</v>
      </c>
      <c r="V1775" s="31"/>
    </row>
    <row r="1776" spans="1:22" x14ac:dyDescent="0.25">
      <c r="A1776" s="25" t="str" cm="1">
        <f t="array" ref="A1776">_xlfn.IFS(AND(ISBLANK(G1776),ISBLANK(H1776),ISBLANK(I1776)),"",AND(NOT(ISBLANK(G1776)),NOT(ISBLANK(H1776)),NOT(ISBLANK(I1776))),TRIM(G1776)&amp;" "&amp;TRIM(H1776)&amp;" "&amp;TRIM(I1776),AND(NOT(ISBLANK(G1776)),ISBLANK(H1776),ISBLANK(I1776)),TRIM(G1776),AND(ISBLANK(G1776),ISBLANK(H1776),NOT(ISBLANK(I1776))),TRIM(I1776),AND(NOT(ISBLANK(G1776)),NOT(ISBLANK(H1776)),ISBLANK(I1776)),TRIM(G1776)&amp;" "&amp;TRIM(H1776),AND(ISBLANK(G1776),NOT(ISBLANK(H1776)),NOT(ISBLANK(I1776))),TRIM(H1776)&amp;" "&amp;TRIM(I1776),AND(NOT(ISBLANK(G1776)),ISBLANK(H1776),NOT(ISBLANK(I1776))),TRIM(G1776)&amp;" "&amp;TRIM(I1776),AND(ISBLANK(G1776),NOT(ISBLANK(H1776)),ISBLANK(I1776)),TRIM(H1776))</f>
        <v>Celestia Drain</v>
      </c>
      <c r="B1776" s="25" t="str" cm="1">
        <f t="array" ref="B1776">_xlfn.IFS(AND(ISBLANK(K1776),ISBLANK(L1776)),"",AND(NOT(ISBLANK(K1776)),NOT(ISBLANK(L1776))),TRIM(K1776)&amp;" "&amp;TRIM(L1776),AND(NOT(ISBLANK(K1776)),ISBLANK(L1776)),TRIM(K1776),AND(ISBLANK(K1776),NOT(ISBLANK(L1776))),TRIM(L1776))</f>
        <v>Devify</v>
      </c>
      <c r="C1776" s="31"/>
      <c r="D1776" s="2">
        <v>1774</v>
      </c>
      <c r="E1776" s="2" t="s">
        <v>24</v>
      </c>
      <c r="F1776" s="2" t="s">
        <v>11004</v>
      </c>
      <c r="G1776" s="2" t="s">
        <v>11005</v>
      </c>
      <c r="I1776" s="2" t="s">
        <v>11006</v>
      </c>
      <c r="J1776" s="2" t="s">
        <v>783</v>
      </c>
      <c r="K1776" s="2" t="s">
        <v>102</v>
      </c>
      <c r="M1776" s="2" t="s">
        <v>14795</v>
      </c>
      <c r="N1776" s="2" t="s">
        <v>11007</v>
      </c>
      <c r="O1776" s="2" t="s">
        <v>3151</v>
      </c>
      <c r="P1776" s="2" t="s">
        <v>151</v>
      </c>
      <c r="Q1776" s="2" t="s">
        <v>9433</v>
      </c>
      <c r="R1776" s="2">
        <v>90040</v>
      </c>
      <c r="S1776" s="2" t="s">
        <v>11008</v>
      </c>
      <c r="T1776" s="49" t="str" cm="1">
        <f t="array" ref="T1776">_xlfn.TEXTJOIN("",TRUE,IFERROR(MID(U1776,_xlfn.SEQUENCE(20),1)+0,""))</f>
        <v>7143288622</v>
      </c>
      <c r="U1776" s="2">
        <v>7143288622</v>
      </c>
      <c r="V1776" s="31"/>
    </row>
    <row r="1777" spans="1:22" x14ac:dyDescent="0.25">
      <c r="A1777" s="25" t="str" cm="1">
        <f t="array" ref="A1777">_xlfn.IFS(AND(ISBLANK(G1777),ISBLANK(H1777),ISBLANK(I1777)),"",AND(NOT(ISBLANK(G1777)),NOT(ISBLANK(H1777)),NOT(ISBLANK(I1777))),TRIM(G1777)&amp;" "&amp;TRIM(H1777)&amp;" "&amp;TRIM(I1777),AND(NOT(ISBLANK(G1777)),ISBLANK(H1777),ISBLANK(I1777)),TRIM(G1777),AND(ISBLANK(G1777),ISBLANK(H1777),NOT(ISBLANK(I1777))),TRIM(I1777),AND(NOT(ISBLANK(G1777)),NOT(ISBLANK(H1777)),ISBLANK(I1777)),TRIM(G1777)&amp;" "&amp;TRIM(H1777),AND(ISBLANK(G1777),NOT(ISBLANK(H1777)),NOT(ISBLANK(I1777))),TRIM(H1777)&amp;" "&amp;TRIM(I1777),AND(NOT(ISBLANK(G1777)),ISBLANK(H1777),NOT(ISBLANK(I1777))),TRIM(G1777)&amp;" "&amp;TRIM(I1777),AND(ISBLANK(G1777),NOT(ISBLANK(H1777)),ISBLANK(I1777)),TRIM(H1777))</f>
        <v>Ximenez Seedman</v>
      </c>
      <c r="B1777" s="25" t="str" cm="1">
        <f t="array" ref="B1777">_xlfn.IFS(AND(ISBLANK(K1777),ISBLANK(L1777)),"",AND(NOT(ISBLANK(K1777)),NOT(ISBLANK(L1777))),TRIM(K1777)&amp;" "&amp;TRIM(L1777),AND(NOT(ISBLANK(K1777)),ISBLANK(L1777)),TRIM(K1777),AND(ISBLANK(K1777),NOT(ISBLANK(L1777))),TRIM(L1777))</f>
        <v>Avamba</v>
      </c>
      <c r="C1777" s="31"/>
      <c r="D1777" s="2">
        <v>1775</v>
      </c>
      <c r="E1777" s="2" t="s">
        <v>14795</v>
      </c>
      <c r="F1777" s="2" t="s">
        <v>11009</v>
      </c>
      <c r="G1777" s="2" t="s">
        <v>11010</v>
      </c>
      <c r="I1777" s="2" t="s">
        <v>11011</v>
      </c>
      <c r="J1777" s="2" t="s">
        <v>1393</v>
      </c>
      <c r="K1777" s="2" t="s">
        <v>6048</v>
      </c>
      <c r="M1777" s="2" t="s">
        <v>14795</v>
      </c>
      <c r="N1777" s="2" t="s">
        <v>11012</v>
      </c>
      <c r="O1777" s="2" t="s">
        <v>1772</v>
      </c>
      <c r="P1777" s="2" t="s">
        <v>130</v>
      </c>
      <c r="Q1777" s="2" t="s">
        <v>9433</v>
      </c>
      <c r="R1777" s="2">
        <v>22309</v>
      </c>
      <c r="S1777" s="2" t="s">
        <v>11013</v>
      </c>
      <c r="T1777" s="49" t="str" cm="1">
        <f t="array" ref="T1777">_xlfn.TEXTJOIN("",TRUE,IFERROR(MID(U1777,_xlfn.SEQUENCE(20),1)+0,""))</f>
        <v>2028225503</v>
      </c>
      <c r="U1777" s="2">
        <v>2028225503</v>
      </c>
      <c r="V1777" s="31"/>
    </row>
    <row r="1778" spans="1:22" x14ac:dyDescent="0.25">
      <c r="A1778" s="25" t="str" cm="1">
        <f t="array" ref="A1778">_xlfn.IFS(AND(ISBLANK(G1778),ISBLANK(H1778),ISBLANK(I1778)),"",AND(NOT(ISBLANK(G1778)),NOT(ISBLANK(H1778)),NOT(ISBLANK(I1778))),TRIM(G1778)&amp;" "&amp;TRIM(H1778)&amp;" "&amp;TRIM(I1778),AND(NOT(ISBLANK(G1778)),ISBLANK(H1778),ISBLANK(I1778)),TRIM(G1778),AND(ISBLANK(G1778),ISBLANK(H1778),NOT(ISBLANK(I1778))),TRIM(I1778),AND(NOT(ISBLANK(G1778)),NOT(ISBLANK(H1778)),ISBLANK(I1778)),TRIM(G1778)&amp;" "&amp;TRIM(H1778),AND(ISBLANK(G1778),NOT(ISBLANK(H1778)),NOT(ISBLANK(I1778))),TRIM(H1778)&amp;" "&amp;TRIM(I1778),AND(NOT(ISBLANK(G1778)),ISBLANK(H1778),NOT(ISBLANK(I1778))),TRIM(G1778)&amp;" "&amp;TRIM(I1778),AND(ISBLANK(G1778),NOT(ISBLANK(H1778)),ISBLANK(I1778)),TRIM(H1778))</f>
        <v>Saw Kondratovich</v>
      </c>
      <c r="B1778" s="25" t="str" cm="1">
        <f t="array" ref="B1778">_xlfn.IFS(AND(ISBLANK(K1778),ISBLANK(L1778)),"",AND(NOT(ISBLANK(K1778)),NOT(ISBLANK(L1778))),TRIM(K1778)&amp;" "&amp;TRIM(L1778),AND(NOT(ISBLANK(K1778)),ISBLANK(L1778)),TRIM(K1778),AND(ISBLANK(K1778),NOT(ISBLANK(L1778))),TRIM(L1778))</f>
        <v>Dabjam</v>
      </c>
      <c r="C1778" s="31"/>
      <c r="D1778" s="2">
        <v>1776</v>
      </c>
      <c r="E1778" s="2" t="s">
        <v>14795</v>
      </c>
      <c r="F1778" s="2" t="s">
        <v>11014</v>
      </c>
      <c r="G1778" s="2" t="s">
        <v>532</v>
      </c>
      <c r="I1778" s="2" t="s">
        <v>11015</v>
      </c>
      <c r="J1778" s="2" t="s">
        <v>5147</v>
      </c>
      <c r="K1778" s="2" t="s">
        <v>250</v>
      </c>
      <c r="M1778" s="2" t="s">
        <v>14795</v>
      </c>
      <c r="N1778" s="2" t="s">
        <v>11016</v>
      </c>
      <c r="O1778" s="2" t="s">
        <v>1557</v>
      </c>
      <c r="P1778" s="2" t="s">
        <v>1558</v>
      </c>
      <c r="Q1778" s="2" t="s">
        <v>9433</v>
      </c>
      <c r="R1778" s="2">
        <v>40524</v>
      </c>
      <c r="S1778" s="2" t="s">
        <v>11017</v>
      </c>
      <c r="T1778" s="49" t="str" cm="1">
        <f t="array" ref="T1778">_xlfn.TEXTJOIN("",TRUE,IFERROR(MID(U1778,_xlfn.SEQUENCE(20),1)+0,""))</f>
        <v>8592856580</v>
      </c>
      <c r="U1778" s="2">
        <v>8592856580</v>
      </c>
      <c r="V1778" s="31"/>
    </row>
    <row r="1779" spans="1:22" x14ac:dyDescent="0.25">
      <c r="A1779" s="25" t="str" cm="1">
        <f t="array" ref="A1779">_xlfn.IFS(AND(ISBLANK(G1779),ISBLANK(H1779),ISBLANK(I1779)),"",AND(NOT(ISBLANK(G1779)),NOT(ISBLANK(H1779)),NOT(ISBLANK(I1779))),TRIM(G1779)&amp;" "&amp;TRIM(H1779)&amp;" "&amp;TRIM(I1779),AND(NOT(ISBLANK(G1779)),ISBLANK(H1779),ISBLANK(I1779)),TRIM(G1779),AND(ISBLANK(G1779),ISBLANK(H1779),NOT(ISBLANK(I1779))),TRIM(I1779),AND(NOT(ISBLANK(G1779)),NOT(ISBLANK(H1779)),ISBLANK(I1779)),TRIM(G1779)&amp;" "&amp;TRIM(H1779),AND(ISBLANK(G1779),NOT(ISBLANK(H1779)),NOT(ISBLANK(I1779))),TRIM(H1779)&amp;" "&amp;TRIM(I1779),AND(NOT(ISBLANK(G1779)),ISBLANK(H1779),NOT(ISBLANK(I1779))),TRIM(G1779)&amp;" "&amp;TRIM(I1779),AND(ISBLANK(G1779),NOT(ISBLANK(H1779)),ISBLANK(I1779)),TRIM(H1779))</f>
        <v>Nigel Turtle</v>
      </c>
      <c r="B1779" s="25" t="str" cm="1">
        <f t="array" ref="B1779">_xlfn.IFS(AND(ISBLANK(K1779),ISBLANK(L1779)),"",AND(NOT(ISBLANK(K1779)),NOT(ISBLANK(L1779))),TRIM(K1779)&amp;" "&amp;TRIM(L1779),AND(NOT(ISBLANK(K1779)),ISBLANK(L1779)),TRIM(K1779),AND(ISBLANK(K1779),NOT(ISBLANK(L1779))),TRIM(L1779))</f>
        <v>Eidel</v>
      </c>
      <c r="C1779" s="31"/>
      <c r="D1779" s="2">
        <v>1777</v>
      </c>
      <c r="E1779" s="2" t="s">
        <v>24</v>
      </c>
      <c r="F1779" s="2" t="s">
        <v>11018</v>
      </c>
      <c r="G1779" s="2" t="s">
        <v>11019</v>
      </c>
      <c r="I1779" s="2" t="s">
        <v>11020</v>
      </c>
      <c r="J1779" s="2" t="s">
        <v>166</v>
      </c>
      <c r="K1779" s="2" t="s">
        <v>11023</v>
      </c>
      <c r="M1779" s="2" t="s">
        <v>14795</v>
      </c>
      <c r="N1779" s="2" t="s">
        <v>11021</v>
      </c>
      <c r="O1779" s="2" t="s">
        <v>4911</v>
      </c>
      <c r="P1779" s="2" t="s">
        <v>297</v>
      </c>
      <c r="Q1779" s="2" t="s">
        <v>9433</v>
      </c>
      <c r="R1779" s="2">
        <v>76796</v>
      </c>
      <c r="S1779" s="2" t="s">
        <v>11022</v>
      </c>
      <c r="T1779" s="49" t="str" cm="1">
        <f t="array" ref="T1779">_xlfn.TEXTJOIN("",TRUE,IFERROR(MID(U1779,_xlfn.SEQUENCE(20),1)+0,""))</f>
        <v>8018328369</v>
      </c>
      <c r="U1779" s="2">
        <v>8018328369</v>
      </c>
      <c r="V1779" s="31"/>
    </row>
    <row r="1780" spans="1:22" x14ac:dyDescent="0.25">
      <c r="A1780" s="25" t="str" cm="1">
        <f t="array" ref="A1780">_xlfn.IFS(AND(ISBLANK(G1780),ISBLANK(H1780),ISBLANK(I1780)),"",AND(NOT(ISBLANK(G1780)),NOT(ISBLANK(H1780)),NOT(ISBLANK(I1780))),TRIM(G1780)&amp;" "&amp;TRIM(H1780)&amp;" "&amp;TRIM(I1780),AND(NOT(ISBLANK(G1780)),ISBLANK(H1780),ISBLANK(I1780)),TRIM(G1780),AND(ISBLANK(G1780),ISBLANK(H1780),NOT(ISBLANK(I1780))),TRIM(I1780),AND(NOT(ISBLANK(G1780)),NOT(ISBLANK(H1780)),ISBLANK(I1780)),TRIM(G1780)&amp;" "&amp;TRIM(H1780),AND(ISBLANK(G1780),NOT(ISBLANK(H1780)),NOT(ISBLANK(I1780))),TRIM(H1780)&amp;" "&amp;TRIM(I1780),AND(NOT(ISBLANK(G1780)),ISBLANK(H1780),NOT(ISBLANK(I1780))),TRIM(G1780)&amp;" "&amp;TRIM(I1780),AND(ISBLANK(G1780),NOT(ISBLANK(H1780)),ISBLANK(I1780)),TRIM(H1780))</f>
        <v>Hadria Robberecht</v>
      </c>
      <c r="B1780" s="25" t="str" cm="1">
        <f t="array" ref="B1780">_xlfn.IFS(AND(ISBLANK(K1780),ISBLANK(L1780)),"",AND(NOT(ISBLANK(K1780)),NOT(ISBLANK(L1780))),TRIM(K1780)&amp;" "&amp;TRIM(L1780),AND(NOT(ISBLANK(K1780)),ISBLANK(L1780)),TRIM(K1780),AND(ISBLANK(K1780),NOT(ISBLANK(L1780))),TRIM(L1780))</f>
        <v>Yoveo</v>
      </c>
      <c r="C1780" s="31"/>
      <c r="D1780" s="2">
        <v>1778</v>
      </c>
      <c r="E1780" s="2" t="s">
        <v>24</v>
      </c>
      <c r="F1780" s="2" t="s">
        <v>11024</v>
      </c>
      <c r="G1780" s="2" t="s">
        <v>6209</v>
      </c>
      <c r="I1780" s="2" t="s">
        <v>11025</v>
      </c>
      <c r="J1780" s="2" t="s">
        <v>624</v>
      </c>
      <c r="K1780" s="2" t="s">
        <v>2960</v>
      </c>
      <c r="M1780" s="2" t="s">
        <v>14795</v>
      </c>
      <c r="N1780" s="2" t="s">
        <v>11026</v>
      </c>
      <c r="O1780" s="2" t="s">
        <v>4321</v>
      </c>
      <c r="P1780" s="2" t="s">
        <v>17</v>
      </c>
      <c r="Q1780" s="2" t="s">
        <v>9433</v>
      </c>
      <c r="R1780" s="2">
        <v>66205</v>
      </c>
      <c r="S1780" s="2" t="s">
        <v>11027</v>
      </c>
      <c r="T1780" s="49" t="str" cm="1">
        <f t="array" ref="T1780">_xlfn.TEXTJOIN("",TRUE,IFERROR(MID(U1780,_xlfn.SEQUENCE(20),1)+0,""))</f>
        <v>9139898177</v>
      </c>
      <c r="U1780" s="2">
        <v>9139898177</v>
      </c>
      <c r="V1780" s="31"/>
    </row>
    <row r="1781" spans="1:22" x14ac:dyDescent="0.25">
      <c r="A1781" s="25" t="str" cm="1">
        <f t="array" ref="A1781">_xlfn.IFS(AND(ISBLANK(G1781),ISBLANK(H1781),ISBLANK(I1781)),"",AND(NOT(ISBLANK(G1781)),NOT(ISBLANK(H1781)),NOT(ISBLANK(I1781))),TRIM(G1781)&amp;" "&amp;TRIM(H1781)&amp;" "&amp;TRIM(I1781),AND(NOT(ISBLANK(G1781)),ISBLANK(H1781),ISBLANK(I1781)),TRIM(G1781),AND(ISBLANK(G1781),ISBLANK(H1781),NOT(ISBLANK(I1781))),TRIM(I1781),AND(NOT(ISBLANK(G1781)),NOT(ISBLANK(H1781)),ISBLANK(I1781)),TRIM(G1781)&amp;" "&amp;TRIM(H1781),AND(ISBLANK(G1781),NOT(ISBLANK(H1781)),NOT(ISBLANK(I1781))),TRIM(H1781)&amp;" "&amp;TRIM(I1781),AND(NOT(ISBLANK(G1781)),ISBLANK(H1781),NOT(ISBLANK(I1781))),TRIM(G1781)&amp;" "&amp;TRIM(I1781),AND(ISBLANK(G1781),NOT(ISBLANK(H1781)),ISBLANK(I1781)),TRIM(H1781))</f>
        <v>Abrahan D'eye</v>
      </c>
      <c r="B1781" s="25" t="str" cm="1">
        <f t="array" ref="B1781">_xlfn.IFS(AND(ISBLANK(K1781),ISBLANK(L1781)),"",AND(NOT(ISBLANK(K1781)),NOT(ISBLANK(L1781))),TRIM(K1781)&amp;" "&amp;TRIM(L1781),AND(NOT(ISBLANK(K1781)),ISBLANK(L1781)),TRIM(K1781),AND(ISBLANK(K1781),NOT(ISBLANK(L1781))),TRIM(L1781))</f>
        <v>Photobug</v>
      </c>
      <c r="C1781" s="31"/>
      <c r="D1781" s="2">
        <v>1779</v>
      </c>
      <c r="E1781" s="2" t="s">
        <v>24</v>
      </c>
      <c r="F1781" s="2" t="s">
        <v>11028</v>
      </c>
      <c r="G1781" s="2" t="s">
        <v>11029</v>
      </c>
      <c r="I1781" s="2" t="s">
        <v>11030</v>
      </c>
      <c r="J1781" s="2" t="s">
        <v>4754</v>
      </c>
      <c r="K1781" s="2" t="s">
        <v>2702</v>
      </c>
      <c r="M1781" s="2" t="s">
        <v>14795</v>
      </c>
      <c r="N1781" s="2" t="s">
        <v>11031</v>
      </c>
      <c r="O1781" s="2" t="s">
        <v>6531</v>
      </c>
      <c r="P1781" s="2" t="s">
        <v>151</v>
      </c>
      <c r="Q1781" s="2" t="s">
        <v>9433</v>
      </c>
      <c r="R1781" s="2">
        <v>94110</v>
      </c>
      <c r="S1781" s="2" t="s">
        <v>11032</v>
      </c>
      <c r="T1781" s="49" t="str" cm="1">
        <f t="array" ref="T1781">_xlfn.TEXTJOIN("",TRUE,IFERROR(MID(U1781,_xlfn.SEQUENCE(20),1)+0,""))</f>
        <v>4155569852</v>
      </c>
      <c r="U1781" s="2">
        <v>4155569852</v>
      </c>
      <c r="V1781" s="31"/>
    </row>
    <row r="1782" spans="1:22" x14ac:dyDescent="0.25">
      <c r="A1782" s="25" t="str" cm="1">
        <f t="array" ref="A1782">_xlfn.IFS(AND(ISBLANK(G1782),ISBLANK(H1782),ISBLANK(I1782)),"",AND(NOT(ISBLANK(G1782)),NOT(ISBLANK(H1782)),NOT(ISBLANK(I1782))),TRIM(G1782)&amp;" "&amp;TRIM(H1782)&amp;" "&amp;TRIM(I1782),AND(NOT(ISBLANK(G1782)),ISBLANK(H1782),ISBLANK(I1782)),TRIM(G1782),AND(ISBLANK(G1782),ISBLANK(H1782),NOT(ISBLANK(I1782))),TRIM(I1782),AND(NOT(ISBLANK(G1782)),NOT(ISBLANK(H1782)),ISBLANK(I1782)),TRIM(G1782)&amp;" "&amp;TRIM(H1782),AND(ISBLANK(G1782),NOT(ISBLANK(H1782)),NOT(ISBLANK(I1782))),TRIM(H1782)&amp;" "&amp;TRIM(I1782),AND(NOT(ISBLANK(G1782)),ISBLANK(H1782),NOT(ISBLANK(I1782))),TRIM(G1782)&amp;" "&amp;TRIM(I1782),AND(ISBLANK(G1782),NOT(ISBLANK(H1782)),ISBLANK(I1782)),TRIM(H1782))</f>
        <v>Hermy Simonou</v>
      </c>
      <c r="B1782" s="25" t="str" cm="1">
        <f t="array" ref="B1782">_xlfn.IFS(AND(ISBLANK(K1782),ISBLANK(L1782)),"",AND(NOT(ISBLANK(K1782)),NOT(ISBLANK(L1782))),TRIM(K1782)&amp;" "&amp;TRIM(L1782),AND(NOT(ISBLANK(K1782)),ISBLANK(L1782)),TRIM(K1782),AND(ISBLANK(K1782),NOT(ISBLANK(L1782))),TRIM(L1782))</f>
        <v>DabZ</v>
      </c>
      <c r="C1782" s="31"/>
      <c r="D1782" s="2">
        <v>1780</v>
      </c>
      <c r="E1782" s="2" t="s">
        <v>14795</v>
      </c>
      <c r="F1782" s="2" t="s">
        <v>11033</v>
      </c>
      <c r="G1782" s="2" t="s">
        <v>11034</v>
      </c>
      <c r="I1782" s="2" t="s">
        <v>11035</v>
      </c>
      <c r="J1782" s="2" t="s">
        <v>954</v>
      </c>
      <c r="K1782" s="2" t="s">
        <v>9097</v>
      </c>
      <c r="M1782" s="2" t="s">
        <v>14795</v>
      </c>
      <c r="N1782" s="2" t="s">
        <v>11036</v>
      </c>
      <c r="O1782" s="2" t="s">
        <v>200</v>
      </c>
      <c r="P1782" s="2" t="s">
        <v>29</v>
      </c>
      <c r="Q1782" s="2" t="s">
        <v>9433</v>
      </c>
      <c r="R1782" s="2">
        <v>43210</v>
      </c>
      <c r="S1782" s="2" t="s">
        <v>11037</v>
      </c>
      <c r="T1782" s="49" t="str" cm="1">
        <f t="array" ref="T1782">_xlfn.TEXTJOIN("",TRUE,IFERROR(MID(U1782,_xlfn.SEQUENCE(20),1)+0,""))</f>
        <v>6141165663</v>
      </c>
      <c r="U1782" s="2">
        <v>6141165663</v>
      </c>
      <c r="V1782" s="31"/>
    </row>
    <row r="1783" spans="1:22" x14ac:dyDescent="0.25">
      <c r="A1783" s="25" t="str" cm="1">
        <f t="array" ref="A1783">_xlfn.IFS(AND(ISBLANK(G1783),ISBLANK(H1783),ISBLANK(I1783)),"",AND(NOT(ISBLANK(G1783)),NOT(ISBLANK(H1783)),NOT(ISBLANK(I1783))),TRIM(G1783)&amp;" "&amp;TRIM(H1783)&amp;" "&amp;TRIM(I1783),AND(NOT(ISBLANK(G1783)),ISBLANK(H1783),ISBLANK(I1783)),TRIM(G1783),AND(ISBLANK(G1783),ISBLANK(H1783),NOT(ISBLANK(I1783))),TRIM(I1783),AND(NOT(ISBLANK(G1783)),NOT(ISBLANK(H1783)),ISBLANK(I1783)),TRIM(G1783)&amp;" "&amp;TRIM(H1783),AND(ISBLANK(G1783),NOT(ISBLANK(H1783)),NOT(ISBLANK(I1783))),TRIM(H1783)&amp;" "&amp;TRIM(I1783),AND(NOT(ISBLANK(G1783)),ISBLANK(H1783),NOT(ISBLANK(I1783))),TRIM(G1783)&amp;" "&amp;TRIM(I1783),AND(ISBLANK(G1783),NOT(ISBLANK(H1783)),ISBLANK(I1783)),TRIM(H1783))</f>
        <v>Ofelia Brocket</v>
      </c>
      <c r="B1783" s="25" t="str" cm="1">
        <f t="array" ref="B1783">_xlfn.IFS(AND(ISBLANK(K1783),ISBLANK(L1783)),"",AND(NOT(ISBLANK(K1783)),NOT(ISBLANK(L1783))),TRIM(K1783)&amp;" "&amp;TRIM(L1783),AND(NOT(ISBLANK(K1783)),ISBLANK(L1783)),TRIM(K1783),AND(ISBLANK(K1783),NOT(ISBLANK(L1783))),TRIM(L1783))</f>
        <v>Midel</v>
      </c>
      <c r="C1783" s="31"/>
      <c r="D1783" s="2">
        <v>1781</v>
      </c>
      <c r="E1783" s="2" t="s">
        <v>14795</v>
      </c>
      <c r="F1783" s="2" t="s">
        <v>11038</v>
      </c>
      <c r="G1783" s="2" t="s">
        <v>11039</v>
      </c>
      <c r="I1783" s="2" t="s">
        <v>11040</v>
      </c>
      <c r="J1783" s="2" t="s">
        <v>835</v>
      </c>
      <c r="K1783" s="2" t="s">
        <v>1102</v>
      </c>
      <c r="M1783" s="2" t="s">
        <v>14795</v>
      </c>
      <c r="N1783" s="2" t="s">
        <v>11041</v>
      </c>
      <c r="O1783" s="2" t="s">
        <v>718</v>
      </c>
      <c r="P1783" s="2" t="s">
        <v>466</v>
      </c>
      <c r="Q1783" s="2" t="s">
        <v>9433</v>
      </c>
      <c r="R1783" s="2">
        <v>53716</v>
      </c>
      <c r="S1783" s="2" t="s">
        <v>11042</v>
      </c>
      <c r="T1783" s="49" t="str" cm="1">
        <f t="array" ref="T1783">_xlfn.TEXTJOIN("",TRUE,IFERROR(MID(U1783,_xlfn.SEQUENCE(20),1)+0,""))</f>
        <v>6082346742</v>
      </c>
      <c r="U1783" s="2">
        <v>6082346742</v>
      </c>
      <c r="V1783" s="31"/>
    </row>
    <row r="1784" spans="1:22" x14ac:dyDescent="0.25">
      <c r="A1784" s="25" t="str" cm="1">
        <f t="array" ref="A1784">_xlfn.IFS(AND(ISBLANK(G1784),ISBLANK(H1784),ISBLANK(I1784)),"",AND(NOT(ISBLANK(G1784)),NOT(ISBLANK(H1784)),NOT(ISBLANK(I1784))),TRIM(G1784)&amp;" "&amp;TRIM(H1784)&amp;" "&amp;TRIM(I1784),AND(NOT(ISBLANK(G1784)),ISBLANK(H1784),ISBLANK(I1784)),TRIM(G1784),AND(ISBLANK(G1784),ISBLANK(H1784),NOT(ISBLANK(I1784))),TRIM(I1784),AND(NOT(ISBLANK(G1784)),NOT(ISBLANK(H1784)),ISBLANK(I1784)),TRIM(G1784)&amp;" "&amp;TRIM(H1784),AND(ISBLANK(G1784),NOT(ISBLANK(H1784)),NOT(ISBLANK(I1784))),TRIM(H1784)&amp;" "&amp;TRIM(I1784),AND(NOT(ISBLANK(G1784)),ISBLANK(H1784),NOT(ISBLANK(I1784))),TRIM(G1784)&amp;" "&amp;TRIM(I1784),AND(ISBLANK(G1784),NOT(ISBLANK(H1784)),ISBLANK(I1784)),TRIM(H1784))</f>
        <v>Kikelia Flips</v>
      </c>
      <c r="B1784" s="25" t="str" cm="1">
        <f t="array" ref="B1784">_xlfn.IFS(AND(ISBLANK(K1784),ISBLANK(L1784)),"",AND(NOT(ISBLANK(K1784)),NOT(ISBLANK(L1784))),TRIM(K1784)&amp;" "&amp;TRIM(L1784),AND(NOT(ISBLANK(K1784)),ISBLANK(L1784)),TRIM(K1784),AND(ISBLANK(K1784),NOT(ISBLANK(L1784))),TRIM(L1784))</f>
        <v>Voonix</v>
      </c>
      <c r="C1784" s="31"/>
      <c r="D1784" s="2">
        <v>1782</v>
      </c>
      <c r="E1784" s="2" t="s">
        <v>14795</v>
      </c>
      <c r="F1784" s="2" t="s">
        <v>11043</v>
      </c>
      <c r="G1784" s="2" t="s">
        <v>11044</v>
      </c>
      <c r="I1784" s="2" t="s">
        <v>11045</v>
      </c>
      <c r="J1784" s="2" t="s">
        <v>270</v>
      </c>
      <c r="K1784" s="2" t="s">
        <v>459</v>
      </c>
      <c r="M1784" s="2" t="s">
        <v>14795</v>
      </c>
      <c r="N1784" s="2" t="s">
        <v>11046</v>
      </c>
      <c r="O1784" s="2" t="s">
        <v>7621</v>
      </c>
      <c r="P1784" s="2" t="s">
        <v>336</v>
      </c>
      <c r="Q1784" s="2" t="s">
        <v>9433</v>
      </c>
      <c r="R1784" s="2">
        <v>33994</v>
      </c>
      <c r="S1784" s="2" t="s">
        <v>11047</v>
      </c>
      <c r="T1784" s="49" t="str" cm="1">
        <f t="array" ref="T1784">_xlfn.TEXTJOIN("",TRUE,IFERROR(MID(U1784,_xlfn.SEQUENCE(20),1)+0,""))</f>
        <v>2397106050</v>
      </c>
      <c r="U1784" s="2">
        <v>2397106050</v>
      </c>
      <c r="V1784" s="31"/>
    </row>
    <row r="1785" spans="1:22" x14ac:dyDescent="0.25">
      <c r="A1785" s="25" t="str" cm="1">
        <f t="array" ref="A1785">_xlfn.IFS(AND(ISBLANK(G1785),ISBLANK(H1785),ISBLANK(I1785)),"",AND(NOT(ISBLANK(G1785)),NOT(ISBLANK(H1785)),NOT(ISBLANK(I1785))),TRIM(G1785)&amp;" "&amp;TRIM(H1785)&amp;" "&amp;TRIM(I1785),AND(NOT(ISBLANK(G1785)),ISBLANK(H1785),ISBLANK(I1785)),TRIM(G1785),AND(ISBLANK(G1785),ISBLANK(H1785),NOT(ISBLANK(I1785))),TRIM(I1785),AND(NOT(ISBLANK(G1785)),NOT(ISBLANK(H1785)),ISBLANK(I1785)),TRIM(G1785)&amp;" "&amp;TRIM(H1785),AND(ISBLANK(G1785),NOT(ISBLANK(H1785)),NOT(ISBLANK(I1785))),TRIM(H1785)&amp;" "&amp;TRIM(I1785),AND(NOT(ISBLANK(G1785)),ISBLANK(H1785),NOT(ISBLANK(I1785))),TRIM(G1785)&amp;" "&amp;TRIM(I1785),AND(ISBLANK(G1785),NOT(ISBLANK(H1785)),ISBLANK(I1785)),TRIM(H1785))</f>
        <v>Garek Duchenne</v>
      </c>
      <c r="B1785" s="25" t="str" cm="1">
        <f t="array" ref="B1785">_xlfn.IFS(AND(ISBLANK(K1785),ISBLANK(L1785)),"",AND(NOT(ISBLANK(K1785)),NOT(ISBLANK(L1785))),TRIM(K1785)&amp;" "&amp;TRIM(L1785),AND(NOT(ISBLANK(K1785)),ISBLANK(L1785)),TRIM(K1785),AND(ISBLANK(K1785),NOT(ISBLANK(L1785))),TRIM(L1785))</f>
        <v>Feedmix</v>
      </c>
      <c r="C1785" s="31"/>
      <c r="D1785" s="2">
        <v>1783</v>
      </c>
      <c r="E1785" s="2" t="s">
        <v>24</v>
      </c>
      <c r="F1785" s="2" t="s">
        <v>11048</v>
      </c>
      <c r="G1785" s="2" t="s">
        <v>11049</v>
      </c>
      <c r="I1785" s="2" t="s">
        <v>11050</v>
      </c>
      <c r="J1785" s="2" t="s">
        <v>514</v>
      </c>
      <c r="K1785" s="2" t="s">
        <v>6517</v>
      </c>
      <c r="M1785" s="2" t="s">
        <v>14795</v>
      </c>
      <c r="N1785" s="2" t="s">
        <v>11051</v>
      </c>
      <c r="O1785" s="2" t="s">
        <v>754</v>
      </c>
      <c r="P1785" s="2" t="s">
        <v>297</v>
      </c>
      <c r="Q1785" s="2" t="s">
        <v>9433</v>
      </c>
      <c r="R1785" s="2">
        <v>77065</v>
      </c>
      <c r="S1785" s="2" t="s">
        <v>11052</v>
      </c>
      <c r="T1785" s="49" t="str" cm="1">
        <f t="array" ref="T1785">_xlfn.TEXTJOIN("",TRUE,IFERROR(MID(U1785,_xlfn.SEQUENCE(20),1)+0,""))</f>
        <v>8328042236</v>
      </c>
      <c r="U1785" s="2">
        <v>8328042236</v>
      </c>
      <c r="V1785" s="31"/>
    </row>
    <row r="1786" spans="1:22" x14ac:dyDescent="0.25">
      <c r="A1786" s="25" t="str" cm="1">
        <f t="array" ref="A1786">_xlfn.IFS(AND(ISBLANK(G1786),ISBLANK(H1786),ISBLANK(I1786)),"",AND(NOT(ISBLANK(G1786)),NOT(ISBLANK(H1786)),NOT(ISBLANK(I1786))),TRIM(G1786)&amp;" "&amp;TRIM(H1786)&amp;" "&amp;TRIM(I1786),AND(NOT(ISBLANK(G1786)),ISBLANK(H1786),ISBLANK(I1786)),TRIM(G1786),AND(ISBLANK(G1786),ISBLANK(H1786),NOT(ISBLANK(I1786))),TRIM(I1786),AND(NOT(ISBLANK(G1786)),NOT(ISBLANK(H1786)),ISBLANK(I1786)),TRIM(G1786)&amp;" "&amp;TRIM(H1786),AND(ISBLANK(G1786),NOT(ISBLANK(H1786)),NOT(ISBLANK(I1786))),TRIM(H1786)&amp;" "&amp;TRIM(I1786),AND(NOT(ISBLANK(G1786)),ISBLANK(H1786),NOT(ISBLANK(I1786))),TRIM(G1786)&amp;" "&amp;TRIM(I1786),AND(ISBLANK(G1786),NOT(ISBLANK(H1786)),ISBLANK(I1786)),TRIM(H1786))</f>
        <v>Jeannine Roskelly</v>
      </c>
      <c r="B1786" s="25" t="str" cm="1">
        <f t="array" ref="B1786">_xlfn.IFS(AND(ISBLANK(K1786),ISBLANK(L1786)),"",AND(NOT(ISBLANK(K1786)),NOT(ISBLANK(L1786))),TRIM(K1786)&amp;" "&amp;TRIM(L1786),AND(NOT(ISBLANK(K1786)),ISBLANK(L1786)),TRIM(K1786),AND(ISBLANK(K1786),NOT(ISBLANK(L1786))),TRIM(L1786))</f>
        <v>Jetpulse</v>
      </c>
      <c r="C1786" s="31"/>
      <c r="D1786" s="2">
        <v>1784</v>
      </c>
      <c r="E1786" s="2" t="s">
        <v>14795</v>
      </c>
      <c r="F1786" s="2" t="s">
        <v>11053</v>
      </c>
      <c r="G1786" s="2" t="s">
        <v>11054</v>
      </c>
      <c r="I1786" s="2" t="s">
        <v>11055</v>
      </c>
      <c r="J1786" s="2" t="s">
        <v>155</v>
      </c>
      <c r="K1786" s="2" t="s">
        <v>4938</v>
      </c>
      <c r="M1786" s="2" t="s">
        <v>14795</v>
      </c>
      <c r="N1786" s="2" t="s">
        <v>11056</v>
      </c>
      <c r="O1786" s="2" t="s">
        <v>1878</v>
      </c>
      <c r="P1786" s="2" t="s">
        <v>336</v>
      </c>
      <c r="Q1786" s="2" t="s">
        <v>9433</v>
      </c>
      <c r="R1786" s="2">
        <v>33884</v>
      </c>
      <c r="S1786" s="2" t="s">
        <v>11057</v>
      </c>
      <c r="T1786" s="49" t="str" cm="1">
        <f t="array" ref="T1786">_xlfn.TEXTJOIN("",TRUE,IFERROR(MID(U1786,_xlfn.SEQUENCE(20),1)+0,""))</f>
        <v>8638148236</v>
      </c>
      <c r="U1786" s="2">
        <v>8638148236</v>
      </c>
      <c r="V1786" s="31"/>
    </row>
    <row r="1787" spans="1:22" x14ac:dyDescent="0.25">
      <c r="A1787" s="25" t="str" cm="1">
        <f t="array" ref="A1787">_xlfn.IFS(AND(ISBLANK(G1787),ISBLANK(H1787),ISBLANK(I1787)),"",AND(NOT(ISBLANK(G1787)),NOT(ISBLANK(H1787)),NOT(ISBLANK(I1787))),TRIM(G1787)&amp;" "&amp;TRIM(H1787)&amp;" "&amp;TRIM(I1787),AND(NOT(ISBLANK(G1787)),ISBLANK(H1787),ISBLANK(I1787)),TRIM(G1787),AND(ISBLANK(G1787),ISBLANK(H1787),NOT(ISBLANK(I1787))),TRIM(I1787),AND(NOT(ISBLANK(G1787)),NOT(ISBLANK(H1787)),ISBLANK(I1787)),TRIM(G1787)&amp;" "&amp;TRIM(H1787),AND(ISBLANK(G1787),NOT(ISBLANK(H1787)),NOT(ISBLANK(I1787))),TRIM(H1787)&amp;" "&amp;TRIM(I1787),AND(NOT(ISBLANK(G1787)),ISBLANK(H1787),NOT(ISBLANK(I1787))),TRIM(G1787)&amp;" "&amp;TRIM(I1787),AND(ISBLANK(G1787),NOT(ISBLANK(H1787)),ISBLANK(I1787)),TRIM(H1787))</f>
        <v>Antonetta Bolding</v>
      </c>
      <c r="B1787" s="25" t="str" cm="1">
        <f t="array" ref="B1787">_xlfn.IFS(AND(ISBLANK(K1787),ISBLANK(L1787)),"",AND(NOT(ISBLANK(K1787)),NOT(ISBLANK(L1787))),TRIM(K1787)&amp;" "&amp;TRIM(L1787),AND(NOT(ISBLANK(K1787)),ISBLANK(L1787)),TRIM(K1787),AND(ISBLANK(K1787),NOT(ISBLANK(L1787))),TRIM(L1787))</f>
        <v>Reallinks</v>
      </c>
      <c r="C1787" s="31"/>
      <c r="D1787" s="2">
        <v>1785</v>
      </c>
      <c r="E1787" s="2" t="s">
        <v>24</v>
      </c>
      <c r="F1787" s="2" t="s">
        <v>11058</v>
      </c>
      <c r="G1787" s="2" t="s">
        <v>11059</v>
      </c>
      <c r="I1787" s="2" t="s">
        <v>11060</v>
      </c>
      <c r="J1787" s="2" t="s">
        <v>270</v>
      </c>
      <c r="K1787" s="2" t="s">
        <v>2172</v>
      </c>
      <c r="M1787" s="2" t="s">
        <v>14795</v>
      </c>
      <c r="N1787" s="2" t="s">
        <v>11061</v>
      </c>
      <c r="O1787" s="2" t="s">
        <v>3296</v>
      </c>
      <c r="P1787" s="2" t="s">
        <v>161</v>
      </c>
      <c r="Q1787" s="2" t="s">
        <v>2916</v>
      </c>
      <c r="R1787" s="2" t="s">
        <v>3297</v>
      </c>
      <c r="S1787" s="2" t="s">
        <v>11062</v>
      </c>
      <c r="T1787" s="49" t="str" cm="1">
        <f t="array" ref="T1787">_xlfn.TEXTJOIN("",TRUE,IFERROR(MID(U1787,_xlfn.SEQUENCE(20),1)+0,""))</f>
        <v/>
      </c>
      <c r="V1787" s="31"/>
    </row>
    <row r="1788" spans="1:22" x14ac:dyDescent="0.25">
      <c r="A1788" s="25" t="str" cm="1">
        <f t="array" ref="A1788">_xlfn.IFS(AND(ISBLANK(G1788),ISBLANK(H1788),ISBLANK(I1788)),"",AND(NOT(ISBLANK(G1788)),NOT(ISBLANK(H1788)),NOT(ISBLANK(I1788))),TRIM(G1788)&amp;" "&amp;TRIM(H1788)&amp;" "&amp;TRIM(I1788),AND(NOT(ISBLANK(G1788)),ISBLANK(H1788),ISBLANK(I1788)),TRIM(G1788),AND(ISBLANK(G1788),ISBLANK(H1788),NOT(ISBLANK(I1788))),TRIM(I1788),AND(NOT(ISBLANK(G1788)),NOT(ISBLANK(H1788)),ISBLANK(I1788)),TRIM(G1788)&amp;" "&amp;TRIM(H1788),AND(ISBLANK(G1788),NOT(ISBLANK(H1788)),NOT(ISBLANK(I1788))),TRIM(H1788)&amp;" "&amp;TRIM(I1788),AND(NOT(ISBLANK(G1788)),ISBLANK(H1788),NOT(ISBLANK(I1788))),TRIM(G1788)&amp;" "&amp;TRIM(I1788),AND(ISBLANK(G1788),NOT(ISBLANK(H1788)),ISBLANK(I1788)),TRIM(H1788))</f>
        <v>Frederick Dahlgren</v>
      </c>
      <c r="B1788" s="25" t="str" cm="1">
        <f t="array" ref="B1788">_xlfn.IFS(AND(ISBLANK(K1788),ISBLANK(L1788)),"",AND(NOT(ISBLANK(K1788)),NOT(ISBLANK(L1788))),TRIM(K1788)&amp;" "&amp;TRIM(L1788),AND(NOT(ISBLANK(K1788)),ISBLANK(L1788)),TRIM(K1788),AND(ISBLANK(K1788),NOT(ISBLANK(L1788))),TRIM(L1788))</f>
        <v>Devcast</v>
      </c>
      <c r="C1788" s="31"/>
      <c r="D1788" s="2">
        <v>1786</v>
      </c>
      <c r="E1788" s="2" t="s">
        <v>24</v>
      </c>
      <c r="F1788" s="2" t="s">
        <v>11063</v>
      </c>
      <c r="G1788" s="2" t="s">
        <v>11064</v>
      </c>
      <c r="I1788" s="2" t="s">
        <v>11065</v>
      </c>
      <c r="J1788" s="2" t="s">
        <v>783</v>
      </c>
      <c r="K1788" s="2" t="s">
        <v>2756</v>
      </c>
      <c r="M1788" s="2" t="s">
        <v>14795</v>
      </c>
      <c r="N1788" s="2" t="s">
        <v>11066</v>
      </c>
      <c r="O1788" s="2" t="s">
        <v>672</v>
      </c>
      <c r="P1788" s="2" t="s">
        <v>673</v>
      </c>
      <c r="Q1788" s="2" t="s">
        <v>6</v>
      </c>
      <c r="R1788" s="2" t="s">
        <v>674</v>
      </c>
      <c r="S1788" s="2" t="s">
        <v>11067</v>
      </c>
      <c r="T1788" s="49" t="str" cm="1">
        <f t="array" ref="T1788">_xlfn.TEXTJOIN("",TRUE,IFERROR(MID(U1788,_xlfn.SEQUENCE(20),1)+0,""))</f>
        <v>5673035909</v>
      </c>
      <c r="U1788" s="2" t="s">
        <v>11068</v>
      </c>
      <c r="V1788" s="31"/>
    </row>
    <row r="1789" spans="1:22" x14ac:dyDescent="0.25">
      <c r="A1789" s="25" t="str" cm="1">
        <f t="array" ref="A1789">_xlfn.IFS(AND(ISBLANK(G1789),ISBLANK(H1789),ISBLANK(I1789)),"",AND(NOT(ISBLANK(G1789)),NOT(ISBLANK(H1789)),NOT(ISBLANK(I1789))),TRIM(G1789)&amp;" "&amp;TRIM(H1789)&amp;" "&amp;TRIM(I1789),AND(NOT(ISBLANK(G1789)),ISBLANK(H1789),ISBLANK(I1789)),TRIM(G1789),AND(ISBLANK(G1789),ISBLANK(H1789),NOT(ISBLANK(I1789))),TRIM(I1789),AND(NOT(ISBLANK(G1789)),NOT(ISBLANK(H1789)),ISBLANK(I1789)),TRIM(G1789)&amp;" "&amp;TRIM(H1789),AND(ISBLANK(G1789),NOT(ISBLANK(H1789)),NOT(ISBLANK(I1789))),TRIM(H1789)&amp;" "&amp;TRIM(I1789),AND(NOT(ISBLANK(G1789)),ISBLANK(H1789),NOT(ISBLANK(I1789))),TRIM(G1789)&amp;" "&amp;TRIM(I1789),AND(ISBLANK(G1789),NOT(ISBLANK(H1789)),ISBLANK(I1789)),TRIM(H1789))</f>
        <v>Charmine Boram</v>
      </c>
      <c r="B1789" s="25" t="str" cm="1">
        <f t="array" ref="B1789">_xlfn.IFS(AND(ISBLANK(K1789),ISBLANK(L1789)),"",AND(NOT(ISBLANK(K1789)),NOT(ISBLANK(L1789))),TRIM(K1789)&amp;" "&amp;TRIM(L1789),AND(NOT(ISBLANK(K1789)),ISBLANK(L1789)),TRIM(K1789),AND(ISBLANK(K1789),NOT(ISBLANK(L1789))),TRIM(L1789))</f>
        <v>Oyoba</v>
      </c>
      <c r="C1789" s="31"/>
      <c r="D1789" s="2">
        <v>1787</v>
      </c>
      <c r="E1789" s="2" t="s">
        <v>24</v>
      </c>
      <c r="F1789" s="2" t="s">
        <v>11069</v>
      </c>
      <c r="G1789" s="2" t="s">
        <v>11070</v>
      </c>
      <c r="I1789" s="2" t="s">
        <v>11071</v>
      </c>
      <c r="J1789" s="2" t="s">
        <v>330</v>
      </c>
      <c r="K1789" s="2" t="s">
        <v>3105</v>
      </c>
      <c r="M1789" s="2" t="s">
        <v>14795</v>
      </c>
      <c r="N1789" s="2" t="s">
        <v>11072</v>
      </c>
      <c r="O1789" s="2" t="s">
        <v>672</v>
      </c>
      <c r="P1789" s="2" t="s">
        <v>673</v>
      </c>
      <c r="Q1789" s="2" t="s">
        <v>6</v>
      </c>
      <c r="R1789" s="2" t="s">
        <v>674</v>
      </c>
      <c r="S1789" s="2" t="s">
        <v>11073</v>
      </c>
      <c r="T1789" s="49" t="str" cm="1">
        <f t="array" ref="T1789">_xlfn.TEXTJOIN("",TRUE,IFERROR(MID(U1789,_xlfn.SEQUENCE(20),1)+0,""))</f>
        <v>9062906669</v>
      </c>
      <c r="U1789" s="2" t="s">
        <v>11074</v>
      </c>
      <c r="V1789" s="31"/>
    </row>
    <row r="1790" spans="1:22" x14ac:dyDescent="0.25">
      <c r="A1790" s="25" t="str" cm="1">
        <f t="array" ref="A1790">_xlfn.IFS(AND(ISBLANK(G1790),ISBLANK(H1790),ISBLANK(I1790)),"",AND(NOT(ISBLANK(G1790)),NOT(ISBLANK(H1790)),NOT(ISBLANK(I1790))),TRIM(G1790)&amp;" "&amp;TRIM(H1790)&amp;" "&amp;TRIM(I1790),AND(NOT(ISBLANK(G1790)),ISBLANK(H1790),ISBLANK(I1790)),TRIM(G1790),AND(ISBLANK(G1790),ISBLANK(H1790),NOT(ISBLANK(I1790))),TRIM(I1790),AND(NOT(ISBLANK(G1790)),NOT(ISBLANK(H1790)),ISBLANK(I1790)),TRIM(G1790)&amp;" "&amp;TRIM(H1790),AND(ISBLANK(G1790),NOT(ISBLANK(H1790)),NOT(ISBLANK(I1790))),TRIM(H1790)&amp;" "&amp;TRIM(I1790),AND(NOT(ISBLANK(G1790)),ISBLANK(H1790),NOT(ISBLANK(I1790))),TRIM(G1790)&amp;" "&amp;TRIM(I1790),AND(ISBLANK(G1790),NOT(ISBLANK(H1790)),ISBLANK(I1790)),TRIM(H1790))</f>
        <v>Leora Mercey</v>
      </c>
      <c r="B1790" s="25" t="str" cm="1">
        <f t="array" ref="B1790">_xlfn.IFS(AND(ISBLANK(K1790),ISBLANK(L1790)),"",AND(NOT(ISBLANK(K1790)),NOT(ISBLANK(L1790))),TRIM(K1790)&amp;" "&amp;TRIM(L1790),AND(NOT(ISBLANK(K1790)),ISBLANK(L1790)),TRIM(K1790),AND(ISBLANK(K1790),NOT(ISBLANK(L1790))),TRIM(L1790))</f>
        <v>Flashdog</v>
      </c>
      <c r="C1790" s="31"/>
      <c r="D1790" s="2">
        <v>1788</v>
      </c>
      <c r="E1790" s="2" t="s">
        <v>14795</v>
      </c>
      <c r="F1790" s="2" t="s">
        <v>11075</v>
      </c>
      <c r="G1790" s="2" t="s">
        <v>3538</v>
      </c>
      <c r="I1790" s="2" t="s">
        <v>11076</v>
      </c>
      <c r="J1790" s="2" t="s">
        <v>9812</v>
      </c>
      <c r="K1790" s="2" t="s">
        <v>2711</v>
      </c>
      <c r="M1790" s="2" t="s">
        <v>14795</v>
      </c>
      <c r="N1790" s="2" t="s">
        <v>11077</v>
      </c>
      <c r="O1790" s="2" t="s">
        <v>862</v>
      </c>
      <c r="P1790" s="2" t="s">
        <v>1544</v>
      </c>
      <c r="Q1790" s="2" t="s">
        <v>9433</v>
      </c>
      <c r="R1790" s="2">
        <v>62705</v>
      </c>
      <c r="S1790" s="2" t="s">
        <v>11078</v>
      </c>
      <c r="T1790" s="49" t="str" cm="1">
        <f t="array" ref="T1790">_xlfn.TEXTJOIN("",TRUE,IFERROR(MID(U1790,_xlfn.SEQUENCE(20),1)+0,""))</f>
        <v>2172115115</v>
      </c>
      <c r="U1790" s="2">
        <v>2172115115</v>
      </c>
      <c r="V1790" s="31"/>
    </row>
    <row r="1791" spans="1:22" x14ac:dyDescent="0.25">
      <c r="A1791" s="25" t="str" cm="1">
        <f t="array" ref="A1791">_xlfn.IFS(AND(ISBLANK(G1791),ISBLANK(H1791),ISBLANK(I1791)),"",AND(NOT(ISBLANK(G1791)),NOT(ISBLANK(H1791)),NOT(ISBLANK(I1791))),TRIM(G1791)&amp;" "&amp;TRIM(H1791)&amp;" "&amp;TRIM(I1791),AND(NOT(ISBLANK(G1791)),ISBLANK(H1791),ISBLANK(I1791)),TRIM(G1791),AND(ISBLANK(G1791),ISBLANK(H1791),NOT(ISBLANK(I1791))),TRIM(I1791),AND(NOT(ISBLANK(G1791)),NOT(ISBLANK(H1791)),ISBLANK(I1791)),TRIM(G1791)&amp;" "&amp;TRIM(H1791),AND(ISBLANK(G1791),NOT(ISBLANK(H1791)),NOT(ISBLANK(I1791))),TRIM(H1791)&amp;" "&amp;TRIM(I1791),AND(NOT(ISBLANK(G1791)),ISBLANK(H1791),NOT(ISBLANK(I1791))),TRIM(G1791)&amp;" "&amp;TRIM(I1791),AND(ISBLANK(G1791),NOT(ISBLANK(H1791)),ISBLANK(I1791)),TRIM(H1791))</f>
        <v>Yetta Adao</v>
      </c>
      <c r="B1791" s="25" t="str" cm="1">
        <f t="array" ref="B1791">_xlfn.IFS(AND(ISBLANK(K1791),ISBLANK(L1791)),"",AND(NOT(ISBLANK(K1791)),NOT(ISBLANK(L1791))),TRIM(K1791)&amp;" "&amp;TRIM(L1791),AND(NOT(ISBLANK(K1791)),ISBLANK(L1791)),TRIM(K1791),AND(ISBLANK(K1791),NOT(ISBLANK(L1791))),TRIM(L1791))</f>
        <v>Divanoodle</v>
      </c>
      <c r="C1791" s="31"/>
      <c r="D1791" s="2">
        <v>1789</v>
      </c>
      <c r="E1791" s="2" t="s">
        <v>24</v>
      </c>
      <c r="F1791" s="2" t="s">
        <v>11079</v>
      </c>
      <c r="G1791" s="2" t="s">
        <v>11080</v>
      </c>
      <c r="I1791" s="2" t="s">
        <v>11081</v>
      </c>
      <c r="J1791" s="2" t="s">
        <v>3266</v>
      </c>
      <c r="K1791" s="2" t="s">
        <v>5080</v>
      </c>
      <c r="M1791" s="2" t="s">
        <v>14795</v>
      </c>
      <c r="N1791" s="2" t="s">
        <v>11082</v>
      </c>
      <c r="O1791" s="2" t="s">
        <v>2356</v>
      </c>
      <c r="P1791" s="2" t="s">
        <v>486</v>
      </c>
      <c r="Q1791" s="2" t="s">
        <v>9433</v>
      </c>
      <c r="R1791" s="2">
        <v>17622</v>
      </c>
      <c r="S1791" s="2" t="s">
        <v>11083</v>
      </c>
      <c r="T1791" s="49" t="str" cm="1">
        <f t="array" ref="T1791">_xlfn.TEXTJOIN("",TRUE,IFERROR(MID(U1791,_xlfn.SEQUENCE(20),1)+0,""))</f>
        <v>7174180453</v>
      </c>
      <c r="U1791" s="2">
        <v>7174180453</v>
      </c>
      <c r="V1791" s="31"/>
    </row>
    <row r="1792" spans="1:22" x14ac:dyDescent="0.25">
      <c r="A1792" s="25" t="str" cm="1">
        <f t="array" ref="A1792">_xlfn.IFS(AND(ISBLANK(G1792),ISBLANK(H1792),ISBLANK(I1792)),"",AND(NOT(ISBLANK(G1792)),NOT(ISBLANK(H1792)),NOT(ISBLANK(I1792))),TRIM(G1792)&amp;" "&amp;TRIM(H1792)&amp;" "&amp;TRIM(I1792),AND(NOT(ISBLANK(G1792)),ISBLANK(H1792),ISBLANK(I1792)),TRIM(G1792),AND(ISBLANK(G1792),ISBLANK(H1792),NOT(ISBLANK(I1792))),TRIM(I1792),AND(NOT(ISBLANK(G1792)),NOT(ISBLANK(H1792)),ISBLANK(I1792)),TRIM(G1792)&amp;" "&amp;TRIM(H1792),AND(ISBLANK(G1792),NOT(ISBLANK(H1792)),NOT(ISBLANK(I1792))),TRIM(H1792)&amp;" "&amp;TRIM(I1792),AND(NOT(ISBLANK(G1792)),ISBLANK(H1792),NOT(ISBLANK(I1792))),TRIM(G1792)&amp;" "&amp;TRIM(I1792),AND(ISBLANK(G1792),NOT(ISBLANK(H1792)),ISBLANK(I1792)),TRIM(H1792))</f>
        <v>Jeno Blurton</v>
      </c>
      <c r="B1792" s="25" t="str" cm="1">
        <f t="array" ref="B1792">_xlfn.IFS(AND(ISBLANK(K1792),ISBLANK(L1792)),"",AND(NOT(ISBLANK(K1792)),NOT(ISBLANK(L1792))),TRIM(K1792)&amp;" "&amp;TRIM(L1792),AND(NOT(ISBLANK(K1792)),ISBLANK(L1792)),TRIM(K1792),AND(ISBLANK(K1792),NOT(ISBLANK(L1792))),TRIM(L1792))</f>
        <v>Roomm</v>
      </c>
      <c r="C1792" s="31"/>
      <c r="D1792" s="2">
        <v>1790</v>
      </c>
      <c r="E1792" s="2" t="s">
        <v>14795</v>
      </c>
      <c r="F1792" s="2" t="s">
        <v>11084</v>
      </c>
      <c r="G1792" s="2" t="s">
        <v>11085</v>
      </c>
      <c r="I1792" s="2" t="s">
        <v>11086</v>
      </c>
      <c r="J1792" s="2" t="s">
        <v>1336</v>
      </c>
      <c r="K1792" s="2" t="s">
        <v>10066</v>
      </c>
      <c r="M1792" s="2" t="s">
        <v>14795</v>
      </c>
      <c r="N1792" s="2" t="s">
        <v>11087</v>
      </c>
      <c r="O1792" s="2" t="s">
        <v>6612</v>
      </c>
      <c r="P1792" s="2" t="s">
        <v>870</v>
      </c>
      <c r="Q1792" s="2" t="s">
        <v>9433</v>
      </c>
      <c r="R1792" s="2">
        <v>87201</v>
      </c>
      <c r="S1792" s="2" t="s">
        <v>11088</v>
      </c>
      <c r="T1792" s="49" t="str" cm="1">
        <f t="array" ref="T1792">_xlfn.TEXTJOIN("",TRUE,IFERROR(MID(U1792,_xlfn.SEQUENCE(20),1)+0,""))</f>
        <v>5051326281</v>
      </c>
      <c r="U1792" s="2">
        <v>5051326281</v>
      </c>
      <c r="V1792" s="31"/>
    </row>
    <row r="1793" spans="1:22" x14ac:dyDescent="0.25">
      <c r="A1793" s="25" t="str" cm="1">
        <f t="array" ref="A1793">_xlfn.IFS(AND(ISBLANK(G1793),ISBLANK(H1793),ISBLANK(I1793)),"",AND(NOT(ISBLANK(G1793)),NOT(ISBLANK(H1793)),NOT(ISBLANK(I1793))),TRIM(G1793)&amp;" "&amp;TRIM(H1793)&amp;" "&amp;TRIM(I1793),AND(NOT(ISBLANK(G1793)),ISBLANK(H1793),ISBLANK(I1793)),TRIM(G1793),AND(ISBLANK(G1793),ISBLANK(H1793),NOT(ISBLANK(I1793))),TRIM(I1793),AND(NOT(ISBLANK(G1793)),NOT(ISBLANK(H1793)),ISBLANK(I1793)),TRIM(G1793)&amp;" "&amp;TRIM(H1793),AND(ISBLANK(G1793),NOT(ISBLANK(H1793)),NOT(ISBLANK(I1793))),TRIM(H1793)&amp;" "&amp;TRIM(I1793),AND(NOT(ISBLANK(G1793)),ISBLANK(H1793),NOT(ISBLANK(I1793))),TRIM(G1793)&amp;" "&amp;TRIM(I1793),AND(ISBLANK(G1793),NOT(ISBLANK(H1793)),ISBLANK(I1793)),TRIM(H1793))</f>
        <v>Shadow Boscott</v>
      </c>
      <c r="B1793" s="25" t="str" cm="1">
        <f t="array" ref="B1793">_xlfn.IFS(AND(ISBLANK(K1793),ISBLANK(L1793)),"",AND(NOT(ISBLANK(K1793)),NOT(ISBLANK(L1793))),TRIM(K1793)&amp;" "&amp;TRIM(L1793),AND(NOT(ISBLANK(K1793)),ISBLANK(L1793)),TRIM(K1793),AND(ISBLANK(K1793),NOT(ISBLANK(L1793))),TRIM(L1793))</f>
        <v>Thoughtbeat</v>
      </c>
      <c r="C1793" s="31"/>
      <c r="D1793" s="2">
        <v>1791</v>
      </c>
      <c r="E1793" s="2" t="s">
        <v>24</v>
      </c>
      <c r="F1793" s="2" t="s">
        <v>11089</v>
      </c>
      <c r="G1793" s="2" t="s">
        <v>11090</v>
      </c>
      <c r="I1793" s="2" t="s">
        <v>11091</v>
      </c>
      <c r="J1793" s="2" t="s">
        <v>83</v>
      </c>
      <c r="K1793" s="2" t="s">
        <v>6784</v>
      </c>
      <c r="M1793" s="2" t="s">
        <v>14795</v>
      </c>
      <c r="N1793" s="2" t="s">
        <v>11092</v>
      </c>
      <c r="O1793" s="2" t="s">
        <v>3151</v>
      </c>
      <c r="P1793" s="2" t="s">
        <v>151</v>
      </c>
      <c r="Q1793" s="2" t="s">
        <v>9433</v>
      </c>
      <c r="R1793" s="2">
        <v>90094</v>
      </c>
      <c r="S1793" s="2" t="s">
        <v>11093</v>
      </c>
      <c r="T1793" s="49" t="str" cm="1">
        <f t="array" ref="T1793">_xlfn.TEXTJOIN("",TRUE,IFERROR(MID(U1793,_xlfn.SEQUENCE(20),1)+0,""))</f>
        <v>3237928858</v>
      </c>
      <c r="U1793" s="2">
        <v>3237928858</v>
      </c>
      <c r="V1793" s="31"/>
    </row>
    <row r="1794" spans="1:22" x14ac:dyDescent="0.25">
      <c r="A1794" s="25" t="str" cm="1">
        <f t="array" ref="A1794">_xlfn.IFS(AND(ISBLANK(G1794),ISBLANK(H1794),ISBLANK(I1794)),"",AND(NOT(ISBLANK(G1794)),NOT(ISBLANK(H1794)),NOT(ISBLANK(I1794))),TRIM(G1794)&amp;" "&amp;TRIM(H1794)&amp;" "&amp;TRIM(I1794),AND(NOT(ISBLANK(G1794)),ISBLANK(H1794),ISBLANK(I1794)),TRIM(G1794),AND(ISBLANK(G1794),ISBLANK(H1794),NOT(ISBLANK(I1794))),TRIM(I1794),AND(NOT(ISBLANK(G1794)),NOT(ISBLANK(H1794)),ISBLANK(I1794)),TRIM(G1794)&amp;" "&amp;TRIM(H1794),AND(ISBLANK(G1794),NOT(ISBLANK(H1794)),NOT(ISBLANK(I1794))),TRIM(H1794)&amp;" "&amp;TRIM(I1794),AND(NOT(ISBLANK(G1794)),ISBLANK(H1794),NOT(ISBLANK(I1794))),TRIM(G1794)&amp;" "&amp;TRIM(I1794),AND(ISBLANK(G1794),NOT(ISBLANK(H1794)),ISBLANK(I1794)),TRIM(H1794))</f>
        <v>Jodie Hearty</v>
      </c>
      <c r="B1794" s="25" t="str" cm="1">
        <f t="array" ref="B1794">_xlfn.IFS(AND(ISBLANK(K1794),ISBLANK(L1794)),"",AND(NOT(ISBLANK(K1794)),NOT(ISBLANK(L1794))),TRIM(K1794)&amp;" "&amp;TRIM(L1794),AND(NOT(ISBLANK(K1794)),ISBLANK(L1794)),TRIM(K1794),AND(ISBLANK(K1794),NOT(ISBLANK(L1794))),TRIM(L1794))</f>
        <v>Roombo</v>
      </c>
      <c r="C1794" s="31"/>
      <c r="D1794" s="2">
        <v>1792</v>
      </c>
      <c r="E1794" s="2" t="s">
        <v>24</v>
      </c>
      <c r="F1794" s="2" t="s">
        <v>11094</v>
      </c>
      <c r="G1794" s="2" t="s">
        <v>313</v>
      </c>
      <c r="I1794" s="2" t="s">
        <v>11095</v>
      </c>
      <c r="J1794" s="2" t="s">
        <v>5147</v>
      </c>
      <c r="K1794" s="2" t="s">
        <v>2968</v>
      </c>
      <c r="M1794" s="2" t="s">
        <v>14795</v>
      </c>
      <c r="N1794" s="2" t="s">
        <v>11096</v>
      </c>
      <c r="O1794" s="2" t="s">
        <v>11097</v>
      </c>
      <c r="P1794" s="2" t="s">
        <v>336</v>
      </c>
      <c r="Q1794" s="2" t="s">
        <v>9433</v>
      </c>
      <c r="R1794" s="2">
        <v>33710</v>
      </c>
      <c r="S1794" s="2" t="s">
        <v>11098</v>
      </c>
      <c r="T1794" s="49" t="str" cm="1">
        <f t="array" ref="T1794">_xlfn.TEXTJOIN("",TRUE,IFERROR(MID(U1794,_xlfn.SEQUENCE(20),1)+0,""))</f>
        <v>7274647617</v>
      </c>
      <c r="U1794" s="2">
        <v>7274647617</v>
      </c>
      <c r="V1794" s="31"/>
    </row>
    <row r="1795" spans="1:22" x14ac:dyDescent="0.25">
      <c r="A1795" s="25" t="str" cm="1">
        <f t="array" ref="A1795">_xlfn.IFS(AND(ISBLANK(G1795),ISBLANK(H1795),ISBLANK(I1795)),"",AND(NOT(ISBLANK(G1795)),NOT(ISBLANK(H1795)),NOT(ISBLANK(I1795))),TRIM(G1795)&amp;" "&amp;TRIM(H1795)&amp;" "&amp;TRIM(I1795),AND(NOT(ISBLANK(G1795)),ISBLANK(H1795),ISBLANK(I1795)),TRIM(G1795),AND(ISBLANK(G1795),ISBLANK(H1795),NOT(ISBLANK(I1795))),TRIM(I1795),AND(NOT(ISBLANK(G1795)),NOT(ISBLANK(H1795)),ISBLANK(I1795)),TRIM(G1795)&amp;" "&amp;TRIM(H1795),AND(ISBLANK(G1795),NOT(ISBLANK(H1795)),NOT(ISBLANK(I1795))),TRIM(H1795)&amp;" "&amp;TRIM(I1795),AND(NOT(ISBLANK(G1795)),ISBLANK(H1795),NOT(ISBLANK(I1795))),TRIM(G1795)&amp;" "&amp;TRIM(I1795),AND(ISBLANK(G1795),NOT(ISBLANK(H1795)),ISBLANK(I1795)),TRIM(H1795))</f>
        <v>Nichol Stealey</v>
      </c>
      <c r="B1795" s="25" t="str" cm="1">
        <f t="array" ref="B1795">_xlfn.IFS(AND(ISBLANK(K1795),ISBLANK(L1795)),"",AND(NOT(ISBLANK(K1795)),NOT(ISBLANK(L1795))),TRIM(K1795)&amp;" "&amp;TRIM(L1795),AND(NOT(ISBLANK(K1795)),ISBLANK(L1795)),TRIM(K1795),AND(ISBLANK(K1795),NOT(ISBLANK(L1795))),TRIM(L1795))</f>
        <v>Riffwire</v>
      </c>
      <c r="C1795" s="31"/>
      <c r="D1795" s="2">
        <v>1793</v>
      </c>
      <c r="E1795" s="2" t="s">
        <v>14795</v>
      </c>
      <c r="F1795" s="2" t="s">
        <v>11099</v>
      </c>
      <c r="G1795" s="2" t="s">
        <v>11100</v>
      </c>
      <c r="I1795" s="2" t="s">
        <v>11101</v>
      </c>
      <c r="J1795" s="2" t="s">
        <v>451</v>
      </c>
      <c r="K1795" s="2" t="s">
        <v>1821</v>
      </c>
      <c r="M1795" s="2" t="s">
        <v>14795</v>
      </c>
      <c r="N1795" s="2" t="s">
        <v>11102</v>
      </c>
      <c r="O1795" s="2" t="s">
        <v>11103</v>
      </c>
      <c r="P1795" s="2" t="s">
        <v>161</v>
      </c>
      <c r="Q1795" s="2" t="s">
        <v>2916</v>
      </c>
      <c r="R1795" s="2" t="s">
        <v>11104</v>
      </c>
      <c r="S1795" s="2" t="s">
        <v>11105</v>
      </c>
      <c r="T1795" s="49" t="str" cm="1">
        <f t="array" ref="T1795">_xlfn.TEXTJOIN("",TRUE,IFERROR(MID(U1795,_xlfn.SEQUENCE(20),1)+0,""))</f>
        <v/>
      </c>
      <c r="V1795" s="31"/>
    </row>
    <row r="1796" spans="1:22" x14ac:dyDescent="0.25">
      <c r="A1796" s="25" t="str" cm="1">
        <f t="array" ref="A1796">_xlfn.IFS(AND(ISBLANK(G1796),ISBLANK(H1796),ISBLANK(I1796)),"",AND(NOT(ISBLANK(G1796)),NOT(ISBLANK(H1796)),NOT(ISBLANK(I1796))),TRIM(G1796)&amp;" "&amp;TRIM(H1796)&amp;" "&amp;TRIM(I1796),AND(NOT(ISBLANK(G1796)),ISBLANK(H1796),ISBLANK(I1796)),TRIM(G1796),AND(ISBLANK(G1796),ISBLANK(H1796),NOT(ISBLANK(I1796))),TRIM(I1796),AND(NOT(ISBLANK(G1796)),NOT(ISBLANK(H1796)),ISBLANK(I1796)),TRIM(G1796)&amp;" "&amp;TRIM(H1796),AND(ISBLANK(G1796),NOT(ISBLANK(H1796)),NOT(ISBLANK(I1796))),TRIM(H1796)&amp;" "&amp;TRIM(I1796),AND(NOT(ISBLANK(G1796)),ISBLANK(H1796),NOT(ISBLANK(I1796))),TRIM(G1796)&amp;" "&amp;TRIM(I1796),AND(ISBLANK(G1796),NOT(ISBLANK(H1796)),ISBLANK(I1796)),TRIM(H1796))</f>
        <v>Cris Darwin</v>
      </c>
      <c r="B1796" s="25" t="str" cm="1">
        <f t="array" ref="B1796">_xlfn.IFS(AND(ISBLANK(K1796),ISBLANK(L1796)),"",AND(NOT(ISBLANK(K1796)),NOT(ISBLANK(L1796))),TRIM(K1796)&amp;" "&amp;TRIM(L1796),AND(NOT(ISBLANK(K1796)),ISBLANK(L1796)),TRIM(K1796),AND(ISBLANK(K1796),NOT(ISBLANK(L1796))),TRIM(L1796))</f>
        <v>Gigaclub</v>
      </c>
      <c r="C1796" s="31"/>
      <c r="D1796" s="2">
        <v>1794</v>
      </c>
      <c r="E1796" s="2" t="s">
        <v>24</v>
      </c>
      <c r="F1796" s="2" t="s">
        <v>11106</v>
      </c>
      <c r="G1796" s="2" t="s">
        <v>11107</v>
      </c>
      <c r="I1796" s="2" t="s">
        <v>11108</v>
      </c>
      <c r="J1796" s="2" t="s">
        <v>1062</v>
      </c>
      <c r="K1796" s="2" t="s">
        <v>2750</v>
      </c>
      <c r="M1796" s="2" t="s">
        <v>14795</v>
      </c>
      <c r="N1796" s="2" t="s">
        <v>11109</v>
      </c>
      <c r="O1796" s="2" t="s">
        <v>2488</v>
      </c>
      <c r="P1796" s="2" t="s">
        <v>161</v>
      </c>
      <c r="Q1796" s="2" t="s">
        <v>2916</v>
      </c>
      <c r="R1796" s="2" t="s">
        <v>10626</v>
      </c>
      <c r="S1796" s="2" t="s">
        <v>11110</v>
      </c>
      <c r="T1796" s="49" t="str" cm="1">
        <f t="array" ref="T1796">_xlfn.TEXTJOIN("",TRUE,IFERROR(MID(U1796,_xlfn.SEQUENCE(20),1)+0,""))</f>
        <v/>
      </c>
      <c r="V1796" s="31"/>
    </row>
    <row r="1797" spans="1:22" x14ac:dyDescent="0.25">
      <c r="A1797" s="25" t="str" cm="1">
        <f t="array" ref="A1797">_xlfn.IFS(AND(ISBLANK(G1797),ISBLANK(H1797),ISBLANK(I1797)),"",AND(NOT(ISBLANK(G1797)),NOT(ISBLANK(H1797)),NOT(ISBLANK(I1797))),TRIM(G1797)&amp;" "&amp;TRIM(H1797)&amp;" "&amp;TRIM(I1797),AND(NOT(ISBLANK(G1797)),ISBLANK(H1797),ISBLANK(I1797)),TRIM(G1797),AND(ISBLANK(G1797),ISBLANK(H1797),NOT(ISBLANK(I1797))),TRIM(I1797),AND(NOT(ISBLANK(G1797)),NOT(ISBLANK(H1797)),ISBLANK(I1797)),TRIM(G1797)&amp;" "&amp;TRIM(H1797),AND(ISBLANK(G1797),NOT(ISBLANK(H1797)),NOT(ISBLANK(I1797))),TRIM(H1797)&amp;" "&amp;TRIM(I1797),AND(NOT(ISBLANK(G1797)),ISBLANK(H1797),NOT(ISBLANK(I1797))),TRIM(G1797)&amp;" "&amp;TRIM(I1797),AND(ISBLANK(G1797),NOT(ISBLANK(H1797)),ISBLANK(I1797)),TRIM(H1797))</f>
        <v>Sheela Fatharly</v>
      </c>
      <c r="B1797" s="25" t="str" cm="1">
        <f t="array" ref="B1797">_xlfn.IFS(AND(ISBLANK(K1797),ISBLANK(L1797)),"",AND(NOT(ISBLANK(K1797)),NOT(ISBLANK(L1797))),TRIM(K1797)&amp;" "&amp;TRIM(L1797),AND(NOT(ISBLANK(K1797)),ISBLANK(L1797)),TRIM(K1797),AND(ISBLANK(K1797),NOT(ISBLANK(L1797))),TRIM(L1797))</f>
        <v>Skinder</v>
      </c>
      <c r="C1797" s="31"/>
      <c r="D1797" s="2">
        <v>1795</v>
      </c>
      <c r="E1797" s="2" t="s">
        <v>14795</v>
      </c>
      <c r="F1797" s="2" t="s">
        <v>11111</v>
      </c>
      <c r="G1797" s="2" t="s">
        <v>5204</v>
      </c>
      <c r="I1797" s="2" t="s">
        <v>11112</v>
      </c>
      <c r="J1797" s="2" t="s">
        <v>185</v>
      </c>
      <c r="K1797" s="2" t="s">
        <v>4901</v>
      </c>
      <c r="M1797" s="2" t="s">
        <v>14795</v>
      </c>
      <c r="N1797" s="2" t="s">
        <v>11113</v>
      </c>
      <c r="O1797" s="2" t="s">
        <v>2829</v>
      </c>
      <c r="P1797" s="2" t="s">
        <v>1871</v>
      </c>
      <c r="Q1797" s="2" t="s">
        <v>9433</v>
      </c>
      <c r="R1797" s="2">
        <v>89105</v>
      </c>
      <c r="S1797" s="2" t="s">
        <v>11114</v>
      </c>
      <c r="T1797" s="49" t="str" cm="1">
        <f t="array" ref="T1797">_xlfn.TEXTJOIN("",TRUE,IFERROR(MID(U1797,_xlfn.SEQUENCE(20),1)+0,""))</f>
        <v>7028749384</v>
      </c>
      <c r="U1797" s="2">
        <v>7028749384</v>
      </c>
      <c r="V1797" s="31"/>
    </row>
    <row r="1798" spans="1:22" x14ac:dyDescent="0.25">
      <c r="A1798" s="25" t="str" cm="1">
        <f t="array" ref="A1798">_xlfn.IFS(AND(ISBLANK(G1798),ISBLANK(H1798),ISBLANK(I1798)),"",AND(NOT(ISBLANK(G1798)),NOT(ISBLANK(H1798)),NOT(ISBLANK(I1798))),TRIM(G1798)&amp;" "&amp;TRIM(H1798)&amp;" "&amp;TRIM(I1798),AND(NOT(ISBLANK(G1798)),ISBLANK(H1798),ISBLANK(I1798)),TRIM(G1798),AND(ISBLANK(G1798),ISBLANK(H1798),NOT(ISBLANK(I1798))),TRIM(I1798),AND(NOT(ISBLANK(G1798)),NOT(ISBLANK(H1798)),ISBLANK(I1798)),TRIM(G1798)&amp;" "&amp;TRIM(H1798),AND(ISBLANK(G1798),NOT(ISBLANK(H1798)),NOT(ISBLANK(I1798))),TRIM(H1798)&amp;" "&amp;TRIM(I1798),AND(NOT(ISBLANK(G1798)),ISBLANK(H1798),NOT(ISBLANK(I1798))),TRIM(G1798)&amp;" "&amp;TRIM(I1798),AND(ISBLANK(G1798),NOT(ISBLANK(H1798)),ISBLANK(I1798)),TRIM(H1798))</f>
        <v>Basile Spat</v>
      </c>
      <c r="B1798" s="25" t="str" cm="1">
        <f t="array" ref="B1798">_xlfn.IFS(AND(ISBLANK(K1798),ISBLANK(L1798)),"",AND(NOT(ISBLANK(K1798)),NOT(ISBLANK(L1798))),TRIM(K1798)&amp;" "&amp;TRIM(L1798),AND(NOT(ISBLANK(K1798)),ISBLANK(L1798)),TRIM(K1798),AND(ISBLANK(K1798),NOT(ISBLANK(L1798))),TRIM(L1798))</f>
        <v>Ainyx</v>
      </c>
      <c r="C1798" s="31"/>
      <c r="D1798" s="2">
        <v>1796</v>
      </c>
      <c r="E1798" s="2" t="s">
        <v>24</v>
      </c>
      <c r="F1798" s="2" t="s">
        <v>11115</v>
      </c>
      <c r="G1798" s="2" t="s">
        <v>11116</v>
      </c>
      <c r="I1798" s="2" t="s">
        <v>11117</v>
      </c>
      <c r="J1798" s="2" t="s">
        <v>563</v>
      </c>
      <c r="K1798" s="2" t="s">
        <v>1092</v>
      </c>
      <c r="M1798" s="2" t="s">
        <v>14795</v>
      </c>
      <c r="N1798" s="2" t="s">
        <v>11118</v>
      </c>
      <c r="O1798" s="2" t="s">
        <v>1059</v>
      </c>
      <c r="P1798" s="2" t="s">
        <v>151</v>
      </c>
      <c r="Q1798" s="2" t="s">
        <v>9433</v>
      </c>
      <c r="R1798" s="2">
        <v>95108</v>
      </c>
      <c r="S1798" s="2" t="s">
        <v>11119</v>
      </c>
      <c r="T1798" s="49" t="str" cm="1">
        <f t="array" ref="T1798">_xlfn.TEXTJOIN("",TRUE,IFERROR(MID(U1798,_xlfn.SEQUENCE(20),1)+0,""))</f>
        <v>4083212567</v>
      </c>
      <c r="U1798" s="2">
        <v>4083212567</v>
      </c>
      <c r="V1798" s="31"/>
    </row>
    <row r="1799" spans="1:22" x14ac:dyDescent="0.25">
      <c r="A1799" s="25" t="str" cm="1">
        <f t="array" ref="A1799">_xlfn.IFS(AND(ISBLANK(G1799),ISBLANK(H1799),ISBLANK(I1799)),"",AND(NOT(ISBLANK(G1799)),NOT(ISBLANK(H1799)),NOT(ISBLANK(I1799))),TRIM(G1799)&amp;" "&amp;TRIM(H1799)&amp;" "&amp;TRIM(I1799),AND(NOT(ISBLANK(G1799)),ISBLANK(H1799),ISBLANK(I1799)),TRIM(G1799),AND(ISBLANK(G1799),ISBLANK(H1799),NOT(ISBLANK(I1799))),TRIM(I1799),AND(NOT(ISBLANK(G1799)),NOT(ISBLANK(H1799)),ISBLANK(I1799)),TRIM(G1799)&amp;" "&amp;TRIM(H1799),AND(ISBLANK(G1799),NOT(ISBLANK(H1799)),NOT(ISBLANK(I1799))),TRIM(H1799)&amp;" "&amp;TRIM(I1799),AND(NOT(ISBLANK(G1799)),ISBLANK(H1799),NOT(ISBLANK(I1799))),TRIM(G1799)&amp;" "&amp;TRIM(I1799),AND(ISBLANK(G1799),NOT(ISBLANK(H1799)),ISBLANK(I1799)),TRIM(H1799))</f>
        <v>Ailina Worster</v>
      </c>
      <c r="B1799" s="25" t="str" cm="1">
        <f t="array" ref="B1799">_xlfn.IFS(AND(ISBLANK(K1799),ISBLANK(L1799)),"",AND(NOT(ISBLANK(K1799)),NOT(ISBLANK(L1799))),TRIM(K1799)&amp;" "&amp;TRIM(L1799),AND(NOT(ISBLANK(K1799)),ISBLANK(L1799)),TRIM(K1799),AND(ISBLANK(K1799),NOT(ISBLANK(L1799))),TRIM(L1799))</f>
        <v>Riffpedia</v>
      </c>
      <c r="C1799" s="31"/>
      <c r="D1799" s="2">
        <v>1797</v>
      </c>
      <c r="E1799" s="2" t="s">
        <v>24</v>
      </c>
      <c r="F1799" s="2" t="s">
        <v>11120</v>
      </c>
      <c r="G1799" s="2" t="s">
        <v>11121</v>
      </c>
      <c r="I1799" s="2" t="s">
        <v>11122</v>
      </c>
      <c r="J1799" s="2" t="s">
        <v>882</v>
      </c>
      <c r="K1799" s="2" t="s">
        <v>3028</v>
      </c>
      <c r="M1799" s="2" t="s">
        <v>14795</v>
      </c>
      <c r="N1799" s="2" t="s">
        <v>11123</v>
      </c>
      <c r="O1799" s="2" t="s">
        <v>11124</v>
      </c>
      <c r="P1799" s="2" t="s">
        <v>39</v>
      </c>
      <c r="Q1799" s="2" t="s">
        <v>6</v>
      </c>
      <c r="R1799" s="2" t="s">
        <v>11125</v>
      </c>
      <c r="S1799" s="2" t="s">
        <v>11126</v>
      </c>
      <c r="T1799" s="49" t="str" cm="1">
        <f t="array" ref="T1799">_xlfn.TEXTJOIN("",TRUE,IFERROR(MID(U1799,_xlfn.SEQUENCE(20),1)+0,""))</f>
        <v>8717778241</v>
      </c>
      <c r="U1799" s="2" t="s">
        <v>11127</v>
      </c>
      <c r="V1799" s="31"/>
    </row>
    <row r="1800" spans="1:22" x14ac:dyDescent="0.25">
      <c r="A1800" s="25" t="str" cm="1">
        <f t="array" ref="A1800">_xlfn.IFS(AND(ISBLANK(G1800),ISBLANK(H1800),ISBLANK(I1800)),"",AND(NOT(ISBLANK(G1800)),NOT(ISBLANK(H1800)),NOT(ISBLANK(I1800))),TRIM(G1800)&amp;" "&amp;TRIM(H1800)&amp;" "&amp;TRIM(I1800),AND(NOT(ISBLANK(G1800)),ISBLANK(H1800),ISBLANK(I1800)),TRIM(G1800),AND(ISBLANK(G1800),ISBLANK(H1800),NOT(ISBLANK(I1800))),TRIM(I1800),AND(NOT(ISBLANK(G1800)),NOT(ISBLANK(H1800)),ISBLANK(I1800)),TRIM(G1800)&amp;" "&amp;TRIM(H1800),AND(ISBLANK(G1800),NOT(ISBLANK(H1800)),NOT(ISBLANK(I1800))),TRIM(H1800)&amp;" "&amp;TRIM(I1800),AND(NOT(ISBLANK(G1800)),ISBLANK(H1800),NOT(ISBLANK(I1800))),TRIM(G1800)&amp;" "&amp;TRIM(I1800),AND(ISBLANK(G1800),NOT(ISBLANK(H1800)),ISBLANK(I1800)),TRIM(H1800))</f>
        <v>Fleming Tireman</v>
      </c>
      <c r="B1800" s="25" t="str" cm="1">
        <f t="array" ref="B1800">_xlfn.IFS(AND(ISBLANK(K1800),ISBLANK(L1800)),"",AND(NOT(ISBLANK(K1800)),NOT(ISBLANK(L1800))),TRIM(K1800)&amp;" "&amp;TRIM(L1800),AND(NOT(ISBLANK(K1800)),ISBLANK(L1800)),TRIM(K1800),AND(ISBLANK(K1800),NOT(ISBLANK(L1800))),TRIM(L1800))</f>
        <v>Cogidoo</v>
      </c>
      <c r="C1800" s="31"/>
      <c r="D1800" s="2">
        <v>1798</v>
      </c>
      <c r="E1800" s="2" t="s">
        <v>14795</v>
      </c>
      <c r="F1800" s="2" t="s">
        <v>11128</v>
      </c>
      <c r="G1800" s="2" t="s">
        <v>11129</v>
      </c>
      <c r="I1800" s="2" t="s">
        <v>11130</v>
      </c>
      <c r="J1800" s="2" t="s">
        <v>251</v>
      </c>
      <c r="K1800" s="2" t="s">
        <v>4793</v>
      </c>
      <c r="M1800" s="2" t="s">
        <v>14795</v>
      </c>
      <c r="N1800" s="2" t="s">
        <v>11131</v>
      </c>
      <c r="O1800" s="2" t="s">
        <v>475</v>
      </c>
      <c r="P1800" s="2" t="s">
        <v>476</v>
      </c>
      <c r="Q1800" s="2" t="s">
        <v>9433</v>
      </c>
      <c r="R1800" s="2">
        <v>21216</v>
      </c>
      <c r="S1800" s="2" t="s">
        <v>11132</v>
      </c>
      <c r="T1800" s="49" t="str" cm="1">
        <f t="array" ref="T1800">_xlfn.TEXTJOIN("",TRUE,IFERROR(MID(U1800,_xlfn.SEQUENCE(20),1)+0,""))</f>
        <v>4101315865</v>
      </c>
      <c r="U1800" s="2">
        <v>4101315865</v>
      </c>
      <c r="V1800" s="31"/>
    </row>
    <row r="1801" spans="1:22" x14ac:dyDescent="0.25">
      <c r="A1801" s="25" t="str" cm="1">
        <f t="array" ref="A1801">_xlfn.IFS(AND(ISBLANK(G1801),ISBLANK(H1801),ISBLANK(I1801)),"",AND(NOT(ISBLANK(G1801)),NOT(ISBLANK(H1801)),NOT(ISBLANK(I1801))),TRIM(G1801)&amp;" "&amp;TRIM(H1801)&amp;" "&amp;TRIM(I1801),AND(NOT(ISBLANK(G1801)),ISBLANK(H1801),ISBLANK(I1801)),TRIM(G1801),AND(ISBLANK(G1801),ISBLANK(H1801),NOT(ISBLANK(I1801))),TRIM(I1801),AND(NOT(ISBLANK(G1801)),NOT(ISBLANK(H1801)),ISBLANK(I1801)),TRIM(G1801)&amp;" "&amp;TRIM(H1801),AND(ISBLANK(G1801),NOT(ISBLANK(H1801)),NOT(ISBLANK(I1801))),TRIM(H1801)&amp;" "&amp;TRIM(I1801),AND(NOT(ISBLANK(G1801)),ISBLANK(H1801),NOT(ISBLANK(I1801))),TRIM(G1801)&amp;" "&amp;TRIM(I1801),AND(ISBLANK(G1801),NOT(ISBLANK(H1801)),ISBLANK(I1801)),TRIM(H1801))</f>
        <v>Talia McHaffy</v>
      </c>
      <c r="B1801" s="25" t="str" cm="1">
        <f t="array" ref="B1801">_xlfn.IFS(AND(ISBLANK(K1801),ISBLANK(L1801)),"",AND(NOT(ISBLANK(K1801)),NOT(ISBLANK(L1801))),TRIM(K1801)&amp;" "&amp;TRIM(L1801),AND(NOT(ISBLANK(K1801)),ISBLANK(L1801)),TRIM(K1801),AND(ISBLANK(K1801),NOT(ISBLANK(L1801))),TRIM(L1801))</f>
        <v>Voonyx</v>
      </c>
      <c r="C1801" s="31"/>
      <c r="D1801" s="2">
        <v>1799</v>
      </c>
      <c r="E1801" s="2" t="s">
        <v>14795</v>
      </c>
      <c r="F1801" s="2" t="s">
        <v>11133</v>
      </c>
      <c r="G1801" s="2" t="s">
        <v>11134</v>
      </c>
      <c r="I1801" s="2" t="s">
        <v>11135</v>
      </c>
      <c r="J1801" s="2" t="s">
        <v>693</v>
      </c>
      <c r="K1801" s="2" t="s">
        <v>6961</v>
      </c>
      <c r="M1801" s="2" t="s">
        <v>14795</v>
      </c>
      <c r="N1801" s="2" t="s">
        <v>11136</v>
      </c>
      <c r="O1801" s="2" t="s">
        <v>2655</v>
      </c>
      <c r="P1801" s="2" t="s">
        <v>737</v>
      </c>
      <c r="Q1801" s="2" t="s">
        <v>9433</v>
      </c>
      <c r="R1801" s="2">
        <v>70149</v>
      </c>
      <c r="S1801" s="2" t="s">
        <v>11137</v>
      </c>
      <c r="T1801" s="49" t="str" cm="1">
        <f t="array" ref="T1801">_xlfn.TEXTJOIN("",TRUE,IFERROR(MID(U1801,_xlfn.SEQUENCE(20),1)+0,""))</f>
        <v>5047869019</v>
      </c>
      <c r="U1801" s="2">
        <v>5047869019</v>
      </c>
      <c r="V1801" s="31"/>
    </row>
    <row r="1802" spans="1:22" x14ac:dyDescent="0.25">
      <c r="A1802" s="25" t="str" cm="1">
        <f t="array" ref="A1802">_xlfn.IFS(AND(ISBLANK(G1802),ISBLANK(H1802),ISBLANK(I1802)),"",AND(NOT(ISBLANK(G1802)),NOT(ISBLANK(H1802)),NOT(ISBLANK(I1802))),TRIM(G1802)&amp;" "&amp;TRIM(H1802)&amp;" "&amp;TRIM(I1802),AND(NOT(ISBLANK(G1802)),ISBLANK(H1802),ISBLANK(I1802)),TRIM(G1802),AND(ISBLANK(G1802),ISBLANK(H1802),NOT(ISBLANK(I1802))),TRIM(I1802),AND(NOT(ISBLANK(G1802)),NOT(ISBLANK(H1802)),ISBLANK(I1802)),TRIM(G1802)&amp;" "&amp;TRIM(H1802),AND(ISBLANK(G1802),NOT(ISBLANK(H1802)),NOT(ISBLANK(I1802))),TRIM(H1802)&amp;" "&amp;TRIM(I1802),AND(NOT(ISBLANK(G1802)),ISBLANK(H1802),NOT(ISBLANK(I1802))),TRIM(G1802)&amp;" "&amp;TRIM(I1802),AND(ISBLANK(G1802),NOT(ISBLANK(H1802)),ISBLANK(I1802)),TRIM(H1802))</f>
        <v>Dame Pahl</v>
      </c>
      <c r="B1802" s="25" t="str" cm="1">
        <f t="array" ref="B1802">_xlfn.IFS(AND(ISBLANK(K1802),ISBLANK(L1802)),"",AND(NOT(ISBLANK(K1802)),NOT(ISBLANK(L1802))),TRIM(K1802)&amp;" "&amp;TRIM(L1802),AND(NOT(ISBLANK(K1802)),ISBLANK(L1802)),TRIM(K1802),AND(ISBLANK(K1802),NOT(ISBLANK(L1802))),TRIM(L1802))</f>
        <v>DabZ</v>
      </c>
      <c r="C1802" s="31"/>
      <c r="D1802" s="2">
        <v>1800</v>
      </c>
      <c r="E1802" s="2" t="s">
        <v>24</v>
      </c>
      <c r="F1802" s="2" t="s">
        <v>11138</v>
      </c>
      <c r="G1802" s="2" t="s">
        <v>11139</v>
      </c>
      <c r="I1802" s="2" t="s">
        <v>11140</v>
      </c>
      <c r="J1802" s="2" t="s">
        <v>1920</v>
      </c>
      <c r="K1802" s="2" t="s">
        <v>9097</v>
      </c>
      <c r="M1802" s="2" t="s">
        <v>14795</v>
      </c>
      <c r="N1802" s="2" t="s">
        <v>11141</v>
      </c>
      <c r="O1802" s="2" t="s">
        <v>5363</v>
      </c>
      <c r="P1802" s="2" t="s">
        <v>2771</v>
      </c>
      <c r="Q1802" s="2" t="s">
        <v>9433</v>
      </c>
      <c r="R1802" s="2">
        <v>99709</v>
      </c>
      <c r="S1802" s="2" t="s">
        <v>11142</v>
      </c>
      <c r="T1802" s="49" t="str" cm="1">
        <f t="array" ref="T1802">_xlfn.TEXTJOIN("",TRUE,IFERROR(MID(U1802,_xlfn.SEQUENCE(20),1)+0,""))</f>
        <v>9072220739</v>
      </c>
      <c r="U1802" s="2">
        <v>9072220739</v>
      </c>
      <c r="V1802" s="31"/>
    </row>
    <row r="1803" spans="1:22" x14ac:dyDescent="0.25">
      <c r="A1803" s="25" t="str" cm="1">
        <f t="array" ref="A1803">_xlfn.IFS(AND(ISBLANK(G1803),ISBLANK(H1803),ISBLANK(I1803)),"",AND(NOT(ISBLANK(G1803)),NOT(ISBLANK(H1803)),NOT(ISBLANK(I1803))),TRIM(G1803)&amp;" "&amp;TRIM(H1803)&amp;" "&amp;TRIM(I1803),AND(NOT(ISBLANK(G1803)),ISBLANK(H1803),ISBLANK(I1803)),TRIM(G1803),AND(ISBLANK(G1803),ISBLANK(H1803),NOT(ISBLANK(I1803))),TRIM(I1803),AND(NOT(ISBLANK(G1803)),NOT(ISBLANK(H1803)),ISBLANK(I1803)),TRIM(G1803)&amp;" "&amp;TRIM(H1803),AND(ISBLANK(G1803),NOT(ISBLANK(H1803)),NOT(ISBLANK(I1803))),TRIM(H1803)&amp;" "&amp;TRIM(I1803),AND(NOT(ISBLANK(G1803)),ISBLANK(H1803),NOT(ISBLANK(I1803))),TRIM(G1803)&amp;" "&amp;TRIM(I1803),AND(ISBLANK(G1803),NOT(ISBLANK(H1803)),ISBLANK(I1803)),TRIM(H1803))</f>
        <v>Shaylynn Derye-Barrett</v>
      </c>
      <c r="B1803" s="25" t="str" cm="1">
        <f t="array" ref="B1803">_xlfn.IFS(AND(ISBLANK(K1803),ISBLANK(L1803)),"",AND(NOT(ISBLANK(K1803)),NOT(ISBLANK(L1803))),TRIM(K1803)&amp;" "&amp;TRIM(L1803),AND(NOT(ISBLANK(K1803)),ISBLANK(L1803)),TRIM(K1803),AND(ISBLANK(K1803),NOT(ISBLANK(L1803))),TRIM(L1803))</f>
        <v>Oyoloo</v>
      </c>
      <c r="C1803" s="31"/>
      <c r="D1803" s="2">
        <v>1801</v>
      </c>
      <c r="E1803" s="2" t="s">
        <v>24</v>
      </c>
      <c r="F1803" s="2" t="s">
        <v>11143</v>
      </c>
      <c r="G1803" s="2" t="s">
        <v>11144</v>
      </c>
      <c r="I1803" s="2" t="s">
        <v>11145</v>
      </c>
      <c r="J1803" s="2" t="s">
        <v>434</v>
      </c>
      <c r="K1803" s="2" t="s">
        <v>6570</v>
      </c>
      <c r="M1803" s="2" t="s">
        <v>14795</v>
      </c>
      <c r="N1803" s="2" t="s">
        <v>11146</v>
      </c>
      <c r="O1803" s="2" t="s">
        <v>2183</v>
      </c>
      <c r="P1803" s="2" t="s">
        <v>542</v>
      </c>
      <c r="Q1803" s="2" t="s">
        <v>9433</v>
      </c>
      <c r="R1803" s="2">
        <v>11355</v>
      </c>
      <c r="S1803" s="2" t="s">
        <v>11147</v>
      </c>
      <c r="T1803" s="49" t="str" cm="1">
        <f t="array" ref="T1803">_xlfn.TEXTJOIN("",TRUE,IFERROR(MID(U1803,_xlfn.SEQUENCE(20),1)+0,""))</f>
        <v>3477320645</v>
      </c>
      <c r="U1803" s="2">
        <v>3477320645</v>
      </c>
      <c r="V1803" s="31"/>
    </row>
    <row r="1804" spans="1:22" x14ac:dyDescent="0.25">
      <c r="A1804" s="25" t="str" cm="1">
        <f t="array" ref="A1804">_xlfn.IFS(AND(ISBLANK(G1804),ISBLANK(H1804),ISBLANK(I1804)),"",AND(NOT(ISBLANK(G1804)),NOT(ISBLANK(H1804)),NOT(ISBLANK(I1804))),TRIM(G1804)&amp;" "&amp;TRIM(H1804)&amp;" "&amp;TRIM(I1804),AND(NOT(ISBLANK(G1804)),ISBLANK(H1804),ISBLANK(I1804)),TRIM(G1804),AND(ISBLANK(G1804),ISBLANK(H1804),NOT(ISBLANK(I1804))),TRIM(I1804),AND(NOT(ISBLANK(G1804)),NOT(ISBLANK(H1804)),ISBLANK(I1804)),TRIM(G1804)&amp;" "&amp;TRIM(H1804),AND(ISBLANK(G1804),NOT(ISBLANK(H1804)),NOT(ISBLANK(I1804))),TRIM(H1804)&amp;" "&amp;TRIM(I1804),AND(NOT(ISBLANK(G1804)),ISBLANK(H1804),NOT(ISBLANK(I1804))),TRIM(G1804)&amp;" "&amp;TRIM(I1804),AND(ISBLANK(G1804),NOT(ISBLANK(H1804)),ISBLANK(I1804)),TRIM(H1804))</f>
        <v>Devondra Lindborg</v>
      </c>
      <c r="B1804" s="25" t="str" cm="1">
        <f t="array" ref="B1804">_xlfn.IFS(AND(ISBLANK(K1804),ISBLANK(L1804)),"",AND(NOT(ISBLANK(K1804)),NOT(ISBLANK(L1804))),TRIM(K1804)&amp;" "&amp;TRIM(L1804),AND(NOT(ISBLANK(K1804)),ISBLANK(L1804)),TRIM(K1804),AND(ISBLANK(K1804),NOT(ISBLANK(L1804))),TRIM(L1804))</f>
        <v>Demivee</v>
      </c>
      <c r="C1804" s="31"/>
      <c r="D1804" s="2">
        <v>1802</v>
      </c>
      <c r="E1804" s="2" t="s">
        <v>14795</v>
      </c>
      <c r="F1804" s="2" t="s">
        <v>11148</v>
      </c>
      <c r="G1804" s="2" t="s">
        <v>11149</v>
      </c>
      <c r="I1804" s="2" t="s">
        <v>11150</v>
      </c>
      <c r="J1804" s="2" t="s">
        <v>1229</v>
      </c>
      <c r="K1804" s="2" t="s">
        <v>5529</v>
      </c>
      <c r="M1804" s="2" t="s">
        <v>14795</v>
      </c>
      <c r="N1804" s="2" t="s">
        <v>11151</v>
      </c>
      <c r="O1804" s="2" t="s">
        <v>6183</v>
      </c>
      <c r="P1804" s="2" t="s">
        <v>1984</v>
      </c>
      <c r="Q1804" s="2" t="s">
        <v>9433</v>
      </c>
      <c r="R1804" s="2">
        <v>38161</v>
      </c>
      <c r="S1804" s="2" t="s">
        <v>11152</v>
      </c>
      <c r="T1804" s="49" t="str" cm="1">
        <f t="array" ref="T1804">_xlfn.TEXTJOIN("",TRUE,IFERROR(MID(U1804,_xlfn.SEQUENCE(20),1)+0,""))</f>
        <v>9016371402</v>
      </c>
      <c r="U1804" s="2">
        <v>9016371402</v>
      </c>
      <c r="V1804" s="31"/>
    </row>
    <row r="1805" spans="1:22" x14ac:dyDescent="0.25">
      <c r="A1805" s="25" t="str" cm="1">
        <f t="array" ref="A1805">_xlfn.IFS(AND(ISBLANK(G1805),ISBLANK(H1805),ISBLANK(I1805)),"",AND(NOT(ISBLANK(G1805)),NOT(ISBLANK(H1805)),NOT(ISBLANK(I1805))),TRIM(G1805)&amp;" "&amp;TRIM(H1805)&amp;" "&amp;TRIM(I1805),AND(NOT(ISBLANK(G1805)),ISBLANK(H1805),ISBLANK(I1805)),TRIM(G1805),AND(ISBLANK(G1805),ISBLANK(H1805),NOT(ISBLANK(I1805))),TRIM(I1805),AND(NOT(ISBLANK(G1805)),NOT(ISBLANK(H1805)),ISBLANK(I1805)),TRIM(G1805)&amp;" "&amp;TRIM(H1805),AND(ISBLANK(G1805),NOT(ISBLANK(H1805)),NOT(ISBLANK(I1805))),TRIM(H1805)&amp;" "&amp;TRIM(I1805),AND(NOT(ISBLANK(G1805)),ISBLANK(H1805),NOT(ISBLANK(I1805))),TRIM(G1805)&amp;" "&amp;TRIM(I1805),AND(ISBLANK(G1805),NOT(ISBLANK(H1805)),ISBLANK(I1805)),TRIM(H1805))</f>
        <v>Riane Falshaw</v>
      </c>
      <c r="B1805" s="25" t="str" cm="1">
        <f t="array" ref="B1805">_xlfn.IFS(AND(ISBLANK(K1805),ISBLANK(L1805)),"",AND(NOT(ISBLANK(K1805)),NOT(ISBLANK(L1805))),TRIM(K1805)&amp;" "&amp;TRIM(L1805),AND(NOT(ISBLANK(K1805)),ISBLANK(L1805)),TRIM(K1805),AND(ISBLANK(K1805),NOT(ISBLANK(L1805))),TRIM(L1805))</f>
        <v>Tekfly</v>
      </c>
      <c r="C1805" s="31"/>
      <c r="D1805" s="2">
        <v>1803</v>
      </c>
      <c r="E1805" s="2" t="s">
        <v>14795</v>
      </c>
      <c r="F1805" s="2" t="s">
        <v>11153</v>
      </c>
      <c r="G1805" s="2" t="s">
        <v>11154</v>
      </c>
      <c r="I1805" s="2" t="s">
        <v>11155</v>
      </c>
      <c r="J1805" s="2" t="s">
        <v>1229</v>
      </c>
      <c r="K1805" s="2" t="s">
        <v>5093</v>
      </c>
      <c r="M1805" s="2" t="s">
        <v>14795</v>
      </c>
      <c r="N1805" s="2" t="s">
        <v>11156</v>
      </c>
      <c r="O1805" s="2" t="s">
        <v>4841</v>
      </c>
      <c r="P1805" s="2" t="s">
        <v>401</v>
      </c>
      <c r="Q1805" s="2" t="s">
        <v>9433</v>
      </c>
      <c r="R1805" s="2">
        <v>46295</v>
      </c>
      <c r="S1805" s="2" t="s">
        <v>11157</v>
      </c>
      <c r="T1805" s="49" t="str" cm="1">
        <f t="array" ref="T1805">_xlfn.TEXTJOIN("",TRUE,IFERROR(MID(U1805,_xlfn.SEQUENCE(20),1)+0,""))</f>
        <v>3173012220</v>
      </c>
      <c r="U1805" s="2">
        <v>3173012220</v>
      </c>
      <c r="V1805" s="31"/>
    </row>
    <row r="1806" spans="1:22" x14ac:dyDescent="0.25">
      <c r="A1806" s="25" t="str" cm="1">
        <f t="array" ref="A1806">_xlfn.IFS(AND(ISBLANK(G1806),ISBLANK(H1806),ISBLANK(I1806)),"",AND(NOT(ISBLANK(G1806)),NOT(ISBLANK(H1806)),NOT(ISBLANK(I1806))),TRIM(G1806)&amp;" "&amp;TRIM(H1806)&amp;" "&amp;TRIM(I1806),AND(NOT(ISBLANK(G1806)),ISBLANK(H1806),ISBLANK(I1806)),TRIM(G1806),AND(ISBLANK(G1806),ISBLANK(H1806),NOT(ISBLANK(I1806))),TRIM(I1806),AND(NOT(ISBLANK(G1806)),NOT(ISBLANK(H1806)),ISBLANK(I1806)),TRIM(G1806)&amp;" "&amp;TRIM(H1806),AND(ISBLANK(G1806),NOT(ISBLANK(H1806)),NOT(ISBLANK(I1806))),TRIM(H1806)&amp;" "&amp;TRIM(I1806),AND(NOT(ISBLANK(G1806)),ISBLANK(H1806),NOT(ISBLANK(I1806))),TRIM(G1806)&amp;" "&amp;TRIM(I1806),AND(ISBLANK(G1806),NOT(ISBLANK(H1806)),ISBLANK(I1806)),TRIM(H1806))</f>
        <v>Blondell Padgham</v>
      </c>
      <c r="B1806" s="25" t="str" cm="1">
        <f t="array" ref="B1806">_xlfn.IFS(AND(ISBLANK(K1806),ISBLANK(L1806)),"",AND(NOT(ISBLANK(K1806)),NOT(ISBLANK(L1806))),TRIM(K1806)&amp;" "&amp;TRIM(L1806),AND(NOT(ISBLANK(K1806)),ISBLANK(L1806)),TRIM(K1806),AND(ISBLANK(K1806),NOT(ISBLANK(L1806))),TRIM(L1806))</f>
        <v>Quamba</v>
      </c>
      <c r="C1806" s="31"/>
      <c r="D1806" s="2">
        <v>1804</v>
      </c>
      <c r="E1806" s="2" t="s">
        <v>24</v>
      </c>
      <c r="F1806" s="2" t="s">
        <v>11158</v>
      </c>
      <c r="G1806" s="2" t="s">
        <v>1056</v>
      </c>
      <c r="I1806" s="2" t="s">
        <v>7502</v>
      </c>
      <c r="J1806" s="2" t="s">
        <v>3592</v>
      </c>
      <c r="K1806" s="2" t="s">
        <v>2130</v>
      </c>
      <c r="M1806" s="2" t="s">
        <v>14795</v>
      </c>
      <c r="N1806" s="2" t="s">
        <v>11159</v>
      </c>
      <c r="O1806" s="2" t="s">
        <v>11160</v>
      </c>
      <c r="P1806" s="2" t="s">
        <v>140</v>
      </c>
      <c r="Q1806" s="2" t="s">
        <v>6</v>
      </c>
      <c r="R1806" s="2" t="s">
        <v>11161</v>
      </c>
      <c r="S1806" s="2" t="s">
        <v>11162</v>
      </c>
      <c r="T1806" s="49" t="str" cm="1">
        <f t="array" ref="T1806">_xlfn.TEXTJOIN("",TRUE,IFERROR(MID(U1806,_xlfn.SEQUENCE(20),1)+0,""))</f>
        <v>6183958338</v>
      </c>
      <c r="U1806" s="2" t="s">
        <v>11163</v>
      </c>
      <c r="V1806" s="31"/>
    </row>
    <row r="1807" spans="1:22" x14ac:dyDescent="0.25">
      <c r="A1807" s="25" t="str" cm="1">
        <f t="array" ref="A1807">_xlfn.IFS(AND(ISBLANK(G1807),ISBLANK(H1807),ISBLANK(I1807)),"",AND(NOT(ISBLANK(G1807)),NOT(ISBLANK(H1807)),NOT(ISBLANK(I1807))),TRIM(G1807)&amp;" "&amp;TRIM(H1807)&amp;" "&amp;TRIM(I1807),AND(NOT(ISBLANK(G1807)),ISBLANK(H1807),ISBLANK(I1807)),TRIM(G1807),AND(ISBLANK(G1807),ISBLANK(H1807),NOT(ISBLANK(I1807))),TRIM(I1807),AND(NOT(ISBLANK(G1807)),NOT(ISBLANK(H1807)),ISBLANK(I1807)),TRIM(G1807)&amp;" "&amp;TRIM(H1807),AND(ISBLANK(G1807),NOT(ISBLANK(H1807)),NOT(ISBLANK(I1807))),TRIM(H1807)&amp;" "&amp;TRIM(I1807),AND(NOT(ISBLANK(G1807)),ISBLANK(H1807),NOT(ISBLANK(I1807))),TRIM(G1807)&amp;" "&amp;TRIM(I1807),AND(ISBLANK(G1807),NOT(ISBLANK(H1807)),ISBLANK(I1807)),TRIM(H1807))</f>
        <v>Cam Cracknell</v>
      </c>
      <c r="B1807" s="25" t="str" cm="1">
        <f t="array" ref="B1807">_xlfn.IFS(AND(ISBLANK(K1807),ISBLANK(L1807)),"",AND(NOT(ISBLANK(K1807)),NOT(ISBLANK(L1807))),TRIM(K1807)&amp;" "&amp;TRIM(L1807),AND(NOT(ISBLANK(K1807)),ISBLANK(L1807)),TRIM(K1807),AND(ISBLANK(K1807),NOT(ISBLANK(L1807))),TRIM(L1807))</f>
        <v>Ainyx</v>
      </c>
      <c r="C1807" s="31"/>
      <c r="D1807" s="2">
        <v>1805</v>
      </c>
      <c r="E1807" s="2" t="s">
        <v>24</v>
      </c>
      <c r="F1807" s="2" t="s">
        <v>11164</v>
      </c>
      <c r="G1807" s="2" t="s">
        <v>11165</v>
      </c>
      <c r="I1807" s="2" t="s">
        <v>11166</v>
      </c>
      <c r="J1807" s="2" t="s">
        <v>1336</v>
      </c>
      <c r="K1807" s="2" t="s">
        <v>1092</v>
      </c>
      <c r="M1807" s="2" t="s">
        <v>14795</v>
      </c>
      <c r="N1807" s="2" t="s">
        <v>11167</v>
      </c>
      <c r="O1807" s="2" t="s">
        <v>4358</v>
      </c>
      <c r="P1807" s="2" t="s">
        <v>1193</v>
      </c>
      <c r="Q1807" s="2" t="s">
        <v>6</v>
      </c>
      <c r="R1807" s="2" t="s">
        <v>4359</v>
      </c>
      <c r="S1807" s="2" t="s">
        <v>11168</v>
      </c>
      <c r="T1807" s="49" t="str" cm="1">
        <f t="array" ref="T1807">_xlfn.TEXTJOIN("",TRUE,IFERROR(MID(U1807,_xlfn.SEQUENCE(20),1)+0,""))</f>
        <v>6385481664</v>
      </c>
      <c r="U1807" s="2" t="s">
        <v>11169</v>
      </c>
      <c r="V1807" s="31"/>
    </row>
    <row r="1808" spans="1:22" x14ac:dyDescent="0.25">
      <c r="A1808" s="25" t="str" cm="1">
        <f t="array" ref="A1808">_xlfn.IFS(AND(ISBLANK(G1808),ISBLANK(H1808),ISBLANK(I1808)),"",AND(NOT(ISBLANK(G1808)),NOT(ISBLANK(H1808)),NOT(ISBLANK(I1808))),TRIM(G1808)&amp;" "&amp;TRIM(H1808)&amp;" "&amp;TRIM(I1808),AND(NOT(ISBLANK(G1808)),ISBLANK(H1808),ISBLANK(I1808)),TRIM(G1808),AND(ISBLANK(G1808),ISBLANK(H1808),NOT(ISBLANK(I1808))),TRIM(I1808),AND(NOT(ISBLANK(G1808)),NOT(ISBLANK(H1808)),ISBLANK(I1808)),TRIM(G1808)&amp;" "&amp;TRIM(H1808),AND(ISBLANK(G1808),NOT(ISBLANK(H1808)),NOT(ISBLANK(I1808))),TRIM(H1808)&amp;" "&amp;TRIM(I1808),AND(NOT(ISBLANK(G1808)),ISBLANK(H1808),NOT(ISBLANK(I1808))),TRIM(G1808)&amp;" "&amp;TRIM(I1808),AND(ISBLANK(G1808),NOT(ISBLANK(H1808)),ISBLANK(I1808)),TRIM(H1808))</f>
        <v>Scarlett Tebbitt</v>
      </c>
      <c r="B1808" s="25" t="str" cm="1">
        <f t="array" ref="B1808">_xlfn.IFS(AND(ISBLANK(K1808),ISBLANK(L1808)),"",AND(NOT(ISBLANK(K1808)),NOT(ISBLANK(L1808))),TRIM(K1808)&amp;" "&amp;TRIM(L1808),AND(NOT(ISBLANK(K1808)),ISBLANK(L1808)),TRIM(K1808),AND(ISBLANK(K1808),NOT(ISBLANK(L1808))),TRIM(L1808))</f>
        <v>Fadeo</v>
      </c>
      <c r="C1808" s="31"/>
      <c r="D1808" s="2">
        <v>1806</v>
      </c>
      <c r="E1808" s="2" t="s">
        <v>24</v>
      </c>
      <c r="F1808" s="2" t="s">
        <v>11170</v>
      </c>
      <c r="G1808" s="2" t="s">
        <v>11171</v>
      </c>
      <c r="I1808" s="2" t="s">
        <v>11172</v>
      </c>
      <c r="J1808" s="2" t="s">
        <v>425</v>
      </c>
      <c r="K1808" s="2" t="s">
        <v>650</v>
      </c>
      <c r="M1808" s="2" t="s">
        <v>14795</v>
      </c>
      <c r="N1808" s="2" t="s">
        <v>11173</v>
      </c>
      <c r="O1808" s="2" t="s">
        <v>11174</v>
      </c>
      <c r="P1808" s="2" t="s">
        <v>161</v>
      </c>
      <c r="Q1808" s="2" t="s">
        <v>2916</v>
      </c>
      <c r="R1808" s="2" t="s">
        <v>11175</v>
      </c>
      <c r="S1808" s="2" t="s">
        <v>11176</v>
      </c>
      <c r="T1808" s="49" t="str" cm="1">
        <f t="array" ref="T1808">_xlfn.TEXTJOIN("",TRUE,IFERROR(MID(U1808,_xlfn.SEQUENCE(20),1)+0,""))</f>
        <v/>
      </c>
      <c r="V1808" s="31"/>
    </row>
    <row r="1809" spans="1:22" x14ac:dyDescent="0.25">
      <c r="A1809" s="25" t="str" cm="1">
        <f t="array" ref="A1809">_xlfn.IFS(AND(ISBLANK(G1809),ISBLANK(H1809),ISBLANK(I1809)),"",AND(NOT(ISBLANK(G1809)),NOT(ISBLANK(H1809)),NOT(ISBLANK(I1809))),TRIM(G1809)&amp;" "&amp;TRIM(H1809)&amp;" "&amp;TRIM(I1809),AND(NOT(ISBLANK(G1809)),ISBLANK(H1809),ISBLANK(I1809)),TRIM(G1809),AND(ISBLANK(G1809),ISBLANK(H1809),NOT(ISBLANK(I1809))),TRIM(I1809),AND(NOT(ISBLANK(G1809)),NOT(ISBLANK(H1809)),ISBLANK(I1809)),TRIM(G1809)&amp;" "&amp;TRIM(H1809),AND(ISBLANK(G1809),NOT(ISBLANK(H1809)),NOT(ISBLANK(I1809))),TRIM(H1809)&amp;" "&amp;TRIM(I1809),AND(NOT(ISBLANK(G1809)),ISBLANK(H1809),NOT(ISBLANK(I1809))),TRIM(G1809)&amp;" "&amp;TRIM(I1809),AND(ISBLANK(G1809),NOT(ISBLANK(H1809)),ISBLANK(I1809)),TRIM(H1809))</f>
        <v>Ellerey McKoy</v>
      </c>
      <c r="B1809" s="25" t="str" cm="1">
        <f t="array" ref="B1809">_xlfn.IFS(AND(ISBLANK(K1809),ISBLANK(L1809)),"",AND(NOT(ISBLANK(K1809)),NOT(ISBLANK(L1809))),TRIM(K1809)&amp;" "&amp;TRIM(L1809),AND(NOT(ISBLANK(K1809)),ISBLANK(L1809)),TRIM(K1809),AND(ISBLANK(K1809),NOT(ISBLANK(L1809))),TRIM(L1809))</f>
        <v>Gabvine</v>
      </c>
      <c r="C1809" s="31"/>
      <c r="D1809" s="2">
        <v>1807</v>
      </c>
      <c r="E1809" s="2" t="s">
        <v>14795</v>
      </c>
      <c r="F1809" s="2" t="s">
        <v>11177</v>
      </c>
      <c r="G1809" s="2" t="s">
        <v>11178</v>
      </c>
      <c r="I1809" s="2" t="s">
        <v>11179</v>
      </c>
      <c r="J1809" s="2" t="s">
        <v>1648</v>
      </c>
      <c r="K1809" s="2" t="s">
        <v>7402</v>
      </c>
      <c r="M1809" s="2" t="s">
        <v>14795</v>
      </c>
      <c r="N1809" s="2" t="s">
        <v>11180</v>
      </c>
      <c r="O1809" s="2" t="s">
        <v>11181</v>
      </c>
      <c r="P1809" s="2" t="s">
        <v>151</v>
      </c>
      <c r="Q1809" s="2" t="s">
        <v>9433</v>
      </c>
      <c r="R1809" s="2">
        <v>95210</v>
      </c>
      <c r="S1809" s="2" t="s">
        <v>11182</v>
      </c>
      <c r="T1809" s="49" t="str" cm="1">
        <f t="array" ref="T1809">_xlfn.TEXTJOIN("",TRUE,IFERROR(MID(U1809,_xlfn.SEQUENCE(20),1)+0,""))</f>
        <v>2094442076</v>
      </c>
      <c r="U1809" s="2">
        <v>2094442076</v>
      </c>
      <c r="V1809" s="31"/>
    </row>
    <row r="1810" spans="1:22" x14ac:dyDescent="0.25">
      <c r="A1810" s="25" t="str" cm="1">
        <f t="array" ref="A1810">_xlfn.IFS(AND(ISBLANK(G1810),ISBLANK(H1810),ISBLANK(I1810)),"",AND(NOT(ISBLANK(G1810)),NOT(ISBLANK(H1810)),NOT(ISBLANK(I1810))),TRIM(G1810)&amp;" "&amp;TRIM(H1810)&amp;" "&amp;TRIM(I1810),AND(NOT(ISBLANK(G1810)),ISBLANK(H1810),ISBLANK(I1810)),TRIM(G1810),AND(ISBLANK(G1810),ISBLANK(H1810),NOT(ISBLANK(I1810))),TRIM(I1810),AND(NOT(ISBLANK(G1810)),NOT(ISBLANK(H1810)),ISBLANK(I1810)),TRIM(G1810)&amp;" "&amp;TRIM(H1810),AND(ISBLANK(G1810),NOT(ISBLANK(H1810)),NOT(ISBLANK(I1810))),TRIM(H1810)&amp;" "&amp;TRIM(I1810),AND(NOT(ISBLANK(G1810)),ISBLANK(H1810),NOT(ISBLANK(I1810))),TRIM(G1810)&amp;" "&amp;TRIM(I1810),AND(ISBLANK(G1810),NOT(ISBLANK(H1810)),ISBLANK(I1810)),TRIM(H1810))</f>
        <v>Alvera Sporner</v>
      </c>
      <c r="B1810" s="25" t="str" cm="1">
        <f t="array" ref="B1810">_xlfn.IFS(AND(ISBLANK(K1810),ISBLANK(L1810)),"",AND(NOT(ISBLANK(K1810)),NOT(ISBLANK(L1810))),TRIM(K1810)&amp;" "&amp;TRIM(L1810),AND(NOT(ISBLANK(K1810)),ISBLANK(L1810)),TRIM(K1810),AND(ISBLANK(K1810),NOT(ISBLANK(L1810))),TRIM(L1810))</f>
        <v>Dabshots</v>
      </c>
      <c r="C1810" s="31"/>
      <c r="D1810" s="2">
        <v>1808</v>
      </c>
      <c r="E1810" s="2" t="s">
        <v>14795</v>
      </c>
      <c r="F1810" s="2" t="s">
        <v>11183</v>
      </c>
      <c r="G1810" s="2" t="s">
        <v>11184</v>
      </c>
      <c r="I1810" s="2" t="s">
        <v>11185</v>
      </c>
      <c r="J1810" s="2" t="s">
        <v>1680</v>
      </c>
      <c r="K1810" s="2" t="s">
        <v>9328</v>
      </c>
      <c r="M1810" s="2" t="s">
        <v>14795</v>
      </c>
      <c r="N1810" s="2" t="s">
        <v>11186</v>
      </c>
      <c r="O1810" s="2" t="s">
        <v>646</v>
      </c>
      <c r="P1810" s="2" t="s">
        <v>119</v>
      </c>
      <c r="Q1810" s="2" t="s">
        <v>6</v>
      </c>
      <c r="R1810" s="2" t="s">
        <v>647</v>
      </c>
      <c r="S1810" s="2" t="s">
        <v>11187</v>
      </c>
      <c r="T1810" s="49" t="str" cm="1">
        <f t="array" ref="T1810">_xlfn.TEXTJOIN("",TRUE,IFERROR(MID(U1810,_xlfn.SEQUENCE(20),1)+0,""))</f>
        <v>9033657340</v>
      </c>
      <c r="U1810" s="2" t="s">
        <v>11188</v>
      </c>
      <c r="V1810" s="31"/>
    </row>
    <row r="1811" spans="1:22" x14ac:dyDescent="0.25">
      <c r="A1811" s="25" t="str" cm="1">
        <f t="array" ref="A1811">_xlfn.IFS(AND(ISBLANK(G1811),ISBLANK(H1811),ISBLANK(I1811)),"",AND(NOT(ISBLANK(G1811)),NOT(ISBLANK(H1811)),NOT(ISBLANK(I1811))),TRIM(G1811)&amp;" "&amp;TRIM(H1811)&amp;" "&amp;TRIM(I1811),AND(NOT(ISBLANK(G1811)),ISBLANK(H1811),ISBLANK(I1811)),TRIM(G1811),AND(ISBLANK(G1811),ISBLANK(H1811),NOT(ISBLANK(I1811))),TRIM(I1811),AND(NOT(ISBLANK(G1811)),NOT(ISBLANK(H1811)),ISBLANK(I1811)),TRIM(G1811)&amp;" "&amp;TRIM(H1811),AND(ISBLANK(G1811),NOT(ISBLANK(H1811)),NOT(ISBLANK(I1811))),TRIM(H1811)&amp;" "&amp;TRIM(I1811),AND(NOT(ISBLANK(G1811)),ISBLANK(H1811),NOT(ISBLANK(I1811))),TRIM(G1811)&amp;" "&amp;TRIM(I1811),AND(ISBLANK(G1811),NOT(ISBLANK(H1811)),ISBLANK(I1811)),TRIM(H1811))</f>
        <v>Bertie Voller</v>
      </c>
      <c r="B1811" s="25" t="str" cm="1">
        <f t="array" ref="B1811">_xlfn.IFS(AND(ISBLANK(K1811),ISBLANK(L1811)),"",AND(NOT(ISBLANK(K1811)),NOT(ISBLANK(L1811))),TRIM(K1811)&amp;" "&amp;TRIM(L1811),AND(NOT(ISBLANK(K1811)),ISBLANK(L1811)),TRIM(K1811),AND(ISBLANK(K1811),NOT(ISBLANK(L1811))),TRIM(L1811))</f>
        <v>Tavu</v>
      </c>
      <c r="C1811" s="31"/>
      <c r="D1811" s="2">
        <v>1809</v>
      </c>
      <c r="E1811" s="2" t="s">
        <v>14795</v>
      </c>
      <c r="F1811" s="2" t="s">
        <v>11189</v>
      </c>
      <c r="G1811" s="2" t="s">
        <v>11190</v>
      </c>
      <c r="I1811" s="2" t="s">
        <v>11191</v>
      </c>
      <c r="J1811" s="2" t="s">
        <v>113</v>
      </c>
      <c r="K1811" s="2" t="s">
        <v>7043</v>
      </c>
      <c r="M1811" s="2" t="s">
        <v>14795</v>
      </c>
      <c r="N1811" s="2" t="s">
        <v>11192</v>
      </c>
      <c r="O1811" s="2" t="s">
        <v>3968</v>
      </c>
      <c r="P1811" s="2" t="s">
        <v>1558</v>
      </c>
      <c r="Q1811" s="2" t="s">
        <v>9433</v>
      </c>
      <c r="R1811" s="2">
        <v>40745</v>
      </c>
      <c r="S1811" s="2" t="s">
        <v>11193</v>
      </c>
      <c r="T1811" s="49" t="str" cm="1">
        <f t="array" ref="T1811">_xlfn.TEXTJOIN("",TRUE,IFERROR(MID(U1811,_xlfn.SEQUENCE(20),1)+0,""))</f>
        <v>6064253860</v>
      </c>
      <c r="U1811" s="2">
        <v>6064253860</v>
      </c>
      <c r="V1811" s="31"/>
    </row>
    <row r="1812" spans="1:22" x14ac:dyDescent="0.25">
      <c r="A1812" s="25" t="str" cm="1">
        <f t="array" ref="A1812">_xlfn.IFS(AND(ISBLANK(G1812),ISBLANK(H1812),ISBLANK(I1812)),"",AND(NOT(ISBLANK(G1812)),NOT(ISBLANK(H1812)),NOT(ISBLANK(I1812))),TRIM(G1812)&amp;" "&amp;TRIM(H1812)&amp;" "&amp;TRIM(I1812),AND(NOT(ISBLANK(G1812)),ISBLANK(H1812),ISBLANK(I1812)),TRIM(G1812),AND(ISBLANK(G1812),ISBLANK(H1812),NOT(ISBLANK(I1812))),TRIM(I1812),AND(NOT(ISBLANK(G1812)),NOT(ISBLANK(H1812)),ISBLANK(I1812)),TRIM(G1812)&amp;" "&amp;TRIM(H1812),AND(ISBLANK(G1812),NOT(ISBLANK(H1812)),NOT(ISBLANK(I1812))),TRIM(H1812)&amp;" "&amp;TRIM(I1812),AND(NOT(ISBLANK(G1812)),ISBLANK(H1812),NOT(ISBLANK(I1812))),TRIM(G1812)&amp;" "&amp;TRIM(I1812),AND(ISBLANK(G1812),NOT(ISBLANK(H1812)),ISBLANK(I1812)),TRIM(H1812))</f>
        <v>Oliver Langmead</v>
      </c>
      <c r="B1812" s="25" t="str" cm="1">
        <f t="array" ref="B1812">_xlfn.IFS(AND(ISBLANK(K1812),ISBLANK(L1812)),"",AND(NOT(ISBLANK(K1812)),NOT(ISBLANK(L1812))),TRIM(K1812)&amp;" "&amp;TRIM(L1812),AND(NOT(ISBLANK(K1812)),ISBLANK(L1812)),TRIM(K1812),AND(ISBLANK(K1812),NOT(ISBLANK(L1812))),TRIM(L1812))</f>
        <v>Edgewire</v>
      </c>
      <c r="C1812" s="31"/>
      <c r="D1812" s="2">
        <v>1810</v>
      </c>
      <c r="E1812" s="2" t="s">
        <v>24</v>
      </c>
      <c r="F1812" s="2" t="s">
        <v>11194</v>
      </c>
      <c r="G1812" s="2" t="s">
        <v>3533</v>
      </c>
      <c r="I1812" s="2" t="s">
        <v>11195</v>
      </c>
      <c r="J1812" s="2" t="s">
        <v>3636</v>
      </c>
      <c r="K1812" s="2" t="s">
        <v>6446</v>
      </c>
      <c r="M1812" s="2" t="s">
        <v>14795</v>
      </c>
      <c r="N1812" s="2" t="s">
        <v>11196</v>
      </c>
      <c r="O1812" s="2" t="s">
        <v>1611</v>
      </c>
      <c r="P1812" s="2" t="s">
        <v>935</v>
      </c>
      <c r="Q1812" s="2" t="s">
        <v>9433</v>
      </c>
      <c r="R1812" s="2">
        <v>28410</v>
      </c>
      <c r="S1812" s="2" t="s">
        <v>11197</v>
      </c>
      <c r="T1812" s="49" t="str" cm="1">
        <f t="array" ref="T1812">_xlfn.TEXTJOIN("",TRUE,IFERROR(MID(U1812,_xlfn.SEQUENCE(20),1)+0,""))</f>
        <v>9108544391</v>
      </c>
      <c r="U1812" s="2">
        <v>9108544391</v>
      </c>
      <c r="V1812" s="31"/>
    </row>
    <row r="1813" spans="1:22" x14ac:dyDescent="0.25">
      <c r="A1813" s="25" t="str" cm="1">
        <f t="array" ref="A1813">_xlfn.IFS(AND(ISBLANK(G1813),ISBLANK(H1813),ISBLANK(I1813)),"",AND(NOT(ISBLANK(G1813)),NOT(ISBLANK(H1813)),NOT(ISBLANK(I1813))),TRIM(G1813)&amp;" "&amp;TRIM(H1813)&amp;" "&amp;TRIM(I1813),AND(NOT(ISBLANK(G1813)),ISBLANK(H1813),ISBLANK(I1813)),TRIM(G1813),AND(ISBLANK(G1813),ISBLANK(H1813),NOT(ISBLANK(I1813))),TRIM(I1813),AND(NOT(ISBLANK(G1813)),NOT(ISBLANK(H1813)),ISBLANK(I1813)),TRIM(G1813)&amp;" "&amp;TRIM(H1813),AND(ISBLANK(G1813),NOT(ISBLANK(H1813)),NOT(ISBLANK(I1813))),TRIM(H1813)&amp;" "&amp;TRIM(I1813),AND(NOT(ISBLANK(G1813)),ISBLANK(H1813),NOT(ISBLANK(I1813))),TRIM(G1813)&amp;" "&amp;TRIM(I1813),AND(ISBLANK(G1813),NOT(ISBLANK(H1813)),ISBLANK(I1813)),TRIM(H1813))</f>
        <v>Archaimbaud Bollam</v>
      </c>
      <c r="B1813" s="25" t="str" cm="1">
        <f t="array" ref="B1813">_xlfn.IFS(AND(ISBLANK(K1813),ISBLANK(L1813)),"",AND(NOT(ISBLANK(K1813)),NOT(ISBLANK(L1813))),TRIM(K1813)&amp;" "&amp;TRIM(L1813),AND(NOT(ISBLANK(K1813)),ISBLANK(L1813)),TRIM(K1813),AND(ISBLANK(K1813),NOT(ISBLANK(L1813))),TRIM(L1813))</f>
        <v>Yamia</v>
      </c>
      <c r="C1813" s="31"/>
      <c r="D1813" s="2">
        <v>1811</v>
      </c>
      <c r="E1813" s="2" t="s">
        <v>14795</v>
      </c>
      <c r="F1813" s="2" t="s">
        <v>11198</v>
      </c>
      <c r="G1813" s="2" t="s">
        <v>11199</v>
      </c>
      <c r="I1813" s="2" t="s">
        <v>11200</v>
      </c>
      <c r="J1813" s="2" t="s">
        <v>4939</v>
      </c>
      <c r="K1813" s="2" t="s">
        <v>3054</v>
      </c>
      <c r="M1813" s="2" t="s">
        <v>14795</v>
      </c>
      <c r="N1813" s="2" t="s">
        <v>11201</v>
      </c>
      <c r="O1813" s="2" t="s">
        <v>6189</v>
      </c>
      <c r="P1813" s="2" t="s">
        <v>161</v>
      </c>
      <c r="Q1813" s="2" t="s">
        <v>2916</v>
      </c>
      <c r="R1813" s="2" t="s">
        <v>6190</v>
      </c>
      <c r="S1813" s="2" t="s">
        <v>11202</v>
      </c>
      <c r="T1813" s="49" t="str" cm="1">
        <f t="array" ref="T1813">_xlfn.TEXTJOIN("",TRUE,IFERROR(MID(U1813,_xlfn.SEQUENCE(20),1)+0,""))</f>
        <v/>
      </c>
      <c r="V1813" s="31"/>
    </row>
    <row r="1814" spans="1:22" x14ac:dyDescent="0.25">
      <c r="A1814" s="25" t="str" cm="1">
        <f t="array" ref="A1814">_xlfn.IFS(AND(ISBLANK(G1814),ISBLANK(H1814),ISBLANK(I1814)),"",AND(NOT(ISBLANK(G1814)),NOT(ISBLANK(H1814)),NOT(ISBLANK(I1814))),TRIM(G1814)&amp;" "&amp;TRIM(H1814)&amp;" "&amp;TRIM(I1814),AND(NOT(ISBLANK(G1814)),ISBLANK(H1814),ISBLANK(I1814)),TRIM(G1814),AND(ISBLANK(G1814),ISBLANK(H1814),NOT(ISBLANK(I1814))),TRIM(I1814),AND(NOT(ISBLANK(G1814)),NOT(ISBLANK(H1814)),ISBLANK(I1814)),TRIM(G1814)&amp;" "&amp;TRIM(H1814),AND(ISBLANK(G1814),NOT(ISBLANK(H1814)),NOT(ISBLANK(I1814))),TRIM(H1814)&amp;" "&amp;TRIM(I1814),AND(NOT(ISBLANK(G1814)),ISBLANK(H1814),NOT(ISBLANK(I1814))),TRIM(G1814)&amp;" "&amp;TRIM(I1814),AND(ISBLANK(G1814),NOT(ISBLANK(H1814)),ISBLANK(I1814)),TRIM(H1814))</f>
        <v>Margarethe Withull</v>
      </c>
      <c r="B1814" s="25" t="str" cm="1">
        <f t="array" ref="B1814">_xlfn.IFS(AND(ISBLANK(K1814),ISBLANK(L1814)),"",AND(NOT(ISBLANK(K1814)),NOT(ISBLANK(L1814))),TRIM(K1814)&amp;" "&amp;TRIM(L1814),AND(NOT(ISBLANK(K1814)),ISBLANK(L1814)),TRIM(K1814),AND(ISBLANK(K1814),NOT(ISBLANK(L1814))),TRIM(L1814))</f>
        <v>Twitternation</v>
      </c>
      <c r="C1814" s="31"/>
      <c r="D1814" s="2">
        <v>1812</v>
      </c>
      <c r="E1814" s="2" t="s">
        <v>24</v>
      </c>
      <c r="F1814" s="2" t="s">
        <v>11203</v>
      </c>
      <c r="G1814" s="2" t="s">
        <v>11204</v>
      </c>
      <c r="I1814" s="2" t="s">
        <v>11205</v>
      </c>
      <c r="J1814" s="2" t="s">
        <v>44</v>
      </c>
      <c r="K1814" s="2" t="s">
        <v>175</v>
      </c>
      <c r="M1814" s="2" t="s">
        <v>14795</v>
      </c>
      <c r="N1814" s="2" t="s">
        <v>11206</v>
      </c>
      <c r="O1814" s="2" t="s">
        <v>8279</v>
      </c>
      <c r="P1814" s="2" t="s">
        <v>336</v>
      </c>
      <c r="Q1814" s="2" t="s">
        <v>9433</v>
      </c>
      <c r="R1814" s="2">
        <v>32304</v>
      </c>
      <c r="S1814" s="2" t="s">
        <v>11207</v>
      </c>
      <c r="T1814" s="49" t="str" cm="1">
        <f t="array" ref="T1814">_xlfn.TEXTJOIN("",TRUE,IFERROR(MID(U1814,_xlfn.SEQUENCE(20),1)+0,""))</f>
        <v>8507939092</v>
      </c>
      <c r="U1814" s="2">
        <v>8507939092</v>
      </c>
      <c r="V1814" s="31"/>
    </row>
    <row r="1815" spans="1:22" x14ac:dyDescent="0.25">
      <c r="A1815" s="25" t="str" cm="1">
        <f t="array" ref="A1815">_xlfn.IFS(AND(ISBLANK(G1815),ISBLANK(H1815),ISBLANK(I1815)),"",AND(NOT(ISBLANK(G1815)),NOT(ISBLANK(H1815)),NOT(ISBLANK(I1815))),TRIM(G1815)&amp;" "&amp;TRIM(H1815)&amp;" "&amp;TRIM(I1815),AND(NOT(ISBLANK(G1815)),ISBLANK(H1815),ISBLANK(I1815)),TRIM(G1815),AND(ISBLANK(G1815),ISBLANK(H1815),NOT(ISBLANK(I1815))),TRIM(I1815),AND(NOT(ISBLANK(G1815)),NOT(ISBLANK(H1815)),ISBLANK(I1815)),TRIM(G1815)&amp;" "&amp;TRIM(H1815),AND(ISBLANK(G1815),NOT(ISBLANK(H1815)),NOT(ISBLANK(I1815))),TRIM(H1815)&amp;" "&amp;TRIM(I1815),AND(NOT(ISBLANK(G1815)),ISBLANK(H1815),NOT(ISBLANK(I1815))),TRIM(G1815)&amp;" "&amp;TRIM(I1815),AND(ISBLANK(G1815),NOT(ISBLANK(H1815)),ISBLANK(I1815)),TRIM(H1815))</f>
        <v>Natalee Kyne</v>
      </c>
      <c r="B1815" s="25" t="str" cm="1">
        <f t="array" ref="B1815">_xlfn.IFS(AND(ISBLANK(K1815),ISBLANK(L1815)),"",AND(NOT(ISBLANK(K1815)),NOT(ISBLANK(L1815))),TRIM(K1815)&amp;" "&amp;TRIM(L1815),AND(NOT(ISBLANK(K1815)),ISBLANK(L1815)),TRIM(K1815),AND(ISBLANK(K1815),NOT(ISBLANK(L1815))),TRIM(L1815))</f>
        <v>Oyoba</v>
      </c>
      <c r="C1815" s="31"/>
      <c r="D1815" s="2">
        <v>1813</v>
      </c>
      <c r="E1815" s="2" t="s">
        <v>14795</v>
      </c>
      <c r="F1815" s="2" t="s">
        <v>11208</v>
      </c>
      <c r="G1815" s="2" t="s">
        <v>11209</v>
      </c>
      <c r="I1815" s="2" t="s">
        <v>11210</v>
      </c>
      <c r="J1815" s="2" t="s">
        <v>73</v>
      </c>
      <c r="K1815" s="2" t="s">
        <v>3105</v>
      </c>
      <c r="M1815" s="2" t="s">
        <v>14795</v>
      </c>
      <c r="N1815" s="2" t="s">
        <v>11211</v>
      </c>
      <c r="O1815" s="2" t="s">
        <v>7736</v>
      </c>
      <c r="P1815" s="2" t="s">
        <v>140</v>
      </c>
      <c r="Q1815" s="2" t="s">
        <v>6</v>
      </c>
      <c r="R1815" s="2" t="s">
        <v>7737</v>
      </c>
      <c r="S1815" s="2" t="s">
        <v>11212</v>
      </c>
      <c r="T1815" s="49" t="str" cm="1">
        <f t="array" ref="T1815">_xlfn.TEXTJOIN("",TRUE,IFERROR(MID(U1815,_xlfn.SEQUENCE(20),1)+0,""))</f>
        <v>7788269199</v>
      </c>
      <c r="U1815" s="2" t="s">
        <v>11213</v>
      </c>
      <c r="V1815" s="31"/>
    </row>
    <row r="1816" spans="1:22" x14ac:dyDescent="0.25">
      <c r="A1816" s="25" t="str" cm="1">
        <f t="array" ref="A1816">_xlfn.IFS(AND(ISBLANK(G1816),ISBLANK(H1816),ISBLANK(I1816)),"",AND(NOT(ISBLANK(G1816)),NOT(ISBLANK(H1816)),NOT(ISBLANK(I1816))),TRIM(G1816)&amp;" "&amp;TRIM(H1816)&amp;" "&amp;TRIM(I1816),AND(NOT(ISBLANK(G1816)),ISBLANK(H1816),ISBLANK(I1816)),TRIM(G1816),AND(ISBLANK(G1816),ISBLANK(H1816),NOT(ISBLANK(I1816))),TRIM(I1816),AND(NOT(ISBLANK(G1816)),NOT(ISBLANK(H1816)),ISBLANK(I1816)),TRIM(G1816)&amp;" "&amp;TRIM(H1816),AND(ISBLANK(G1816),NOT(ISBLANK(H1816)),NOT(ISBLANK(I1816))),TRIM(H1816)&amp;" "&amp;TRIM(I1816),AND(NOT(ISBLANK(G1816)),ISBLANK(H1816),NOT(ISBLANK(I1816))),TRIM(G1816)&amp;" "&amp;TRIM(I1816),AND(ISBLANK(G1816),NOT(ISBLANK(H1816)),ISBLANK(I1816)),TRIM(H1816))</f>
        <v>Mathilda Isabell</v>
      </c>
      <c r="B1816" s="25" t="str" cm="1">
        <f t="array" ref="B1816">_xlfn.IFS(AND(ISBLANK(K1816),ISBLANK(L1816)),"",AND(NOT(ISBLANK(K1816)),NOT(ISBLANK(L1816))),TRIM(K1816)&amp;" "&amp;TRIM(L1816),AND(NOT(ISBLANK(K1816)),ISBLANK(L1816)),TRIM(K1816),AND(ISBLANK(K1816),NOT(ISBLANK(L1816))),TRIM(L1816))</f>
        <v>Meemm</v>
      </c>
      <c r="C1816" s="31"/>
      <c r="D1816" s="2">
        <v>1814</v>
      </c>
      <c r="E1816" s="2" t="s">
        <v>14795</v>
      </c>
      <c r="F1816" s="2" t="s">
        <v>11214</v>
      </c>
      <c r="G1816" s="2" t="s">
        <v>11215</v>
      </c>
      <c r="I1816" s="2" t="s">
        <v>11216</v>
      </c>
      <c r="J1816" s="2" t="s">
        <v>113</v>
      </c>
      <c r="K1816" s="2" t="s">
        <v>4027</v>
      </c>
      <c r="M1816" s="2" t="s">
        <v>14795</v>
      </c>
      <c r="N1816" s="2" t="s">
        <v>11217</v>
      </c>
      <c r="O1816" s="2" t="s">
        <v>2465</v>
      </c>
      <c r="P1816" s="2" t="s">
        <v>276</v>
      </c>
      <c r="Q1816" s="2" t="s">
        <v>6</v>
      </c>
      <c r="R1816" s="2" t="s">
        <v>2466</v>
      </c>
      <c r="S1816" s="2" t="s">
        <v>11218</v>
      </c>
      <c r="T1816" s="49" t="str" cm="1">
        <f t="array" ref="T1816">_xlfn.TEXTJOIN("",TRUE,IFERROR(MID(U1816,_xlfn.SEQUENCE(20),1)+0,""))</f>
        <v>9272266951</v>
      </c>
      <c r="U1816" s="2" t="s">
        <v>11219</v>
      </c>
      <c r="V1816" s="31"/>
    </row>
    <row r="1817" spans="1:22" x14ac:dyDescent="0.25">
      <c r="A1817" s="25" t="str" cm="1">
        <f t="array" ref="A1817">_xlfn.IFS(AND(ISBLANK(G1817),ISBLANK(H1817),ISBLANK(I1817)),"",AND(NOT(ISBLANK(G1817)),NOT(ISBLANK(H1817)),NOT(ISBLANK(I1817))),TRIM(G1817)&amp;" "&amp;TRIM(H1817)&amp;" "&amp;TRIM(I1817),AND(NOT(ISBLANK(G1817)),ISBLANK(H1817),ISBLANK(I1817)),TRIM(G1817),AND(ISBLANK(G1817),ISBLANK(H1817),NOT(ISBLANK(I1817))),TRIM(I1817),AND(NOT(ISBLANK(G1817)),NOT(ISBLANK(H1817)),ISBLANK(I1817)),TRIM(G1817)&amp;" "&amp;TRIM(H1817),AND(ISBLANK(G1817),NOT(ISBLANK(H1817)),NOT(ISBLANK(I1817))),TRIM(H1817)&amp;" "&amp;TRIM(I1817),AND(NOT(ISBLANK(G1817)),ISBLANK(H1817),NOT(ISBLANK(I1817))),TRIM(G1817)&amp;" "&amp;TRIM(I1817),AND(ISBLANK(G1817),NOT(ISBLANK(H1817)),ISBLANK(I1817)),TRIM(H1817))</f>
        <v>Sigismond Jerisch</v>
      </c>
      <c r="B1817" s="25" t="str" cm="1">
        <f t="array" ref="B1817">_xlfn.IFS(AND(ISBLANK(K1817),ISBLANK(L1817)),"",AND(NOT(ISBLANK(K1817)),NOT(ISBLANK(L1817))),TRIM(K1817)&amp;" "&amp;TRIM(L1817),AND(NOT(ISBLANK(K1817)),ISBLANK(L1817)),TRIM(K1817),AND(ISBLANK(K1817),NOT(ISBLANK(L1817))),TRIM(L1817))</f>
        <v>Dynazzy</v>
      </c>
      <c r="C1817" s="31"/>
      <c r="D1817" s="2">
        <v>1815</v>
      </c>
      <c r="E1817" s="2" t="s">
        <v>24</v>
      </c>
      <c r="F1817" s="2" t="s">
        <v>11220</v>
      </c>
      <c r="G1817" s="2" t="s">
        <v>11221</v>
      </c>
      <c r="I1817" s="2" t="s">
        <v>11222</v>
      </c>
      <c r="J1817" s="2" t="s">
        <v>1648</v>
      </c>
      <c r="K1817" s="2" t="s">
        <v>2673</v>
      </c>
      <c r="M1817" s="2" t="s">
        <v>14795</v>
      </c>
      <c r="N1817" s="2" t="s">
        <v>11223</v>
      </c>
      <c r="O1817" s="2" t="s">
        <v>7714</v>
      </c>
      <c r="P1817" s="2" t="s">
        <v>297</v>
      </c>
      <c r="Q1817" s="2" t="s">
        <v>9433</v>
      </c>
      <c r="R1817" s="2">
        <v>78405</v>
      </c>
      <c r="S1817" s="2" t="s">
        <v>11224</v>
      </c>
      <c r="T1817" s="49" t="str" cm="1">
        <f t="array" ref="T1817">_xlfn.TEXTJOIN("",TRUE,IFERROR(MID(U1817,_xlfn.SEQUENCE(20),1)+0,""))</f>
        <v>3614671161</v>
      </c>
      <c r="U1817" s="2">
        <v>3614671161</v>
      </c>
      <c r="V1817" s="31"/>
    </row>
    <row r="1818" spans="1:22" x14ac:dyDescent="0.25">
      <c r="A1818" s="25" t="str" cm="1">
        <f t="array" ref="A1818">_xlfn.IFS(AND(ISBLANK(G1818),ISBLANK(H1818),ISBLANK(I1818)),"",AND(NOT(ISBLANK(G1818)),NOT(ISBLANK(H1818)),NOT(ISBLANK(I1818))),TRIM(G1818)&amp;" "&amp;TRIM(H1818)&amp;" "&amp;TRIM(I1818),AND(NOT(ISBLANK(G1818)),ISBLANK(H1818),ISBLANK(I1818)),TRIM(G1818),AND(ISBLANK(G1818),ISBLANK(H1818),NOT(ISBLANK(I1818))),TRIM(I1818),AND(NOT(ISBLANK(G1818)),NOT(ISBLANK(H1818)),ISBLANK(I1818)),TRIM(G1818)&amp;" "&amp;TRIM(H1818),AND(ISBLANK(G1818),NOT(ISBLANK(H1818)),NOT(ISBLANK(I1818))),TRIM(H1818)&amp;" "&amp;TRIM(I1818),AND(NOT(ISBLANK(G1818)),ISBLANK(H1818),NOT(ISBLANK(I1818))),TRIM(G1818)&amp;" "&amp;TRIM(I1818),AND(ISBLANK(G1818),NOT(ISBLANK(H1818)),ISBLANK(I1818)),TRIM(H1818))</f>
        <v>Jules Yeliashev</v>
      </c>
      <c r="B1818" s="25" t="str" cm="1">
        <f t="array" ref="B1818">_xlfn.IFS(AND(ISBLANK(K1818),ISBLANK(L1818)),"",AND(NOT(ISBLANK(K1818)),NOT(ISBLANK(L1818))),TRIM(K1818)&amp;" "&amp;TRIM(L1818),AND(NOT(ISBLANK(K1818)),ISBLANK(L1818)),TRIM(K1818),AND(ISBLANK(K1818),NOT(ISBLANK(L1818))),TRIM(L1818))</f>
        <v>Tambee</v>
      </c>
      <c r="C1818" s="31"/>
      <c r="D1818" s="2">
        <v>1816</v>
      </c>
      <c r="E1818" s="2" t="s">
        <v>14795</v>
      </c>
      <c r="F1818" s="2" t="s">
        <v>11225</v>
      </c>
      <c r="G1818" s="2" t="s">
        <v>11226</v>
      </c>
      <c r="I1818" s="2" t="s">
        <v>11227</v>
      </c>
      <c r="J1818" s="2" t="s">
        <v>134</v>
      </c>
      <c r="K1818" s="2" t="s">
        <v>4589</v>
      </c>
      <c r="M1818" s="2" t="s">
        <v>14795</v>
      </c>
      <c r="N1818" s="2" t="s">
        <v>11228</v>
      </c>
      <c r="O1818" s="2" t="s">
        <v>4709</v>
      </c>
      <c r="P1818" s="2" t="s">
        <v>39</v>
      </c>
      <c r="Q1818" s="2" t="s">
        <v>6</v>
      </c>
      <c r="R1818" s="2" t="s">
        <v>4710</v>
      </c>
      <c r="S1818" s="2" t="s">
        <v>11229</v>
      </c>
      <c r="T1818" s="49" t="str" cm="1">
        <f t="array" ref="T1818">_xlfn.TEXTJOIN("",TRUE,IFERROR(MID(U1818,_xlfn.SEQUENCE(20),1)+0,""))</f>
        <v>5803983066</v>
      </c>
      <c r="U1818" s="2" t="s">
        <v>11230</v>
      </c>
      <c r="V1818" s="31"/>
    </row>
    <row r="1819" spans="1:22" x14ac:dyDescent="0.25">
      <c r="A1819" s="25" t="str" cm="1">
        <f t="array" ref="A1819">_xlfn.IFS(AND(ISBLANK(G1819),ISBLANK(H1819),ISBLANK(I1819)),"",AND(NOT(ISBLANK(G1819)),NOT(ISBLANK(H1819)),NOT(ISBLANK(I1819))),TRIM(G1819)&amp;" "&amp;TRIM(H1819)&amp;" "&amp;TRIM(I1819),AND(NOT(ISBLANK(G1819)),ISBLANK(H1819),ISBLANK(I1819)),TRIM(G1819),AND(ISBLANK(G1819),ISBLANK(H1819),NOT(ISBLANK(I1819))),TRIM(I1819),AND(NOT(ISBLANK(G1819)),NOT(ISBLANK(H1819)),ISBLANK(I1819)),TRIM(G1819)&amp;" "&amp;TRIM(H1819),AND(ISBLANK(G1819),NOT(ISBLANK(H1819)),NOT(ISBLANK(I1819))),TRIM(H1819)&amp;" "&amp;TRIM(I1819),AND(NOT(ISBLANK(G1819)),ISBLANK(H1819),NOT(ISBLANK(I1819))),TRIM(G1819)&amp;" "&amp;TRIM(I1819),AND(ISBLANK(G1819),NOT(ISBLANK(H1819)),ISBLANK(I1819)),TRIM(H1819))</f>
        <v>Read Babalola</v>
      </c>
      <c r="B1819" s="25" t="str" cm="1">
        <f t="array" ref="B1819">_xlfn.IFS(AND(ISBLANK(K1819),ISBLANK(L1819)),"",AND(NOT(ISBLANK(K1819)),NOT(ISBLANK(L1819))),TRIM(K1819)&amp;" "&amp;TRIM(L1819),AND(NOT(ISBLANK(K1819)),ISBLANK(L1819)),TRIM(K1819),AND(ISBLANK(K1819),NOT(ISBLANK(L1819))),TRIM(L1819))</f>
        <v>Eayo</v>
      </c>
      <c r="C1819" s="31"/>
      <c r="D1819" s="2">
        <v>1817</v>
      </c>
      <c r="E1819" s="2" t="s">
        <v>24</v>
      </c>
      <c r="F1819" s="2" t="s">
        <v>11231</v>
      </c>
      <c r="G1819" s="2" t="s">
        <v>11232</v>
      </c>
      <c r="I1819" s="2" t="s">
        <v>11233</v>
      </c>
      <c r="J1819" s="2" t="s">
        <v>514</v>
      </c>
      <c r="K1819" s="2" t="s">
        <v>7945</v>
      </c>
      <c r="M1819" s="2" t="s">
        <v>14795</v>
      </c>
      <c r="N1819" s="2" t="s">
        <v>11234</v>
      </c>
      <c r="O1819" s="2" t="s">
        <v>736</v>
      </c>
      <c r="P1819" s="2" t="s">
        <v>737</v>
      </c>
      <c r="Q1819" s="2" t="s">
        <v>9433</v>
      </c>
      <c r="R1819" s="2">
        <v>71137</v>
      </c>
      <c r="S1819" s="2" t="s">
        <v>11235</v>
      </c>
      <c r="T1819" s="49" t="str" cm="1">
        <f t="array" ref="T1819">_xlfn.TEXTJOIN("",TRUE,IFERROR(MID(U1819,_xlfn.SEQUENCE(20),1)+0,""))</f>
        <v>3185786589</v>
      </c>
      <c r="U1819" s="2">
        <v>3185786589</v>
      </c>
      <c r="V1819" s="31"/>
    </row>
    <row r="1820" spans="1:22" x14ac:dyDescent="0.25">
      <c r="A1820" s="25" t="str" cm="1">
        <f t="array" ref="A1820">_xlfn.IFS(AND(ISBLANK(G1820),ISBLANK(H1820),ISBLANK(I1820)),"",AND(NOT(ISBLANK(G1820)),NOT(ISBLANK(H1820)),NOT(ISBLANK(I1820))),TRIM(G1820)&amp;" "&amp;TRIM(H1820)&amp;" "&amp;TRIM(I1820),AND(NOT(ISBLANK(G1820)),ISBLANK(H1820),ISBLANK(I1820)),TRIM(G1820),AND(ISBLANK(G1820),ISBLANK(H1820),NOT(ISBLANK(I1820))),TRIM(I1820),AND(NOT(ISBLANK(G1820)),NOT(ISBLANK(H1820)),ISBLANK(I1820)),TRIM(G1820)&amp;" "&amp;TRIM(H1820),AND(ISBLANK(G1820),NOT(ISBLANK(H1820)),NOT(ISBLANK(I1820))),TRIM(H1820)&amp;" "&amp;TRIM(I1820),AND(NOT(ISBLANK(G1820)),ISBLANK(H1820),NOT(ISBLANK(I1820))),TRIM(G1820)&amp;" "&amp;TRIM(I1820),AND(ISBLANK(G1820),NOT(ISBLANK(H1820)),ISBLANK(I1820)),TRIM(H1820))</f>
        <v>Beitris Everal</v>
      </c>
      <c r="B1820" s="25" t="str" cm="1">
        <f t="array" ref="B1820">_xlfn.IFS(AND(ISBLANK(K1820),ISBLANK(L1820)),"",AND(NOT(ISBLANK(K1820)),NOT(ISBLANK(L1820))),TRIM(K1820)&amp;" "&amp;TRIM(L1820),AND(NOT(ISBLANK(K1820)),ISBLANK(L1820)),TRIM(K1820),AND(ISBLANK(K1820),NOT(ISBLANK(L1820))),TRIM(L1820))</f>
        <v>Buzzbean</v>
      </c>
      <c r="C1820" s="31"/>
      <c r="D1820" s="2">
        <v>1818</v>
      </c>
      <c r="E1820" s="2" t="s">
        <v>24</v>
      </c>
      <c r="F1820" s="2" t="s">
        <v>11236</v>
      </c>
      <c r="G1820" s="2" t="s">
        <v>11237</v>
      </c>
      <c r="I1820" s="2" t="s">
        <v>11238</v>
      </c>
      <c r="J1820" s="2" t="s">
        <v>2563</v>
      </c>
      <c r="K1820" s="2" t="s">
        <v>112</v>
      </c>
      <c r="M1820" s="2" t="s">
        <v>14795</v>
      </c>
      <c r="N1820" s="2" t="s">
        <v>11239</v>
      </c>
      <c r="O1820" s="2" t="s">
        <v>475</v>
      </c>
      <c r="P1820" s="2" t="s">
        <v>476</v>
      </c>
      <c r="Q1820" s="2" t="s">
        <v>9433</v>
      </c>
      <c r="R1820" s="2">
        <v>21239</v>
      </c>
      <c r="S1820" s="2" t="s">
        <v>11240</v>
      </c>
      <c r="T1820" s="49" t="str" cm="1">
        <f t="array" ref="T1820">_xlfn.TEXTJOIN("",TRUE,IFERROR(MID(U1820,_xlfn.SEQUENCE(20),1)+0,""))</f>
        <v>4434474502</v>
      </c>
      <c r="U1820" s="2">
        <v>4434474502</v>
      </c>
      <c r="V1820" s="31"/>
    </row>
    <row r="1821" spans="1:22" x14ac:dyDescent="0.25">
      <c r="A1821" s="25" t="str" cm="1">
        <f t="array" ref="A1821">_xlfn.IFS(AND(ISBLANK(G1821),ISBLANK(H1821),ISBLANK(I1821)),"",AND(NOT(ISBLANK(G1821)),NOT(ISBLANK(H1821)),NOT(ISBLANK(I1821))),TRIM(G1821)&amp;" "&amp;TRIM(H1821)&amp;" "&amp;TRIM(I1821),AND(NOT(ISBLANK(G1821)),ISBLANK(H1821),ISBLANK(I1821)),TRIM(G1821),AND(ISBLANK(G1821),ISBLANK(H1821),NOT(ISBLANK(I1821))),TRIM(I1821),AND(NOT(ISBLANK(G1821)),NOT(ISBLANK(H1821)),ISBLANK(I1821)),TRIM(G1821)&amp;" "&amp;TRIM(H1821),AND(ISBLANK(G1821),NOT(ISBLANK(H1821)),NOT(ISBLANK(I1821))),TRIM(H1821)&amp;" "&amp;TRIM(I1821),AND(NOT(ISBLANK(G1821)),ISBLANK(H1821),NOT(ISBLANK(I1821))),TRIM(G1821)&amp;" "&amp;TRIM(I1821),AND(ISBLANK(G1821),NOT(ISBLANK(H1821)),ISBLANK(I1821)),TRIM(H1821))</f>
        <v>Dorette Cronshaw</v>
      </c>
      <c r="B1821" s="25" t="str" cm="1">
        <f t="array" ref="B1821">_xlfn.IFS(AND(ISBLANK(K1821),ISBLANK(L1821)),"",AND(NOT(ISBLANK(K1821)),NOT(ISBLANK(L1821))),TRIM(K1821)&amp;" "&amp;TRIM(L1821),AND(NOT(ISBLANK(K1821)),ISBLANK(L1821)),TRIM(K1821),AND(ISBLANK(K1821),NOT(ISBLANK(L1821))),TRIM(L1821))</f>
        <v>Youfeed</v>
      </c>
      <c r="C1821" s="31"/>
      <c r="D1821" s="2">
        <v>1819</v>
      </c>
      <c r="E1821" s="2" t="s">
        <v>14795</v>
      </c>
      <c r="F1821" s="2" t="s">
        <v>11241</v>
      </c>
      <c r="G1821" s="2" t="s">
        <v>11242</v>
      </c>
      <c r="I1821" s="2" t="s">
        <v>11243</v>
      </c>
      <c r="J1821" s="2" t="s">
        <v>1386</v>
      </c>
      <c r="K1821" s="2" t="s">
        <v>4114</v>
      </c>
      <c r="M1821" s="2" t="s">
        <v>14795</v>
      </c>
      <c r="N1821" s="2" t="s">
        <v>11244</v>
      </c>
      <c r="O1821" s="2" t="s">
        <v>2392</v>
      </c>
      <c r="P1821" s="2" t="s">
        <v>542</v>
      </c>
      <c r="Q1821" s="2" t="s">
        <v>9433</v>
      </c>
      <c r="R1821" s="2">
        <v>14683</v>
      </c>
      <c r="S1821" s="2" t="s">
        <v>11245</v>
      </c>
      <c r="T1821" s="49" t="str" cm="1">
        <f t="array" ref="T1821">_xlfn.TEXTJOIN("",TRUE,IFERROR(MID(U1821,_xlfn.SEQUENCE(20),1)+0,""))</f>
        <v>5858216719</v>
      </c>
      <c r="U1821" s="2">
        <v>5858216719</v>
      </c>
      <c r="V1821" s="31"/>
    </row>
    <row r="1822" spans="1:22" x14ac:dyDescent="0.25">
      <c r="A1822" s="25" t="str" cm="1">
        <f t="array" ref="A1822">_xlfn.IFS(AND(ISBLANK(G1822),ISBLANK(H1822),ISBLANK(I1822)),"",AND(NOT(ISBLANK(G1822)),NOT(ISBLANK(H1822)),NOT(ISBLANK(I1822))),TRIM(G1822)&amp;" "&amp;TRIM(H1822)&amp;" "&amp;TRIM(I1822),AND(NOT(ISBLANK(G1822)),ISBLANK(H1822),ISBLANK(I1822)),TRIM(G1822),AND(ISBLANK(G1822),ISBLANK(H1822),NOT(ISBLANK(I1822))),TRIM(I1822),AND(NOT(ISBLANK(G1822)),NOT(ISBLANK(H1822)),ISBLANK(I1822)),TRIM(G1822)&amp;" "&amp;TRIM(H1822),AND(ISBLANK(G1822),NOT(ISBLANK(H1822)),NOT(ISBLANK(I1822))),TRIM(H1822)&amp;" "&amp;TRIM(I1822),AND(NOT(ISBLANK(G1822)),ISBLANK(H1822),NOT(ISBLANK(I1822))),TRIM(G1822)&amp;" "&amp;TRIM(I1822),AND(ISBLANK(G1822),NOT(ISBLANK(H1822)),ISBLANK(I1822)),TRIM(H1822))</f>
        <v>Binky Pasquale</v>
      </c>
      <c r="B1822" s="25" t="str" cm="1">
        <f t="array" ref="B1822">_xlfn.IFS(AND(ISBLANK(K1822),ISBLANK(L1822)),"",AND(NOT(ISBLANK(K1822)),NOT(ISBLANK(L1822))),TRIM(K1822)&amp;" "&amp;TRIM(L1822),AND(NOT(ISBLANK(K1822)),ISBLANK(L1822)),TRIM(K1822),AND(ISBLANK(K1822),NOT(ISBLANK(L1822))),TRIM(L1822))</f>
        <v>Trunyx</v>
      </c>
      <c r="C1822" s="31"/>
      <c r="D1822" s="2">
        <v>1820</v>
      </c>
      <c r="E1822" s="2" t="s">
        <v>14795</v>
      </c>
      <c r="F1822" s="2" t="s">
        <v>11246</v>
      </c>
      <c r="G1822" s="2" t="s">
        <v>11247</v>
      </c>
      <c r="I1822" s="2" t="s">
        <v>11248</v>
      </c>
      <c r="J1822" s="2" t="s">
        <v>232</v>
      </c>
      <c r="K1822" s="2" t="s">
        <v>2879</v>
      </c>
      <c r="M1822" s="2" t="s">
        <v>14795</v>
      </c>
      <c r="N1822" s="2" t="s">
        <v>11249</v>
      </c>
      <c r="O1822" s="2" t="s">
        <v>6437</v>
      </c>
      <c r="P1822" s="2" t="s">
        <v>29</v>
      </c>
      <c r="Q1822" s="2" t="s">
        <v>9433</v>
      </c>
      <c r="R1822" s="2">
        <v>45426</v>
      </c>
      <c r="S1822" s="2" t="s">
        <v>11250</v>
      </c>
      <c r="T1822" s="49" t="str" cm="1">
        <f t="array" ref="T1822">_xlfn.TEXTJOIN("",TRUE,IFERROR(MID(U1822,_xlfn.SEQUENCE(20),1)+0,""))</f>
        <v>9376499158</v>
      </c>
      <c r="U1822" s="2">
        <v>9376499158</v>
      </c>
      <c r="V1822" s="31"/>
    </row>
    <row r="1823" spans="1:22" x14ac:dyDescent="0.25">
      <c r="A1823" s="25" t="str" cm="1">
        <f t="array" ref="A1823">_xlfn.IFS(AND(ISBLANK(G1823),ISBLANK(H1823),ISBLANK(I1823)),"",AND(NOT(ISBLANK(G1823)),NOT(ISBLANK(H1823)),NOT(ISBLANK(I1823))),TRIM(G1823)&amp;" "&amp;TRIM(H1823)&amp;" "&amp;TRIM(I1823),AND(NOT(ISBLANK(G1823)),ISBLANK(H1823),ISBLANK(I1823)),TRIM(G1823),AND(ISBLANK(G1823),ISBLANK(H1823),NOT(ISBLANK(I1823))),TRIM(I1823),AND(NOT(ISBLANK(G1823)),NOT(ISBLANK(H1823)),ISBLANK(I1823)),TRIM(G1823)&amp;" "&amp;TRIM(H1823),AND(ISBLANK(G1823),NOT(ISBLANK(H1823)),NOT(ISBLANK(I1823))),TRIM(H1823)&amp;" "&amp;TRIM(I1823),AND(NOT(ISBLANK(G1823)),ISBLANK(H1823),NOT(ISBLANK(I1823))),TRIM(G1823)&amp;" "&amp;TRIM(I1823),AND(ISBLANK(G1823),NOT(ISBLANK(H1823)),ISBLANK(I1823)),TRIM(H1823))</f>
        <v>Karry Pead</v>
      </c>
      <c r="B1823" s="25" t="str" cm="1">
        <f t="array" ref="B1823">_xlfn.IFS(AND(ISBLANK(K1823),ISBLANK(L1823)),"",AND(NOT(ISBLANK(K1823)),NOT(ISBLANK(L1823))),TRIM(K1823)&amp;" "&amp;TRIM(L1823),AND(NOT(ISBLANK(K1823)),ISBLANK(L1823)),TRIM(K1823),AND(ISBLANK(K1823),NOT(ISBLANK(L1823))),TRIM(L1823))</f>
        <v>Aimbo</v>
      </c>
      <c r="C1823" s="31"/>
      <c r="D1823" s="2">
        <v>1821</v>
      </c>
      <c r="E1823" s="2" t="s">
        <v>24</v>
      </c>
      <c r="F1823" s="2" t="s">
        <v>11251</v>
      </c>
      <c r="G1823" s="2" t="s">
        <v>10955</v>
      </c>
      <c r="I1823" s="2" t="s">
        <v>11252</v>
      </c>
      <c r="J1823" s="2" t="s">
        <v>415</v>
      </c>
      <c r="K1823" s="2" t="s">
        <v>7967</v>
      </c>
      <c r="M1823" s="2" t="s">
        <v>14795</v>
      </c>
      <c r="N1823" s="2" t="s">
        <v>11253</v>
      </c>
      <c r="O1823" s="2" t="s">
        <v>10420</v>
      </c>
      <c r="P1823" s="2" t="s">
        <v>276</v>
      </c>
      <c r="Q1823" s="2" t="s">
        <v>6</v>
      </c>
      <c r="R1823" s="2" t="s">
        <v>10421</v>
      </c>
      <c r="S1823" s="2" t="s">
        <v>11254</v>
      </c>
      <c r="T1823" s="49" t="str" cm="1">
        <f t="array" ref="T1823">_xlfn.TEXTJOIN("",TRUE,IFERROR(MID(U1823,_xlfn.SEQUENCE(20),1)+0,""))</f>
        <v>7578260658</v>
      </c>
      <c r="U1823" s="2" t="s">
        <v>11255</v>
      </c>
      <c r="V1823" s="31"/>
    </row>
    <row r="1824" spans="1:22" x14ac:dyDescent="0.25">
      <c r="A1824" s="25" t="str" cm="1">
        <f t="array" ref="A1824">_xlfn.IFS(AND(ISBLANK(G1824),ISBLANK(H1824),ISBLANK(I1824)),"",AND(NOT(ISBLANK(G1824)),NOT(ISBLANK(H1824)),NOT(ISBLANK(I1824))),TRIM(G1824)&amp;" "&amp;TRIM(H1824)&amp;" "&amp;TRIM(I1824),AND(NOT(ISBLANK(G1824)),ISBLANK(H1824),ISBLANK(I1824)),TRIM(G1824),AND(ISBLANK(G1824),ISBLANK(H1824),NOT(ISBLANK(I1824))),TRIM(I1824),AND(NOT(ISBLANK(G1824)),NOT(ISBLANK(H1824)),ISBLANK(I1824)),TRIM(G1824)&amp;" "&amp;TRIM(H1824),AND(ISBLANK(G1824),NOT(ISBLANK(H1824)),NOT(ISBLANK(I1824))),TRIM(H1824)&amp;" "&amp;TRIM(I1824),AND(NOT(ISBLANK(G1824)),ISBLANK(H1824),NOT(ISBLANK(I1824))),TRIM(G1824)&amp;" "&amp;TRIM(I1824),AND(ISBLANK(G1824),NOT(ISBLANK(H1824)),ISBLANK(I1824)),TRIM(H1824))</f>
        <v>Marabel Leversuch</v>
      </c>
      <c r="B1824" s="25" t="str" cm="1">
        <f t="array" ref="B1824">_xlfn.IFS(AND(ISBLANK(K1824),ISBLANK(L1824)),"",AND(NOT(ISBLANK(K1824)),NOT(ISBLANK(L1824))),TRIM(K1824)&amp;" "&amp;TRIM(L1824),AND(NOT(ISBLANK(K1824)),ISBLANK(L1824)),TRIM(K1824),AND(ISBLANK(K1824),NOT(ISBLANK(L1824))),TRIM(L1824))</f>
        <v>Cogidoo</v>
      </c>
      <c r="C1824" s="31"/>
      <c r="D1824" s="2">
        <v>1822</v>
      </c>
      <c r="E1824" s="2" t="s">
        <v>24</v>
      </c>
      <c r="F1824" s="2" t="s">
        <v>11256</v>
      </c>
      <c r="G1824" s="2" t="s">
        <v>11257</v>
      </c>
      <c r="I1824" s="2" t="s">
        <v>11258</v>
      </c>
      <c r="J1824" s="2" t="s">
        <v>93</v>
      </c>
      <c r="K1824" s="2" t="s">
        <v>4793</v>
      </c>
      <c r="M1824" s="2" t="s">
        <v>14795</v>
      </c>
      <c r="N1824" s="2" t="s">
        <v>11259</v>
      </c>
      <c r="O1824" s="2" t="s">
        <v>3841</v>
      </c>
      <c r="P1824" s="2" t="s">
        <v>699</v>
      </c>
      <c r="Q1824" s="2" t="s">
        <v>9433</v>
      </c>
      <c r="R1824" s="2">
        <v>85383</v>
      </c>
      <c r="S1824" s="2" t="s">
        <v>11260</v>
      </c>
      <c r="T1824" s="49" t="str" cm="1">
        <f t="array" ref="T1824">_xlfn.TEXTJOIN("",TRUE,IFERROR(MID(U1824,_xlfn.SEQUENCE(20),1)+0,""))</f>
        <v>9286528958</v>
      </c>
      <c r="U1824" s="2">
        <v>9286528958</v>
      </c>
      <c r="V1824" s="31"/>
    </row>
    <row r="1825" spans="1:22" x14ac:dyDescent="0.25">
      <c r="A1825" s="25" t="str" cm="1">
        <f t="array" ref="A1825">_xlfn.IFS(AND(ISBLANK(G1825),ISBLANK(H1825),ISBLANK(I1825)),"",AND(NOT(ISBLANK(G1825)),NOT(ISBLANK(H1825)),NOT(ISBLANK(I1825))),TRIM(G1825)&amp;" "&amp;TRIM(H1825)&amp;" "&amp;TRIM(I1825),AND(NOT(ISBLANK(G1825)),ISBLANK(H1825),ISBLANK(I1825)),TRIM(G1825),AND(ISBLANK(G1825),ISBLANK(H1825),NOT(ISBLANK(I1825))),TRIM(I1825),AND(NOT(ISBLANK(G1825)),NOT(ISBLANK(H1825)),ISBLANK(I1825)),TRIM(G1825)&amp;" "&amp;TRIM(H1825),AND(ISBLANK(G1825),NOT(ISBLANK(H1825)),NOT(ISBLANK(I1825))),TRIM(H1825)&amp;" "&amp;TRIM(I1825),AND(NOT(ISBLANK(G1825)),ISBLANK(H1825),NOT(ISBLANK(I1825))),TRIM(G1825)&amp;" "&amp;TRIM(I1825),AND(ISBLANK(G1825),NOT(ISBLANK(H1825)),ISBLANK(I1825)),TRIM(H1825))</f>
        <v>Barth Rao</v>
      </c>
      <c r="B1825" s="25" t="str" cm="1">
        <f t="array" ref="B1825">_xlfn.IFS(AND(ISBLANK(K1825),ISBLANK(L1825)),"",AND(NOT(ISBLANK(K1825)),NOT(ISBLANK(L1825))),TRIM(K1825)&amp;" "&amp;TRIM(L1825),AND(NOT(ISBLANK(K1825)),ISBLANK(L1825)),TRIM(K1825),AND(ISBLANK(K1825),NOT(ISBLANK(L1825))),TRIM(L1825))</f>
        <v>Chatterpoint</v>
      </c>
      <c r="C1825" s="31"/>
      <c r="D1825" s="2">
        <v>1823</v>
      </c>
      <c r="E1825" s="2" t="s">
        <v>24</v>
      </c>
      <c r="F1825" s="2" t="s">
        <v>11261</v>
      </c>
      <c r="G1825" s="2" t="s">
        <v>8987</v>
      </c>
      <c r="I1825" s="2" t="s">
        <v>11262</v>
      </c>
      <c r="J1825" s="2" t="s">
        <v>2475</v>
      </c>
      <c r="K1825" s="2" t="s">
        <v>3977</v>
      </c>
      <c r="M1825" s="2" t="s">
        <v>14795</v>
      </c>
      <c r="N1825" s="2" t="s">
        <v>11263</v>
      </c>
      <c r="O1825" s="2" t="s">
        <v>682</v>
      </c>
      <c r="P1825" s="2" t="s">
        <v>151</v>
      </c>
      <c r="Q1825" s="2" t="s">
        <v>9433</v>
      </c>
      <c r="R1825" s="2">
        <v>95813</v>
      </c>
      <c r="S1825" s="2" t="s">
        <v>11264</v>
      </c>
      <c r="T1825" s="49" t="str" cm="1">
        <f t="array" ref="T1825">_xlfn.TEXTJOIN("",TRUE,IFERROR(MID(U1825,_xlfn.SEQUENCE(20),1)+0,""))</f>
        <v>9165380121</v>
      </c>
      <c r="U1825" s="2">
        <v>9165380121</v>
      </c>
      <c r="V1825" s="31"/>
    </row>
    <row r="1826" spans="1:22" x14ac:dyDescent="0.25">
      <c r="A1826" s="25" t="str" cm="1">
        <f t="array" ref="A1826">_xlfn.IFS(AND(ISBLANK(G1826),ISBLANK(H1826),ISBLANK(I1826)),"",AND(NOT(ISBLANK(G1826)),NOT(ISBLANK(H1826)),NOT(ISBLANK(I1826))),TRIM(G1826)&amp;" "&amp;TRIM(H1826)&amp;" "&amp;TRIM(I1826),AND(NOT(ISBLANK(G1826)),ISBLANK(H1826),ISBLANK(I1826)),TRIM(G1826),AND(ISBLANK(G1826),ISBLANK(H1826),NOT(ISBLANK(I1826))),TRIM(I1826),AND(NOT(ISBLANK(G1826)),NOT(ISBLANK(H1826)),ISBLANK(I1826)),TRIM(G1826)&amp;" "&amp;TRIM(H1826),AND(ISBLANK(G1826),NOT(ISBLANK(H1826)),NOT(ISBLANK(I1826))),TRIM(H1826)&amp;" "&amp;TRIM(I1826),AND(NOT(ISBLANK(G1826)),ISBLANK(H1826),NOT(ISBLANK(I1826))),TRIM(G1826)&amp;" "&amp;TRIM(I1826),AND(ISBLANK(G1826),NOT(ISBLANK(H1826)),ISBLANK(I1826)),TRIM(H1826))</f>
        <v>Gil Clive</v>
      </c>
      <c r="B1826" s="25" t="str" cm="1">
        <f t="array" ref="B1826">_xlfn.IFS(AND(ISBLANK(K1826),ISBLANK(L1826)),"",AND(NOT(ISBLANK(K1826)),NOT(ISBLANK(L1826))),TRIM(K1826)&amp;" "&amp;TRIM(L1826),AND(NOT(ISBLANK(K1826)),ISBLANK(L1826)),TRIM(K1826),AND(ISBLANK(K1826),NOT(ISBLANK(L1826))),TRIM(L1826))</f>
        <v>Twitterworks</v>
      </c>
      <c r="C1826" s="31"/>
      <c r="D1826" s="2">
        <v>1824</v>
      </c>
      <c r="E1826" s="2" t="s">
        <v>24</v>
      </c>
      <c r="F1826" s="2" t="s">
        <v>11265</v>
      </c>
      <c r="G1826" s="2" t="s">
        <v>11266</v>
      </c>
      <c r="I1826" s="2" t="s">
        <v>11267</v>
      </c>
      <c r="J1826" s="2" t="s">
        <v>545</v>
      </c>
      <c r="K1826" s="2" t="s">
        <v>329</v>
      </c>
      <c r="M1826" s="2" t="s">
        <v>14795</v>
      </c>
      <c r="N1826" s="2" t="s">
        <v>11268</v>
      </c>
      <c r="O1826" s="2" t="s">
        <v>400</v>
      </c>
      <c r="P1826" s="2" t="s">
        <v>401</v>
      </c>
      <c r="Q1826" s="2" t="s">
        <v>9433</v>
      </c>
      <c r="R1826" s="2">
        <v>47747</v>
      </c>
      <c r="S1826" s="2" t="s">
        <v>11269</v>
      </c>
      <c r="T1826" s="49" t="str" cm="1">
        <f t="array" ref="T1826">_xlfn.TEXTJOIN("",TRUE,IFERROR(MID(U1826,_xlfn.SEQUENCE(20),1)+0,""))</f>
        <v>8125863646</v>
      </c>
      <c r="U1826" s="2">
        <v>8125863646</v>
      </c>
      <c r="V1826" s="31"/>
    </row>
    <row r="1827" spans="1:22" x14ac:dyDescent="0.25">
      <c r="A1827" s="25" t="str" cm="1">
        <f t="array" ref="A1827">_xlfn.IFS(AND(ISBLANK(G1827),ISBLANK(H1827),ISBLANK(I1827)),"",AND(NOT(ISBLANK(G1827)),NOT(ISBLANK(H1827)),NOT(ISBLANK(I1827))),TRIM(G1827)&amp;" "&amp;TRIM(H1827)&amp;" "&amp;TRIM(I1827),AND(NOT(ISBLANK(G1827)),ISBLANK(H1827),ISBLANK(I1827)),TRIM(G1827),AND(ISBLANK(G1827),ISBLANK(H1827),NOT(ISBLANK(I1827))),TRIM(I1827),AND(NOT(ISBLANK(G1827)),NOT(ISBLANK(H1827)),ISBLANK(I1827)),TRIM(G1827)&amp;" "&amp;TRIM(H1827),AND(ISBLANK(G1827),NOT(ISBLANK(H1827)),NOT(ISBLANK(I1827))),TRIM(H1827)&amp;" "&amp;TRIM(I1827),AND(NOT(ISBLANK(G1827)),ISBLANK(H1827),NOT(ISBLANK(I1827))),TRIM(G1827)&amp;" "&amp;TRIM(I1827),AND(ISBLANK(G1827),NOT(ISBLANK(H1827)),ISBLANK(I1827)),TRIM(H1827))</f>
        <v>Codie McGiveen</v>
      </c>
      <c r="B1827" s="25" t="str" cm="1">
        <f t="array" ref="B1827">_xlfn.IFS(AND(ISBLANK(K1827),ISBLANK(L1827)),"",AND(NOT(ISBLANK(K1827)),NOT(ISBLANK(L1827))),TRIM(K1827)&amp;" "&amp;TRIM(L1827),AND(NOT(ISBLANK(K1827)),ISBLANK(L1827)),TRIM(K1827),AND(ISBLANK(K1827),NOT(ISBLANK(L1827))),TRIM(L1827))</f>
        <v>Devpulse</v>
      </c>
      <c r="C1827" s="31"/>
      <c r="D1827" s="2">
        <v>1825</v>
      </c>
      <c r="E1827" s="2" t="s">
        <v>14795</v>
      </c>
      <c r="F1827" s="2" t="s">
        <v>11270</v>
      </c>
      <c r="G1827" s="2" t="s">
        <v>11271</v>
      </c>
      <c r="I1827" s="2" t="s">
        <v>11272</v>
      </c>
      <c r="J1827" s="2" t="s">
        <v>5466</v>
      </c>
      <c r="K1827" s="2" t="s">
        <v>1881</v>
      </c>
      <c r="M1827" s="2" t="s">
        <v>14795</v>
      </c>
      <c r="N1827" s="2" t="s">
        <v>11273</v>
      </c>
      <c r="O1827" s="2" t="s">
        <v>7129</v>
      </c>
      <c r="P1827" s="2" t="s">
        <v>140</v>
      </c>
      <c r="Q1827" s="2" t="s">
        <v>6</v>
      </c>
      <c r="R1827" s="2" t="s">
        <v>8239</v>
      </c>
      <c r="S1827" s="2" t="s">
        <v>11274</v>
      </c>
      <c r="T1827" s="49" t="str" cm="1">
        <f t="array" ref="T1827">_xlfn.TEXTJOIN("",TRUE,IFERROR(MID(U1827,_xlfn.SEQUENCE(20),1)+0,""))</f>
        <v>8346176634</v>
      </c>
      <c r="U1827" s="2" t="s">
        <v>11275</v>
      </c>
      <c r="V1827" s="31"/>
    </row>
    <row r="1828" spans="1:22" x14ac:dyDescent="0.25">
      <c r="A1828" s="25" t="str" cm="1">
        <f t="array" ref="A1828">_xlfn.IFS(AND(ISBLANK(G1828),ISBLANK(H1828),ISBLANK(I1828)),"",AND(NOT(ISBLANK(G1828)),NOT(ISBLANK(H1828)),NOT(ISBLANK(I1828))),TRIM(G1828)&amp;" "&amp;TRIM(H1828)&amp;" "&amp;TRIM(I1828),AND(NOT(ISBLANK(G1828)),ISBLANK(H1828),ISBLANK(I1828)),TRIM(G1828),AND(ISBLANK(G1828),ISBLANK(H1828),NOT(ISBLANK(I1828))),TRIM(I1828),AND(NOT(ISBLANK(G1828)),NOT(ISBLANK(H1828)),ISBLANK(I1828)),TRIM(G1828)&amp;" "&amp;TRIM(H1828),AND(ISBLANK(G1828),NOT(ISBLANK(H1828)),NOT(ISBLANK(I1828))),TRIM(H1828)&amp;" "&amp;TRIM(I1828),AND(NOT(ISBLANK(G1828)),ISBLANK(H1828),NOT(ISBLANK(I1828))),TRIM(G1828)&amp;" "&amp;TRIM(I1828),AND(ISBLANK(G1828),NOT(ISBLANK(H1828)),ISBLANK(I1828)),TRIM(H1828))</f>
        <v>Carmelita Burchall</v>
      </c>
      <c r="B1828" s="25" t="str" cm="1">
        <f t="array" ref="B1828">_xlfn.IFS(AND(ISBLANK(K1828),ISBLANK(L1828)),"",AND(NOT(ISBLANK(K1828)),NOT(ISBLANK(L1828))),TRIM(K1828)&amp;" "&amp;TRIM(L1828),AND(NOT(ISBLANK(K1828)),ISBLANK(L1828)),TRIM(K1828),AND(ISBLANK(K1828),NOT(ISBLANK(L1828))),TRIM(L1828))</f>
        <v>Meejo</v>
      </c>
      <c r="C1828" s="31"/>
      <c r="D1828" s="2">
        <v>1826</v>
      </c>
      <c r="E1828" s="2" t="s">
        <v>24</v>
      </c>
      <c r="F1828" s="2" t="s">
        <v>11276</v>
      </c>
      <c r="G1828" s="2" t="s">
        <v>5451</v>
      </c>
      <c r="I1828" s="2" t="s">
        <v>11277</v>
      </c>
      <c r="J1828" s="2" t="s">
        <v>124</v>
      </c>
      <c r="K1828" s="2" t="s">
        <v>740</v>
      </c>
      <c r="M1828" s="2" t="s">
        <v>14795</v>
      </c>
      <c r="N1828" s="2" t="s">
        <v>11278</v>
      </c>
      <c r="O1828" s="2" t="s">
        <v>9944</v>
      </c>
      <c r="P1828" s="2" t="s">
        <v>486</v>
      </c>
      <c r="Q1828" s="2" t="s">
        <v>9433</v>
      </c>
      <c r="R1828" s="2">
        <v>18105</v>
      </c>
      <c r="S1828" s="2" t="s">
        <v>11279</v>
      </c>
      <c r="T1828" s="49" t="str" cm="1">
        <f t="array" ref="T1828">_xlfn.TEXTJOIN("",TRUE,IFERROR(MID(U1828,_xlfn.SEQUENCE(20),1)+0,""))</f>
        <v>6102500084</v>
      </c>
      <c r="U1828" s="2">
        <v>6102500084</v>
      </c>
      <c r="V1828" s="31"/>
    </row>
    <row r="1829" spans="1:22" x14ac:dyDescent="0.25">
      <c r="A1829" s="25" t="str" cm="1">
        <f t="array" ref="A1829">_xlfn.IFS(AND(ISBLANK(G1829),ISBLANK(H1829),ISBLANK(I1829)),"",AND(NOT(ISBLANK(G1829)),NOT(ISBLANK(H1829)),NOT(ISBLANK(I1829))),TRIM(G1829)&amp;" "&amp;TRIM(H1829)&amp;" "&amp;TRIM(I1829),AND(NOT(ISBLANK(G1829)),ISBLANK(H1829),ISBLANK(I1829)),TRIM(G1829),AND(ISBLANK(G1829),ISBLANK(H1829),NOT(ISBLANK(I1829))),TRIM(I1829),AND(NOT(ISBLANK(G1829)),NOT(ISBLANK(H1829)),ISBLANK(I1829)),TRIM(G1829)&amp;" "&amp;TRIM(H1829),AND(ISBLANK(G1829),NOT(ISBLANK(H1829)),NOT(ISBLANK(I1829))),TRIM(H1829)&amp;" "&amp;TRIM(I1829),AND(NOT(ISBLANK(G1829)),ISBLANK(H1829),NOT(ISBLANK(I1829))),TRIM(G1829)&amp;" "&amp;TRIM(I1829),AND(ISBLANK(G1829),NOT(ISBLANK(H1829)),ISBLANK(I1829)),TRIM(H1829))</f>
        <v>Benedict Sleaford</v>
      </c>
      <c r="B1829" s="25" t="str" cm="1">
        <f t="array" ref="B1829">_xlfn.IFS(AND(ISBLANK(K1829),ISBLANK(L1829)),"",AND(NOT(ISBLANK(K1829)),NOT(ISBLANK(L1829))),TRIM(K1829)&amp;" "&amp;TRIM(L1829),AND(NOT(ISBLANK(K1829)),ISBLANK(L1829)),TRIM(K1829),AND(ISBLANK(K1829),NOT(ISBLANK(L1829))),TRIM(L1829))</f>
        <v>Plajo</v>
      </c>
      <c r="C1829" s="31"/>
      <c r="D1829" s="2">
        <v>1827</v>
      </c>
      <c r="E1829" s="2" t="s">
        <v>24</v>
      </c>
      <c r="F1829" s="2" t="s">
        <v>11280</v>
      </c>
      <c r="G1829" s="2" t="s">
        <v>11281</v>
      </c>
      <c r="I1829" s="2" t="s">
        <v>11282</v>
      </c>
      <c r="J1829" s="2" t="s">
        <v>514</v>
      </c>
      <c r="K1829" s="2" t="s">
        <v>599</v>
      </c>
      <c r="M1829" s="2" t="s">
        <v>14795</v>
      </c>
      <c r="N1829" s="2" t="s">
        <v>11283</v>
      </c>
      <c r="O1829" s="2" t="s">
        <v>1089</v>
      </c>
      <c r="P1829" s="2" t="s">
        <v>486</v>
      </c>
      <c r="Q1829" s="2" t="s">
        <v>9433</v>
      </c>
      <c r="R1829" s="2">
        <v>16505</v>
      </c>
      <c r="S1829" s="2" t="s">
        <v>11284</v>
      </c>
      <c r="T1829" s="49" t="str" cm="1">
        <f t="array" ref="T1829">_xlfn.TEXTJOIN("",TRUE,IFERROR(MID(U1829,_xlfn.SEQUENCE(20),1)+0,""))</f>
        <v>8147650583</v>
      </c>
      <c r="U1829" s="2">
        <v>8147650583</v>
      </c>
      <c r="V1829" s="31"/>
    </row>
    <row r="1830" spans="1:22" x14ac:dyDescent="0.25">
      <c r="A1830" s="25" t="str" cm="1">
        <f t="array" ref="A1830">_xlfn.IFS(AND(ISBLANK(G1830),ISBLANK(H1830),ISBLANK(I1830)),"",AND(NOT(ISBLANK(G1830)),NOT(ISBLANK(H1830)),NOT(ISBLANK(I1830))),TRIM(G1830)&amp;" "&amp;TRIM(H1830)&amp;" "&amp;TRIM(I1830),AND(NOT(ISBLANK(G1830)),ISBLANK(H1830),ISBLANK(I1830)),TRIM(G1830),AND(ISBLANK(G1830),ISBLANK(H1830),NOT(ISBLANK(I1830))),TRIM(I1830),AND(NOT(ISBLANK(G1830)),NOT(ISBLANK(H1830)),ISBLANK(I1830)),TRIM(G1830)&amp;" "&amp;TRIM(H1830),AND(ISBLANK(G1830),NOT(ISBLANK(H1830)),NOT(ISBLANK(I1830))),TRIM(H1830)&amp;" "&amp;TRIM(I1830),AND(NOT(ISBLANK(G1830)),ISBLANK(H1830),NOT(ISBLANK(I1830))),TRIM(G1830)&amp;" "&amp;TRIM(I1830),AND(ISBLANK(G1830),NOT(ISBLANK(H1830)),ISBLANK(I1830)),TRIM(H1830))</f>
        <v>Joscelin Asee</v>
      </c>
      <c r="B1830" s="25" t="str" cm="1">
        <f t="array" ref="B1830">_xlfn.IFS(AND(ISBLANK(K1830),ISBLANK(L1830)),"",AND(NOT(ISBLANK(K1830)),NOT(ISBLANK(L1830))),TRIM(K1830)&amp;" "&amp;TRIM(L1830),AND(NOT(ISBLANK(K1830)),ISBLANK(L1830)),TRIM(K1830),AND(ISBLANK(K1830),NOT(ISBLANK(L1830))),TRIM(L1830))</f>
        <v>Tavu</v>
      </c>
      <c r="C1830" s="31"/>
      <c r="D1830" s="2">
        <v>1828</v>
      </c>
      <c r="E1830" s="2" t="s">
        <v>14795</v>
      </c>
      <c r="F1830" s="2" t="s">
        <v>11285</v>
      </c>
      <c r="G1830" s="2" t="s">
        <v>147</v>
      </c>
      <c r="I1830" s="2" t="s">
        <v>11286</v>
      </c>
      <c r="J1830" s="2" t="s">
        <v>2961</v>
      </c>
      <c r="K1830" s="2" t="s">
        <v>7043</v>
      </c>
      <c r="M1830" s="2" t="s">
        <v>14795</v>
      </c>
      <c r="N1830" s="2" t="s">
        <v>11287</v>
      </c>
      <c r="O1830" s="2" t="s">
        <v>11288</v>
      </c>
      <c r="P1830" s="2" t="s">
        <v>476</v>
      </c>
      <c r="Q1830" s="2" t="s">
        <v>9433</v>
      </c>
      <c r="R1830" s="2">
        <v>20709</v>
      </c>
      <c r="S1830" s="2" t="s">
        <v>11289</v>
      </c>
      <c r="T1830" s="49" t="str" cm="1">
        <f t="array" ref="T1830">_xlfn.TEXTJOIN("",TRUE,IFERROR(MID(U1830,_xlfn.SEQUENCE(20),1)+0,""))</f>
        <v>2029363176</v>
      </c>
      <c r="U1830" s="2">
        <v>2029363176</v>
      </c>
      <c r="V1830" s="31"/>
    </row>
    <row r="1831" spans="1:22" x14ac:dyDescent="0.25">
      <c r="A1831" s="25" t="str" cm="1">
        <f t="array" ref="A1831">_xlfn.IFS(AND(ISBLANK(G1831),ISBLANK(H1831),ISBLANK(I1831)),"",AND(NOT(ISBLANK(G1831)),NOT(ISBLANK(H1831)),NOT(ISBLANK(I1831))),TRIM(G1831)&amp;" "&amp;TRIM(H1831)&amp;" "&amp;TRIM(I1831),AND(NOT(ISBLANK(G1831)),ISBLANK(H1831),ISBLANK(I1831)),TRIM(G1831),AND(ISBLANK(G1831),ISBLANK(H1831),NOT(ISBLANK(I1831))),TRIM(I1831),AND(NOT(ISBLANK(G1831)),NOT(ISBLANK(H1831)),ISBLANK(I1831)),TRIM(G1831)&amp;" "&amp;TRIM(H1831),AND(ISBLANK(G1831),NOT(ISBLANK(H1831)),NOT(ISBLANK(I1831))),TRIM(H1831)&amp;" "&amp;TRIM(I1831),AND(NOT(ISBLANK(G1831)),ISBLANK(H1831),NOT(ISBLANK(I1831))),TRIM(G1831)&amp;" "&amp;TRIM(I1831),AND(ISBLANK(G1831),NOT(ISBLANK(H1831)),ISBLANK(I1831)),TRIM(H1831))</f>
        <v>Stanfield Hutchings</v>
      </c>
      <c r="B1831" s="25" t="str" cm="1">
        <f t="array" ref="B1831">_xlfn.IFS(AND(ISBLANK(K1831),ISBLANK(L1831)),"",AND(NOT(ISBLANK(K1831)),NOT(ISBLANK(L1831))),TRIM(K1831)&amp;" "&amp;TRIM(L1831),AND(NOT(ISBLANK(K1831)),ISBLANK(L1831)),TRIM(K1831),AND(ISBLANK(K1831),NOT(ISBLANK(L1831))),TRIM(L1831))</f>
        <v>Skyba</v>
      </c>
      <c r="C1831" s="31"/>
      <c r="D1831" s="2">
        <v>1829</v>
      </c>
      <c r="E1831" s="2" t="s">
        <v>24</v>
      </c>
      <c r="F1831" s="2" t="s">
        <v>11290</v>
      </c>
      <c r="G1831" s="2" t="s">
        <v>11291</v>
      </c>
      <c r="I1831" s="2" t="s">
        <v>11292</v>
      </c>
      <c r="J1831" s="2" t="s">
        <v>1166</v>
      </c>
      <c r="K1831" s="2" t="s">
        <v>1843</v>
      </c>
      <c r="M1831" s="2" t="s">
        <v>14795</v>
      </c>
      <c r="N1831" s="2" t="s">
        <v>11293</v>
      </c>
      <c r="O1831" s="2" t="s">
        <v>11294</v>
      </c>
      <c r="P1831" s="2" t="s">
        <v>503</v>
      </c>
      <c r="Q1831" s="2" t="s">
        <v>9433</v>
      </c>
      <c r="R1831" s="2">
        <v>1905</v>
      </c>
      <c r="S1831" s="2" t="s">
        <v>11295</v>
      </c>
      <c r="T1831" s="49" t="str" cm="1">
        <f t="array" ref="T1831">_xlfn.TEXTJOIN("",TRUE,IFERROR(MID(U1831,_xlfn.SEQUENCE(20),1)+0,""))</f>
        <v>7812376637</v>
      </c>
      <c r="U1831" s="2">
        <v>7812376637</v>
      </c>
      <c r="V1831" s="31"/>
    </row>
    <row r="1832" spans="1:22" x14ac:dyDescent="0.25">
      <c r="A1832" s="25" t="str" cm="1">
        <f t="array" ref="A1832">_xlfn.IFS(AND(ISBLANK(G1832),ISBLANK(H1832),ISBLANK(I1832)),"",AND(NOT(ISBLANK(G1832)),NOT(ISBLANK(H1832)),NOT(ISBLANK(I1832))),TRIM(G1832)&amp;" "&amp;TRIM(H1832)&amp;" "&amp;TRIM(I1832),AND(NOT(ISBLANK(G1832)),ISBLANK(H1832),ISBLANK(I1832)),TRIM(G1832),AND(ISBLANK(G1832),ISBLANK(H1832),NOT(ISBLANK(I1832))),TRIM(I1832),AND(NOT(ISBLANK(G1832)),NOT(ISBLANK(H1832)),ISBLANK(I1832)),TRIM(G1832)&amp;" "&amp;TRIM(H1832),AND(ISBLANK(G1832),NOT(ISBLANK(H1832)),NOT(ISBLANK(I1832))),TRIM(H1832)&amp;" "&amp;TRIM(I1832),AND(NOT(ISBLANK(G1832)),ISBLANK(H1832),NOT(ISBLANK(I1832))),TRIM(G1832)&amp;" "&amp;TRIM(I1832),AND(ISBLANK(G1832),NOT(ISBLANK(H1832)),ISBLANK(I1832)),TRIM(H1832))</f>
        <v>Fields Bratcher</v>
      </c>
      <c r="B1832" s="25" t="str" cm="1">
        <f t="array" ref="B1832">_xlfn.IFS(AND(ISBLANK(K1832),ISBLANK(L1832)),"",AND(NOT(ISBLANK(K1832)),NOT(ISBLANK(L1832))),TRIM(K1832)&amp;" "&amp;TRIM(L1832),AND(NOT(ISBLANK(K1832)),ISBLANK(L1832)),TRIM(K1832),AND(ISBLANK(K1832),NOT(ISBLANK(L1832))),TRIM(L1832))</f>
        <v>Avaveo</v>
      </c>
      <c r="C1832" s="31"/>
      <c r="D1832" s="2">
        <v>1830</v>
      </c>
      <c r="E1832" s="2" t="s">
        <v>24</v>
      </c>
      <c r="F1832" s="2" t="s">
        <v>11296</v>
      </c>
      <c r="G1832" s="2" t="s">
        <v>11297</v>
      </c>
      <c r="I1832" s="2" t="s">
        <v>11298</v>
      </c>
      <c r="J1832" s="2" t="s">
        <v>9476</v>
      </c>
      <c r="K1832" s="2" t="s">
        <v>3396</v>
      </c>
      <c r="M1832" s="2" t="s">
        <v>14795</v>
      </c>
      <c r="N1832" s="2" t="s">
        <v>11299</v>
      </c>
      <c r="O1832" s="2" t="s">
        <v>2255</v>
      </c>
      <c r="P1832" s="2" t="s">
        <v>5</v>
      </c>
      <c r="Q1832" s="2" t="s">
        <v>6</v>
      </c>
      <c r="R1832" s="2" t="s">
        <v>2256</v>
      </c>
      <c r="S1832" s="2" t="s">
        <v>11300</v>
      </c>
      <c r="T1832" s="49" t="str" cm="1">
        <f t="array" ref="T1832">_xlfn.TEXTJOIN("",TRUE,IFERROR(MID(U1832,_xlfn.SEQUENCE(20),1)+0,""))</f>
        <v>7924341761</v>
      </c>
      <c r="U1832" s="2" t="s">
        <v>11301</v>
      </c>
      <c r="V1832" s="31"/>
    </row>
    <row r="1833" spans="1:22" x14ac:dyDescent="0.25">
      <c r="A1833" s="25" t="str" cm="1">
        <f t="array" ref="A1833">_xlfn.IFS(AND(ISBLANK(G1833),ISBLANK(H1833),ISBLANK(I1833)),"",AND(NOT(ISBLANK(G1833)),NOT(ISBLANK(H1833)),NOT(ISBLANK(I1833))),TRIM(G1833)&amp;" "&amp;TRIM(H1833)&amp;" "&amp;TRIM(I1833),AND(NOT(ISBLANK(G1833)),ISBLANK(H1833),ISBLANK(I1833)),TRIM(G1833),AND(ISBLANK(G1833),ISBLANK(H1833),NOT(ISBLANK(I1833))),TRIM(I1833),AND(NOT(ISBLANK(G1833)),NOT(ISBLANK(H1833)),ISBLANK(I1833)),TRIM(G1833)&amp;" "&amp;TRIM(H1833),AND(ISBLANK(G1833),NOT(ISBLANK(H1833)),NOT(ISBLANK(I1833))),TRIM(H1833)&amp;" "&amp;TRIM(I1833),AND(NOT(ISBLANK(G1833)),ISBLANK(H1833),NOT(ISBLANK(I1833))),TRIM(G1833)&amp;" "&amp;TRIM(I1833),AND(ISBLANK(G1833),NOT(ISBLANK(H1833)),ISBLANK(I1833)),TRIM(H1833))</f>
        <v>Katerina Remington</v>
      </c>
      <c r="B1833" s="25" t="str" cm="1">
        <f t="array" ref="B1833">_xlfn.IFS(AND(ISBLANK(K1833),ISBLANK(L1833)),"",AND(NOT(ISBLANK(K1833)),NOT(ISBLANK(L1833))),TRIM(K1833)&amp;" "&amp;TRIM(L1833),AND(NOT(ISBLANK(K1833)),ISBLANK(L1833)),TRIM(K1833),AND(ISBLANK(K1833),NOT(ISBLANK(L1833))),TRIM(L1833))</f>
        <v>Dablist</v>
      </c>
      <c r="C1833" s="31"/>
      <c r="D1833" s="2">
        <v>1831</v>
      </c>
      <c r="E1833" s="2" t="s">
        <v>14795</v>
      </c>
      <c r="F1833" s="2" t="s">
        <v>11302</v>
      </c>
      <c r="G1833" s="2" t="s">
        <v>11303</v>
      </c>
      <c r="I1833" s="2" t="s">
        <v>11304</v>
      </c>
      <c r="J1833" s="2" t="s">
        <v>987</v>
      </c>
      <c r="K1833" s="2" t="s">
        <v>4824</v>
      </c>
      <c r="M1833" s="2" t="s">
        <v>14795</v>
      </c>
      <c r="N1833" s="2" t="s">
        <v>11305</v>
      </c>
      <c r="O1833" s="2" t="s">
        <v>825</v>
      </c>
      <c r="P1833" s="2" t="s">
        <v>336</v>
      </c>
      <c r="Q1833" s="2" t="s">
        <v>9433</v>
      </c>
      <c r="R1833" s="2">
        <v>33190</v>
      </c>
      <c r="S1833" s="2" t="s">
        <v>11306</v>
      </c>
      <c r="T1833" s="49" t="str" cm="1">
        <f t="array" ref="T1833">_xlfn.TEXTJOIN("",TRUE,IFERROR(MID(U1833,_xlfn.SEQUENCE(20),1)+0,""))</f>
        <v>3058986884</v>
      </c>
      <c r="U1833" s="2">
        <v>3058986884</v>
      </c>
      <c r="V1833" s="31"/>
    </row>
    <row r="1834" spans="1:22" x14ac:dyDescent="0.25">
      <c r="A1834" s="25" t="str" cm="1">
        <f t="array" ref="A1834">_xlfn.IFS(AND(ISBLANK(G1834),ISBLANK(H1834),ISBLANK(I1834)),"",AND(NOT(ISBLANK(G1834)),NOT(ISBLANK(H1834)),NOT(ISBLANK(I1834))),TRIM(G1834)&amp;" "&amp;TRIM(H1834)&amp;" "&amp;TRIM(I1834),AND(NOT(ISBLANK(G1834)),ISBLANK(H1834),ISBLANK(I1834)),TRIM(G1834),AND(ISBLANK(G1834),ISBLANK(H1834),NOT(ISBLANK(I1834))),TRIM(I1834),AND(NOT(ISBLANK(G1834)),NOT(ISBLANK(H1834)),ISBLANK(I1834)),TRIM(G1834)&amp;" "&amp;TRIM(H1834),AND(ISBLANK(G1834),NOT(ISBLANK(H1834)),NOT(ISBLANK(I1834))),TRIM(H1834)&amp;" "&amp;TRIM(I1834),AND(NOT(ISBLANK(G1834)),ISBLANK(H1834),NOT(ISBLANK(I1834))),TRIM(G1834)&amp;" "&amp;TRIM(I1834),AND(ISBLANK(G1834),NOT(ISBLANK(H1834)),ISBLANK(I1834)),TRIM(H1834))</f>
        <v>Quinton Gibbard</v>
      </c>
      <c r="B1834" s="25" t="str" cm="1">
        <f t="array" ref="B1834">_xlfn.IFS(AND(ISBLANK(K1834),ISBLANK(L1834)),"",AND(NOT(ISBLANK(K1834)),NOT(ISBLANK(L1834))),TRIM(K1834)&amp;" "&amp;TRIM(L1834),AND(NOT(ISBLANK(K1834)),ISBLANK(L1834)),TRIM(K1834),AND(ISBLANK(K1834),NOT(ISBLANK(L1834))),TRIM(L1834))</f>
        <v>Cogidoo</v>
      </c>
      <c r="C1834" s="31"/>
      <c r="D1834" s="2">
        <v>1832</v>
      </c>
      <c r="E1834" s="2" t="s">
        <v>14795</v>
      </c>
      <c r="F1834" s="2" t="s">
        <v>11307</v>
      </c>
      <c r="G1834" s="2" t="s">
        <v>11308</v>
      </c>
      <c r="I1834" s="2" t="s">
        <v>11309</v>
      </c>
      <c r="J1834" s="2" t="s">
        <v>882</v>
      </c>
      <c r="K1834" s="2" t="s">
        <v>4793</v>
      </c>
      <c r="M1834" s="2" t="s">
        <v>14795</v>
      </c>
      <c r="N1834" s="2" t="s">
        <v>11310</v>
      </c>
      <c r="O1834" s="2" t="s">
        <v>11311</v>
      </c>
      <c r="P1834" s="2" t="s">
        <v>276</v>
      </c>
      <c r="Q1834" s="2" t="s">
        <v>6</v>
      </c>
      <c r="R1834" s="2" t="s">
        <v>11312</v>
      </c>
      <c r="S1834" s="2" t="s">
        <v>11313</v>
      </c>
      <c r="T1834" s="49" t="str" cm="1">
        <f t="array" ref="T1834">_xlfn.TEXTJOIN("",TRUE,IFERROR(MID(U1834,_xlfn.SEQUENCE(20),1)+0,""))</f>
        <v>4892353300</v>
      </c>
      <c r="U1834" s="2" t="s">
        <v>11314</v>
      </c>
      <c r="V1834" s="31"/>
    </row>
    <row r="1835" spans="1:22" x14ac:dyDescent="0.25">
      <c r="A1835" s="25" t="str" cm="1">
        <f t="array" ref="A1835">_xlfn.IFS(AND(ISBLANK(G1835),ISBLANK(H1835),ISBLANK(I1835)),"",AND(NOT(ISBLANK(G1835)),NOT(ISBLANK(H1835)),NOT(ISBLANK(I1835))),TRIM(G1835)&amp;" "&amp;TRIM(H1835)&amp;" "&amp;TRIM(I1835),AND(NOT(ISBLANK(G1835)),ISBLANK(H1835),ISBLANK(I1835)),TRIM(G1835),AND(ISBLANK(G1835),ISBLANK(H1835),NOT(ISBLANK(I1835))),TRIM(I1835),AND(NOT(ISBLANK(G1835)),NOT(ISBLANK(H1835)),ISBLANK(I1835)),TRIM(G1835)&amp;" "&amp;TRIM(H1835),AND(ISBLANK(G1835),NOT(ISBLANK(H1835)),NOT(ISBLANK(I1835))),TRIM(H1835)&amp;" "&amp;TRIM(I1835),AND(NOT(ISBLANK(G1835)),ISBLANK(H1835),NOT(ISBLANK(I1835))),TRIM(G1835)&amp;" "&amp;TRIM(I1835),AND(ISBLANK(G1835),NOT(ISBLANK(H1835)),ISBLANK(I1835)),TRIM(H1835))</f>
        <v>Powell Pocock</v>
      </c>
      <c r="B1835" s="25" t="str" cm="1">
        <f t="array" ref="B1835">_xlfn.IFS(AND(ISBLANK(K1835),ISBLANK(L1835)),"",AND(NOT(ISBLANK(K1835)),NOT(ISBLANK(L1835))),TRIM(K1835)&amp;" "&amp;TRIM(L1835),AND(NOT(ISBLANK(K1835)),ISBLANK(L1835)),TRIM(K1835),AND(ISBLANK(K1835),NOT(ISBLANK(L1835))),TRIM(L1835))</f>
        <v>Janyx</v>
      </c>
      <c r="C1835" s="31"/>
      <c r="D1835" s="2">
        <v>1833</v>
      </c>
      <c r="E1835" s="2" t="s">
        <v>24</v>
      </c>
      <c r="F1835" s="2" t="s">
        <v>11315</v>
      </c>
      <c r="G1835" s="2" t="s">
        <v>3445</v>
      </c>
      <c r="I1835" s="2" t="s">
        <v>11316</v>
      </c>
      <c r="J1835" s="2" t="s">
        <v>5382</v>
      </c>
      <c r="K1835" s="2" t="s">
        <v>731</v>
      </c>
      <c r="M1835" s="2" t="s">
        <v>14795</v>
      </c>
      <c r="N1835" s="2" t="s">
        <v>11317</v>
      </c>
      <c r="O1835" s="2" t="s">
        <v>8843</v>
      </c>
      <c r="P1835" s="2" t="s">
        <v>266</v>
      </c>
      <c r="Q1835" s="2" t="s">
        <v>9433</v>
      </c>
      <c r="R1835" s="2">
        <v>55572</v>
      </c>
      <c r="S1835" s="2" t="s">
        <v>11318</v>
      </c>
      <c r="T1835" s="49" t="str" cm="1">
        <f t="array" ref="T1835">_xlfn.TEXTJOIN("",TRUE,IFERROR(MID(U1835,_xlfn.SEQUENCE(20),1)+0,""))</f>
        <v>7633504960</v>
      </c>
      <c r="U1835" s="2">
        <v>7633504960</v>
      </c>
      <c r="V1835" s="31"/>
    </row>
    <row r="1836" spans="1:22" x14ac:dyDescent="0.25">
      <c r="A1836" s="25" t="str" cm="1">
        <f t="array" ref="A1836">_xlfn.IFS(AND(ISBLANK(G1836),ISBLANK(H1836),ISBLANK(I1836)),"",AND(NOT(ISBLANK(G1836)),NOT(ISBLANK(H1836)),NOT(ISBLANK(I1836))),TRIM(G1836)&amp;" "&amp;TRIM(H1836)&amp;" "&amp;TRIM(I1836),AND(NOT(ISBLANK(G1836)),ISBLANK(H1836),ISBLANK(I1836)),TRIM(G1836),AND(ISBLANK(G1836),ISBLANK(H1836),NOT(ISBLANK(I1836))),TRIM(I1836),AND(NOT(ISBLANK(G1836)),NOT(ISBLANK(H1836)),ISBLANK(I1836)),TRIM(G1836)&amp;" "&amp;TRIM(H1836),AND(ISBLANK(G1836),NOT(ISBLANK(H1836)),NOT(ISBLANK(I1836))),TRIM(H1836)&amp;" "&amp;TRIM(I1836),AND(NOT(ISBLANK(G1836)),ISBLANK(H1836),NOT(ISBLANK(I1836))),TRIM(G1836)&amp;" "&amp;TRIM(I1836),AND(ISBLANK(G1836),NOT(ISBLANK(H1836)),ISBLANK(I1836)),TRIM(H1836))</f>
        <v>Marti Banasik</v>
      </c>
      <c r="B1836" s="25" t="str" cm="1">
        <f t="array" ref="B1836">_xlfn.IFS(AND(ISBLANK(K1836),ISBLANK(L1836)),"",AND(NOT(ISBLANK(K1836)),NOT(ISBLANK(L1836))),TRIM(K1836)&amp;" "&amp;TRIM(L1836),AND(NOT(ISBLANK(K1836)),ISBLANK(L1836)),TRIM(K1836),AND(ISBLANK(K1836),NOT(ISBLANK(L1836))),TRIM(L1836))</f>
        <v>Feedbug</v>
      </c>
      <c r="C1836" s="31"/>
      <c r="D1836" s="2">
        <v>1834</v>
      </c>
      <c r="E1836" s="2" t="s">
        <v>24</v>
      </c>
      <c r="F1836" s="2" t="s">
        <v>11319</v>
      </c>
      <c r="G1836" s="2" t="s">
        <v>11320</v>
      </c>
      <c r="I1836" s="2" t="s">
        <v>11321</v>
      </c>
      <c r="J1836" s="2" t="s">
        <v>405</v>
      </c>
      <c r="K1836" s="2" t="s">
        <v>2139</v>
      </c>
      <c r="M1836" s="2" t="s">
        <v>14795</v>
      </c>
      <c r="N1836" s="2" t="s">
        <v>11322</v>
      </c>
      <c r="O1836" s="2" t="s">
        <v>6558</v>
      </c>
      <c r="P1836" s="2" t="s">
        <v>1984</v>
      </c>
      <c r="Q1836" s="2" t="s">
        <v>9433</v>
      </c>
      <c r="R1836" s="2">
        <v>37240</v>
      </c>
      <c r="S1836" s="2" t="s">
        <v>11323</v>
      </c>
      <c r="T1836" s="49" t="str" cm="1">
        <f t="array" ref="T1836">_xlfn.TEXTJOIN("",TRUE,IFERROR(MID(U1836,_xlfn.SEQUENCE(20),1)+0,""))</f>
        <v>6152551652</v>
      </c>
      <c r="U1836" s="2">
        <v>6152551652</v>
      </c>
      <c r="V1836" s="31"/>
    </row>
    <row r="1837" spans="1:22" x14ac:dyDescent="0.25">
      <c r="A1837" s="25" t="str" cm="1">
        <f t="array" ref="A1837">_xlfn.IFS(AND(ISBLANK(G1837),ISBLANK(H1837),ISBLANK(I1837)),"",AND(NOT(ISBLANK(G1837)),NOT(ISBLANK(H1837)),NOT(ISBLANK(I1837))),TRIM(G1837)&amp;" "&amp;TRIM(H1837)&amp;" "&amp;TRIM(I1837),AND(NOT(ISBLANK(G1837)),ISBLANK(H1837),ISBLANK(I1837)),TRIM(G1837),AND(ISBLANK(G1837),ISBLANK(H1837),NOT(ISBLANK(I1837))),TRIM(I1837),AND(NOT(ISBLANK(G1837)),NOT(ISBLANK(H1837)),ISBLANK(I1837)),TRIM(G1837)&amp;" "&amp;TRIM(H1837),AND(ISBLANK(G1837),NOT(ISBLANK(H1837)),NOT(ISBLANK(I1837))),TRIM(H1837)&amp;" "&amp;TRIM(I1837),AND(NOT(ISBLANK(G1837)),ISBLANK(H1837),NOT(ISBLANK(I1837))),TRIM(G1837)&amp;" "&amp;TRIM(I1837),AND(ISBLANK(G1837),NOT(ISBLANK(H1837)),ISBLANK(I1837)),TRIM(H1837))</f>
        <v>Tyson Peebles</v>
      </c>
      <c r="B1837" s="25" t="str" cm="1">
        <f t="array" ref="B1837">_xlfn.IFS(AND(ISBLANK(K1837),ISBLANK(L1837)),"",AND(NOT(ISBLANK(K1837)),NOT(ISBLANK(L1837))),TRIM(K1837)&amp;" "&amp;TRIM(L1837),AND(NOT(ISBLANK(K1837)),ISBLANK(L1837)),TRIM(K1837),AND(ISBLANK(K1837),NOT(ISBLANK(L1837))),TRIM(L1837))</f>
        <v>Topdrive</v>
      </c>
      <c r="C1837" s="31"/>
      <c r="D1837" s="2">
        <v>1835</v>
      </c>
      <c r="E1837" s="2" t="s">
        <v>14795</v>
      </c>
      <c r="F1837" s="2" t="s">
        <v>11324</v>
      </c>
      <c r="G1837" s="2" t="s">
        <v>11325</v>
      </c>
      <c r="I1837" s="2" t="s">
        <v>11326</v>
      </c>
      <c r="J1837" s="2" t="s">
        <v>1437</v>
      </c>
      <c r="K1837" s="2" t="s">
        <v>2801</v>
      </c>
      <c r="M1837" s="2" t="s">
        <v>14795</v>
      </c>
      <c r="N1837" s="2" t="s">
        <v>11327</v>
      </c>
      <c r="O1837" s="2" t="s">
        <v>10514</v>
      </c>
      <c r="P1837" s="2" t="s">
        <v>39</v>
      </c>
      <c r="Q1837" s="2" t="s">
        <v>6</v>
      </c>
      <c r="R1837" s="2" t="s">
        <v>10515</v>
      </c>
      <c r="S1837" s="2" t="s">
        <v>11328</v>
      </c>
      <c r="T1837" s="49" t="str" cm="1">
        <f t="array" ref="T1837">_xlfn.TEXTJOIN("",TRUE,IFERROR(MID(U1837,_xlfn.SEQUENCE(20),1)+0,""))</f>
        <v>8476371662</v>
      </c>
      <c r="U1837" s="2" t="s">
        <v>11329</v>
      </c>
      <c r="V1837" s="31"/>
    </row>
    <row r="1838" spans="1:22" x14ac:dyDescent="0.25">
      <c r="A1838" s="25" t="str" cm="1">
        <f t="array" ref="A1838">_xlfn.IFS(AND(ISBLANK(G1838),ISBLANK(H1838),ISBLANK(I1838)),"",AND(NOT(ISBLANK(G1838)),NOT(ISBLANK(H1838)),NOT(ISBLANK(I1838))),TRIM(G1838)&amp;" "&amp;TRIM(H1838)&amp;" "&amp;TRIM(I1838),AND(NOT(ISBLANK(G1838)),ISBLANK(H1838),ISBLANK(I1838)),TRIM(G1838),AND(ISBLANK(G1838),ISBLANK(H1838),NOT(ISBLANK(I1838))),TRIM(I1838),AND(NOT(ISBLANK(G1838)),NOT(ISBLANK(H1838)),ISBLANK(I1838)),TRIM(G1838)&amp;" "&amp;TRIM(H1838),AND(ISBLANK(G1838),NOT(ISBLANK(H1838)),NOT(ISBLANK(I1838))),TRIM(H1838)&amp;" "&amp;TRIM(I1838),AND(NOT(ISBLANK(G1838)),ISBLANK(H1838),NOT(ISBLANK(I1838))),TRIM(G1838)&amp;" "&amp;TRIM(I1838),AND(ISBLANK(G1838),NOT(ISBLANK(H1838)),ISBLANK(I1838)),TRIM(H1838))</f>
        <v>Kiersten Ashall</v>
      </c>
      <c r="B1838" s="25" t="str" cm="1">
        <f t="array" ref="B1838">_xlfn.IFS(AND(ISBLANK(K1838),ISBLANK(L1838)),"",AND(NOT(ISBLANK(K1838)),NOT(ISBLANK(L1838))),TRIM(K1838)&amp;" "&amp;TRIM(L1838),AND(NOT(ISBLANK(K1838)),ISBLANK(L1838)),TRIM(K1838),AND(ISBLANK(K1838),NOT(ISBLANK(L1838))),TRIM(L1838))</f>
        <v>Demivee</v>
      </c>
      <c r="C1838" s="31"/>
      <c r="D1838" s="2">
        <v>1836</v>
      </c>
      <c r="E1838" s="2" t="s">
        <v>14795</v>
      </c>
      <c r="F1838" s="2" t="s">
        <v>11330</v>
      </c>
      <c r="G1838" s="2" t="s">
        <v>11331</v>
      </c>
      <c r="I1838" s="2" t="s">
        <v>11332</v>
      </c>
      <c r="J1838" s="2" t="s">
        <v>1158</v>
      </c>
      <c r="K1838" s="2" t="s">
        <v>5529</v>
      </c>
      <c r="M1838" s="2" t="s">
        <v>14795</v>
      </c>
      <c r="N1838" s="2" t="s">
        <v>11333</v>
      </c>
      <c r="O1838" s="2" t="s">
        <v>3370</v>
      </c>
      <c r="P1838" s="2" t="s">
        <v>336</v>
      </c>
      <c r="Q1838" s="2" t="s">
        <v>9433</v>
      </c>
      <c r="R1838" s="2">
        <v>33680</v>
      </c>
      <c r="S1838" s="2" t="s">
        <v>11334</v>
      </c>
      <c r="T1838" s="49" t="str" cm="1">
        <f t="array" ref="T1838">_xlfn.TEXTJOIN("",TRUE,IFERROR(MID(U1838,_xlfn.SEQUENCE(20),1)+0,""))</f>
        <v>8132518632</v>
      </c>
      <c r="U1838" s="2">
        <v>8132518632</v>
      </c>
      <c r="V1838" s="31"/>
    </row>
    <row r="1839" spans="1:22" x14ac:dyDescent="0.25">
      <c r="A1839" s="25" t="str" cm="1">
        <f t="array" ref="A1839">_xlfn.IFS(AND(ISBLANK(G1839),ISBLANK(H1839),ISBLANK(I1839)),"",AND(NOT(ISBLANK(G1839)),NOT(ISBLANK(H1839)),NOT(ISBLANK(I1839))),TRIM(G1839)&amp;" "&amp;TRIM(H1839)&amp;" "&amp;TRIM(I1839),AND(NOT(ISBLANK(G1839)),ISBLANK(H1839),ISBLANK(I1839)),TRIM(G1839),AND(ISBLANK(G1839),ISBLANK(H1839),NOT(ISBLANK(I1839))),TRIM(I1839),AND(NOT(ISBLANK(G1839)),NOT(ISBLANK(H1839)),ISBLANK(I1839)),TRIM(G1839)&amp;" "&amp;TRIM(H1839),AND(ISBLANK(G1839),NOT(ISBLANK(H1839)),NOT(ISBLANK(I1839))),TRIM(H1839)&amp;" "&amp;TRIM(I1839),AND(NOT(ISBLANK(G1839)),ISBLANK(H1839),NOT(ISBLANK(I1839))),TRIM(G1839)&amp;" "&amp;TRIM(I1839),AND(ISBLANK(G1839),NOT(ISBLANK(H1839)),ISBLANK(I1839)),TRIM(H1839))</f>
        <v>Kori Dinsey</v>
      </c>
      <c r="B1839" s="25" t="str" cm="1">
        <f t="array" ref="B1839">_xlfn.IFS(AND(ISBLANK(K1839),ISBLANK(L1839)),"",AND(NOT(ISBLANK(K1839)),NOT(ISBLANK(L1839))),TRIM(K1839)&amp;" "&amp;TRIM(L1839),AND(NOT(ISBLANK(K1839)),ISBLANK(L1839)),TRIM(K1839),AND(ISBLANK(K1839),NOT(ISBLANK(L1839))),TRIM(L1839))</f>
        <v>Buzzbean</v>
      </c>
      <c r="C1839" s="31"/>
      <c r="D1839" s="2">
        <v>1837</v>
      </c>
      <c r="E1839" s="2" t="s">
        <v>24</v>
      </c>
      <c r="F1839" s="2" t="s">
        <v>11335</v>
      </c>
      <c r="G1839" s="2" t="s">
        <v>661</v>
      </c>
      <c r="I1839" s="2" t="s">
        <v>11336</v>
      </c>
      <c r="J1839" s="2" t="s">
        <v>804</v>
      </c>
      <c r="K1839" s="2" t="s">
        <v>112</v>
      </c>
      <c r="M1839" s="2" t="s">
        <v>14795</v>
      </c>
      <c r="N1839" s="2" t="s">
        <v>11337</v>
      </c>
      <c r="O1839" s="2" t="s">
        <v>9944</v>
      </c>
      <c r="P1839" s="2" t="s">
        <v>486</v>
      </c>
      <c r="Q1839" s="2" t="s">
        <v>9433</v>
      </c>
      <c r="R1839" s="2">
        <v>18105</v>
      </c>
      <c r="S1839" s="2" t="s">
        <v>11338</v>
      </c>
      <c r="T1839" s="49" t="str" cm="1">
        <f t="array" ref="T1839">_xlfn.TEXTJOIN("",TRUE,IFERROR(MID(U1839,_xlfn.SEQUENCE(20),1)+0,""))</f>
        <v>6106518233</v>
      </c>
      <c r="U1839" s="2">
        <v>6106518233</v>
      </c>
      <c r="V1839" s="31"/>
    </row>
    <row r="1840" spans="1:22" x14ac:dyDescent="0.25">
      <c r="A1840" s="25" t="str" cm="1">
        <f t="array" ref="A1840">_xlfn.IFS(AND(ISBLANK(G1840),ISBLANK(H1840),ISBLANK(I1840)),"",AND(NOT(ISBLANK(G1840)),NOT(ISBLANK(H1840)),NOT(ISBLANK(I1840))),TRIM(G1840)&amp;" "&amp;TRIM(H1840)&amp;" "&amp;TRIM(I1840),AND(NOT(ISBLANK(G1840)),ISBLANK(H1840),ISBLANK(I1840)),TRIM(G1840),AND(ISBLANK(G1840),ISBLANK(H1840),NOT(ISBLANK(I1840))),TRIM(I1840),AND(NOT(ISBLANK(G1840)),NOT(ISBLANK(H1840)),ISBLANK(I1840)),TRIM(G1840)&amp;" "&amp;TRIM(H1840),AND(ISBLANK(G1840),NOT(ISBLANK(H1840)),NOT(ISBLANK(I1840))),TRIM(H1840)&amp;" "&amp;TRIM(I1840),AND(NOT(ISBLANK(G1840)),ISBLANK(H1840),NOT(ISBLANK(I1840))),TRIM(G1840)&amp;" "&amp;TRIM(I1840),AND(ISBLANK(G1840),NOT(ISBLANK(H1840)),ISBLANK(I1840)),TRIM(H1840))</f>
        <v>Iorgo Shacklady</v>
      </c>
      <c r="B1840" s="25" t="str" cm="1">
        <f t="array" ref="B1840">_xlfn.IFS(AND(ISBLANK(K1840),ISBLANK(L1840)),"",AND(NOT(ISBLANK(K1840)),NOT(ISBLANK(L1840))),TRIM(K1840)&amp;" "&amp;TRIM(L1840),AND(NOT(ISBLANK(K1840)),ISBLANK(L1840)),TRIM(K1840),AND(ISBLANK(K1840),NOT(ISBLANK(L1840))),TRIM(L1840))</f>
        <v>Camido</v>
      </c>
      <c r="C1840" s="31"/>
      <c r="D1840" s="2">
        <v>1838</v>
      </c>
      <c r="E1840" s="2" t="s">
        <v>24</v>
      </c>
      <c r="F1840" s="2" t="s">
        <v>11339</v>
      </c>
      <c r="G1840" s="2" t="s">
        <v>11340</v>
      </c>
      <c r="I1840" s="2" t="s">
        <v>11341</v>
      </c>
      <c r="J1840" s="2" t="s">
        <v>1584</v>
      </c>
      <c r="K1840" s="2" t="s">
        <v>21</v>
      </c>
      <c r="M1840" s="2" t="s">
        <v>14795</v>
      </c>
      <c r="N1840" s="2" t="s">
        <v>11342</v>
      </c>
      <c r="O1840" s="2" t="s">
        <v>1019</v>
      </c>
      <c r="P1840" s="2" t="s">
        <v>486</v>
      </c>
      <c r="Q1840" s="2" t="s">
        <v>9433</v>
      </c>
      <c r="R1840" s="2">
        <v>15250</v>
      </c>
      <c r="S1840" s="2" t="s">
        <v>11343</v>
      </c>
      <c r="T1840" s="49" t="str" cm="1">
        <f t="array" ref="T1840">_xlfn.TEXTJOIN("",TRUE,IFERROR(MID(U1840,_xlfn.SEQUENCE(20),1)+0,""))</f>
        <v>4125029059</v>
      </c>
      <c r="U1840" s="2">
        <v>4125029059</v>
      </c>
      <c r="V1840" s="31"/>
    </row>
    <row r="1841" spans="1:22" x14ac:dyDescent="0.25">
      <c r="A1841" s="25" t="str" cm="1">
        <f t="array" ref="A1841">_xlfn.IFS(AND(ISBLANK(G1841),ISBLANK(H1841),ISBLANK(I1841)),"",AND(NOT(ISBLANK(G1841)),NOT(ISBLANK(H1841)),NOT(ISBLANK(I1841))),TRIM(G1841)&amp;" "&amp;TRIM(H1841)&amp;" "&amp;TRIM(I1841),AND(NOT(ISBLANK(G1841)),ISBLANK(H1841),ISBLANK(I1841)),TRIM(G1841),AND(ISBLANK(G1841),ISBLANK(H1841),NOT(ISBLANK(I1841))),TRIM(I1841),AND(NOT(ISBLANK(G1841)),NOT(ISBLANK(H1841)),ISBLANK(I1841)),TRIM(G1841)&amp;" "&amp;TRIM(H1841),AND(ISBLANK(G1841),NOT(ISBLANK(H1841)),NOT(ISBLANK(I1841))),TRIM(H1841)&amp;" "&amp;TRIM(I1841),AND(NOT(ISBLANK(G1841)),ISBLANK(H1841),NOT(ISBLANK(I1841))),TRIM(G1841)&amp;" "&amp;TRIM(I1841),AND(ISBLANK(G1841),NOT(ISBLANK(H1841)),ISBLANK(I1841)),TRIM(H1841))</f>
        <v>Hillie Emnoney</v>
      </c>
      <c r="B1841" s="25" t="str" cm="1">
        <f t="array" ref="B1841">_xlfn.IFS(AND(ISBLANK(K1841),ISBLANK(L1841)),"",AND(NOT(ISBLANK(K1841)),NOT(ISBLANK(L1841))),TRIM(K1841)&amp;" "&amp;TRIM(L1841),AND(NOT(ISBLANK(K1841)),ISBLANK(L1841)),TRIM(K1841),AND(ISBLANK(K1841),NOT(ISBLANK(L1841))),TRIM(L1841))</f>
        <v>Twimbo</v>
      </c>
      <c r="C1841" s="31"/>
      <c r="D1841" s="2">
        <v>1839</v>
      </c>
      <c r="E1841" s="2" t="s">
        <v>24</v>
      </c>
      <c r="F1841" s="2" t="s">
        <v>11344</v>
      </c>
      <c r="G1841" s="2" t="s">
        <v>11345</v>
      </c>
      <c r="I1841" s="2" t="s">
        <v>11346</v>
      </c>
      <c r="J1841" s="2" t="s">
        <v>221</v>
      </c>
      <c r="K1841" s="2" t="s">
        <v>2193</v>
      </c>
      <c r="M1841" s="2" t="s">
        <v>14795</v>
      </c>
      <c r="N1841" s="2" t="s">
        <v>11347</v>
      </c>
      <c r="O1841" s="2" t="s">
        <v>5557</v>
      </c>
      <c r="P1841" s="2" t="s">
        <v>1984</v>
      </c>
      <c r="Q1841" s="2" t="s">
        <v>9433</v>
      </c>
      <c r="R1841" s="2">
        <v>37995</v>
      </c>
      <c r="S1841" s="2" t="s">
        <v>11348</v>
      </c>
      <c r="T1841" s="49" t="str" cm="1">
        <f t="array" ref="T1841">_xlfn.TEXTJOIN("",TRUE,IFERROR(MID(U1841,_xlfn.SEQUENCE(20),1)+0,""))</f>
        <v>8656570696</v>
      </c>
      <c r="U1841" s="2">
        <v>8656570696</v>
      </c>
      <c r="V1841" s="31"/>
    </row>
    <row r="1842" spans="1:22" x14ac:dyDescent="0.25">
      <c r="A1842" s="25" t="str" cm="1">
        <f t="array" ref="A1842">_xlfn.IFS(AND(ISBLANK(G1842),ISBLANK(H1842),ISBLANK(I1842)),"",AND(NOT(ISBLANK(G1842)),NOT(ISBLANK(H1842)),NOT(ISBLANK(I1842))),TRIM(G1842)&amp;" "&amp;TRIM(H1842)&amp;" "&amp;TRIM(I1842),AND(NOT(ISBLANK(G1842)),ISBLANK(H1842),ISBLANK(I1842)),TRIM(G1842),AND(ISBLANK(G1842),ISBLANK(H1842),NOT(ISBLANK(I1842))),TRIM(I1842),AND(NOT(ISBLANK(G1842)),NOT(ISBLANK(H1842)),ISBLANK(I1842)),TRIM(G1842)&amp;" "&amp;TRIM(H1842),AND(ISBLANK(G1842),NOT(ISBLANK(H1842)),NOT(ISBLANK(I1842))),TRIM(H1842)&amp;" "&amp;TRIM(I1842),AND(NOT(ISBLANK(G1842)),ISBLANK(H1842),NOT(ISBLANK(I1842))),TRIM(G1842)&amp;" "&amp;TRIM(I1842),AND(ISBLANK(G1842),NOT(ISBLANK(H1842)),ISBLANK(I1842)),TRIM(H1842))</f>
        <v>Emmy Creeber</v>
      </c>
      <c r="B1842" s="25" t="str" cm="1">
        <f t="array" ref="B1842">_xlfn.IFS(AND(ISBLANK(K1842),ISBLANK(L1842)),"",AND(NOT(ISBLANK(K1842)),NOT(ISBLANK(L1842))),TRIM(K1842)&amp;" "&amp;TRIM(L1842),AND(NOT(ISBLANK(K1842)),ISBLANK(L1842)),TRIM(K1842),AND(ISBLANK(K1842),NOT(ISBLANK(L1842))),TRIM(L1842))</f>
        <v>Linklinks</v>
      </c>
      <c r="C1842" s="31"/>
      <c r="D1842" s="2">
        <v>1840</v>
      </c>
      <c r="E1842" s="2" t="s">
        <v>14795</v>
      </c>
      <c r="F1842" s="2" t="s">
        <v>11349</v>
      </c>
      <c r="G1842" s="2" t="s">
        <v>11350</v>
      </c>
      <c r="I1842" s="2" t="s">
        <v>11351</v>
      </c>
      <c r="J1842" s="2" t="s">
        <v>5147</v>
      </c>
      <c r="K1842" s="2" t="s">
        <v>2556</v>
      </c>
      <c r="M1842" s="2" t="s">
        <v>14795</v>
      </c>
      <c r="N1842" s="2" t="s">
        <v>11352</v>
      </c>
      <c r="O1842" s="2" t="s">
        <v>736</v>
      </c>
      <c r="P1842" s="2" t="s">
        <v>737</v>
      </c>
      <c r="Q1842" s="2" t="s">
        <v>9433</v>
      </c>
      <c r="R1842" s="2">
        <v>71115</v>
      </c>
      <c r="S1842" s="2" t="s">
        <v>11353</v>
      </c>
      <c r="T1842" s="49" t="str" cm="1">
        <f t="array" ref="T1842">_xlfn.TEXTJOIN("",TRUE,IFERROR(MID(U1842,_xlfn.SEQUENCE(20),1)+0,""))</f>
        <v>3182795749</v>
      </c>
      <c r="U1842" s="2">
        <v>3182795749</v>
      </c>
      <c r="V1842" s="31"/>
    </row>
    <row r="1843" spans="1:22" x14ac:dyDescent="0.25">
      <c r="A1843" s="25" t="str" cm="1">
        <f t="array" ref="A1843">_xlfn.IFS(AND(ISBLANK(G1843),ISBLANK(H1843),ISBLANK(I1843)),"",AND(NOT(ISBLANK(G1843)),NOT(ISBLANK(H1843)),NOT(ISBLANK(I1843))),TRIM(G1843)&amp;" "&amp;TRIM(H1843)&amp;" "&amp;TRIM(I1843),AND(NOT(ISBLANK(G1843)),ISBLANK(H1843),ISBLANK(I1843)),TRIM(G1843),AND(ISBLANK(G1843),ISBLANK(H1843),NOT(ISBLANK(I1843))),TRIM(I1843),AND(NOT(ISBLANK(G1843)),NOT(ISBLANK(H1843)),ISBLANK(I1843)),TRIM(G1843)&amp;" "&amp;TRIM(H1843),AND(ISBLANK(G1843),NOT(ISBLANK(H1843)),NOT(ISBLANK(I1843))),TRIM(H1843)&amp;" "&amp;TRIM(I1843),AND(NOT(ISBLANK(G1843)),ISBLANK(H1843),NOT(ISBLANK(I1843))),TRIM(G1843)&amp;" "&amp;TRIM(I1843),AND(ISBLANK(G1843),NOT(ISBLANK(H1843)),ISBLANK(I1843)),TRIM(H1843))</f>
        <v>Sigfried Ellins</v>
      </c>
      <c r="B1843" s="25" t="str" cm="1">
        <f t="array" ref="B1843">_xlfn.IFS(AND(ISBLANK(K1843),ISBLANK(L1843)),"",AND(NOT(ISBLANK(K1843)),NOT(ISBLANK(L1843))),TRIM(K1843)&amp;" "&amp;TRIM(L1843),AND(NOT(ISBLANK(K1843)),ISBLANK(L1843)),TRIM(K1843),AND(ISBLANK(K1843),NOT(ISBLANK(L1843))),TRIM(L1843))</f>
        <v>Tanoodle</v>
      </c>
      <c r="C1843" s="31"/>
      <c r="D1843" s="2">
        <v>1841</v>
      </c>
      <c r="E1843" s="2" t="s">
        <v>14795</v>
      </c>
      <c r="F1843" s="2" t="s">
        <v>11354</v>
      </c>
      <c r="G1843" s="2" t="s">
        <v>11355</v>
      </c>
      <c r="I1843" s="2" t="s">
        <v>11356</v>
      </c>
      <c r="J1843" s="2" t="s">
        <v>4363</v>
      </c>
      <c r="K1843" s="2" t="s">
        <v>433</v>
      </c>
      <c r="M1843" s="2" t="s">
        <v>14795</v>
      </c>
      <c r="N1843" s="2" t="s">
        <v>11357</v>
      </c>
      <c r="O1843" s="2" t="s">
        <v>11358</v>
      </c>
      <c r="P1843" s="2" t="s">
        <v>39</v>
      </c>
      <c r="Q1843" s="2" t="s">
        <v>6</v>
      </c>
      <c r="R1843" s="2" t="s">
        <v>11359</v>
      </c>
      <c r="S1843" s="2" t="s">
        <v>11360</v>
      </c>
      <c r="T1843" s="49" t="str" cm="1">
        <f t="array" ref="T1843">_xlfn.TEXTJOIN("",TRUE,IFERROR(MID(U1843,_xlfn.SEQUENCE(20),1)+0,""))</f>
        <v>4197896024</v>
      </c>
      <c r="U1843" s="2" t="s">
        <v>11361</v>
      </c>
      <c r="V1843" s="31"/>
    </row>
    <row r="1844" spans="1:22" x14ac:dyDescent="0.25">
      <c r="A1844" s="25" t="str" cm="1">
        <f t="array" ref="A1844">_xlfn.IFS(AND(ISBLANK(G1844),ISBLANK(H1844),ISBLANK(I1844)),"",AND(NOT(ISBLANK(G1844)),NOT(ISBLANK(H1844)),NOT(ISBLANK(I1844))),TRIM(G1844)&amp;" "&amp;TRIM(H1844)&amp;" "&amp;TRIM(I1844),AND(NOT(ISBLANK(G1844)),ISBLANK(H1844),ISBLANK(I1844)),TRIM(G1844),AND(ISBLANK(G1844),ISBLANK(H1844),NOT(ISBLANK(I1844))),TRIM(I1844),AND(NOT(ISBLANK(G1844)),NOT(ISBLANK(H1844)),ISBLANK(I1844)),TRIM(G1844)&amp;" "&amp;TRIM(H1844),AND(ISBLANK(G1844),NOT(ISBLANK(H1844)),NOT(ISBLANK(I1844))),TRIM(H1844)&amp;" "&amp;TRIM(I1844),AND(NOT(ISBLANK(G1844)),ISBLANK(H1844),NOT(ISBLANK(I1844))),TRIM(G1844)&amp;" "&amp;TRIM(I1844),AND(ISBLANK(G1844),NOT(ISBLANK(H1844)),ISBLANK(I1844)),TRIM(H1844))</f>
        <v>Sal Jedrzejkiewicz</v>
      </c>
      <c r="B1844" s="25" t="str" cm="1">
        <f t="array" ref="B1844">_xlfn.IFS(AND(ISBLANK(K1844),ISBLANK(L1844)),"",AND(NOT(ISBLANK(K1844)),NOT(ISBLANK(L1844))),TRIM(K1844)&amp;" "&amp;TRIM(L1844),AND(NOT(ISBLANK(K1844)),ISBLANK(L1844)),TRIM(K1844),AND(ISBLANK(K1844),NOT(ISBLANK(L1844))),TRIM(L1844))</f>
        <v>Twitterworks</v>
      </c>
      <c r="C1844" s="31"/>
      <c r="D1844" s="2">
        <v>1842</v>
      </c>
      <c r="E1844" s="2" t="s">
        <v>14795</v>
      </c>
      <c r="F1844" s="2" t="s">
        <v>11362</v>
      </c>
      <c r="G1844" s="2" t="s">
        <v>11363</v>
      </c>
      <c r="I1844" s="2" t="s">
        <v>11364</v>
      </c>
      <c r="J1844" s="2" t="s">
        <v>291</v>
      </c>
      <c r="K1844" s="2" t="s">
        <v>329</v>
      </c>
      <c r="M1844" s="2" t="s">
        <v>14795</v>
      </c>
      <c r="N1844" s="2" t="s">
        <v>11365</v>
      </c>
      <c r="O1844" s="2" t="s">
        <v>7466</v>
      </c>
      <c r="P1844" s="2" t="s">
        <v>5</v>
      </c>
      <c r="Q1844" s="2" t="s">
        <v>6</v>
      </c>
      <c r="R1844" s="2" t="s">
        <v>3321</v>
      </c>
      <c r="S1844" s="2" t="s">
        <v>11366</v>
      </c>
      <c r="T1844" s="49" t="str" cm="1">
        <f t="array" ref="T1844">_xlfn.TEXTJOIN("",TRUE,IFERROR(MID(U1844,_xlfn.SEQUENCE(20),1)+0,""))</f>
        <v>4113667480</v>
      </c>
      <c r="U1844" s="2" t="s">
        <v>11367</v>
      </c>
      <c r="V1844" s="31"/>
    </row>
    <row r="1845" spans="1:22" x14ac:dyDescent="0.25">
      <c r="A1845" s="25" t="str" cm="1">
        <f t="array" ref="A1845">_xlfn.IFS(AND(ISBLANK(G1845),ISBLANK(H1845),ISBLANK(I1845)),"",AND(NOT(ISBLANK(G1845)),NOT(ISBLANK(H1845)),NOT(ISBLANK(I1845))),TRIM(G1845)&amp;" "&amp;TRIM(H1845)&amp;" "&amp;TRIM(I1845),AND(NOT(ISBLANK(G1845)),ISBLANK(H1845),ISBLANK(I1845)),TRIM(G1845),AND(ISBLANK(G1845),ISBLANK(H1845),NOT(ISBLANK(I1845))),TRIM(I1845),AND(NOT(ISBLANK(G1845)),NOT(ISBLANK(H1845)),ISBLANK(I1845)),TRIM(G1845)&amp;" "&amp;TRIM(H1845),AND(ISBLANK(G1845),NOT(ISBLANK(H1845)),NOT(ISBLANK(I1845))),TRIM(H1845)&amp;" "&amp;TRIM(I1845),AND(NOT(ISBLANK(G1845)),ISBLANK(H1845),NOT(ISBLANK(I1845))),TRIM(G1845)&amp;" "&amp;TRIM(I1845),AND(ISBLANK(G1845),NOT(ISBLANK(H1845)),ISBLANK(I1845)),TRIM(H1845))</f>
        <v>Nelson Guye</v>
      </c>
      <c r="B1845" s="25" t="str" cm="1">
        <f t="array" ref="B1845">_xlfn.IFS(AND(ISBLANK(K1845),ISBLANK(L1845)),"",AND(NOT(ISBLANK(K1845)),NOT(ISBLANK(L1845))),TRIM(K1845)&amp;" "&amp;TRIM(L1845),AND(NOT(ISBLANK(K1845)),ISBLANK(L1845)),TRIM(K1845),AND(ISBLANK(K1845),NOT(ISBLANK(L1845))),TRIM(L1845))</f>
        <v>Ainyx</v>
      </c>
      <c r="C1845" s="31"/>
      <c r="D1845" s="2">
        <v>1843</v>
      </c>
      <c r="E1845" s="2" t="s">
        <v>24</v>
      </c>
      <c r="F1845" s="2" t="s">
        <v>11368</v>
      </c>
      <c r="G1845" s="2" t="s">
        <v>11369</v>
      </c>
      <c r="I1845" s="2" t="s">
        <v>11370</v>
      </c>
      <c r="J1845" s="2" t="s">
        <v>405</v>
      </c>
      <c r="K1845" s="2" t="s">
        <v>1092</v>
      </c>
      <c r="M1845" s="2" t="s">
        <v>14795</v>
      </c>
      <c r="N1845" s="2" t="s">
        <v>11371</v>
      </c>
      <c r="O1845" s="2" t="s">
        <v>11372</v>
      </c>
      <c r="P1845" s="2" t="s">
        <v>1719</v>
      </c>
      <c r="Q1845" s="2" t="s">
        <v>2916</v>
      </c>
      <c r="R1845" s="2" t="s">
        <v>11373</v>
      </c>
      <c r="S1845" s="2" t="s">
        <v>11374</v>
      </c>
      <c r="T1845" s="49" t="str" cm="1">
        <f t="array" ref="T1845">_xlfn.TEXTJOIN("",TRUE,IFERROR(MID(U1845,_xlfn.SEQUENCE(20),1)+0,""))</f>
        <v/>
      </c>
      <c r="V1845" s="31"/>
    </row>
    <row r="1846" spans="1:22" x14ac:dyDescent="0.25">
      <c r="A1846" s="25" t="str" cm="1">
        <f t="array" ref="A1846">_xlfn.IFS(AND(ISBLANK(G1846),ISBLANK(H1846),ISBLANK(I1846)),"",AND(NOT(ISBLANK(G1846)),NOT(ISBLANK(H1846)),NOT(ISBLANK(I1846))),TRIM(G1846)&amp;" "&amp;TRIM(H1846)&amp;" "&amp;TRIM(I1846),AND(NOT(ISBLANK(G1846)),ISBLANK(H1846),ISBLANK(I1846)),TRIM(G1846),AND(ISBLANK(G1846),ISBLANK(H1846),NOT(ISBLANK(I1846))),TRIM(I1846),AND(NOT(ISBLANK(G1846)),NOT(ISBLANK(H1846)),ISBLANK(I1846)),TRIM(G1846)&amp;" "&amp;TRIM(H1846),AND(ISBLANK(G1846),NOT(ISBLANK(H1846)),NOT(ISBLANK(I1846))),TRIM(H1846)&amp;" "&amp;TRIM(I1846),AND(NOT(ISBLANK(G1846)),ISBLANK(H1846),NOT(ISBLANK(I1846))),TRIM(G1846)&amp;" "&amp;TRIM(I1846),AND(ISBLANK(G1846),NOT(ISBLANK(H1846)),ISBLANK(I1846)),TRIM(H1846))</f>
        <v>Beverley Guierre</v>
      </c>
      <c r="B1846" s="25" t="str" cm="1">
        <f t="array" ref="B1846">_xlfn.IFS(AND(ISBLANK(K1846),ISBLANK(L1846)),"",AND(NOT(ISBLANK(K1846)),NOT(ISBLANK(L1846))),TRIM(K1846)&amp;" "&amp;TRIM(L1846),AND(NOT(ISBLANK(K1846)),ISBLANK(L1846)),TRIM(K1846),AND(ISBLANK(K1846),NOT(ISBLANK(L1846))),TRIM(L1846))</f>
        <v>Eamia</v>
      </c>
      <c r="C1846" s="31"/>
      <c r="D1846" s="2">
        <v>1844</v>
      </c>
      <c r="E1846" s="2" t="s">
        <v>14795</v>
      </c>
      <c r="F1846" s="2" t="s">
        <v>11375</v>
      </c>
      <c r="G1846" s="2" t="s">
        <v>11376</v>
      </c>
      <c r="I1846" s="2" t="s">
        <v>11377</v>
      </c>
      <c r="J1846" s="2" t="s">
        <v>155</v>
      </c>
      <c r="K1846" s="2" t="s">
        <v>8101</v>
      </c>
      <c r="M1846" s="2" t="s">
        <v>14795</v>
      </c>
      <c r="N1846" s="2" t="s">
        <v>11378</v>
      </c>
      <c r="O1846" s="2" t="s">
        <v>9978</v>
      </c>
      <c r="P1846" s="2" t="s">
        <v>276</v>
      </c>
      <c r="Q1846" s="2" t="s">
        <v>6</v>
      </c>
      <c r="R1846" s="2" t="s">
        <v>9979</v>
      </c>
      <c r="S1846" s="2" t="s">
        <v>11379</v>
      </c>
      <c r="T1846" s="49" t="str" cm="1">
        <f t="array" ref="T1846">_xlfn.TEXTJOIN("",TRUE,IFERROR(MID(U1846,_xlfn.SEQUENCE(20),1)+0,""))</f>
        <v>8434169217</v>
      </c>
      <c r="U1846" s="2" t="s">
        <v>11380</v>
      </c>
      <c r="V1846" s="31"/>
    </row>
    <row r="1847" spans="1:22" x14ac:dyDescent="0.25">
      <c r="A1847" s="25" t="str" cm="1">
        <f t="array" ref="A1847">_xlfn.IFS(AND(ISBLANK(G1847),ISBLANK(H1847),ISBLANK(I1847)),"",AND(NOT(ISBLANK(G1847)),NOT(ISBLANK(H1847)),NOT(ISBLANK(I1847))),TRIM(G1847)&amp;" "&amp;TRIM(H1847)&amp;" "&amp;TRIM(I1847),AND(NOT(ISBLANK(G1847)),ISBLANK(H1847),ISBLANK(I1847)),TRIM(G1847),AND(ISBLANK(G1847),ISBLANK(H1847),NOT(ISBLANK(I1847))),TRIM(I1847),AND(NOT(ISBLANK(G1847)),NOT(ISBLANK(H1847)),ISBLANK(I1847)),TRIM(G1847)&amp;" "&amp;TRIM(H1847),AND(ISBLANK(G1847),NOT(ISBLANK(H1847)),NOT(ISBLANK(I1847))),TRIM(H1847)&amp;" "&amp;TRIM(I1847),AND(NOT(ISBLANK(G1847)),ISBLANK(H1847),NOT(ISBLANK(I1847))),TRIM(G1847)&amp;" "&amp;TRIM(I1847),AND(ISBLANK(G1847),NOT(ISBLANK(H1847)),ISBLANK(I1847)),TRIM(H1847))</f>
        <v>Pren Tomaszynski</v>
      </c>
      <c r="B1847" s="25" t="str" cm="1">
        <f t="array" ref="B1847">_xlfn.IFS(AND(ISBLANK(K1847),ISBLANK(L1847)),"",AND(NOT(ISBLANK(K1847)),NOT(ISBLANK(L1847))),TRIM(K1847)&amp;" "&amp;TRIM(L1847),AND(NOT(ISBLANK(K1847)),ISBLANK(L1847)),TRIM(K1847),AND(ISBLANK(K1847),NOT(ISBLANK(L1847))),TRIM(L1847))</f>
        <v>Skyble</v>
      </c>
      <c r="C1847" s="31"/>
      <c r="D1847" s="2">
        <v>1845</v>
      </c>
      <c r="E1847" s="2" t="s">
        <v>24</v>
      </c>
      <c r="F1847" s="2" t="s">
        <v>11381</v>
      </c>
      <c r="G1847" s="2" t="s">
        <v>2441</v>
      </c>
      <c r="I1847" s="2" t="s">
        <v>11382</v>
      </c>
      <c r="J1847" s="2" t="s">
        <v>434</v>
      </c>
      <c r="K1847" s="2" t="s">
        <v>8107</v>
      </c>
      <c r="M1847" s="2" t="s">
        <v>14795</v>
      </c>
      <c r="N1847" s="2" t="s">
        <v>11383</v>
      </c>
      <c r="O1847" s="2" t="s">
        <v>11384</v>
      </c>
      <c r="P1847" s="2" t="s">
        <v>227</v>
      </c>
      <c r="Q1847" s="2" t="s">
        <v>228</v>
      </c>
      <c r="R1847" s="2">
        <v>1213</v>
      </c>
      <c r="S1847" s="2" t="s">
        <v>11385</v>
      </c>
      <c r="T1847" s="49" t="str" cm="1">
        <f t="array" ref="T1847">_xlfn.TEXTJOIN("",TRUE,IFERROR(MID(U1847,_xlfn.SEQUENCE(20),1)+0,""))</f>
        <v/>
      </c>
      <c r="V1847" s="31"/>
    </row>
    <row r="1848" spans="1:22" x14ac:dyDescent="0.25">
      <c r="A1848" s="25" t="str" cm="1">
        <f t="array" ref="A1848">_xlfn.IFS(AND(ISBLANK(G1848),ISBLANK(H1848),ISBLANK(I1848)),"",AND(NOT(ISBLANK(G1848)),NOT(ISBLANK(H1848)),NOT(ISBLANK(I1848))),TRIM(G1848)&amp;" "&amp;TRIM(H1848)&amp;" "&amp;TRIM(I1848),AND(NOT(ISBLANK(G1848)),ISBLANK(H1848),ISBLANK(I1848)),TRIM(G1848),AND(ISBLANK(G1848),ISBLANK(H1848),NOT(ISBLANK(I1848))),TRIM(I1848),AND(NOT(ISBLANK(G1848)),NOT(ISBLANK(H1848)),ISBLANK(I1848)),TRIM(G1848)&amp;" "&amp;TRIM(H1848),AND(ISBLANK(G1848),NOT(ISBLANK(H1848)),NOT(ISBLANK(I1848))),TRIM(H1848)&amp;" "&amp;TRIM(I1848),AND(NOT(ISBLANK(G1848)),ISBLANK(H1848),NOT(ISBLANK(I1848))),TRIM(G1848)&amp;" "&amp;TRIM(I1848),AND(ISBLANK(G1848),NOT(ISBLANK(H1848)),ISBLANK(I1848)),TRIM(H1848))</f>
        <v>Constantine Rigney</v>
      </c>
      <c r="B1848" s="25" t="str" cm="1">
        <f t="array" ref="B1848">_xlfn.IFS(AND(ISBLANK(K1848),ISBLANK(L1848)),"",AND(NOT(ISBLANK(K1848)),NOT(ISBLANK(L1848))),TRIM(K1848)&amp;" "&amp;TRIM(L1848),AND(NOT(ISBLANK(K1848)),ISBLANK(L1848)),TRIM(K1848),AND(ISBLANK(K1848),NOT(ISBLANK(L1848))),TRIM(L1848))</f>
        <v>Mybuzz</v>
      </c>
      <c r="C1848" s="31"/>
      <c r="D1848" s="2">
        <v>1846</v>
      </c>
      <c r="E1848" s="2" t="s">
        <v>24</v>
      </c>
      <c r="F1848" s="2" t="s">
        <v>11386</v>
      </c>
      <c r="G1848" s="2" t="s">
        <v>11387</v>
      </c>
      <c r="I1848" s="2" t="s">
        <v>11388</v>
      </c>
      <c r="J1848" s="2" t="s">
        <v>741</v>
      </c>
      <c r="K1848" s="2" t="s">
        <v>5085</v>
      </c>
      <c r="M1848" s="2" t="s">
        <v>14795</v>
      </c>
      <c r="N1848" s="2" t="s">
        <v>11389</v>
      </c>
      <c r="O1848" s="2" t="s">
        <v>550</v>
      </c>
      <c r="P1848" s="2" t="s">
        <v>336</v>
      </c>
      <c r="Q1848" s="2" t="s">
        <v>9433</v>
      </c>
      <c r="R1848" s="2">
        <v>32244</v>
      </c>
      <c r="S1848" s="2" t="s">
        <v>11390</v>
      </c>
      <c r="T1848" s="49" t="str" cm="1">
        <f t="array" ref="T1848">_xlfn.TEXTJOIN("",TRUE,IFERROR(MID(U1848,_xlfn.SEQUENCE(20),1)+0,""))</f>
        <v>9045123673</v>
      </c>
      <c r="U1848" s="2">
        <v>9045123673</v>
      </c>
      <c r="V1848" s="31"/>
    </row>
    <row r="1849" spans="1:22" x14ac:dyDescent="0.25">
      <c r="A1849" s="25" t="str" cm="1">
        <f t="array" ref="A1849">_xlfn.IFS(AND(ISBLANK(G1849),ISBLANK(H1849),ISBLANK(I1849)),"",AND(NOT(ISBLANK(G1849)),NOT(ISBLANK(H1849)),NOT(ISBLANK(I1849))),TRIM(G1849)&amp;" "&amp;TRIM(H1849)&amp;" "&amp;TRIM(I1849),AND(NOT(ISBLANK(G1849)),ISBLANK(H1849),ISBLANK(I1849)),TRIM(G1849),AND(ISBLANK(G1849),ISBLANK(H1849),NOT(ISBLANK(I1849))),TRIM(I1849),AND(NOT(ISBLANK(G1849)),NOT(ISBLANK(H1849)),ISBLANK(I1849)),TRIM(G1849)&amp;" "&amp;TRIM(H1849),AND(ISBLANK(G1849),NOT(ISBLANK(H1849)),NOT(ISBLANK(I1849))),TRIM(H1849)&amp;" "&amp;TRIM(I1849),AND(NOT(ISBLANK(G1849)),ISBLANK(H1849),NOT(ISBLANK(I1849))),TRIM(G1849)&amp;" "&amp;TRIM(I1849),AND(ISBLANK(G1849),NOT(ISBLANK(H1849)),ISBLANK(I1849)),TRIM(H1849))</f>
        <v>Genna Bruhnsen</v>
      </c>
      <c r="B1849" s="25" t="str" cm="1">
        <f t="array" ref="B1849">_xlfn.IFS(AND(ISBLANK(K1849),ISBLANK(L1849)),"",AND(NOT(ISBLANK(K1849)),NOT(ISBLANK(L1849))),TRIM(K1849)&amp;" "&amp;TRIM(L1849),AND(NOT(ISBLANK(K1849)),ISBLANK(L1849)),TRIM(K1849),AND(ISBLANK(K1849),NOT(ISBLANK(L1849))),TRIM(L1849))</f>
        <v>Camimbo</v>
      </c>
      <c r="C1849" s="31"/>
      <c r="D1849" s="2">
        <v>1847</v>
      </c>
      <c r="E1849" s="2" t="s">
        <v>24</v>
      </c>
      <c r="F1849" s="2" t="s">
        <v>11391</v>
      </c>
      <c r="G1849" s="2" t="s">
        <v>11392</v>
      </c>
      <c r="I1849" s="2" t="s">
        <v>11393</v>
      </c>
      <c r="J1849" s="2" t="s">
        <v>1858</v>
      </c>
      <c r="K1849" s="2" t="s">
        <v>7332</v>
      </c>
      <c r="M1849" s="2" t="s">
        <v>14795</v>
      </c>
      <c r="N1849" s="2" t="s">
        <v>11394</v>
      </c>
      <c r="O1849" s="2" t="s">
        <v>2509</v>
      </c>
      <c r="P1849" s="2" t="s">
        <v>336</v>
      </c>
      <c r="Q1849" s="2" t="s">
        <v>9433</v>
      </c>
      <c r="R1849" s="2">
        <v>33330</v>
      </c>
      <c r="S1849" s="2" t="s">
        <v>11395</v>
      </c>
      <c r="T1849" s="49" t="str" cm="1">
        <f t="array" ref="T1849">_xlfn.TEXTJOIN("",TRUE,IFERROR(MID(U1849,_xlfn.SEQUENCE(20),1)+0,""))</f>
        <v>9548223203</v>
      </c>
      <c r="U1849" s="2">
        <v>9548223203</v>
      </c>
      <c r="V1849" s="31"/>
    </row>
    <row r="1850" spans="1:22" x14ac:dyDescent="0.25">
      <c r="A1850" s="25" t="str" cm="1">
        <f t="array" ref="A1850">_xlfn.IFS(AND(ISBLANK(G1850),ISBLANK(H1850),ISBLANK(I1850)),"",AND(NOT(ISBLANK(G1850)),NOT(ISBLANK(H1850)),NOT(ISBLANK(I1850))),TRIM(G1850)&amp;" "&amp;TRIM(H1850)&amp;" "&amp;TRIM(I1850),AND(NOT(ISBLANK(G1850)),ISBLANK(H1850),ISBLANK(I1850)),TRIM(G1850),AND(ISBLANK(G1850),ISBLANK(H1850),NOT(ISBLANK(I1850))),TRIM(I1850),AND(NOT(ISBLANK(G1850)),NOT(ISBLANK(H1850)),ISBLANK(I1850)),TRIM(G1850)&amp;" "&amp;TRIM(H1850),AND(ISBLANK(G1850),NOT(ISBLANK(H1850)),NOT(ISBLANK(I1850))),TRIM(H1850)&amp;" "&amp;TRIM(I1850),AND(NOT(ISBLANK(G1850)),ISBLANK(H1850),NOT(ISBLANK(I1850))),TRIM(G1850)&amp;" "&amp;TRIM(I1850),AND(ISBLANK(G1850),NOT(ISBLANK(H1850)),ISBLANK(I1850)),TRIM(H1850))</f>
        <v>Carrol Benini</v>
      </c>
      <c r="B1850" s="25" t="str" cm="1">
        <f t="array" ref="B1850">_xlfn.IFS(AND(ISBLANK(K1850),ISBLANK(L1850)),"",AND(NOT(ISBLANK(K1850)),NOT(ISBLANK(L1850))),TRIM(K1850)&amp;" "&amp;TRIM(L1850),AND(NOT(ISBLANK(K1850)),ISBLANK(L1850)),TRIM(K1850),AND(ISBLANK(K1850),NOT(ISBLANK(L1850))),TRIM(L1850))</f>
        <v>Twitternation</v>
      </c>
      <c r="C1850" s="31"/>
      <c r="D1850" s="2">
        <v>1848</v>
      </c>
      <c r="E1850" s="2" t="s">
        <v>14795</v>
      </c>
      <c r="F1850" s="2" t="s">
        <v>11396</v>
      </c>
      <c r="G1850" s="2" t="s">
        <v>7899</v>
      </c>
      <c r="I1850" s="2" t="s">
        <v>11397</v>
      </c>
      <c r="J1850" s="2" t="s">
        <v>1920</v>
      </c>
      <c r="K1850" s="2" t="s">
        <v>175</v>
      </c>
      <c r="M1850" s="2" t="s">
        <v>14795</v>
      </c>
      <c r="N1850" s="2" t="s">
        <v>11398</v>
      </c>
      <c r="O1850" s="2" t="s">
        <v>942</v>
      </c>
      <c r="P1850" s="2" t="s">
        <v>297</v>
      </c>
      <c r="Q1850" s="2" t="s">
        <v>9433</v>
      </c>
      <c r="R1850" s="2">
        <v>88530</v>
      </c>
      <c r="S1850" s="2" t="s">
        <v>11399</v>
      </c>
      <c r="T1850" s="49" t="str" cm="1">
        <f t="array" ref="T1850">_xlfn.TEXTJOIN("",TRUE,IFERROR(MID(U1850,_xlfn.SEQUENCE(20),1)+0,""))</f>
        <v>9156962714</v>
      </c>
      <c r="U1850" s="2">
        <v>9156962714</v>
      </c>
      <c r="V1850" s="31"/>
    </row>
    <row r="1851" spans="1:22" x14ac:dyDescent="0.25">
      <c r="A1851" s="25" t="str" cm="1">
        <f t="array" ref="A1851">_xlfn.IFS(AND(ISBLANK(G1851),ISBLANK(H1851),ISBLANK(I1851)),"",AND(NOT(ISBLANK(G1851)),NOT(ISBLANK(H1851)),NOT(ISBLANK(I1851))),TRIM(G1851)&amp;" "&amp;TRIM(H1851)&amp;" "&amp;TRIM(I1851),AND(NOT(ISBLANK(G1851)),ISBLANK(H1851),ISBLANK(I1851)),TRIM(G1851),AND(ISBLANK(G1851),ISBLANK(H1851),NOT(ISBLANK(I1851))),TRIM(I1851),AND(NOT(ISBLANK(G1851)),NOT(ISBLANK(H1851)),ISBLANK(I1851)),TRIM(G1851)&amp;" "&amp;TRIM(H1851),AND(ISBLANK(G1851),NOT(ISBLANK(H1851)),NOT(ISBLANK(I1851))),TRIM(H1851)&amp;" "&amp;TRIM(I1851),AND(NOT(ISBLANK(G1851)),ISBLANK(H1851),NOT(ISBLANK(I1851))),TRIM(G1851)&amp;" "&amp;TRIM(I1851),AND(ISBLANK(G1851),NOT(ISBLANK(H1851)),ISBLANK(I1851)),TRIM(H1851))</f>
        <v>Sophi Di Maggio</v>
      </c>
      <c r="B1851" s="25" t="str" cm="1">
        <f t="array" ref="B1851">_xlfn.IFS(AND(ISBLANK(K1851),ISBLANK(L1851)),"",AND(NOT(ISBLANK(K1851)),NOT(ISBLANK(L1851))),TRIM(K1851)&amp;" "&amp;TRIM(L1851),AND(NOT(ISBLANK(K1851)),ISBLANK(L1851)),TRIM(K1851),AND(ISBLANK(K1851),NOT(ISBLANK(L1851))),TRIM(L1851))</f>
        <v>Katz</v>
      </c>
      <c r="C1851" s="31"/>
      <c r="D1851" s="2">
        <v>1849</v>
      </c>
      <c r="E1851" s="2" t="s">
        <v>24</v>
      </c>
      <c r="F1851" s="2" t="s">
        <v>11400</v>
      </c>
      <c r="G1851" s="2" t="s">
        <v>11401</v>
      </c>
      <c r="I1851" s="2" t="s">
        <v>11402</v>
      </c>
      <c r="J1851" s="2" t="s">
        <v>1942</v>
      </c>
      <c r="K1851" s="2" t="s">
        <v>280</v>
      </c>
      <c r="M1851" s="2" t="s">
        <v>14795</v>
      </c>
      <c r="N1851" s="2" t="s">
        <v>11403</v>
      </c>
      <c r="O1851" s="2" t="s">
        <v>11404</v>
      </c>
      <c r="P1851" s="2" t="s">
        <v>1125</v>
      </c>
      <c r="Q1851" s="2" t="s">
        <v>6</v>
      </c>
      <c r="R1851" s="2" t="s">
        <v>11405</v>
      </c>
      <c r="S1851" s="2" t="s">
        <v>11406</v>
      </c>
      <c r="T1851" s="49" t="str" cm="1">
        <f t="array" ref="T1851">_xlfn.TEXTJOIN("",TRUE,IFERROR(MID(U1851,_xlfn.SEQUENCE(20),1)+0,""))</f>
        <v>8027337894</v>
      </c>
      <c r="U1851" s="2" t="s">
        <v>11407</v>
      </c>
      <c r="V1851" s="31"/>
    </row>
    <row r="1852" spans="1:22" x14ac:dyDescent="0.25">
      <c r="A1852" s="25" t="str" cm="1">
        <f t="array" ref="A1852">_xlfn.IFS(AND(ISBLANK(G1852),ISBLANK(H1852),ISBLANK(I1852)),"",AND(NOT(ISBLANK(G1852)),NOT(ISBLANK(H1852)),NOT(ISBLANK(I1852))),TRIM(G1852)&amp;" "&amp;TRIM(H1852)&amp;" "&amp;TRIM(I1852),AND(NOT(ISBLANK(G1852)),ISBLANK(H1852),ISBLANK(I1852)),TRIM(G1852),AND(ISBLANK(G1852),ISBLANK(H1852),NOT(ISBLANK(I1852))),TRIM(I1852),AND(NOT(ISBLANK(G1852)),NOT(ISBLANK(H1852)),ISBLANK(I1852)),TRIM(G1852)&amp;" "&amp;TRIM(H1852),AND(ISBLANK(G1852),NOT(ISBLANK(H1852)),NOT(ISBLANK(I1852))),TRIM(H1852)&amp;" "&amp;TRIM(I1852),AND(NOT(ISBLANK(G1852)),ISBLANK(H1852),NOT(ISBLANK(I1852))),TRIM(G1852)&amp;" "&amp;TRIM(I1852),AND(ISBLANK(G1852),NOT(ISBLANK(H1852)),ISBLANK(I1852)),TRIM(H1852))</f>
        <v>Alvis Chantrell</v>
      </c>
      <c r="B1852" s="25" t="str" cm="1">
        <f t="array" ref="B1852">_xlfn.IFS(AND(ISBLANK(K1852),ISBLANK(L1852)),"",AND(NOT(ISBLANK(K1852)),NOT(ISBLANK(L1852))),TRIM(K1852)&amp;" "&amp;TRIM(L1852),AND(NOT(ISBLANK(K1852)),ISBLANK(L1852)),TRIM(K1852),AND(ISBLANK(K1852),NOT(ISBLANK(L1852))),TRIM(L1852))</f>
        <v>Gigazoom</v>
      </c>
      <c r="C1852" s="31"/>
      <c r="D1852" s="2">
        <v>1850</v>
      </c>
      <c r="E1852" s="2" t="s">
        <v>14795</v>
      </c>
      <c r="F1852" s="2" t="s">
        <v>11408</v>
      </c>
      <c r="G1852" s="2" t="s">
        <v>11409</v>
      </c>
      <c r="I1852" s="2" t="s">
        <v>11410</v>
      </c>
      <c r="J1852" s="2" t="s">
        <v>2234</v>
      </c>
      <c r="K1852" s="2" t="s">
        <v>1591</v>
      </c>
      <c r="M1852" s="2" t="s">
        <v>14795</v>
      </c>
      <c r="N1852" s="2" t="s">
        <v>11411</v>
      </c>
      <c r="O1852" s="2" t="s">
        <v>5563</v>
      </c>
      <c r="P1852" s="2" t="s">
        <v>39</v>
      </c>
      <c r="Q1852" s="2" t="s">
        <v>6</v>
      </c>
      <c r="R1852" s="2" t="s">
        <v>5564</v>
      </c>
      <c r="S1852" s="2" t="s">
        <v>11412</v>
      </c>
      <c r="T1852" s="49" t="str" cm="1">
        <f t="array" ref="T1852">_xlfn.TEXTJOIN("",TRUE,IFERROR(MID(U1852,_xlfn.SEQUENCE(20),1)+0,""))</f>
        <v>4503170718</v>
      </c>
      <c r="U1852" s="2" t="s">
        <v>11413</v>
      </c>
      <c r="V1852" s="31"/>
    </row>
    <row r="1853" spans="1:22" x14ac:dyDescent="0.25">
      <c r="A1853" s="25" t="str" cm="1">
        <f t="array" ref="A1853">_xlfn.IFS(AND(ISBLANK(G1853),ISBLANK(H1853),ISBLANK(I1853)),"",AND(NOT(ISBLANK(G1853)),NOT(ISBLANK(H1853)),NOT(ISBLANK(I1853))),TRIM(G1853)&amp;" "&amp;TRIM(H1853)&amp;" "&amp;TRIM(I1853),AND(NOT(ISBLANK(G1853)),ISBLANK(H1853),ISBLANK(I1853)),TRIM(G1853),AND(ISBLANK(G1853),ISBLANK(H1853),NOT(ISBLANK(I1853))),TRIM(I1853),AND(NOT(ISBLANK(G1853)),NOT(ISBLANK(H1853)),ISBLANK(I1853)),TRIM(G1853)&amp;" "&amp;TRIM(H1853),AND(ISBLANK(G1853),NOT(ISBLANK(H1853)),NOT(ISBLANK(I1853))),TRIM(H1853)&amp;" "&amp;TRIM(I1853),AND(NOT(ISBLANK(G1853)),ISBLANK(H1853),NOT(ISBLANK(I1853))),TRIM(G1853)&amp;" "&amp;TRIM(I1853),AND(ISBLANK(G1853),NOT(ISBLANK(H1853)),ISBLANK(I1853)),TRIM(H1853))</f>
        <v>Josy Deware</v>
      </c>
      <c r="B1853" s="25" t="str" cm="1">
        <f t="array" ref="B1853">_xlfn.IFS(AND(ISBLANK(K1853),ISBLANK(L1853)),"",AND(NOT(ISBLANK(K1853)),NOT(ISBLANK(L1853))),TRIM(K1853)&amp;" "&amp;TRIM(L1853),AND(NOT(ISBLANK(K1853)),ISBLANK(L1853)),TRIM(K1853),AND(ISBLANK(K1853),NOT(ISBLANK(L1853))),TRIM(L1853))</f>
        <v>Twitterworks</v>
      </c>
      <c r="C1853" s="31"/>
      <c r="D1853" s="2">
        <v>1851</v>
      </c>
      <c r="E1853" s="2" t="s">
        <v>24</v>
      </c>
      <c r="F1853" s="2" t="s">
        <v>11414</v>
      </c>
      <c r="G1853" s="2" t="s">
        <v>11415</v>
      </c>
      <c r="I1853" s="2" t="s">
        <v>11416</v>
      </c>
      <c r="J1853" s="2" t="s">
        <v>3424</v>
      </c>
      <c r="K1853" s="2" t="s">
        <v>329</v>
      </c>
      <c r="M1853" s="2" t="s">
        <v>14795</v>
      </c>
      <c r="N1853" s="2" t="s">
        <v>11417</v>
      </c>
      <c r="O1853" s="2" t="s">
        <v>11418</v>
      </c>
      <c r="P1853" s="2" t="s">
        <v>1125</v>
      </c>
      <c r="Q1853" s="2" t="s">
        <v>6</v>
      </c>
      <c r="R1853" s="2" t="s">
        <v>11419</v>
      </c>
      <c r="S1853" s="2" t="s">
        <v>11420</v>
      </c>
      <c r="T1853" s="49" t="str" cm="1">
        <f t="array" ref="T1853">_xlfn.TEXTJOIN("",TRUE,IFERROR(MID(U1853,_xlfn.SEQUENCE(20),1)+0,""))</f>
        <v>6473170972</v>
      </c>
      <c r="U1853" s="2" t="s">
        <v>11421</v>
      </c>
      <c r="V1853" s="31"/>
    </row>
    <row r="1854" spans="1:22" x14ac:dyDescent="0.25">
      <c r="A1854" s="25" t="str" cm="1">
        <f t="array" ref="A1854">_xlfn.IFS(AND(ISBLANK(G1854),ISBLANK(H1854),ISBLANK(I1854)),"",AND(NOT(ISBLANK(G1854)),NOT(ISBLANK(H1854)),NOT(ISBLANK(I1854))),TRIM(G1854)&amp;" "&amp;TRIM(H1854)&amp;" "&amp;TRIM(I1854),AND(NOT(ISBLANK(G1854)),ISBLANK(H1854),ISBLANK(I1854)),TRIM(G1854),AND(ISBLANK(G1854),ISBLANK(H1854),NOT(ISBLANK(I1854))),TRIM(I1854),AND(NOT(ISBLANK(G1854)),NOT(ISBLANK(H1854)),ISBLANK(I1854)),TRIM(G1854)&amp;" "&amp;TRIM(H1854),AND(ISBLANK(G1854),NOT(ISBLANK(H1854)),NOT(ISBLANK(I1854))),TRIM(H1854)&amp;" "&amp;TRIM(I1854),AND(NOT(ISBLANK(G1854)),ISBLANK(H1854),NOT(ISBLANK(I1854))),TRIM(G1854)&amp;" "&amp;TRIM(I1854),AND(ISBLANK(G1854),NOT(ISBLANK(H1854)),ISBLANK(I1854)),TRIM(H1854))</f>
        <v>Zacharie Sarfatti</v>
      </c>
      <c r="B1854" s="25" t="str" cm="1">
        <f t="array" ref="B1854">_xlfn.IFS(AND(ISBLANK(K1854),ISBLANK(L1854)),"",AND(NOT(ISBLANK(K1854)),NOT(ISBLANK(L1854))),TRIM(K1854)&amp;" "&amp;TRIM(L1854),AND(NOT(ISBLANK(K1854)),ISBLANK(L1854)),TRIM(K1854),AND(ISBLANK(K1854),NOT(ISBLANK(L1854))),TRIM(L1854))</f>
        <v>Tanoodle</v>
      </c>
      <c r="C1854" s="31"/>
      <c r="D1854" s="2">
        <v>1852</v>
      </c>
      <c r="E1854" s="2" t="s">
        <v>24</v>
      </c>
      <c r="F1854" s="2" t="s">
        <v>11422</v>
      </c>
      <c r="G1854" s="2" t="s">
        <v>11423</v>
      </c>
      <c r="I1854" s="2" t="s">
        <v>11424</v>
      </c>
      <c r="J1854" s="2" t="s">
        <v>2832</v>
      </c>
      <c r="K1854" s="2" t="s">
        <v>433</v>
      </c>
      <c r="M1854" s="2" t="s">
        <v>14795</v>
      </c>
      <c r="N1854" s="2" t="s">
        <v>11425</v>
      </c>
      <c r="O1854" s="2" t="s">
        <v>11426</v>
      </c>
      <c r="P1854" s="2" t="s">
        <v>276</v>
      </c>
      <c r="Q1854" s="2" t="s">
        <v>6</v>
      </c>
      <c r="R1854" s="2" t="s">
        <v>3863</v>
      </c>
      <c r="S1854" s="2" t="s">
        <v>11427</v>
      </c>
      <c r="T1854" s="49" t="str" cm="1">
        <f t="array" ref="T1854">_xlfn.TEXTJOIN("",TRUE,IFERROR(MID(U1854,_xlfn.SEQUENCE(20),1)+0,""))</f>
        <v>4948602016</v>
      </c>
      <c r="U1854" s="2" t="s">
        <v>11428</v>
      </c>
      <c r="V1854" s="31"/>
    </row>
    <row r="1855" spans="1:22" x14ac:dyDescent="0.25">
      <c r="A1855" s="25" t="str" cm="1">
        <f t="array" ref="A1855">_xlfn.IFS(AND(ISBLANK(G1855),ISBLANK(H1855),ISBLANK(I1855)),"",AND(NOT(ISBLANK(G1855)),NOT(ISBLANK(H1855)),NOT(ISBLANK(I1855))),TRIM(G1855)&amp;" "&amp;TRIM(H1855)&amp;" "&amp;TRIM(I1855),AND(NOT(ISBLANK(G1855)),ISBLANK(H1855),ISBLANK(I1855)),TRIM(G1855),AND(ISBLANK(G1855),ISBLANK(H1855),NOT(ISBLANK(I1855))),TRIM(I1855),AND(NOT(ISBLANK(G1855)),NOT(ISBLANK(H1855)),ISBLANK(I1855)),TRIM(G1855)&amp;" "&amp;TRIM(H1855),AND(ISBLANK(G1855),NOT(ISBLANK(H1855)),NOT(ISBLANK(I1855))),TRIM(H1855)&amp;" "&amp;TRIM(I1855),AND(NOT(ISBLANK(G1855)),ISBLANK(H1855),NOT(ISBLANK(I1855))),TRIM(G1855)&amp;" "&amp;TRIM(I1855),AND(ISBLANK(G1855),NOT(ISBLANK(H1855)),ISBLANK(I1855)),TRIM(H1855))</f>
        <v>Brooke Silcocks</v>
      </c>
      <c r="B1855" s="25" t="str" cm="1">
        <f t="array" ref="B1855">_xlfn.IFS(AND(ISBLANK(K1855),ISBLANK(L1855)),"",AND(NOT(ISBLANK(K1855)),NOT(ISBLANK(L1855))),TRIM(K1855)&amp;" "&amp;TRIM(L1855),AND(NOT(ISBLANK(K1855)),ISBLANK(L1855)),TRIM(K1855),AND(ISBLANK(K1855),NOT(ISBLANK(L1855))),TRIM(L1855))</f>
        <v>Shufflester</v>
      </c>
      <c r="C1855" s="31"/>
      <c r="D1855" s="2">
        <v>1853</v>
      </c>
      <c r="E1855" s="2" t="s">
        <v>14795</v>
      </c>
      <c r="F1855" s="2" t="s">
        <v>11429</v>
      </c>
      <c r="G1855" s="2" t="s">
        <v>3018</v>
      </c>
      <c r="I1855" s="2" t="s">
        <v>11430</v>
      </c>
      <c r="J1855" s="2" t="s">
        <v>2234</v>
      </c>
      <c r="K1855" s="2" t="s">
        <v>2695</v>
      </c>
      <c r="M1855" s="2" t="s">
        <v>14795</v>
      </c>
      <c r="N1855" s="2" t="s">
        <v>11431</v>
      </c>
      <c r="O1855" s="2" t="s">
        <v>296</v>
      </c>
      <c r="P1855" s="2" t="s">
        <v>297</v>
      </c>
      <c r="Q1855" s="2" t="s">
        <v>9433</v>
      </c>
      <c r="R1855" s="2">
        <v>75260</v>
      </c>
      <c r="S1855" s="2" t="s">
        <v>11432</v>
      </c>
      <c r="T1855" s="49" t="str" cm="1">
        <f t="array" ref="T1855">_xlfn.TEXTJOIN("",TRUE,IFERROR(MID(U1855,_xlfn.SEQUENCE(20),1)+0,""))</f>
        <v>2145347316</v>
      </c>
      <c r="U1855" s="2">
        <v>2145347316</v>
      </c>
      <c r="V1855" s="31"/>
    </row>
    <row r="1856" spans="1:22" x14ac:dyDescent="0.25">
      <c r="A1856" s="25" t="str" cm="1">
        <f t="array" ref="A1856">_xlfn.IFS(AND(ISBLANK(G1856),ISBLANK(H1856),ISBLANK(I1856)),"",AND(NOT(ISBLANK(G1856)),NOT(ISBLANK(H1856)),NOT(ISBLANK(I1856))),TRIM(G1856)&amp;" "&amp;TRIM(H1856)&amp;" "&amp;TRIM(I1856),AND(NOT(ISBLANK(G1856)),ISBLANK(H1856),ISBLANK(I1856)),TRIM(G1856),AND(ISBLANK(G1856),ISBLANK(H1856),NOT(ISBLANK(I1856))),TRIM(I1856),AND(NOT(ISBLANK(G1856)),NOT(ISBLANK(H1856)),ISBLANK(I1856)),TRIM(G1856)&amp;" "&amp;TRIM(H1856),AND(ISBLANK(G1856),NOT(ISBLANK(H1856)),NOT(ISBLANK(I1856))),TRIM(H1856)&amp;" "&amp;TRIM(I1856),AND(NOT(ISBLANK(G1856)),ISBLANK(H1856),NOT(ISBLANK(I1856))),TRIM(G1856)&amp;" "&amp;TRIM(I1856),AND(ISBLANK(G1856),NOT(ISBLANK(H1856)),ISBLANK(I1856)),TRIM(H1856))</f>
        <v>Nettie Thow</v>
      </c>
      <c r="B1856" s="25" t="str" cm="1">
        <f t="array" ref="B1856">_xlfn.IFS(AND(ISBLANK(K1856),ISBLANK(L1856)),"",AND(NOT(ISBLANK(K1856)),NOT(ISBLANK(L1856))),TRIM(K1856)&amp;" "&amp;TRIM(L1856),AND(NOT(ISBLANK(K1856)),ISBLANK(L1856)),TRIM(K1856),AND(ISBLANK(K1856),NOT(ISBLANK(L1856))),TRIM(L1856))</f>
        <v>Blogspan</v>
      </c>
      <c r="C1856" s="31"/>
      <c r="D1856" s="2">
        <v>1854</v>
      </c>
      <c r="E1856" s="2" t="s">
        <v>24</v>
      </c>
      <c r="F1856" s="2" t="s">
        <v>11433</v>
      </c>
      <c r="G1856" s="2" t="s">
        <v>11434</v>
      </c>
      <c r="I1856" s="2" t="s">
        <v>11435</v>
      </c>
      <c r="J1856" s="2" t="s">
        <v>1229</v>
      </c>
      <c r="K1856" s="2" t="s">
        <v>1971</v>
      </c>
      <c r="M1856" s="2" t="s">
        <v>14795</v>
      </c>
      <c r="N1856" s="2" t="s">
        <v>11436</v>
      </c>
      <c r="O1856" s="2" t="s">
        <v>6325</v>
      </c>
      <c r="P1856" s="2" t="s">
        <v>5</v>
      </c>
      <c r="Q1856" s="2" t="s">
        <v>6</v>
      </c>
      <c r="R1856" s="2" t="s">
        <v>6326</v>
      </c>
      <c r="S1856" s="2" t="s">
        <v>11437</v>
      </c>
      <c r="T1856" s="49" t="str" cm="1">
        <f t="array" ref="T1856">_xlfn.TEXTJOIN("",TRUE,IFERROR(MID(U1856,_xlfn.SEQUENCE(20),1)+0,""))</f>
        <v>6185587606</v>
      </c>
      <c r="U1856" s="2" t="s">
        <v>11438</v>
      </c>
      <c r="V1856" s="31"/>
    </row>
    <row r="1857" spans="1:22" x14ac:dyDescent="0.25">
      <c r="A1857" s="25" t="str" cm="1">
        <f t="array" ref="A1857">_xlfn.IFS(AND(ISBLANK(G1857),ISBLANK(H1857),ISBLANK(I1857)),"",AND(NOT(ISBLANK(G1857)),NOT(ISBLANK(H1857)),NOT(ISBLANK(I1857))),TRIM(G1857)&amp;" "&amp;TRIM(H1857)&amp;" "&amp;TRIM(I1857),AND(NOT(ISBLANK(G1857)),ISBLANK(H1857),ISBLANK(I1857)),TRIM(G1857),AND(ISBLANK(G1857),ISBLANK(H1857),NOT(ISBLANK(I1857))),TRIM(I1857),AND(NOT(ISBLANK(G1857)),NOT(ISBLANK(H1857)),ISBLANK(I1857)),TRIM(G1857)&amp;" "&amp;TRIM(H1857),AND(ISBLANK(G1857),NOT(ISBLANK(H1857)),NOT(ISBLANK(I1857))),TRIM(H1857)&amp;" "&amp;TRIM(I1857),AND(NOT(ISBLANK(G1857)),ISBLANK(H1857),NOT(ISBLANK(I1857))),TRIM(G1857)&amp;" "&amp;TRIM(I1857),AND(ISBLANK(G1857),NOT(ISBLANK(H1857)),ISBLANK(I1857)),TRIM(H1857))</f>
        <v>Aguie Aubrey</v>
      </c>
      <c r="B1857" s="25" t="str" cm="1">
        <f t="array" ref="B1857">_xlfn.IFS(AND(ISBLANK(K1857),ISBLANK(L1857)),"",AND(NOT(ISBLANK(K1857)),NOT(ISBLANK(L1857))),TRIM(K1857)&amp;" "&amp;TRIM(L1857),AND(NOT(ISBLANK(K1857)),ISBLANK(L1857)),TRIM(K1857),AND(ISBLANK(K1857),NOT(ISBLANK(L1857))),TRIM(L1857))</f>
        <v>Flipbug</v>
      </c>
      <c r="C1857" s="31"/>
      <c r="D1857" s="2">
        <v>1855</v>
      </c>
      <c r="E1857" s="2" t="s">
        <v>14795</v>
      </c>
      <c r="F1857" s="2" t="s">
        <v>11439</v>
      </c>
      <c r="G1857" s="2" t="s">
        <v>11440</v>
      </c>
      <c r="I1857" s="2" t="s">
        <v>11441</v>
      </c>
      <c r="J1857" s="2" t="s">
        <v>1393</v>
      </c>
      <c r="K1857" s="2" t="s">
        <v>8197</v>
      </c>
      <c r="M1857" s="2" t="s">
        <v>14795</v>
      </c>
      <c r="N1857" s="2" t="s">
        <v>11442</v>
      </c>
      <c r="O1857" s="2" t="s">
        <v>1537</v>
      </c>
      <c r="P1857" s="2" t="s">
        <v>1495</v>
      </c>
      <c r="Q1857" s="2" t="s">
        <v>9433</v>
      </c>
      <c r="R1857" s="2">
        <v>68144</v>
      </c>
      <c r="S1857" s="2" t="s">
        <v>11443</v>
      </c>
      <c r="T1857" s="49" t="str" cm="1">
        <f t="array" ref="T1857">_xlfn.TEXTJOIN("",TRUE,IFERROR(MID(U1857,_xlfn.SEQUENCE(20),1)+0,""))</f>
        <v>4021543400</v>
      </c>
      <c r="U1857" s="2">
        <v>4021543400</v>
      </c>
      <c r="V1857" s="31"/>
    </row>
    <row r="1858" spans="1:22" x14ac:dyDescent="0.25">
      <c r="A1858" s="25" t="str" cm="1">
        <f t="array" ref="A1858">_xlfn.IFS(AND(ISBLANK(G1858),ISBLANK(H1858),ISBLANK(I1858)),"",AND(NOT(ISBLANK(G1858)),NOT(ISBLANK(H1858)),NOT(ISBLANK(I1858))),TRIM(G1858)&amp;" "&amp;TRIM(H1858)&amp;" "&amp;TRIM(I1858),AND(NOT(ISBLANK(G1858)),ISBLANK(H1858),ISBLANK(I1858)),TRIM(G1858),AND(ISBLANK(G1858),ISBLANK(H1858),NOT(ISBLANK(I1858))),TRIM(I1858),AND(NOT(ISBLANK(G1858)),NOT(ISBLANK(H1858)),ISBLANK(I1858)),TRIM(G1858)&amp;" "&amp;TRIM(H1858),AND(ISBLANK(G1858),NOT(ISBLANK(H1858)),NOT(ISBLANK(I1858))),TRIM(H1858)&amp;" "&amp;TRIM(I1858),AND(NOT(ISBLANK(G1858)),ISBLANK(H1858),NOT(ISBLANK(I1858))),TRIM(G1858)&amp;" "&amp;TRIM(I1858),AND(ISBLANK(G1858),NOT(ISBLANK(H1858)),ISBLANK(I1858)),TRIM(H1858))</f>
        <v>Avivah Swait</v>
      </c>
      <c r="B1858" s="25" t="str" cm="1">
        <f t="array" ref="B1858">_xlfn.IFS(AND(ISBLANK(K1858),ISBLANK(L1858)),"",AND(NOT(ISBLANK(K1858)),NOT(ISBLANK(L1858))),TRIM(K1858)&amp;" "&amp;TRIM(L1858),AND(NOT(ISBLANK(K1858)),ISBLANK(L1858)),TRIM(K1858),AND(ISBLANK(K1858),NOT(ISBLANK(L1858))),TRIM(L1858))</f>
        <v>Layo</v>
      </c>
      <c r="C1858" s="31"/>
      <c r="D1858" s="2">
        <v>1856</v>
      </c>
      <c r="E1858" s="2" t="s">
        <v>24</v>
      </c>
      <c r="F1858" s="2" t="s">
        <v>11444</v>
      </c>
      <c r="G1858" s="2" t="s">
        <v>11445</v>
      </c>
      <c r="I1858" s="2" t="s">
        <v>11446</v>
      </c>
      <c r="J1858" s="2" t="s">
        <v>1437</v>
      </c>
      <c r="K1858" s="2" t="s">
        <v>5585</v>
      </c>
      <c r="M1858" s="2" t="s">
        <v>14795</v>
      </c>
      <c r="N1858" s="2" t="s">
        <v>11447</v>
      </c>
      <c r="O1858" s="2" t="s">
        <v>541</v>
      </c>
      <c r="P1858" s="2" t="s">
        <v>542</v>
      </c>
      <c r="Q1858" s="2" t="s">
        <v>9433</v>
      </c>
      <c r="R1858" s="2">
        <v>10184</v>
      </c>
      <c r="S1858" s="2" t="s">
        <v>11448</v>
      </c>
      <c r="T1858" s="49" t="str" cm="1">
        <f t="array" ref="T1858">_xlfn.TEXTJOIN("",TRUE,IFERROR(MID(U1858,_xlfn.SEQUENCE(20),1)+0,""))</f>
        <v>2128826696</v>
      </c>
      <c r="U1858" s="2">
        <v>2128826696</v>
      </c>
      <c r="V1858" s="31"/>
    </row>
    <row r="1859" spans="1:22" x14ac:dyDescent="0.25">
      <c r="A1859" s="25" t="str" cm="1">
        <f t="array" ref="A1859">_xlfn.IFS(AND(ISBLANK(G1859),ISBLANK(H1859),ISBLANK(I1859)),"",AND(NOT(ISBLANK(G1859)),NOT(ISBLANK(H1859)),NOT(ISBLANK(I1859))),TRIM(G1859)&amp;" "&amp;TRIM(H1859)&amp;" "&amp;TRIM(I1859),AND(NOT(ISBLANK(G1859)),ISBLANK(H1859),ISBLANK(I1859)),TRIM(G1859),AND(ISBLANK(G1859),ISBLANK(H1859),NOT(ISBLANK(I1859))),TRIM(I1859),AND(NOT(ISBLANK(G1859)),NOT(ISBLANK(H1859)),ISBLANK(I1859)),TRIM(G1859)&amp;" "&amp;TRIM(H1859),AND(ISBLANK(G1859),NOT(ISBLANK(H1859)),NOT(ISBLANK(I1859))),TRIM(H1859)&amp;" "&amp;TRIM(I1859),AND(NOT(ISBLANK(G1859)),ISBLANK(H1859),NOT(ISBLANK(I1859))),TRIM(G1859)&amp;" "&amp;TRIM(I1859),AND(ISBLANK(G1859),NOT(ISBLANK(H1859)),ISBLANK(I1859)),TRIM(H1859))</f>
        <v>Concettina Wybourne</v>
      </c>
      <c r="B1859" s="25" t="str" cm="1">
        <f t="array" ref="B1859">_xlfn.IFS(AND(ISBLANK(K1859),ISBLANK(L1859)),"",AND(NOT(ISBLANK(K1859)),NOT(ISBLANK(L1859))),TRIM(K1859)&amp;" "&amp;TRIM(L1859),AND(NOT(ISBLANK(K1859)),ISBLANK(L1859)),TRIM(K1859),AND(ISBLANK(K1859),NOT(ISBLANK(L1859))),TRIM(L1859))</f>
        <v>Mybuzz</v>
      </c>
      <c r="C1859" s="31"/>
      <c r="D1859" s="2">
        <v>1857</v>
      </c>
      <c r="E1859" s="2" t="s">
        <v>24</v>
      </c>
      <c r="F1859" s="2" t="s">
        <v>11449</v>
      </c>
      <c r="G1859" s="2" t="s">
        <v>11450</v>
      </c>
      <c r="I1859" s="2" t="s">
        <v>11451</v>
      </c>
      <c r="J1859" s="2" t="s">
        <v>545</v>
      </c>
      <c r="K1859" s="2" t="s">
        <v>5085</v>
      </c>
      <c r="M1859" s="2" t="s">
        <v>14795</v>
      </c>
      <c r="N1859" s="2" t="s">
        <v>11452</v>
      </c>
      <c r="O1859" s="2" t="s">
        <v>975</v>
      </c>
      <c r="P1859" s="2" t="s">
        <v>976</v>
      </c>
      <c r="Q1859" s="2" t="s">
        <v>9433</v>
      </c>
      <c r="R1859" s="2">
        <v>96825</v>
      </c>
      <c r="S1859" s="2" t="s">
        <v>11453</v>
      </c>
      <c r="T1859" s="49" t="str" cm="1">
        <f t="array" ref="T1859">_xlfn.TEXTJOIN("",TRUE,IFERROR(MID(U1859,_xlfn.SEQUENCE(20),1)+0,""))</f>
        <v>8081330742</v>
      </c>
      <c r="U1859" s="2">
        <v>8081330742</v>
      </c>
      <c r="V1859" s="31"/>
    </row>
    <row r="1860" spans="1:22" x14ac:dyDescent="0.25">
      <c r="A1860" s="25" t="str" cm="1">
        <f t="array" ref="A1860">_xlfn.IFS(AND(ISBLANK(G1860),ISBLANK(H1860),ISBLANK(I1860)),"",AND(NOT(ISBLANK(G1860)),NOT(ISBLANK(H1860)),NOT(ISBLANK(I1860))),TRIM(G1860)&amp;" "&amp;TRIM(H1860)&amp;" "&amp;TRIM(I1860),AND(NOT(ISBLANK(G1860)),ISBLANK(H1860),ISBLANK(I1860)),TRIM(G1860),AND(ISBLANK(G1860),ISBLANK(H1860),NOT(ISBLANK(I1860))),TRIM(I1860),AND(NOT(ISBLANK(G1860)),NOT(ISBLANK(H1860)),ISBLANK(I1860)),TRIM(G1860)&amp;" "&amp;TRIM(H1860),AND(ISBLANK(G1860),NOT(ISBLANK(H1860)),NOT(ISBLANK(I1860))),TRIM(H1860)&amp;" "&amp;TRIM(I1860),AND(NOT(ISBLANK(G1860)),ISBLANK(H1860),NOT(ISBLANK(I1860))),TRIM(G1860)&amp;" "&amp;TRIM(I1860),AND(ISBLANK(G1860),NOT(ISBLANK(H1860)),ISBLANK(I1860)),TRIM(H1860))</f>
        <v>Thorn Bargh</v>
      </c>
      <c r="B1860" s="25" t="str" cm="1">
        <f t="array" ref="B1860">_xlfn.IFS(AND(ISBLANK(K1860),ISBLANK(L1860)),"",AND(NOT(ISBLANK(K1860)),NOT(ISBLANK(L1860))),TRIM(K1860)&amp;" "&amp;TRIM(L1860),AND(NOT(ISBLANK(K1860)),ISBLANK(L1860)),TRIM(K1860),AND(ISBLANK(K1860),NOT(ISBLANK(L1860))),TRIM(L1860))</f>
        <v>Flipbug</v>
      </c>
      <c r="C1860" s="31"/>
      <c r="D1860" s="2">
        <v>1858</v>
      </c>
      <c r="E1860" s="2" t="s">
        <v>14795</v>
      </c>
      <c r="F1860" s="2" t="s">
        <v>11454</v>
      </c>
      <c r="G1860" s="2" t="s">
        <v>11455</v>
      </c>
      <c r="I1860" s="2" t="s">
        <v>11456</v>
      </c>
      <c r="J1860" s="2" t="s">
        <v>506</v>
      </c>
      <c r="K1860" s="2" t="s">
        <v>8197</v>
      </c>
      <c r="M1860" s="2" t="s">
        <v>14795</v>
      </c>
      <c r="N1860" s="2" t="s">
        <v>11457</v>
      </c>
      <c r="O1860" s="2" t="s">
        <v>11097</v>
      </c>
      <c r="P1860" s="2" t="s">
        <v>336</v>
      </c>
      <c r="Q1860" s="2" t="s">
        <v>9433</v>
      </c>
      <c r="R1860" s="2">
        <v>33715</v>
      </c>
      <c r="S1860" s="2" t="s">
        <v>11458</v>
      </c>
      <c r="T1860" s="49" t="str" cm="1">
        <f t="array" ref="T1860">_xlfn.TEXTJOIN("",TRUE,IFERROR(MID(U1860,_xlfn.SEQUENCE(20),1)+0,""))</f>
        <v>7278380033</v>
      </c>
      <c r="U1860" s="2">
        <v>7278380033</v>
      </c>
      <c r="V1860" s="31"/>
    </row>
    <row r="1861" spans="1:22" x14ac:dyDescent="0.25">
      <c r="A1861" s="25" t="str" cm="1">
        <f t="array" ref="A1861">_xlfn.IFS(AND(ISBLANK(G1861),ISBLANK(H1861),ISBLANK(I1861)),"",AND(NOT(ISBLANK(G1861)),NOT(ISBLANK(H1861)),NOT(ISBLANK(I1861))),TRIM(G1861)&amp;" "&amp;TRIM(H1861)&amp;" "&amp;TRIM(I1861),AND(NOT(ISBLANK(G1861)),ISBLANK(H1861),ISBLANK(I1861)),TRIM(G1861),AND(ISBLANK(G1861),ISBLANK(H1861),NOT(ISBLANK(I1861))),TRIM(I1861),AND(NOT(ISBLANK(G1861)),NOT(ISBLANK(H1861)),ISBLANK(I1861)),TRIM(G1861)&amp;" "&amp;TRIM(H1861),AND(ISBLANK(G1861),NOT(ISBLANK(H1861)),NOT(ISBLANK(I1861))),TRIM(H1861)&amp;" "&amp;TRIM(I1861),AND(NOT(ISBLANK(G1861)),ISBLANK(H1861),NOT(ISBLANK(I1861))),TRIM(G1861)&amp;" "&amp;TRIM(I1861),AND(ISBLANK(G1861),NOT(ISBLANK(H1861)),ISBLANK(I1861)),TRIM(H1861))</f>
        <v>Drusilla Whybray</v>
      </c>
      <c r="B1861" s="25" t="str" cm="1">
        <f t="array" ref="B1861">_xlfn.IFS(AND(ISBLANK(K1861),ISBLANK(L1861)),"",AND(NOT(ISBLANK(K1861)),NOT(ISBLANK(L1861))),TRIM(K1861)&amp;" "&amp;TRIM(L1861),AND(NOT(ISBLANK(K1861)),ISBLANK(L1861)),TRIM(K1861),AND(ISBLANK(K1861),NOT(ISBLANK(L1861))),TRIM(L1861))</f>
        <v>Realbuzz</v>
      </c>
      <c r="C1861" s="31"/>
      <c r="D1861" s="2">
        <v>1859</v>
      </c>
      <c r="E1861" s="2" t="s">
        <v>14795</v>
      </c>
      <c r="F1861" s="2" t="s">
        <v>11459</v>
      </c>
      <c r="G1861" s="2" t="s">
        <v>11460</v>
      </c>
      <c r="I1861" s="2" t="s">
        <v>11461</v>
      </c>
      <c r="J1861" s="2" t="s">
        <v>3808</v>
      </c>
      <c r="K1861" s="2" t="s">
        <v>11464</v>
      </c>
      <c r="M1861" s="2" t="s">
        <v>14795</v>
      </c>
      <c r="N1861" s="2" t="s">
        <v>11462</v>
      </c>
      <c r="O1861" s="2" t="s">
        <v>4696</v>
      </c>
      <c r="P1861" s="2" t="s">
        <v>109</v>
      </c>
      <c r="Q1861" s="2" t="s">
        <v>9433</v>
      </c>
      <c r="R1861" s="2">
        <v>98115</v>
      </c>
      <c r="S1861" s="2" t="s">
        <v>11463</v>
      </c>
      <c r="T1861" s="49" t="str" cm="1">
        <f t="array" ref="T1861">_xlfn.TEXTJOIN("",TRUE,IFERROR(MID(U1861,_xlfn.SEQUENCE(20),1)+0,""))</f>
        <v>4256635132</v>
      </c>
      <c r="U1861" s="2">
        <v>4256635132</v>
      </c>
      <c r="V1861" s="31"/>
    </row>
    <row r="1862" spans="1:22" x14ac:dyDescent="0.25">
      <c r="A1862" s="25" t="str" cm="1">
        <f t="array" ref="A1862">_xlfn.IFS(AND(ISBLANK(G1862),ISBLANK(H1862),ISBLANK(I1862)),"",AND(NOT(ISBLANK(G1862)),NOT(ISBLANK(H1862)),NOT(ISBLANK(I1862))),TRIM(G1862)&amp;" "&amp;TRIM(H1862)&amp;" "&amp;TRIM(I1862),AND(NOT(ISBLANK(G1862)),ISBLANK(H1862),ISBLANK(I1862)),TRIM(G1862),AND(ISBLANK(G1862),ISBLANK(H1862),NOT(ISBLANK(I1862))),TRIM(I1862),AND(NOT(ISBLANK(G1862)),NOT(ISBLANK(H1862)),ISBLANK(I1862)),TRIM(G1862)&amp;" "&amp;TRIM(H1862),AND(ISBLANK(G1862),NOT(ISBLANK(H1862)),NOT(ISBLANK(I1862))),TRIM(H1862)&amp;" "&amp;TRIM(I1862),AND(NOT(ISBLANK(G1862)),ISBLANK(H1862),NOT(ISBLANK(I1862))),TRIM(G1862)&amp;" "&amp;TRIM(I1862),AND(ISBLANK(G1862),NOT(ISBLANK(H1862)),ISBLANK(I1862)),TRIM(H1862))</f>
        <v>Kristien Bortolozzi</v>
      </c>
      <c r="B1862" s="25" t="str" cm="1">
        <f t="array" ref="B1862">_xlfn.IFS(AND(ISBLANK(K1862),ISBLANK(L1862)),"",AND(NOT(ISBLANK(K1862)),NOT(ISBLANK(L1862))),TRIM(K1862)&amp;" "&amp;TRIM(L1862),AND(NOT(ISBLANK(K1862)),ISBLANK(L1862)),TRIM(K1862),AND(ISBLANK(K1862),NOT(ISBLANK(L1862))),TRIM(L1862))</f>
        <v>Abatz</v>
      </c>
      <c r="C1862" s="31"/>
      <c r="D1862" s="2">
        <v>1860</v>
      </c>
      <c r="E1862" s="2" t="s">
        <v>24</v>
      </c>
      <c r="F1862" s="2" t="s">
        <v>11465</v>
      </c>
      <c r="G1862" s="2" t="s">
        <v>11466</v>
      </c>
      <c r="I1862" s="2" t="s">
        <v>11467</v>
      </c>
      <c r="J1862" s="2" t="s">
        <v>514</v>
      </c>
      <c r="K1862" s="2" t="s">
        <v>133</v>
      </c>
      <c r="M1862" s="2" t="s">
        <v>14795</v>
      </c>
      <c r="N1862" s="2" t="s">
        <v>11468</v>
      </c>
      <c r="O1862" s="2" t="s">
        <v>6126</v>
      </c>
      <c r="P1862" s="2" t="s">
        <v>140</v>
      </c>
      <c r="Q1862" s="2" t="s">
        <v>6</v>
      </c>
      <c r="R1862" s="2" t="s">
        <v>6127</v>
      </c>
      <c r="S1862" s="2" t="s">
        <v>11469</v>
      </c>
      <c r="T1862" s="49" t="str" cm="1">
        <f t="array" ref="T1862">_xlfn.TEXTJOIN("",TRUE,IFERROR(MID(U1862,_xlfn.SEQUENCE(20),1)+0,""))</f>
        <v>9737230314</v>
      </c>
      <c r="U1862" s="2" t="s">
        <v>11470</v>
      </c>
      <c r="V1862" s="31"/>
    </row>
    <row r="1863" spans="1:22" x14ac:dyDescent="0.25">
      <c r="A1863" s="25" t="str" cm="1">
        <f t="array" ref="A1863">_xlfn.IFS(AND(ISBLANK(G1863),ISBLANK(H1863),ISBLANK(I1863)),"",AND(NOT(ISBLANK(G1863)),NOT(ISBLANK(H1863)),NOT(ISBLANK(I1863))),TRIM(G1863)&amp;" "&amp;TRIM(H1863)&amp;" "&amp;TRIM(I1863),AND(NOT(ISBLANK(G1863)),ISBLANK(H1863),ISBLANK(I1863)),TRIM(G1863),AND(ISBLANK(G1863),ISBLANK(H1863),NOT(ISBLANK(I1863))),TRIM(I1863),AND(NOT(ISBLANK(G1863)),NOT(ISBLANK(H1863)),ISBLANK(I1863)),TRIM(G1863)&amp;" "&amp;TRIM(H1863),AND(ISBLANK(G1863),NOT(ISBLANK(H1863)),NOT(ISBLANK(I1863))),TRIM(H1863)&amp;" "&amp;TRIM(I1863),AND(NOT(ISBLANK(G1863)),ISBLANK(H1863),NOT(ISBLANK(I1863))),TRIM(G1863)&amp;" "&amp;TRIM(I1863),AND(ISBLANK(G1863),NOT(ISBLANK(H1863)),ISBLANK(I1863)),TRIM(H1863))</f>
        <v>Gaspard Paintain</v>
      </c>
      <c r="B1863" s="25" t="str" cm="1">
        <f t="array" ref="B1863">_xlfn.IFS(AND(ISBLANK(K1863),ISBLANK(L1863)),"",AND(NOT(ISBLANK(K1863)),NOT(ISBLANK(L1863))),TRIM(K1863)&amp;" "&amp;TRIM(L1863),AND(NOT(ISBLANK(K1863)),ISBLANK(L1863)),TRIM(K1863),AND(ISBLANK(K1863),NOT(ISBLANK(L1863))),TRIM(L1863))</f>
        <v>Meemm</v>
      </c>
      <c r="C1863" s="31"/>
      <c r="D1863" s="2">
        <v>1861</v>
      </c>
      <c r="E1863" s="2" t="s">
        <v>24</v>
      </c>
      <c r="F1863" s="2" t="s">
        <v>11471</v>
      </c>
      <c r="G1863" s="2" t="s">
        <v>11472</v>
      </c>
      <c r="I1863" s="2" t="s">
        <v>11473</v>
      </c>
      <c r="J1863" s="2" t="s">
        <v>5877</v>
      </c>
      <c r="K1863" s="2" t="s">
        <v>4027</v>
      </c>
      <c r="M1863" s="2" t="s">
        <v>14795</v>
      </c>
      <c r="N1863" s="2" t="s">
        <v>11474</v>
      </c>
      <c r="O1863" s="2" t="s">
        <v>10762</v>
      </c>
      <c r="P1863" s="2" t="s">
        <v>130</v>
      </c>
      <c r="Q1863" s="2" t="s">
        <v>9433</v>
      </c>
      <c r="R1863" s="2">
        <v>23605</v>
      </c>
      <c r="S1863" s="2" t="s">
        <v>11475</v>
      </c>
      <c r="T1863" s="49" t="str" cm="1">
        <f t="array" ref="T1863">_xlfn.TEXTJOIN("",TRUE,IFERROR(MID(U1863,_xlfn.SEQUENCE(20),1)+0,""))</f>
        <v>7573127014</v>
      </c>
      <c r="U1863" s="2">
        <v>7573127014</v>
      </c>
      <c r="V1863" s="31"/>
    </row>
    <row r="1864" spans="1:22" x14ac:dyDescent="0.25">
      <c r="A1864" s="25" t="str" cm="1">
        <f t="array" ref="A1864">_xlfn.IFS(AND(ISBLANK(G1864),ISBLANK(H1864),ISBLANK(I1864)),"",AND(NOT(ISBLANK(G1864)),NOT(ISBLANK(H1864)),NOT(ISBLANK(I1864))),TRIM(G1864)&amp;" "&amp;TRIM(H1864)&amp;" "&amp;TRIM(I1864),AND(NOT(ISBLANK(G1864)),ISBLANK(H1864),ISBLANK(I1864)),TRIM(G1864),AND(ISBLANK(G1864),ISBLANK(H1864),NOT(ISBLANK(I1864))),TRIM(I1864),AND(NOT(ISBLANK(G1864)),NOT(ISBLANK(H1864)),ISBLANK(I1864)),TRIM(G1864)&amp;" "&amp;TRIM(H1864),AND(ISBLANK(G1864),NOT(ISBLANK(H1864)),NOT(ISBLANK(I1864))),TRIM(H1864)&amp;" "&amp;TRIM(I1864),AND(NOT(ISBLANK(G1864)),ISBLANK(H1864),NOT(ISBLANK(I1864))),TRIM(G1864)&amp;" "&amp;TRIM(I1864),AND(ISBLANK(G1864),NOT(ISBLANK(H1864)),ISBLANK(I1864)),TRIM(H1864))</f>
        <v>Teodor Helmke</v>
      </c>
      <c r="B1864" s="25" t="str" cm="1">
        <f t="array" ref="B1864">_xlfn.IFS(AND(ISBLANK(K1864),ISBLANK(L1864)),"",AND(NOT(ISBLANK(K1864)),NOT(ISBLANK(L1864))),TRIM(K1864)&amp;" "&amp;TRIM(L1864),AND(NOT(ISBLANK(K1864)),ISBLANK(L1864)),TRIM(K1864),AND(ISBLANK(K1864),NOT(ISBLANK(L1864))),TRIM(L1864))</f>
        <v>Eazzy</v>
      </c>
      <c r="C1864" s="31"/>
      <c r="D1864" s="2">
        <v>1862</v>
      </c>
      <c r="E1864" s="2" t="s">
        <v>14795</v>
      </c>
      <c r="F1864" s="2" t="s">
        <v>11476</v>
      </c>
      <c r="G1864" s="2" t="s">
        <v>11477</v>
      </c>
      <c r="I1864" s="2" t="s">
        <v>11478</v>
      </c>
      <c r="J1864" s="2" t="s">
        <v>615</v>
      </c>
      <c r="K1864" s="2" t="s">
        <v>9186</v>
      </c>
      <c r="M1864" s="2" t="s">
        <v>14795</v>
      </c>
      <c r="N1864" s="2" t="s">
        <v>11479</v>
      </c>
      <c r="O1864" s="2" t="s">
        <v>129</v>
      </c>
      <c r="P1864" s="2" t="s">
        <v>130</v>
      </c>
      <c r="Q1864" s="2" t="s">
        <v>9433</v>
      </c>
      <c r="R1864" s="2">
        <v>22205</v>
      </c>
      <c r="S1864" s="2" t="s">
        <v>11480</v>
      </c>
      <c r="T1864" s="49" t="str" cm="1">
        <f t="array" ref="T1864">_xlfn.TEXTJOIN("",TRUE,IFERROR(MID(U1864,_xlfn.SEQUENCE(20),1)+0,""))</f>
        <v>7031400695</v>
      </c>
      <c r="U1864" s="2">
        <v>7031400695</v>
      </c>
      <c r="V1864" s="31"/>
    </row>
    <row r="1865" spans="1:22" x14ac:dyDescent="0.25">
      <c r="A1865" s="25" t="str" cm="1">
        <f t="array" ref="A1865">_xlfn.IFS(AND(ISBLANK(G1865),ISBLANK(H1865),ISBLANK(I1865)),"",AND(NOT(ISBLANK(G1865)),NOT(ISBLANK(H1865)),NOT(ISBLANK(I1865))),TRIM(G1865)&amp;" "&amp;TRIM(H1865)&amp;" "&amp;TRIM(I1865),AND(NOT(ISBLANK(G1865)),ISBLANK(H1865),ISBLANK(I1865)),TRIM(G1865),AND(ISBLANK(G1865),ISBLANK(H1865),NOT(ISBLANK(I1865))),TRIM(I1865),AND(NOT(ISBLANK(G1865)),NOT(ISBLANK(H1865)),ISBLANK(I1865)),TRIM(G1865)&amp;" "&amp;TRIM(H1865),AND(ISBLANK(G1865),NOT(ISBLANK(H1865)),NOT(ISBLANK(I1865))),TRIM(H1865)&amp;" "&amp;TRIM(I1865),AND(NOT(ISBLANK(G1865)),ISBLANK(H1865),NOT(ISBLANK(I1865))),TRIM(G1865)&amp;" "&amp;TRIM(I1865),AND(ISBLANK(G1865),NOT(ISBLANK(H1865)),ISBLANK(I1865)),TRIM(H1865))</f>
        <v>Ken Ledgeway</v>
      </c>
      <c r="B1865" s="25" t="str" cm="1">
        <f t="array" ref="B1865">_xlfn.IFS(AND(ISBLANK(K1865),ISBLANK(L1865)),"",AND(NOT(ISBLANK(K1865)),NOT(ISBLANK(L1865))),TRIM(K1865)&amp;" "&amp;TRIM(L1865),AND(NOT(ISBLANK(K1865)),ISBLANK(L1865)),TRIM(K1865),AND(ISBLANK(K1865),NOT(ISBLANK(L1865))),TRIM(L1865))</f>
        <v>Twitterlist</v>
      </c>
      <c r="C1865" s="31"/>
      <c r="D1865" s="2">
        <v>1863</v>
      </c>
      <c r="E1865" s="2" t="s">
        <v>14795</v>
      </c>
      <c r="F1865" s="2" t="s">
        <v>11481</v>
      </c>
      <c r="G1865" s="2" t="s">
        <v>11482</v>
      </c>
      <c r="I1865" s="2" t="s">
        <v>11483</v>
      </c>
      <c r="J1865" s="2" t="s">
        <v>1680</v>
      </c>
      <c r="K1865" s="2" t="s">
        <v>9023</v>
      </c>
      <c r="M1865" s="2" t="s">
        <v>14795</v>
      </c>
      <c r="N1865" s="2" t="s">
        <v>11484</v>
      </c>
      <c r="O1865" s="2" t="s">
        <v>4679</v>
      </c>
      <c r="P1865" s="2" t="s">
        <v>266</v>
      </c>
      <c r="Q1865" s="2" t="s">
        <v>9433</v>
      </c>
      <c r="R1865" s="2">
        <v>55480</v>
      </c>
      <c r="S1865" s="2" t="s">
        <v>11485</v>
      </c>
      <c r="T1865" s="49" t="str" cm="1">
        <f t="array" ref="T1865">_xlfn.TEXTJOIN("",TRUE,IFERROR(MID(U1865,_xlfn.SEQUENCE(20),1)+0,""))</f>
        <v>6123192862</v>
      </c>
      <c r="U1865" s="2">
        <v>6123192862</v>
      </c>
      <c r="V1865" s="31"/>
    </row>
    <row r="1866" spans="1:22" x14ac:dyDescent="0.25">
      <c r="A1866" s="25" t="str" cm="1">
        <f t="array" ref="A1866">_xlfn.IFS(AND(ISBLANK(G1866),ISBLANK(H1866),ISBLANK(I1866)),"",AND(NOT(ISBLANK(G1866)),NOT(ISBLANK(H1866)),NOT(ISBLANK(I1866))),TRIM(G1866)&amp;" "&amp;TRIM(H1866)&amp;" "&amp;TRIM(I1866),AND(NOT(ISBLANK(G1866)),ISBLANK(H1866),ISBLANK(I1866)),TRIM(G1866),AND(ISBLANK(G1866),ISBLANK(H1866),NOT(ISBLANK(I1866))),TRIM(I1866),AND(NOT(ISBLANK(G1866)),NOT(ISBLANK(H1866)),ISBLANK(I1866)),TRIM(G1866)&amp;" "&amp;TRIM(H1866),AND(ISBLANK(G1866),NOT(ISBLANK(H1866)),NOT(ISBLANK(I1866))),TRIM(H1866)&amp;" "&amp;TRIM(I1866),AND(NOT(ISBLANK(G1866)),ISBLANK(H1866),NOT(ISBLANK(I1866))),TRIM(G1866)&amp;" "&amp;TRIM(I1866),AND(ISBLANK(G1866),NOT(ISBLANK(H1866)),ISBLANK(I1866)),TRIM(H1866))</f>
        <v>Luce Lusk</v>
      </c>
      <c r="B1866" s="25" t="str" cm="1">
        <f t="array" ref="B1866">_xlfn.IFS(AND(ISBLANK(K1866),ISBLANK(L1866)),"",AND(NOT(ISBLANK(K1866)),NOT(ISBLANK(L1866))),TRIM(K1866)&amp;" "&amp;TRIM(L1866),AND(NOT(ISBLANK(K1866)),ISBLANK(L1866)),TRIM(K1866),AND(ISBLANK(K1866),NOT(ISBLANK(L1866))),TRIM(L1866))</f>
        <v>Kwilith</v>
      </c>
      <c r="C1866" s="31"/>
      <c r="D1866" s="2">
        <v>1864</v>
      </c>
      <c r="E1866" s="2" t="s">
        <v>24</v>
      </c>
      <c r="F1866" s="2" t="s">
        <v>11486</v>
      </c>
      <c r="G1866" s="2" t="s">
        <v>5829</v>
      </c>
      <c r="I1866" s="2" t="s">
        <v>11487</v>
      </c>
      <c r="J1866" s="2" t="s">
        <v>2194</v>
      </c>
      <c r="K1866" s="2" t="s">
        <v>6597</v>
      </c>
      <c r="M1866" s="2" t="s">
        <v>14795</v>
      </c>
      <c r="N1866" s="2" t="s">
        <v>11488</v>
      </c>
      <c r="O1866" s="2" t="s">
        <v>4393</v>
      </c>
      <c r="P1866" s="2" t="s">
        <v>336</v>
      </c>
      <c r="Q1866" s="2" t="s">
        <v>9433</v>
      </c>
      <c r="R1866" s="2">
        <v>34643</v>
      </c>
      <c r="S1866" s="2" t="s">
        <v>11489</v>
      </c>
      <c r="T1866" s="49" t="str" cm="1">
        <f t="array" ref="T1866">_xlfn.TEXTJOIN("",TRUE,IFERROR(MID(U1866,_xlfn.SEQUENCE(20),1)+0,""))</f>
        <v>8636566014</v>
      </c>
      <c r="U1866" s="2">
        <v>8636566014</v>
      </c>
      <c r="V1866" s="31"/>
    </row>
    <row r="1867" spans="1:22" x14ac:dyDescent="0.25">
      <c r="A1867" s="25" t="str" cm="1">
        <f t="array" ref="A1867">_xlfn.IFS(AND(ISBLANK(G1867),ISBLANK(H1867),ISBLANK(I1867)),"",AND(NOT(ISBLANK(G1867)),NOT(ISBLANK(H1867)),NOT(ISBLANK(I1867))),TRIM(G1867)&amp;" "&amp;TRIM(H1867)&amp;" "&amp;TRIM(I1867),AND(NOT(ISBLANK(G1867)),ISBLANK(H1867),ISBLANK(I1867)),TRIM(G1867),AND(ISBLANK(G1867),ISBLANK(H1867),NOT(ISBLANK(I1867))),TRIM(I1867),AND(NOT(ISBLANK(G1867)),NOT(ISBLANK(H1867)),ISBLANK(I1867)),TRIM(G1867)&amp;" "&amp;TRIM(H1867),AND(ISBLANK(G1867),NOT(ISBLANK(H1867)),NOT(ISBLANK(I1867))),TRIM(H1867)&amp;" "&amp;TRIM(I1867),AND(NOT(ISBLANK(G1867)),ISBLANK(H1867),NOT(ISBLANK(I1867))),TRIM(G1867)&amp;" "&amp;TRIM(I1867),AND(ISBLANK(G1867),NOT(ISBLANK(H1867)),ISBLANK(I1867)),TRIM(H1867))</f>
        <v>Elie Ferre</v>
      </c>
      <c r="B1867" s="25" t="str" cm="1">
        <f t="array" ref="B1867">_xlfn.IFS(AND(ISBLANK(K1867),ISBLANK(L1867)),"",AND(NOT(ISBLANK(K1867)),NOT(ISBLANK(L1867))),TRIM(K1867)&amp;" "&amp;TRIM(L1867),AND(NOT(ISBLANK(K1867)),ISBLANK(L1867)),TRIM(K1867),AND(ISBLANK(K1867),NOT(ISBLANK(L1867))),TRIM(L1867))</f>
        <v>Divavu</v>
      </c>
      <c r="C1867" s="31"/>
      <c r="D1867" s="2">
        <v>1865</v>
      </c>
      <c r="E1867" s="2" t="s">
        <v>24</v>
      </c>
      <c r="F1867" s="2" t="s">
        <v>11490</v>
      </c>
      <c r="G1867" s="2" t="s">
        <v>7271</v>
      </c>
      <c r="I1867" s="2" t="s">
        <v>11491</v>
      </c>
      <c r="J1867" s="2" t="s">
        <v>1229</v>
      </c>
      <c r="K1867" s="2" t="s">
        <v>269</v>
      </c>
      <c r="M1867" s="2" t="s">
        <v>14795</v>
      </c>
      <c r="N1867" s="2" t="s">
        <v>11492</v>
      </c>
      <c r="O1867" s="2" t="s">
        <v>1557</v>
      </c>
      <c r="P1867" s="2" t="s">
        <v>1558</v>
      </c>
      <c r="Q1867" s="2" t="s">
        <v>9433</v>
      </c>
      <c r="R1867" s="2">
        <v>40596</v>
      </c>
      <c r="S1867" s="2" t="s">
        <v>11493</v>
      </c>
      <c r="T1867" s="49" t="str" cm="1">
        <f t="array" ref="T1867">_xlfn.TEXTJOIN("",TRUE,IFERROR(MID(U1867,_xlfn.SEQUENCE(20),1)+0,""))</f>
        <v>6068237842</v>
      </c>
      <c r="U1867" s="2">
        <v>6068237842</v>
      </c>
      <c r="V1867" s="31"/>
    </row>
    <row r="1868" spans="1:22" x14ac:dyDescent="0.25">
      <c r="A1868" s="25" t="str" cm="1">
        <f t="array" ref="A1868">_xlfn.IFS(AND(ISBLANK(G1868),ISBLANK(H1868),ISBLANK(I1868)),"",AND(NOT(ISBLANK(G1868)),NOT(ISBLANK(H1868)),NOT(ISBLANK(I1868))),TRIM(G1868)&amp;" "&amp;TRIM(H1868)&amp;" "&amp;TRIM(I1868),AND(NOT(ISBLANK(G1868)),ISBLANK(H1868),ISBLANK(I1868)),TRIM(G1868),AND(ISBLANK(G1868),ISBLANK(H1868),NOT(ISBLANK(I1868))),TRIM(I1868),AND(NOT(ISBLANK(G1868)),NOT(ISBLANK(H1868)),ISBLANK(I1868)),TRIM(G1868)&amp;" "&amp;TRIM(H1868),AND(ISBLANK(G1868),NOT(ISBLANK(H1868)),NOT(ISBLANK(I1868))),TRIM(H1868)&amp;" "&amp;TRIM(I1868),AND(NOT(ISBLANK(G1868)),ISBLANK(H1868),NOT(ISBLANK(I1868))),TRIM(G1868)&amp;" "&amp;TRIM(I1868),AND(ISBLANK(G1868),NOT(ISBLANK(H1868)),ISBLANK(I1868)),TRIM(H1868))</f>
        <v>Penrod Matussov</v>
      </c>
      <c r="B1868" s="25" t="str" cm="1">
        <f t="array" ref="B1868">_xlfn.IFS(AND(ISBLANK(K1868),ISBLANK(L1868)),"",AND(NOT(ISBLANK(K1868)),NOT(ISBLANK(L1868))),TRIM(K1868)&amp;" "&amp;TRIM(L1868),AND(NOT(ISBLANK(K1868)),ISBLANK(L1868)),TRIM(K1868),AND(ISBLANK(K1868),NOT(ISBLANK(L1868))),TRIM(L1868))</f>
        <v>Skippad</v>
      </c>
      <c r="C1868" s="31"/>
      <c r="D1868" s="2">
        <v>1866</v>
      </c>
      <c r="E1868" s="2" t="s">
        <v>24</v>
      </c>
      <c r="F1868" s="2" t="s">
        <v>11494</v>
      </c>
      <c r="G1868" s="2" t="s">
        <v>11495</v>
      </c>
      <c r="I1868" s="2" t="s">
        <v>11496</v>
      </c>
      <c r="J1868" s="2" t="s">
        <v>590</v>
      </c>
      <c r="K1868" s="2" t="s">
        <v>881</v>
      </c>
      <c r="M1868" s="2" t="s">
        <v>14795</v>
      </c>
      <c r="N1868" s="2" t="s">
        <v>11497</v>
      </c>
      <c r="O1868" s="2" t="s">
        <v>11498</v>
      </c>
      <c r="P1868" s="2" t="s">
        <v>346</v>
      </c>
      <c r="Q1868" s="2" t="s">
        <v>9433</v>
      </c>
      <c r="R1868" s="2">
        <v>30245</v>
      </c>
      <c r="S1868" s="2" t="s">
        <v>11499</v>
      </c>
      <c r="T1868" s="49" t="str" cm="1">
        <f t="array" ref="T1868">_xlfn.TEXTJOIN("",TRUE,IFERROR(MID(U1868,_xlfn.SEQUENCE(20),1)+0,""))</f>
        <v>2298037998</v>
      </c>
      <c r="U1868" s="2">
        <v>2298037998</v>
      </c>
      <c r="V1868" s="31"/>
    </row>
    <row r="1869" spans="1:22" x14ac:dyDescent="0.25">
      <c r="A1869" s="25" t="str" cm="1">
        <f t="array" ref="A1869">_xlfn.IFS(AND(ISBLANK(G1869),ISBLANK(H1869),ISBLANK(I1869)),"",AND(NOT(ISBLANK(G1869)),NOT(ISBLANK(H1869)),NOT(ISBLANK(I1869))),TRIM(G1869)&amp;" "&amp;TRIM(H1869)&amp;" "&amp;TRIM(I1869),AND(NOT(ISBLANK(G1869)),ISBLANK(H1869),ISBLANK(I1869)),TRIM(G1869),AND(ISBLANK(G1869),ISBLANK(H1869),NOT(ISBLANK(I1869))),TRIM(I1869),AND(NOT(ISBLANK(G1869)),NOT(ISBLANK(H1869)),ISBLANK(I1869)),TRIM(G1869)&amp;" "&amp;TRIM(H1869),AND(ISBLANK(G1869),NOT(ISBLANK(H1869)),NOT(ISBLANK(I1869))),TRIM(H1869)&amp;" "&amp;TRIM(I1869),AND(NOT(ISBLANK(G1869)),ISBLANK(H1869),NOT(ISBLANK(I1869))),TRIM(G1869)&amp;" "&amp;TRIM(I1869),AND(ISBLANK(G1869),NOT(ISBLANK(H1869)),ISBLANK(I1869)),TRIM(H1869))</f>
        <v>Alethea Saxon</v>
      </c>
      <c r="B1869" s="25" t="str" cm="1">
        <f t="array" ref="B1869">_xlfn.IFS(AND(ISBLANK(K1869),ISBLANK(L1869)),"",AND(NOT(ISBLANK(K1869)),NOT(ISBLANK(L1869))),TRIM(K1869)&amp;" "&amp;TRIM(L1869),AND(NOT(ISBLANK(K1869)),ISBLANK(L1869)),TRIM(K1869),AND(ISBLANK(K1869),NOT(ISBLANK(L1869))),TRIM(L1869))</f>
        <v>Mybuzz</v>
      </c>
      <c r="C1869" s="31"/>
      <c r="D1869" s="2">
        <v>1867</v>
      </c>
      <c r="E1869" s="2" t="s">
        <v>14795</v>
      </c>
      <c r="F1869" s="2" t="s">
        <v>11500</v>
      </c>
      <c r="G1869" s="2" t="s">
        <v>11501</v>
      </c>
      <c r="I1869" s="2" t="s">
        <v>25</v>
      </c>
      <c r="J1869" s="2" t="s">
        <v>291</v>
      </c>
      <c r="K1869" s="2" t="s">
        <v>5085</v>
      </c>
      <c r="M1869" s="2" t="s">
        <v>14795</v>
      </c>
      <c r="N1869" s="2" t="s">
        <v>11502</v>
      </c>
      <c r="O1869" s="2" t="s">
        <v>11369</v>
      </c>
      <c r="P1869" s="2" t="s">
        <v>140</v>
      </c>
      <c r="Q1869" s="2" t="s">
        <v>6</v>
      </c>
      <c r="R1869" s="2" t="s">
        <v>11503</v>
      </c>
      <c r="S1869" s="2" t="s">
        <v>11504</v>
      </c>
      <c r="T1869" s="49" t="str" cm="1">
        <f t="array" ref="T1869">_xlfn.TEXTJOIN("",TRUE,IFERROR(MID(U1869,_xlfn.SEQUENCE(20),1)+0,""))</f>
        <v>4176814363</v>
      </c>
      <c r="U1869" s="2" t="s">
        <v>11505</v>
      </c>
      <c r="V1869" s="31"/>
    </row>
    <row r="1870" spans="1:22" x14ac:dyDescent="0.25">
      <c r="A1870" s="25" t="str" cm="1">
        <f t="array" ref="A1870">_xlfn.IFS(AND(ISBLANK(G1870),ISBLANK(H1870),ISBLANK(I1870)),"",AND(NOT(ISBLANK(G1870)),NOT(ISBLANK(H1870)),NOT(ISBLANK(I1870))),TRIM(G1870)&amp;" "&amp;TRIM(H1870)&amp;" "&amp;TRIM(I1870),AND(NOT(ISBLANK(G1870)),ISBLANK(H1870),ISBLANK(I1870)),TRIM(G1870),AND(ISBLANK(G1870),ISBLANK(H1870),NOT(ISBLANK(I1870))),TRIM(I1870),AND(NOT(ISBLANK(G1870)),NOT(ISBLANK(H1870)),ISBLANK(I1870)),TRIM(G1870)&amp;" "&amp;TRIM(H1870),AND(ISBLANK(G1870),NOT(ISBLANK(H1870)),NOT(ISBLANK(I1870))),TRIM(H1870)&amp;" "&amp;TRIM(I1870),AND(NOT(ISBLANK(G1870)),ISBLANK(H1870),NOT(ISBLANK(I1870))),TRIM(G1870)&amp;" "&amp;TRIM(I1870),AND(ISBLANK(G1870),NOT(ISBLANK(H1870)),ISBLANK(I1870)),TRIM(H1870))</f>
        <v>Biron Loughney</v>
      </c>
      <c r="B1870" s="25" t="str" cm="1">
        <f t="array" ref="B1870">_xlfn.IFS(AND(ISBLANK(K1870),ISBLANK(L1870)),"",AND(NOT(ISBLANK(K1870)),NOT(ISBLANK(L1870))),TRIM(K1870)&amp;" "&amp;TRIM(L1870),AND(NOT(ISBLANK(K1870)),ISBLANK(L1870)),TRIM(K1870),AND(ISBLANK(K1870),NOT(ISBLANK(L1870))),TRIM(L1870))</f>
        <v>Lazzy</v>
      </c>
      <c r="C1870" s="31"/>
      <c r="D1870" s="2">
        <v>1868</v>
      </c>
      <c r="E1870" s="2" t="s">
        <v>14795</v>
      </c>
      <c r="F1870" s="2" t="s">
        <v>11506</v>
      </c>
      <c r="G1870" s="2" t="s">
        <v>11507</v>
      </c>
      <c r="I1870" s="2" t="s">
        <v>11508</v>
      </c>
      <c r="J1870" s="2" t="s">
        <v>892</v>
      </c>
      <c r="K1870" s="2" t="s">
        <v>10282</v>
      </c>
      <c r="M1870" s="2" t="s">
        <v>14795</v>
      </c>
      <c r="N1870" s="2" t="s">
        <v>11509</v>
      </c>
      <c r="O1870" s="2" t="s">
        <v>9872</v>
      </c>
      <c r="P1870" s="2" t="s">
        <v>542</v>
      </c>
      <c r="Q1870" s="2" t="s">
        <v>9433</v>
      </c>
      <c r="R1870" s="2">
        <v>12305</v>
      </c>
      <c r="S1870" s="2" t="s">
        <v>11510</v>
      </c>
      <c r="T1870" s="49" t="str" cm="1">
        <f t="array" ref="T1870">_xlfn.TEXTJOIN("",TRUE,IFERROR(MID(U1870,_xlfn.SEQUENCE(20),1)+0,""))</f>
        <v>5187158773</v>
      </c>
      <c r="U1870" s="2">
        <v>5187158773</v>
      </c>
      <c r="V1870" s="31"/>
    </row>
    <row r="1871" spans="1:22" x14ac:dyDescent="0.25">
      <c r="A1871" s="25" t="str" cm="1">
        <f t="array" ref="A1871">_xlfn.IFS(AND(ISBLANK(G1871),ISBLANK(H1871),ISBLANK(I1871)),"",AND(NOT(ISBLANK(G1871)),NOT(ISBLANK(H1871)),NOT(ISBLANK(I1871))),TRIM(G1871)&amp;" "&amp;TRIM(H1871)&amp;" "&amp;TRIM(I1871),AND(NOT(ISBLANK(G1871)),ISBLANK(H1871),ISBLANK(I1871)),TRIM(G1871),AND(ISBLANK(G1871),ISBLANK(H1871),NOT(ISBLANK(I1871))),TRIM(I1871),AND(NOT(ISBLANK(G1871)),NOT(ISBLANK(H1871)),ISBLANK(I1871)),TRIM(G1871)&amp;" "&amp;TRIM(H1871),AND(ISBLANK(G1871),NOT(ISBLANK(H1871)),NOT(ISBLANK(I1871))),TRIM(H1871)&amp;" "&amp;TRIM(I1871),AND(NOT(ISBLANK(G1871)),ISBLANK(H1871),NOT(ISBLANK(I1871))),TRIM(G1871)&amp;" "&amp;TRIM(I1871),AND(ISBLANK(G1871),NOT(ISBLANK(H1871)),ISBLANK(I1871)),TRIM(H1871))</f>
        <v>Cinda Culkin</v>
      </c>
      <c r="B1871" s="25" t="str" cm="1">
        <f t="array" ref="B1871">_xlfn.IFS(AND(ISBLANK(K1871),ISBLANK(L1871)),"",AND(NOT(ISBLANK(K1871)),NOT(ISBLANK(L1871))),TRIM(K1871)&amp;" "&amp;TRIM(L1871),AND(NOT(ISBLANK(K1871)),ISBLANK(L1871)),TRIM(K1871),AND(ISBLANK(K1871),NOT(ISBLANK(L1871))),TRIM(L1871))</f>
        <v>Thoughtstorm</v>
      </c>
      <c r="C1871" s="31"/>
      <c r="D1871" s="2">
        <v>1869</v>
      </c>
      <c r="E1871" s="2" t="s">
        <v>14795</v>
      </c>
      <c r="F1871" s="2" t="s">
        <v>11511</v>
      </c>
      <c r="G1871" s="2" t="s">
        <v>11512</v>
      </c>
      <c r="I1871" s="2" t="s">
        <v>11513</v>
      </c>
      <c r="J1871" s="2" t="s">
        <v>1510</v>
      </c>
      <c r="K1871" s="2" t="s">
        <v>4122</v>
      </c>
      <c r="M1871" s="2" t="s">
        <v>14795</v>
      </c>
      <c r="N1871" s="2" t="s">
        <v>11514</v>
      </c>
      <c r="O1871" s="2" t="s">
        <v>655</v>
      </c>
      <c r="P1871" s="2" t="s">
        <v>151</v>
      </c>
      <c r="Q1871" s="2" t="s">
        <v>9433</v>
      </c>
      <c r="R1871" s="2">
        <v>91103</v>
      </c>
      <c r="S1871" s="2" t="s">
        <v>11515</v>
      </c>
      <c r="T1871" s="49" t="str" cm="1">
        <f t="array" ref="T1871">_xlfn.TEXTJOIN("",TRUE,IFERROR(MID(U1871,_xlfn.SEQUENCE(20),1)+0,""))</f>
        <v>3235841309</v>
      </c>
      <c r="U1871" s="2">
        <v>3235841309</v>
      </c>
      <c r="V1871" s="31"/>
    </row>
    <row r="1872" spans="1:22" x14ac:dyDescent="0.25">
      <c r="A1872" s="25" t="str" cm="1">
        <f t="array" ref="A1872">_xlfn.IFS(AND(ISBLANK(G1872),ISBLANK(H1872),ISBLANK(I1872)),"",AND(NOT(ISBLANK(G1872)),NOT(ISBLANK(H1872)),NOT(ISBLANK(I1872))),TRIM(G1872)&amp;" "&amp;TRIM(H1872)&amp;" "&amp;TRIM(I1872),AND(NOT(ISBLANK(G1872)),ISBLANK(H1872),ISBLANK(I1872)),TRIM(G1872),AND(ISBLANK(G1872),ISBLANK(H1872),NOT(ISBLANK(I1872))),TRIM(I1872),AND(NOT(ISBLANK(G1872)),NOT(ISBLANK(H1872)),ISBLANK(I1872)),TRIM(G1872)&amp;" "&amp;TRIM(H1872),AND(ISBLANK(G1872),NOT(ISBLANK(H1872)),NOT(ISBLANK(I1872))),TRIM(H1872)&amp;" "&amp;TRIM(I1872),AND(NOT(ISBLANK(G1872)),ISBLANK(H1872),NOT(ISBLANK(I1872))),TRIM(G1872)&amp;" "&amp;TRIM(I1872),AND(ISBLANK(G1872),NOT(ISBLANK(H1872)),ISBLANK(I1872)),TRIM(H1872))</f>
        <v>Juana Kellick</v>
      </c>
      <c r="B1872" s="25" t="str" cm="1">
        <f t="array" ref="B1872">_xlfn.IFS(AND(ISBLANK(K1872),ISBLANK(L1872)),"",AND(NOT(ISBLANK(K1872)),NOT(ISBLANK(L1872))),TRIM(K1872)&amp;" "&amp;TRIM(L1872),AND(NOT(ISBLANK(K1872)),ISBLANK(L1872)),TRIM(K1872),AND(ISBLANK(K1872),NOT(ISBLANK(L1872))),TRIM(L1872))</f>
        <v>Gevee</v>
      </c>
      <c r="C1872" s="31"/>
      <c r="D1872" s="2">
        <v>1870</v>
      </c>
      <c r="E1872" s="2" t="s">
        <v>14795</v>
      </c>
      <c r="F1872" s="2" t="s">
        <v>11516</v>
      </c>
      <c r="G1872" s="2" t="s">
        <v>11517</v>
      </c>
      <c r="I1872" s="2" t="s">
        <v>11518</v>
      </c>
      <c r="J1872" s="2" t="s">
        <v>1510</v>
      </c>
      <c r="K1872" s="2" t="s">
        <v>3372</v>
      </c>
      <c r="M1872" s="2" t="s">
        <v>14795</v>
      </c>
      <c r="N1872" s="2" t="s">
        <v>11519</v>
      </c>
      <c r="O1872" s="2" t="s">
        <v>2356</v>
      </c>
      <c r="P1872" s="2" t="s">
        <v>486</v>
      </c>
      <c r="Q1872" s="2" t="s">
        <v>9433</v>
      </c>
      <c r="R1872" s="2">
        <v>17622</v>
      </c>
      <c r="S1872" s="2" t="s">
        <v>11520</v>
      </c>
      <c r="T1872" s="49" t="str" cm="1">
        <f t="array" ref="T1872">_xlfn.TEXTJOIN("",TRUE,IFERROR(MID(U1872,_xlfn.SEQUENCE(20),1)+0,""))</f>
        <v>7173194761</v>
      </c>
      <c r="U1872" s="2">
        <v>7173194761</v>
      </c>
      <c r="V1872" s="31"/>
    </row>
    <row r="1873" spans="1:22" x14ac:dyDescent="0.25">
      <c r="A1873" s="25" t="str" cm="1">
        <f t="array" ref="A1873">_xlfn.IFS(AND(ISBLANK(G1873),ISBLANK(H1873),ISBLANK(I1873)),"",AND(NOT(ISBLANK(G1873)),NOT(ISBLANK(H1873)),NOT(ISBLANK(I1873))),TRIM(G1873)&amp;" "&amp;TRIM(H1873)&amp;" "&amp;TRIM(I1873),AND(NOT(ISBLANK(G1873)),ISBLANK(H1873),ISBLANK(I1873)),TRIM(G1873),AND(ISBLANK(G1873),ISBLANK(H1873),NOT(ISBLANK(I1873))),TRIM(I1873),AND(NOT(ISBLANK(G1873)),NOT(ISBLANK(H1873)),ISBLANK(I1873)),TRIM(G1873)&amp;" "&amp;TRIM(H1873),AND(ISBLANK(G1873),NOT(ISBLANK(H1873)),NOT(ISBLANK(I1873))),TRIM(H1873)&amp;" "&amp;TRIM(I1873),AND(NOT(ISBLANK(G1873)),ISBLANK(H1873),NOT(ISBLANK(I1873))),TRIM(G1873)&amp;" "&amp;TRIM(I1873),AND(ISBLANK(G1873),NOT(ISBLANK(H1873)),ISBLANK(I1873)),TRIM(H1873))</f>
        <v>Kelsey Warman</v>
      </c>
      <c r="B1873" s="25" t="str" cm="1">
        <f t="array" ref="B1873">_xlfn.IFS(AND(ISBLANK(K1873),ISBLANK(L1873)),"",AND(NOT(ISBLANK(K1873)),NOT(ISBLANK(L1873))),TRIM(K1873)&amp;" "&amp;TRIM(L1873),AND(NOT(ISBLANK(K1873)),ISBLANK(L1873)),TRIM(K1873),AND(ISBLANK(K1873),NOT(ISBLANK(L1873))),TRIM(L1873))</f>
        <v>Gabvine</v>
      </c>
      <c r="C1873" s="31"/>
      <c r="D1873" s="2">
        <v>1871</v>
      </c>
      <c r="E1873" s="2" t="s">
        <v>14795</v>
      </c>
      <c r="F1873" s="2" t="s">
        <v>11521</v>
      </c>
      <c r="G1873" s="2" t="s">
        <v>8142</v>
      </c>
      <c r="I1873" s="2" t="s">
        <v>11522</v>
      </c>
      <c r="J1873" s="2" t="s">
        <v>1437</v>
      </c>
      <c r="K1873" s="2" t="s">
        <v>7402</v>
      </c>
      <c r="M1873" s="2" t="s">
        <v>14795</v>
      </c>
      <c r="N1873" s="2" t="s">
        <v>11523</v>
      </c>
      <c r="O1873" s="2" t="s">
        <v>296</v>
      </c>
      <c r="P1873" s="2" t="s">
        <v>297</v>
      </c>
      <c r="Q1873" s="2" t="s">
        <v>9433</v>
      </c>
      <c r="R1873" s="2">
        <v>75260</v>
      </c>
      <c r="S1873" s="2" t="s">
        <v>11524</v>
      </c>
      <c r="T1873" s="49" t="str" cm="1">
        <f t="array" ref="T1873">_xlfn.TEXTJOIN("",TRUE,IFERROR(MID(U1873,_xlfn.SEQUENCE(20),1)+0,""))</f>
        <v>2145472459</v>
      </c>
      <c r="U1873" s="2">
        <v>2145472459</v>
      </c>
      <c r="V1873" s="31"/>
    </row>
    <row r="1874" spans="1:22" x14ac:dyDescent="0.25">
      <c r="A1874" s="25" t="str" cm="1">
        <f t="array" ref="A1874">_xlfn.IFS(AND(ISBLANK(G1874),ISBLANK(H1874),ISBLANK(I1874)),"",AND(NOT(ISBLANK(G1874)),NOT(ISBLANK(H1874)),NOT(ISBLANK(I1874))),TRIM(G1874)&amp;" "&amp;TRIM(H1874)&amp;" "&amp;TRIM(I1874),AND(NOT(ISBLANK(G1874)),ISBLANK(H1874),ISBLANK(I1874)),TRIM(G1874),AND(ISBLANK(G1874),ISBLANK(H1874),NOT(ISBLANK(I1874))),TRIM(I1874),AND(NOT(ISBLANK(G1874)),NOT(ISBLANK(H1874)),ISBLANK(I1874)),TRIM(G1874)&amp;" "&amp;TRIM(H1874),AND(ISBLANK(G1874),NOT(ISBLANK(H1874)),NOT(ISBLANK(I1874))),TRIM(H1874)&amp;" "&amp;TRIM(I1874),AND(NOT(ISBLANK(G1874)),ISBLANK(H1874),NOT(ISBLANK(I1874))),TRIM(G1874)&amp;" "&amp;TRIM(I1874),AND(ISBLANK(G1874),NOT(ISBLANK(H1874)),ISBLANK(I1874)),TRIM(H1874))</f>
        <v>Rowen Depke</v>
      </c>
      <c r="B1874" s="25" t="str" cm="1">
        <f t="array" ref="B1874">_xlfn.IFS(AND(ISBLANK(K1874),ISBLANK(L1874)),"",AND(NOT(ISBLANK(K1874)),NOT(ISBLANK(L1874))),TRIM(K1874)&amp;" "&amp;TRIM(L1874),AND(NOT(ISBLANK(K1874)),ISBLANK(L1874)),TRIM(K1874),AND(ISBLANK(K1874),NOT(ISBLANK(L1874))),TRIM(L1874))</f>
        <v>Brainsphere</v>
      </c>
      <c r="C1874" s="31"/>
      <c r="D1874" s="2">
        <v>1872</v>
      </c>
      <c r="E1874" s="2" t="s">
        <v>24</v>
      </c>
      <c r="F1874" s="2" t="s">
        <v>11525</v>
      </c>
      <c r="G1874" s="2" t="s">
        <v>11526</v>
      </c>
      <c r="I1874" s="2" t="s">
        <v>11527</v>
      </c>
      <c r="J1874" s="2" t="s">
        <v>615</v>
      </c>
      <c r="K1874" s="2" t="s">
        <v>4058</v>
      </c>
      <c r="M1874" s="2" t="s">
        <v>14795</v>
      </c>
      <c r="N1874" s="2" t="s">
        <v>11528</v>
      </c>
      <c r="O1874" s="2" t="s">
        <v>296</v>
      </c>
      <c r="P1874" s="2" t="s">
        <v>297</v>
      </c>
      <c r="Q1874" s="2" t="s">
        <v>9433</v>
      </c>
      <c r="R1874" s="2">
        <v>75342</v>
      </c>
      <c r="S1874" s="2" t="s">
        <v>11529</v>
      </c>
      <c r="T1874" s="49" t="str" cm="1">
        <f t="array" ref="T1874">_xlfn.TEXTJOIN("",TRUE,IFERROR(MID(U1874,_xlfn.SEQUENCE(20),1)+0,""))</f>
        <v>9725938987</v>
      </c>
      <c r="U1874" s="2">
        <v>9725938987</v>
      </c>
      <c r="V1874" s="31"/>
    </row>
    <row r="1875" spans="1:22" x14ac:dyDescent="0.25">
      <c r="A1875" s="25" t="str" cm="1">
        <f t="array" ref="A1875">_xlfn.IFS(AND(ISBLANK(G1875),ISBLANK(H1875),ISBLANK(I1875)),"",AND(NOT(ISBLANK(G1875)),NOT(ISBLANK(H1875)),NOT(ISBLANK(I1875))),TRIM(G1875)&amp;" "&amp;TRIM(H1875)&amp;" "&amp;TRIM(I1875),AND(NOT(ISBLANK(G1875)),ISBLANK(H1875),ISBLANK(I1875)),TRIM(G1875),AND(ISBLANK(G1875),ISBLANK(H1875),NOT(ISBLANK(I1875))),TRIM(I1875),AND(NOT(ISBLANK(G1875)),NOT(ISBLANK(H1875)),ISBLANK(I1875)),TRIM(G1875)&amp;" "&amp;TRIM(H1875),AND(ISBLANK(G1875),NOT(ISBLANK(H1875)),NOT(ISBLANK(I1875))),TRIM(H1875)&amp;" "&amp;TRIM(I1875),AND(NOT(ISBLANK(G1875)),ISBLANK(H1875),NOT(ISBLANK(I1875))),TRIM(G1875)&amp;" "&amp;TRIM(I1875),AND(ISBLANK(G1875),NOT(ISBLANK(H1875)),ISBLANK(I1875)),TRIM(H1875))</f>
        <v>Rivi Pearmine</v>
      </c>
      <c r="B1875" s="25" t="str" cm="1">
        <f t="array" ref="B1875">_xlfn.IFS(AND(ISBLANK(K1875),ISBLANK(L1875)),"",AND(NOT(ISBLANK(K1875)),NOT(ISBLANK(L1875))),TRIM(K1875)&amp;" "&amp;TRIM(L1875),AND(NOT(ISBLANK(K1875)),ISBLANK(L1875)),TRIM(K1875),AND(ISBLANK(K1875),NOT(ISBLANK(L1875))),TRIM(L1875))</f>
        <v>JumpXS</v>
      </c>
      <c r="C1875" s="31"/>
      <c r="D1875" s="2">
        <v>1873</v>
      </c>
      <c r="E1875" s="2" t="s">
        <v>14795</v>
      </c>
      <c r="F1875" s="2" t="s">
        <v>11530</v>
      </c>
      <c r="G1875" s="2" t="s">
        <v>6050</v>
      </c>
      <c r="I1875" s="2" t="s">
        <v>11531</v>
      </c>
      <c r="J1875" s="2" t="s">
        <v>783</v>
      </c>
      <c r="K1875" s="2" t="s">
        <v>5047</v>
      </c>
      <c r="M1875" s="2" t="s">
        <v>14795</v>
      </c>
      <c r="N1875" s="2" t="s">
        <v>11532</v>
      </c>
      <c r="O1875" s="2" t="s">
        <v>718</v>
      </c>
      <c r="P1875" s="2" t="s">
        <v>466</v>
      </c>
      <c r="Q1875" s="2" t="s">
        <v>9433</v>
      </c>
      <c r="R1875" s="2">
        <v>53710</v>
      </c>
      <c r="S1875" s="2" t="s">
        <v>11533</v>
      </c>
      <c r="T1875" s="49" t="str" cm="1">
        <f t="array" ref="T1875">_xlfn.TEXTJOIN("",TRUE,IFERROR(MID(U1875,_xlfn.SEQUENCE(20),1)+0,""))</f>
        <v>6089722447</v>
      </c>
      <c r="U1875" s="2">
        <v>6089722447</v>
      </c>
      <c r="V1875" s="31"/>
    </row>
    <row r="1876" spans="1:22" x14ac:dyDescent="0.25">
      <c r="A1876" s="25" t="str" cm="1">
        <f t="array" ref="A1876">_xlfn.IFS(AND(ISBLANK(G1876),ISBLANK(H1876),ISBLANK(I1876)),"",AND(NOT(ISBLANK(G1876)),NOT(ISBLANK(H1876)),NOT(ISBLANK(I1876))),TRIM(G1876)&amp;" "&amp;TRIM(H1876)&amp;" "&amp;TRIM(I1876),AND(NOT(ISBLANK(G1876)),ISBLANK(H1876),ISBLANK(I1876)),TRIM(G1876),AND(ISBLANK(G1876),ISBLANK(H1876),NOT(ISBLANK(I1876))),TRIM(I1876),AND(NOT(ISBLANK(G1876)),NOT(ISBLANK(H1876)),ISBLANK(I1876)),TRIM(G1876)&amp;" "&amp;TRIM(H1876),AND(ISBLANK(G1876),NOT(ISBLANK(H1876)),NOT(ISBLANK(I1876))),TRIM(H1876)&amp;" "&amp;TRIM(I1876),AND(NOT(ISBLANK(G1876)),ISBLANK(H1876),NOT(ISBLANK(I1876))),TRIM(G1876)&amp;" "&amp;TRIM(I1876),AND(ISBLANK(G1876),NOT(ISBLANK(H1876)),ISBLANK(I1876)),TRIM(H1876))</f>
        <v>Margo Fussey</v>
      </c>
      <c r="B1876" s="25" t="str" cm="1">
        <f t="array" ref="B1876">_xlfn.IFS(AND(ISBLANK(K1876),ISBLANK(L1876)),"",AND(NOT(ISBLANK(K1876)),NOT(ISBLANK(L1876))),TRIM(K1876)&amp;" "&amp;TRIM(L1876),AND(NOT(ISBLANK(K1876)),ISBLANK(L1876)),TRIM(K1876),AND(ISBLANK(K1876),NOT(ISBLANK(L1876))),TRIM(L1876))</f>
        <v>Zoonoodle</v>
      </c>
      <c r="C1876" s="31"/>
      <c r="D1876" s="2">
        <v>1874</v>
      </c>
      <c r="E1876" s="2" t="s">
        <v>24</v>
      </c>
      <c r="F1876" s="2" t="s">
        <v>11534</v>
      </c>
      <c r="G1876" s="2" t="s">
        <v>11535</v>
      </c>
      <c r="I1876" s="2" t="s">
        <v>11536</v>
      </c>
      <c r="J1876" s="2" t="s">
        <v>176</v>
      </c>
      <c r="K1876" s="2" t="s">
        <v>386</v>
      </c>
      <c r="M1876" s="2" t="s">
        <v>14795</v>
      </c>
      <c r="N1876" s="2" t="s">
        <v>11537</v>
      </c>
      <c r="O1876" s="2" t="s">
        <v>98</v>
      </c>
      <c r="P1876" s="2" t="s">
        <v>99</v>
      </c>
      <c r="Q1876" s="2" t="s">
        <v>9433</v>
      </c>
      <c r="R1876" s="2">
        <v>83722</v>
      </c>
      <c r="S1876" s="2" t="s">
        <v>11538</v>
      </c>
      <c r="T1876" s="49" t="str" cm="1">
        <f t="array" ref="T1876">_xlfn.TEXTJOIN("",TRUE,IFERROR(MID(U1876,_xlfn.SEQUENCE(20),1)+0,""))</f>
        <v>2087111830</v>
      </c>
      <c r="U1876" s="2">
        <v>2087111830</v>
      </c>
      <c r="V1876" s="31"/>
    </row>
    <row r="1877" spans="1:22" x14ac:dyDescent="0.25">
      <c r="A1877" s="25" t="str" cm="1">
        <f t="array" ref="A1877">_xlfn.IFS(AND(ISBLANK(G1877),ISBLANK(H1877),ISBLANK(I1877)),"",AND(NOT(ISBLANK(G1877)),NOT(ISBLANK(H1877)),NOT(ISBLANK(I1877))),TRIM(G1877)&amp;" "&amp;TRIM(H1877)&amp;" "&amp;TRIM(I1877),AND(NOT(ISBLANK(G1877)),ISBLANK(H1877),ISBLANK(I1877)),TRIM(G1877),AND(ISBLANK(G1877),ISBLANK(H1877),NOT(ISBLANK(I1877))),TRIM(I1877),AND(NOT(ISBLANK(G1877)),NOT(ISBLANK(H1877)),ISBLANK(I1877)),TRIM(G1877)&amp;" "&amp;TRIM(H1877),AND(ISBLANK(G1877),NOT(ISBLANK(H1877)),NOT(ISBLANK(I1877))),TRIM(H1877)&amp;" "&amp;TRIM(I1877),AND(NOT(ISBLANK(G1877)),ISBLANK(H1877),NOT(ISBLANK(I1877))),TRIM(G1877)&amp;" "&amp;TRIM(I1877),AND(ISBLANK(G1877),NOT(ISBLANK(H1877)),ISBLANK(I1877)),TRIM(H1877))</f>
        <v>Rosamund Hegden</v>
      </c>
      <c r="B1877" s="25" t="str" cm="1">
        <f t="array" ref="B1877">_xlfn.IFS(AND(ISBLANK(K1877),ISBLANK(L1877)),"",AND(NOT(ISBLANK(K1877)),NOT(ISBLANK(L1877))),TRIM(K1877)&amp;" "&amp;TRIM(L1877),AND(NOT(ISBLANK(K1877)),ISBLANK(L1877)),TRIM(K1877),AND(ISBLANK(K1877),NOT(ISBLANK(L1877))),TRIM(L1877))</f>
        <v>Buzzdog</v>
      </c>
      <c r="C1877" s="31"/>
      <c r="D1877" s="2">
        <v>1875</v>
      </c>
      <c r="E1877" s="2" t="s">
        <v>24</v>
      </c>
      <c r="F1877" s="2" t="s">
        <v>11539</v>
      </c>
      <c r="G1877" s="2" t="s">
        <v>894</v>
      </c>
      <c r="I1877" s="2" t="s">
        <v>11540</v>
      </c>
      <c r="J1877" s="2" t="s">
        <v>176</v>
      </c>
      <c r="K1877" s="2" t="s">
        <v>1834</v>
      </c>
      <c r="M1877" s="2" t="s">
        <v>14795</v>
      </c>
      <c r="N1877" s="2" t="s">
        <v>11541</v>
      </c>
      <c r="O1877" s="2" t="s">
        <v>3612</v>
      </c>
      <c r="P1877" s="2" t="s">
        <v>336</v>
      </c>
      <c r="Q1877" s="2" t="s">
        <v>9433</v>
      </c>
      <c r="R1877" s="2">
        <v>32868</v>
      </c>
      <c r="S1877" s="2" t="s">
        <v>11542</v>
      </c>
      <c r="T1877" s="49" t="str" cm="1">
        <f t="array" ref="T1877">_xlfn.TEXTJOIN("",TRUE,IFERROR(MID(U1877,_xlfn.SEQUENCE(20),1)+0,""))</f>
        <v>4072164243</v>
      </c>
      <c r="U1877" s="2">
        <v>4072164243</v>
      </c>
      <c r="V1877" s="31"/>
    </row>
    <row r="1878" spans="1:22" x14ac:dyDescent="0.25">
      <c r="A1878" s="25" t="str" cm="1">
        <f t="array" ref="A1878">_xlfn.IFS(AND(ISBLANK(G1878),ISBLANK(H1878),ISBLANK(I1878)),"",AND(NOT(ISBLANK(G1878)),NOT(ISBLANK(H1878)),NOT(ISBLANK(I1878))),TRIM(G1878)&amp;" "&amp;TRIM(H1878)&amp;" "&amp;TRIM(I1878),AND(NOT(ISBLANK(G1878)),ISBLANK(H1878),ISBLANK(I1878)),TRIM(G1878),AND(ISBLANK(G1878),ISBLANK(H1878),NOT(ISBLANK(I1878))),TRIM(I1878),AND(NOT(ISBLANK(G1878)),NOT(ISBLANK(H1878)),ISBLANK(I1878)),TRIM(G1878)&amp;" "&amp;TRIM(H1878),AND(ISBLANK(G1878),NOT(ISBLANK(H1878)),NOT(ISBLANK(I1878))),TRIM(H1878)&amp;" "&amp;TRIM(I1878),AND(NOT(ISBLANK(G1878)),ISBLANK(H1878),NOT(ISBLANK(I1878))),TRIM(G1878)&amp;" "&amp;TRIM(I1878),AND(ISBLANK(G1878),NOT(ISBLANK(H1878)),ISBLANK(I1878)),TRIM(H1878))</f>
        <v>Luise Powland</v>
      </c>
      <c r="B1878" s="25" t="str" cm="1">
        <f t="array" ref="B1878">_xlfn.IFS(AND(ISBLANK(K1878),ISBLANK(L1878)),"",AND(NOT(ISBLANK(K1878)),NOT(ISBLANK(L1878))),TRIM(K1878)&amp;" "&amp;TRIM(L1878),AND(NOT(ISBLANK(K1878)),ISBLANK(L1878)),TRIM(K1878),AND(ISBLANK(K1878),NOT(ISBLANK(L1878))),TRIM(L1878))</f>
        <v>Fivespan</v>
      </c>
      <c r="C1878" s="31"/>
      <c r="D1878" s="2">
        <v>1876</v>
      </c>
      <c r="E1878" s="2" t="s">
        <v>14795</v>
      </c>
      <c r="F1878" s="2" t="s">
        <v>11543</v>
      </c>
      <c r="G1878" s="2" t="s">
        <v>11544</v>
      </c>
      <c r="I1878" s="2" t="s">
        <v>11545</v>
      </c>
      <c r="J1878" s="2" t="s">
        <v>624</v>
      </c>
      <c r="K1878" s="2" t="s">
        <v>5054</v>
      </c>
      <c r="M1878" s="2" t="s">
        <v>14795</v>
      </c>
      <c r="N1878" s="2" t="s">
        <v>11546</v>
      </c>
      <c r="O1878" s="2" t="s">
        <v>7498</v>
      </c>
      <c r="P1878" s="2" t="s">
        <v>297</v>
      </c>
      <c r="Q1878" s="2" t="s">
        <v>9433</v>
      </c>
      <c r="R1878" s="2">
        <v>79165</v>
      </c>
      <c r="S1878" s="2" t="s">
        <v>11547</v>
      </c>
      <c r="T1878" s="49" t="str" cm="1">
        <f t="array" ref="T1878">_xlfn.TEXTJOIN("",TRUE,IFERROR(MID(U1878,_xlfn.SEQUENCE(20),1)+0,""))</f>
        <v>8657491826</v>
      </c>
      <c r="U1878" s="2">
        <v>8657491826</v>
      </c>
      <c r="V1878" s="31"/>
    </row>
    <row r="1879" spans="1:22" x14ac:dyDescent="0.25">
      <c r="A1879" s="25" t="str" cm="1">
        <f t="array" ref="A1879">_xlfn.IFS(AND(ISBLANK(G1879),ISBLANK(H1879),ISBLANK(I1879)),"",AND(NOT(ISBLANK(G1879)),NOT(ISBLANK(H1879)),NOT(ISBLANK(I1879))),TRIM(G1879)&amp;" "&amp;TRIM(H1879)&amp;" "&amp;TRIM(I1879),AND(NOT(ISBLANK(G1879)),ISBLANK(H1879),ISBLANK(I1879)),TRIM(G1879),AND(ISBLANK(G1879),ISBLANK(H1879),NOT(ISBLANK(I1879))),TRIM(I1879),AND(NOT(ISBLANK(G1879)),NOT(ISBLANK(H1879)),ISBLANK(I1879)),TRIM(G1879)&amp;" "&amp;TRIM(H1879),AND(ISBLANK(G1879),NOT(ISBLANK(H1879)),NOT(ISBLANK(I1879))),TRIM(H1879)&amp;" "&amp;TRIM(I1879),AND(NOT(ISBLANK(G1879)),ISBLANK(H1879),NOT(ISBLANK(I1879))),TRIM(G1879)&amp;" "&amp;TRIM(I1879),AND(ISBLANK(G1879),NOT(ISBLANK(H1879)),ISBLANK(I1879)),TRIM(H1879))</f>
        <v>Eachelle Cason</v>
      </c>
      <c r="B1879" s="25" t="str" cm="1">
        <f t="array" ref="B1879">_xlfn.IFS(AND(ISBLANK(K1879),ISBLANK(L1879)),"",AND(NOT(ISBLANK(K1879)),NOT(ISBLANK(L1879))),TRIM(K1879)&amp;" "&amp;TRIM(L1879),AND(NOT(ISBLANK(K1879)),ISBLANK(L1879)),TRIM(K1879),AND(ISBLANK(K1879),NOT(ISBLANK(L1879))),TRIM(L1879))</f>
        <v>Skinte</v>
      </c>
      <c r="C1879" s="31"/>
      <c r="D1879" s="2">
        <v>1877</v>
      </c>
      <c r="E1879" s="2" t="s">
        <v>14795</v>
      </c>
      <c r="F1879" s="2" t="s">
        <v>11548</v>
      </c>
      <c r="G1879" s="2" t="s">
        <v>11549</v>
      </c>
      <c r="I1879" s="2" t="s">
        <v>11550</v>
      </c>
      <c r="J1879" s="2" t="s">
        <v>2980</v>
      </c>
      <c r="K1879" s="2" t="s">
        <v>241</v>
      </c>
      <c r="M1879" s="2" t="s">
        <v>14795</v>
      </c>
      <c r="N1879" s="2" t="s">
        <v>11551</v>
      </c>
      <c r="O1879" s="2" t="s">
        <v>4599</v>
      </c>
      <c r="P1879" s="2" t="s">
        <v>542</v>
      </c>
      <c r="Q1879" s="2" t="s">
        <v>9433</v>
      </c>
      <c r="R1879" s="2">
        <v>11407</v>
      </c>
      <c r="S1879" s="2" t="s">
        <v>11552</v>
      </c>
      <c r="T1879" s="49" t="str" cm="1">
        <f t="array" ref="T1879">_xlfn.TEXTJOIN("",TRUE,IFERROR(MID(U1879,_xlfn.SEQUENCE(20),1)+0,""))</f>
        <v>2123820840</v>
      </c>
      <c r="U1879" s="2">
        <v>2123820840</v>
      </c>
      <c r="V1879" s="31"/>
    </row>
    <row r="1880" spans="1:22" x14ac:dyDescent="0.25">
      <c r="A1880" s="25" t="str" cm="1">
        <f t="array" ref="A1880">_xlfn.IFS(AND(ISBLANK(G1880),ISBLANK(H1880),ISBLANK(I1880)),"",AND(NOT(ISBLANK(G1880)),NOT(ISBLANK(H1880)),NOT(ISBLANK(I1880))),TRIM(G1880)&amp;" "&amp;TRIM(H1880)&amp;" "&amp;TRIM(I1880),AND(NOT(ISBLANK(G1880)),ISBLANK(H1880),ISBLANK(I1880)),TRIM(G1880),AND(ISBLANK(G1880),ISBLANK(H1880),NOT(ISBLANK(I1880))),TRIM(I1880),AND(NOT(ISBLANK(G1880)),NOT(ISBLANK(H1880)),ISBLANK(I1880)),TRIM(G1880)&amp;" "&amp;TRIM(H1880),AND(ISBLANK(G1880),NOT(ISBLANK(H1880)),NOT(ISBLANK(I1880))),TRIM(H1880)&amp;" "&amp;TRIM(I1880),AND(NOT(ISBLANK(G1880)),ISBLANK(H1880),NOT(ISBLANK(I1880))),TRIM(G1880)&amp;" "&amp;TRIM(I1880),AND(ISBLANK(G1880),NOT(ISBLANK(H1880)),ISBLANK(I1880)),TRIM(H1880))</f>
        <v>Augustin Bunclark</v>
      </c>
      <c r="B1880" s="25" t="str" cm="1">
        <f t="array" ref="B1880">_xlfn.IFS(AND(ISBLANK(K1880),ISBLANK(L1880)),"",AND(NOT(ISBLANK(K1880)),NOT(ISBLANK(L1880))),TRIM(K1880)&amp;" "&amp;TRIM(L1880),AND(NOT(ISBLANK(K1880)),ISBLANK(L1880)),TRIM(K1880),AND(ISBLANK(K1880),NOT(ISBLANK(L1880))),TRIM(L1880))</f>
        <v>Skiba</v>
      </c>
      <c r="C1880" s="31"/>
      <c r="D1880" s="2">
        <v>1878</v>
      </c>
      <c r="E1880" s="2" t="s">
        <v>24</v>
      </c>
      <c r="F1880" s="2" t="s">
        <v>11553</v>
      </c>
      <c r="G1880" s="2" t="s">
        <v>11554</v>
      </c>
      <c r="I1880" s="2" t="s">
        <v>11555</v>
      </c>
      <c r="J1880" s="2" t="s">
        <v>514</v>
      </c>
      <c r="K1880" s="2" t="s">
        <v>3599</v>
      </c>
      <c r="M1880" s="2" t="s">
        <v>14795</v>
      </c>
      <c r="N1880" s="2" t="s">
        <v>11556</v>
      </c>
      <c r="O1880" s="2" t="s">
        <v>226</v>
      </c>
      <c r="P1880" s="2" t="s">
        <v>227</v>
      </c>
      <c r="Q1880" s="2" t="s">
        <v>228</v>
      </c>
      <c r="R1880" s="2">
        <v>1325</v>
      </c>
      <c r="S1880" s="2" t="s">
        <v>11557</v>
      </c>
      <c r="T1880" s="49" t="str" cm="1">
        <f t="array" ref="T1880">_xlfn.TEXTJOIN("",TRUE,IFERROR(MID(U1880,_xlfn.SEQUENCE(20),1)+0,""))</f>
        <v/>
      </c>
      <c r="V1880" s="31"/>
    </row>
    <row r="1881" spans="1:22" x14ac:dyDescent="0.25">
      <c r="A1881" s="25" t="str" cm="1">
        <f t="array" ref="A1881">_xlfn.IFS(AND(ISBLANK(G1881),ISBLANK(H1881),ISBLANK(I1881)),"",AND(NOT(ISBLANK(G1881)),NOT(ISBLANK(H1881)),NOT(ISBLANK(I1881))),TRIM(G1881)&amp;" "&amp;TRIM(H1881)&amp;" "&amp;TRIM(I1881),AND(NOT(ISBLANK(G1881)),ISBLANK(H1881),ISBLANK(I1881)),TRIM(G1881),AND(ISBLANK(G1881),ISBLANK(H1881),NOT(ISBLANK(I1881))),TRIM(I1881),AND(NOT(ISBLANK(G1881)),NOT(ISBLANK(H1881)),ISBLANK(I1881)),TRIM(G1881)&amp;" "&amp;TRIM(H1881),AND(ISBLANK(G1881),NOT(ISBLANK(H1881)),NOT(ISBLANK(I1881))),TRIM(H1881)&amp;" "&amp;TRIM(I1881),AND(NOT(ISBLANK(G1881)),ISBLANK(H1881),NOT(ISBLANK(I1881))),TRIM(G1881)&amp;" "&amp;TRIM(I1881),AND(ISBLANK(G1881),NOT(ISBLANK(H1881)),ISBLANK(I1881)),TRIM(H1881))</f>
        <v>Seline Pauncefort</v>
      </c>
      <c r="B1881" s="25" t="str" cm="1">
        <f t="array" ref="B1881">_xlfn.IFS(AND(ISBLANK(K1881),ISBLANK(L1881)),"",AND(NOT(ISBLANK(K1881)),NOT(ISBLANK(L1881))),TRIM(K1881)&amp;" "&amp;TRIM(L1881),AND(NOT(ISBLANK(K1881)),ISBLANK(L1881)),TRIM(K1881),AND(ISBLANK(K1881),NOT(ISBLANK(L1881))),TRIM(L1881))</f>
        <v>Kamba</v>
      </c>
      <c r="C1881" s="31"/>
      <c r="D1881" s="2">
        <v>1879</v>
      </c>
      <c r="E1881" s="2" t="s">
        <v>24</v>
      </c>
      <c r="F1881" s="2" t="s">
        <v>11558</v>
      </c>
      <c r="G1881" s="2" t="s">
        <v>11559</v>
      </c>
      <c r="I1881" s="2" t="s">
        <v>11560</v>
      </c>
      <c r="J1881" s="2" t="s">
        <v>1858</v>
      </c>
      <c r="K1881" s="2" t="s">
        <v>2719</v>
      </c>
      <c r="M1881" s="2" t="s">
        <v>14795</v>
      </c>
      <c r="N1881" s="2" t="s">
        <v>11561</v>
      </c>
      <c r="O1881" s="2" t="s">
        <v>3067</v>
      </c>
      <c r="P1881" s="2" t="s">
        <v>1125</v>
      </c>
      <c r="Q1881" s="2" t="s">
        <v>6</v>
      </c>
      <c r="R1881" s="2" t="s">
        <v>3068</v>
      </c>
      <c r="S1881" s="2" t="s">
        <v>11562</v>
      </c>
      <c r="T1881" s="49" t="str" cm="1">
        <f t="array" ref="T1881">_xlfn.TEXTJOIN("",TRUE,IFERROR(MID(U1881,_xlfn.SEQUENCE(20),1)+0,""))</f>
        <v>9942626774</v>
      </c>
      <c r="U1881" s="2" t="s">
        <v>11563</v>
      </c>
      <c r="V1881" s="31"/>
    </row>
    <row r="1882" spans="1:22" x14ac:dyDescent="0.25">
      <c r="A1882" s="25" t="str" cm="1">
        <f t="array" ref="A1882">_xlfn.IFS(AND(ISBLANK(G1882),ISBLANK(H1882),ISBLANK(I1882)),"",AND(NOT(ISBLANK(G1882)),NOT(ISBLANK(H1882)),NOT(ISBLANK(I1882))),TRIM(G1882)&amp;" "&amp;TRIM(H1882)&amp;" "&amp;TRIM(I1882),AND(NOT(ISBLANK(G1882)),ISBLANK(H1882),ISBLANK(I1882)),TRIM(G1882),AND(ISBLANK(G1882),ISBLANK(H1882),NOT(ISBLANK(I1882))),TRIM(I1882),AND(NOT(ISBLANK(G1882)),NOT(ISBLANK(H1882)),ISBLANK(I1882)),TRIM(G1882)&amp;" "&amp;TRIM(H1882),AND(ISBLANK(G1882),NOT(ISBLANK(H1882)),NOT(ISBLANK(I1882))),TRIM(H1882)&amp;" "&amp;TRIM(I1882),AND(NOT(ISBLANK(G1882)),ISBLANK(H1882),NOT(ISBLANK(I1882))),TRIM(G1882)&amp;" "&amp;TRIM(I1882),AND(ISBLANK(G1882),NOT(ISBLANK(H1882)),ISBLANK(I1882)),TRIM(H1882))</f>
        <v>Vania Timmes</v>
      </c>
      <c r="B1882" s="25" t="str" cm="1">
        <f t="array" ref="B1882">_xlfn.IFS(AND(ISBLANK(K1882),ISBLANK(L1882)),"",AND(NOT(ISBLANK(K1882)),NOT(ISBLANK(L1882))),TRIM(K1882)&amp;" "&amp;TRIM(L1882),AND(NOT(ISBLANK(K1882)),ISBLANK(L1882)),TRIM(K1882),AND(ISBLANK(K1882),NOT(ISBLANK(L1882))),TRIM(L1882))</f>
        <v>Oba</v>
      </c>
      <c r="C1882" s="31"/>
      <c r="D1882" s="2">
        <v>1880</v>
      </c>
      <c r="E1882" s="2" t="s">
        <v>24</v>
      </c>
      <c r="F1882" s="2" t="s">
        <v>11564</v>
      </c>
      <c r="G1882" s="2" t="s">
        <v>11565</v>
      </c>
      <c r="I1882" s="2" t="s">
        <v>11566</v>
      </c>
      <c r="J1882" s="2" t="s">
        <v>741</v>
      </c>
      <c r="K1882" s="2" t="s">
        <v>310</v>
      </c>
      <c r="M1882" s="2" t="s">
        <v>14795</v>
      </c>
      <c r="N1882" s="2" t="s">
        <v>11567</v>
      </c>
      <c r="O1882" s="2" t="s">
        <v>4929</v>
      </c>
      <c r="P1882" s="2" t="s">
        <v>5</v>
      </c>
      <c r="Q1882" s="2" t="s">
        <v>6</v>
      </c>
      <c r="R1882" s="2" t="s">
        <v>898</v>
      </c>
      <c r="S1882" s="2" t="s">
        <v>11568</v>
      </c>
      <c r="T1882" s="49" t="str" cm="1">
        <f t="array" ref="T1882">_xlfn.TEXTJOIN("",TRUE,IFERROR(MID(U1882,_xlfn.SEQUENCE(20),1)+0,""))</f>
        <v>7586521708</v>
      </c>
      <c r="U1882" s="2" t="s">
        <v>11569</v>
      </c>
      <c r="V1882" s="31"/>
    </row>
    <row r="1883" spans="1:22" x14ac:dyDescent="0.25">
      <c r="A1883" s="25" t="str" cm="1">
        <f t="array" ref="A1883">_xlfn.IFS(AND(ISBLANK(G1883),ISBLANK(H1883),ISBLANK(I1883)),"",AND(NOT(ISBLANK(G1883)),NOT(ISBLANK(H1883)),NOT(ISBLANK(I1883))),TRIM(G1883)&amp;" "&amp;TRIM(H1883)&amp;" "&amp;TRIM(I1883),AND(NOT(ISBLANK(G1883)),ISBLANK(H1883),ISBLANK(I1883)),TRIM(G1883),AND(ISBLANK(G1883),ISBLANK(H1883),NOT(ISBLANK(I1883))),TRIM(I1883),AND(NOT(ISBLANK(G1883)),NOT(ISBLANK(H1883)),ISBLANK(I1883)),TRIM(G1883)&amp;" "&amp;TRIM(H1883),AND(ISBLANK(G1883),NOT(ISBLANK(H1883)),NOT(ISBLANK(I1883))),TRIM(H1883)&amp;" "&amp;TRIM(I1883),AND(NOT(ISBLANK(G1883)),ISBLANK(H1883),NOT(ISBLANK(I1883))),TRIM(G1883)&amp;" "&amp;TRIM(I1883),AND(ISBLANK(G1883),NOT(ISBLANK(H1883)),ISBLANK(I1883)),TRIM(H1883))</f>
        <v>Viva Walkden</v>
      </c>
      <c r="B1883" s="25" t="str" cm="1">
        <f t="array" ref="B1883">_xlfn.IFS(AND(ISBLANK(K1883),ISBLANK(L1883)),"",AND(NOT(ISBLANK(K1883)),NOT(ISBLANK(L1883))),TRIM(K1883)&amp;" "&amp;TRIM(L1883),AND(NOT(ISBLANK(K1883)),ISBLANK(L1883)),TRIM(K1883),AND(ISBLANK(K1883),NOT(ISBLANK(L1883))),TRIM(L1883))</f>
        <v>Eamia</v>
      </c>
      <c r="C1883" s="31"/>
      <c r="D1883" s="2">
        <v>1881</v>
      </c>
      <c r="E1883" s="2" t="s">
        <v>24</v>
      </c>
      <c r="F1883" s="2" t="s">
        <v>11570</v>
      </c>
      <c r="G1883" s="2" t="s">
        <v>7527</v>
      </c>
      <c r="I1883" s="2" t="s">
        <v>11571</v>
      </c>
      <c r="J1883" s="2" t="s">
        <v>242</v>
      </c>
      <c r="K1883" s="2" t="s">
        <v>8101</v>
      </c>
      <c r="M1883" s="2" t="s">
        <v>14795</v>
      </c>
      <c r="N1883" s="2" t="s">
        <v>11572</v>
      </c>
      <c r="O1883" s="2" t="s">
        <v>825</v>
      </c>
      <c r="P1883" s="2" t="s">
        <v>336</v>
      </c>
      <c r="Q1883" s="2" t="s">
        <v>9433</v>
      </c>
      <c r="R1883" s="2">
        <v>33169</v>
      </c>
      <c r="S1883" s="2" t="s">
        <v>11573</v>
      </c>
      <c r="T1883" s="49" t="str" cm="1">
        <f t="array" ref="T1883">_xlfn.TEXTJOIN("",TRUE,IFERROR(MID(U1883,_xlfn.SEQUENCE(20),1)+0,""))</f>
        <v>9542598812</v>
      </c>
      <c r="U1883" s="2">
        <v>9542598812</v>
      </c>
      <c r="V1883" s="31"/>
    </row>
    <row r="1884" spans="1:22" x14ac:dyDescent="0.25">
      <c r="A1884" s="25" t="str" cm="1">
        <f t="array" ref="A1884">_xlfn.IFS(AND(ISBLANK(G1884),ISBLANK(H1884),ISBLANK(I1884)),"",AND(NOT(ISBLANK(G1884)),NOT(ISBLANK(H1884)),NOT(ISBLANK(I1884))),TRIM(G1884)&amp;" "&amp;TRIM(H1884)&amp;" "&amp;TRIM(I1884),AND(NOT(ISBLANK(G1884)),ISBLANK(H1884),ISBLANK(I1884)),TRIM(G1884),AND(ISBLANK(G1884),ISBLANK(H1884),NOT(ISBLANK(I1884))),TRIM(I1884),AND(NOT(ISBLANK(G1884)),NOT(ISBLANK(H1884)),ISBLANK(I1884)),TRIM(G1884)&amp;" "&amp;TRIM(H1884),AND(ISBLANK(G1884),NOT(ISBLANK(H1884)),NOT(ISBLANK(I1884))),TRIM(H1884)&amp;" "&amp;TRIM(I1884),AND(NOT(ISBLANK(G1884)),ISBLANK(H1884),NOT(ISBLANK(I1884))),TRIM(G1884)&amp;" "&amp;TRIM(I1884),AND(ISBLANK(G1884),NOT(ISBLANK(H1884)),ISBLANK(I1884)),TRIM(H1884))</f>
        <v>Lynna Omand</v>
      </c>
      <c r="B1884" s="25" t="str" cm="1">
        <f t="array" ref="B1884">_xlfn.IFS(AND(ISBLANK(K1884),ISBLANK(L1884)),"",AND(NOT(ISBLANK(K1884)),NOT(ISBLANK(L1884))),TRIM(K1884)&amp;" "&amp;TRIM(L1884),AND(NOT(ISBLANK(K1884)),ISBLANK(L1884)),TRIM(K1884),AND(ISBLANK(K1884),NOT(ISBLANK(L1884))),TRIM(L1884))</f>
        <v>Camido</v>
      </c>
      <c r="C1884" s="31"/>
      <c r="D1884" s="2">
        <v>1882</v>
      </c>
      <c r="E1884" s="2" t="s">
        <v>14795</v>
      </c>
      <c r="F1884" s="2" t="s">
        <v>11574</v>
      </c>
      <c r="G1884" s="2" t="s">
        <v>6662</v>
      </c>
      <c r="I1884" s="2" t="s">
        <v>11575</v>
      </c>
      <c r="J1884" s="2" t="s">
        <v>659</v>
      </c>
      <c r="K1884" s="2" t="s">
        <v>21</v>
      </c>
      <c r="M1884" s="2" t="s">
        <v>14795</v>
      </c>
      <c r="N1884" s="2" t="s">
        <v>11576</v>
      </c>
      <c r="O1884" s="2" t="s">
        <v>11577</v>
      </c>
      <c r="P1884" s="2" t="s">
        <v>276</v>
      </c>
      <c r="Q1884" s="2" t="s">
        <v>6</v>
      </c>
      <c r="R1884" s="2" t="s">
        <v>11578</v>
      </c>
      <c r="S1884" s="2" t="s">
        <v>11579</v>
      </c>
      <c r="T1884" s="49" t="str" cm="1">
        <f t="array" ref="T1884">_xlfn.TEXTJOIN("",TRUE,IFERROR(MID(U1884,_xlfn.SEQUENCE(20),1)+0,""))</f>
        <v>8323520405</v>
      </c>
      <c r="U1884" s="2" t="s">
        <v>11580</v>
      </c>
      <c r="V1884" s="31"/>
    </row>
    <row r="1885" spans="1:22" x14ac:dyDescent="0.25">
      <c r="A1885" s="25" t="str" cm="1">
        <f t="array" ref="A1885">_xlfn.IFS(AND(ISBLANK(G1885),ISBLANK(H1885),ISBLANK(I1885)),"",AND(NOT(ISBLANK(G1885)),NOT(ISBLANK(H1885)),NOT(ISBLANK(I1885))),TRIM(G1885)&amp;" "&amp;TRIM(H1885)&amp;" "&amp;TRIM(I1885),AND(NOT(ISBLANK(G1885)),ISBLANK(H1885),ISBLANK(I1885)),TRIM(G1885),AND(ISBLANK(G1885),ISBLANK(H1885),NOT(ISBLANK(I1885))),TRIM(I1885),AND(NOT(ISBLANK(G1885)),NOT(ISBLANK(H1885)),ISBLANK(I1885)),TRIM(G1885)&amp;" "&amp;TRIM(H1885),AND(ISBLANK(G1885),NOT(ISBLANK(H1885)),NOT(ISBLANK(I1885))),TRIM(H1885)&amp;" "&amp;TRIM(I1885),AND(NOT(ISBLANK(G1885)),ISBLANK(H1885),NOT(ISBLANK(I1885))),TRIM(G1885)&amp;" "&amp;TRIM(I1885),AND(ISBLANK(G1885),NOT(ISBLANK(H1885)),ISBLANK(I1885)),TRIM(H1885))</f>
        <v>Jasmina Spinetti</v>
      </c>
      <c r="B1885" s="25" t="str" cm="1">
        <f t="array" ref="B1885">_xlfn.IFS(AND(ISBLANK(K1885),ISBLANK(L1885)),"",AND(NOT(ISBLANK(K1885)),NOT(ISBLANK(L1885))),TRIM(K1885)&amp;" "&amp;TRIM(L1885),AND(NOT(ISBLANK(K1885)),ISBLANK(L1885)),TRIM(K1885),AND(ISBLANK(K1885),NOT(ISBLANK(L1885))),TRIM(L1885))</f>
        <v>Meembee</v>
      </c>
      <c r="C1885" s="31"/>
      <c r="D1885" s="2">
        <v>1883</v>
      </c>
      <c r="E1885" s="2" t="s">
        <v>24</v>
      </c>
      <c r="F1885" s="2" t="s">
        <v>11581</v>
      </c>
      <c r="G1885" s="2" t="s">
        <v>11582</v>
      </c>
      <c r="I1885" s="2" t="s">
        <v>11583</v>
      </c>
      <c r="J1885" s="2" t="s">
        <v>211</v>
      </c>
      <c r="K1885" s="2" t="s">
        <v>4698</v>
      </c>
      <c r="M1885" s="2" t="s">
        <v>14795</v>
      </c>
      <c r="N1885" s="2" t="s">
        <v>11584</v>
      </c>
      <c r="O1885" s="2" t="s">
        <v>11585</v>
      </c>
      <c r="P1885" s="2" t="s">
        <v>542</v>
      </c>
      <c r="Q1885" s="2" t="s">
        <v>9433</v>
      </c>
      <c r="R1885" s="2">
        <v>11044</v>
      </c>
      <c r="S1885" s="2" t="s">
        <v>11586</v>
      </c>
      <c r="T1885" s="49" t="str" cm="1">
        <f t="array" ref="T1885">_xlfn.TEXTJOIN("",TRUE,IFERROR(MID(U1885,_xlfn.SEQUENCE(20),1)+0,""))</f>
        <v>5161876013</v>
      </c>
      <c r="U1885" s="2">
        <v>5161876013</v>
      </c>
      <c r="V1885" s="31"/>
    </row>
    <row r="1886" spans="1:22" x14ac:dyDescent="0.25">
      <c r="A1886" s="25" t="str" cm="1">
        <f t="array" ref="A1886">_xlfn.IFS(AND(ISBLANK(G1886),ISBLANK(H1886),ISBLANK(I1886)),"",AND(NOT(ISBLANK(G1886)),NOT(ISBLANK(H1886)),NOT(ISBLANK(I1886))),TRIM(G1886)&amp;" "&amp;TRIM(H1886)&amp;" "&amp;TRIM(I1886),AND(NOT(ISBLANK(G1886)),ISBLANK(H1886),ISBLANK(I1886)),TRIM(G1886),AND(ISBLANK(G1886),ISBLANK(H1886),NOT(ISBLANK(I1886))),TRIM(I1886),AND(NOT(ISBLANK(G1886)),NOT(ISBLANK(H1886)),ISBLANK(I1886)),TRIM(G1886)&amp;" "&amp;TRIM(H1886),AND(ISBLANK(G1886),NOT(ISBLANK(H1886)),NOT(ISBLANK(I1886))),TRIM(H1886)&amp;" "&amp;TRIM(I1886),AND(NOT(ISBLANK(G1886)),ISBLANK(H1886),NOT(ISBLANK(I1886))),TRIM(G1886)&amp;" "&amp;TRIM(I1886),AND(ISBLANK(G1886),NOT(ISBLANK(H1886)),ISBLANK(I1886)),TRIM(H1886))</f>
        <v>Dallas Westcarr</v>
      </c>
      <c r="B1886" s="25" t="str" cm="1">
        <f t="array" ref="B1886">_xlfn.IFS(AND(ISBLANK(K1886),ISBLANK(L1886)),"",AND(NOT(ISBLANK(K1886)),NOT(ISBLANK(L1886))),TRIM(K1886)&amp;" "&amp;TRIM(L1886),AND(NOT(ISBLANK(K1886)),ISBLANK(L1886)),TRIM(K1886),AND(ISBLANK(K1886),NOT(ISBLANK(L1886))),TRIM(L1886))</f>
        <v>Fivebridge</v>
      </c>
      <c r="C1886" s="31"/>
      <c r="D1886" s="2">
        <v>1884</v>
      </c>
      <c r="E1886" s="2" t="s">
        <v>24</v>
      </c>
      <c r="F1886" s="2" t="s">
        <v>11587</v>
      </c>
      <c r="G1886" s="2" t="s">
        <v>296</v>
      </c>
      <c r="I1886" s="2" t="s">
        <v>11588</v>
      </c>
      <c r="J1886" s="2" t="s">
        <v>749</v>
      </c>
      <c r="K1886" s="2" t="s">
        <v>3635</v>
      </c>
      <c r="M1886" s="2" t="s">
        <v>14795</v>
      </c>
      <c r="N1886" s="2" t="s">
        <v>11589</v>
      </c>
      <c r="O1886" s="2" t="s">
        <v>1916</v>
      </c>
      <c r="P1886" s="2" t="s">
        <v>1917</v>
      </c>
      <c r="Q1886" s="2" t="s">
        <v>9433</v>
      </c>
      <c r="R1886" s="2">
        <v>50393</v>
      </c>
      <c r="S1886" s="2" t="s">
        <v>11590</v>
      </c>
      <c r="T1886" s="49" t="str" cm="1">
        <f t="array" ref="T1886">_xlfn.TEXTJOIN("",TRUE,IFERROR(MID(U1886,_xlfn.SEQUENCE(20),1)+0,""))</f>
        <v>5158832054</v>
      </c>
      <c r="U1886" s="2">
        <v>5158832054</v>
      </c>
      <c r="V1886" s="31"/>
    </row>
    <row r="1887" spans="1:22" x14ac:dyDescent="0.25">
      <c r="A1887" s="25" t="str" cm="1">
        <f t="array" ref="A1887">_xlfn.IFS(AND(ISBLANK(G1887),ISBLANK(H1887),ISBLANK(I1887)),"",AND(NOT(ISBLANK(G1887)),NOT(ISBLANK(H1887)),NOT(ISBLANK(I1887))),TRIM(G1887)&amp;" "&amp;TRIM(H1887)&amp;" "&amp;TRIM(I1887),AND(NOT(ISBLANK(G1887)),ISBLANK(H1887),ISBLANK(I1887)),TRIM(G1887),AND(ISBLANK(G1887),ISBLANK(H1887),NOT(ISBLANK(I1887))),TRIM(I1887),AND(NOT(ISBLANK(G1887)),NOT(ISBLANK(H1887)),ISBLANK(I1887)),TRIM(G1887)&amp;" "&amp;TRIM(H1887),AND(ISBLANK(G1887),NOT(ISBLANK(H1887)),NOT(ISBLANK(I1887))),TRIM(H1887)&amp;" "&amp;TRIM(I1887),AND(NOT(ISBLANK(G1887)),ISBLANK(H1887),NOT(ISBLANK(I1887))),TRIM(G1887)&amp;" "&amp;TRIM(I1887),AND(ISBLANK(G1887),NOT(ISBLANK(H1887)),ISBLANK(I1887)),TRIM(H1887))</f>
        <v>Elise Ruller</v>
      </c>
      <c r="B1887" s="25" t="str" cm="1">
        <f t="array" ref="B1887">_xlfn.IFS(AND(ISBLANK(K1887),ISBLANK(L1887)),"",AND(NOT(ISBLANK(K1887)),NOT(ISBLANK(L1887))),TRIM(K1887)&amp;" "&amp;TRIM(L1887),AND(NOT(ISBLANK(K1887)),ISBLANK(L1887)),TRIM(K1887),AND(ISBLANK(K1887),NOT(ISBLANK(L1887))),TRIM(L1887))</f>
        <v>Tagcat</v>
      </c>
      <c r="C1887" s="31"/>
      <c r="D1887" s="2">
        <v>1885</v>
      </c>
      <c r="E1887" s="2" t="s">
        <v>14795</v>
      </c>
      <c r="F1887" s="2" t="s">
        <v>11591</v>
      </c>
      <c r="G1887" s="2" t="s">
        <v>11592</v>
      </c>
      <c r="I1887" s="2" t="s">
        <v>11593</v>
      </c>
      <c r="J1887" s="2" t="s">
        <v>2498</v>
      </c>
      <c r="K1887" s="2" t="s">
        <v>10253</v>
      </c>
      <c r="M1887" s="2" t="s">
        <v>14795</v>
      </c>
      <c r="N1887" s="2" t="s">
        <v>11594</v>
      </c>
      <c r="O1887" s="2" t="s">
        <v>11595</v>
      </c>
      <c r="P1887" s="2" t="s">
        <v>161</v>
      </c>
      <c r="Q1887" s="2" t="s">
        <v>2916</v>
      </c>
      <c r="R1887" s="2" t="s">
        <v>11596</v>
      </c>
      <c r="S1887" s="2" t="s">
        <v>11597</v>
      </c>
      <c r="T1887" s="49" t="str" cm="1">
        <f t="array" ref="T1887">_xlfn.TEXTJOIN("",TRUE,IFERROR(MID(U1887,_xlfn.SEQUENCE(20),1)+0,""))</f>
        <v/>
      </c>
      <c r="V1887" s="31"/>
    </row>
    <row r="1888" spans="1:22" x14ac:dyDescent="0.25">
      <c r="A1888" s="25" t="str" cm="1">
        <f t="array" ref="A1888">_xlfn.IFS(AND(ISBLANK(G1888),ISBLANK(H1888),ISBLANK(I1888)),"",AND(NOT(ISBLANK(G1888)),NOT(ISBLANK(H1888)),NOT(ISBLANK(I1888))),TRIM(G1888)&amp;" "&amp;TRIM(H1888)&amp;" "&amp;TRIM(I1888),AND(NOT(ISBLANK(G1888)),ISBLANK(H1888),ISBLANK(I1888)),TRIM(G1888),AND(ISBLANK(G1888),ISBLANK(H1888),NOT(ISBLANK(I1888))),TRIM(I1888),AND(NOT(ISBLANK(G1888)),NOT(ISBLANK(H1888)),ISBLANK(I1888)),TRIM(G1888)&amp;" "&amp;TRIM(H1888),AND(ISBLANK(G1888),NOT(ISBLANK(H1888)),NOT(ISBLANK(I1888))),TRIM(H1888)&amp;" "&amp;TRIM(I1888),AND(NOT(ISBLANK(G1888)),ISBLANK(H1888),NOT(ISBLANK(I1888))),TRIM(G1888)&amp;" "&amp;TRIM(I1888),AND(ISBLANK(G1888),NOT(ISBLANK(H1888)),ISBLANK(I1888)),TRIM(H1888))</f>
        <v>Willetta Westhoff</v>
      </c>
      <c r="B1888" s="25" t="str" cm="1">
        <f t="array" ref="B1888">_xlfn.IFS(AND(ISBLANK(K1888),ISBLANK(L1888)),"",AND(NOT(ISBLANK(K1888)),NOT(ISBLANK(L1888))),TRIM(K1888)&amp;" "&amp;TRIM(L1888),AND(NOT(ISBLANK(K1888)),ISBLANK(L1888)),TRIM(K1888),AND(ISBLANK(K1888),NOT(ISBLANK(L1888))),TRIM(L1888))</f>
        <v>Twitterbeat</v>
      </c>
      <c r="C1888" s="31"/>
      <c r="D1888" s="2">
        <v>1886</v>
      </c>
      <c r="E1888" s="2" t="s">
        <v>24</v>
      </c>
      <c r="F1888" s="2" t="s">
        <v>11598</v>
      </c>
      <c r="G1888" s="2" t="s">
        <v>11599</v>
      </c>
      <c r="I1888" s="2" t="s">
        <v>11600</v>
      </c>
      <c r="J1888" s="2" t="s">
        <v>434</v>
      </c>
      <c r="K1888" s="2" t="s">
        <v>479</v>
      </c>
      <c r="M1888" s="2" t="s">
        <v>14795</v>
      </c>
      <c r="N1888" s="2" t="s">
        <v>11601</v>
      </c>
      <c r="O1888" s="2" t="s">
        <v>1787</v>
      </c>
      <c r="P1888" s="2" t="s">
        <v>151</v>
      </c>
      <c r="Q1888" s="2" t="s">
        <v>9433</v>
      </c>
      <c r="R1888" s="2">
        <v>93305</v>
      </c>
      <c r="S1888" s="2" t="s">
        <v>11602</v>
      </c>
      <c r="T1888" s="49" t="str" cm="1">
        <f t="array" ref="T1888">_xlfn.TEXTJOIN("",TRUE,IFERROR(MID(U1888,_xlfn.SEQUENCE(20),1)+0,""))</f>
        <v>6611677659</v>
      </c>
      <c r="U1888" s="2">
        <v>6611677659</v>
      </c>
      <c r="V1888" s="31"/>
    </row>
    <row r="1889" spans="1:22" x14ac:dyDescent="0.25">
      <c r="A1889" s="25" t="str" cm="1">
        <f t="array" ref="A1889">_xlfn.IFS(AND(ISBLANK(G1889),ISBLANK(H1889),ISBLANK(I1889)),"",AND(NOT(ISBLANK(G1889)),NOT(ISBLANK(H1889)),NOT(ISBLANK(I1889))),TRIM(G1889)&amp;" "&amp;TRIM(H1889)&amp;" "&amp;TRIM(I1889),AND(NOT(ISBLANK(G1889)),ISBLANK(H1889),ISBLANK(I1889)),TRIM(G1889),AND(ISBLANK(G1889),ISBLANK(H1889),NOT(ISBLANK(I1889))),TRIM(I1889),AND(NOT(ISBLANK(G1889)),NOT(ISBLANK(H1889)),ISBLANK(I1889)),TRIM(G1889)&amp;" "&amp;TRIM(H1889),AND(ISBLANK(G1889),NOT(ISBLANK(H1889)),NOT(ISBLANK(I1889))),TRIM(H1889)&amp;" "&amp;TRIM(I1889),AND(NOT(ISBLANK(G1889)),ISBLANK(H1889),NOT(ISBLANK(I1889))),TRIM(G1889)&amp;" "&amp;TRIM(I1889),AND(ISBLANK(G1889),NOT(ISBLANK(H1889)),ISBLANK(I1889)),TRIM(H1889))</f>
        <v>Carlina Adriano</v>
      </c>
      <c r="B1889" s="25" t="str" cm="1">
        <f t="array" ref="B1889">_xlfn.IFS(AND(ISBLANK(K1889),ISBLANK(L1889)),"",AND(NOT(ISBLANK(K1889)),NOT(ISBLANK(L1889))),TRIM(K1889)&amp;" "&amp;TRIM(L1889),AND(NOT(ISBLANK(K1889)),ISBLANK(L1889)),TRIM(K1889),AND(ISBLANK(K1889),NOT(ISBLANK(L1889))),TRIM(L1889))</f>
        <v>Fanoodle</v>
      </c>
      <c r="C1889" s="31"/>
      <c r="D1889" s="2">
        <v>1887</v>
      </c>
      <c r="E1889" s="2" t="s">
        <v>24</v>
      </c>
      <c r="F1889" s="2" t="s">
        <v>11603</v>
      </c>
      <c r="G1889" s="2" t="s">
        <v>11604</v>
      </c>
      <c r="I1889" s="2" t="s">
        <v>11605</v>
      </c>
      <c r="J1889" s="2" t="s">
        <v>1421</v>
      </c>
      <c r="K1889" s="2" t="s">
        <v>721</v>
      </c>
      <c r="M1889" s="2" t="s">
        <v>14795</v>
      </c>
      <c r="N1889" s="2" t="s">
        <v>11606</v>
      </c>
      <c r="O1889" s="2" t="s">
        <v>5116</v>
      </c>
      <c r="P1889" s="2" t="s">
        <v>119</v>
      </c>
      <c r="Q1889" s="2" t="s">
        <v>6</v>
      </c>
      <c r="R1889" s="2" t="s">
        <v>5117</v>
      </c>
      <c r="S1889" s="2" t="s">
        <v>11607</v>
      </c>
      <c r="T1889" s="49" t="str" cm="1">
        <f t="array" ref="T1889">_xlfn.TEXTJOIN("",TRUE,IFERROR(MID(U1889,_xlfn.SEQUENCE(20),1)+0,""))</f>
        <v>3439418961</v>
      </c>
      <c r="U1889" s="2" t="s">
        <v>11608</v>
      </c>
      <c r="V1889" s="31"/>
    </row>
    <row r="1890" spans="1:22" x14ac:dyDescent="0.25">
      <c r="A1890" s="25" t="str" cm="1">
        <f t="array" ref="A1890">_xlfn.IFS(AND(ISBLANK(G1890),ISBLANK(H1890),ISBLANK(I1890)),"",AND(NOT(ISBLANK(G1890)),NOT(ISBLANK(H1890)),NOT(ISBLANK(I1890))),TRIM(G1890)&amp;" "&amp;TRIM(H1890)&amp;" "&amp;TRIM(I1890),AND(NOT(ISBLANK(G1890)),ISBLANK(H1890),ISBLANK(I1890)),TRIM(G1890),AND(ISBLANK(G1890),ISBLANK(H1890),NOT(ISBLANK(I1890))),TRIM(I1890),AND(NOT(ISBLANK(G1890)),NOT(ISBLANK(H1890)),ISBLANK(I1890)),TRIM(G1890)&amp;" "&amp;TRIM(H1890),AND(ISBLANK(G1890),NOT(ISBLANK(H1890)),NOT(ISBLANK(I1890))),TRIM(H1890)&amp;" "&amp;TRIM(I1890),AND(NOT(ISBLANK(G1890)),ISBLANK(H1890),NOT(ISBLANK(I1890))),TRIM(G1890)&amp;" "&amp;TRIM(I1890),AND(ISBLANK(G1890),NOT(ISBLANK(H1890)),ISBLANK(I1890)),TRIM(H1890))</f>
        <v>Gretna Heugle</v>
      </c>
      <c r="B1890" s="25" t="str" cm="1">
        <f t="array" ref="B1890">_xlfn.IFS(AND(ISBLANK(K1890),ISBLANK(L1890)),"",AND(NOT(ISBLANK(K1890)),NOT(ISBLANK(L1890))),TRIM(K1890)&amp;" "&amp;TRIM(L1890),AND(NOT(ISBLANK(K1890)),ISBLANK(L1890)),TRIM(K1890),AND(ISBLANK(K1890),NOT(ISBLANK(L1890))),TRIM(L1890))</f>
        <v>Lazz</v>
      </c>
      <c r="C1890" s="31"/>
      <c r="D1890" s="2">
        <v>1888</v>
      </c>
      <c r="E1890" s="2" t="s">
        <v>14795</v>
      </c>
      <c r="F1890" s="2" t="s">
        <v>11609</v>
      </c>
      <c r="G1890" s="2" t="s">
        <v>11610</v>
      </c>
      <c r="I1890" s="2" t="s">
        <v>11611</v>
      </c>
      <c r="J1890" s="2" t="s">
        <v>1393</v>
      </c>
      <c r="K1890" s="2" t="s">
        <v>589</v>
      </c>
      <c r="M1890" s="2" t="s">
        <v>14795</v>
      </c>
      <c r="N1890" s="2" t="s">
        <v>11612</v>
      </c>
      <c r="O1890" s="2" t="s">
        <v>6947</v>
      </c>
      <c r="P1890" s="2" t="s">
        <v>6948</v>
      </c>
      <c r="Q1890" s="2" t="s">
        <v>9433</v>
      </c>
      <c r="R1890" s="2">
        <v>57105</v>
      </c>
      <c r="S1890" s="2" t="s">
        <v>11613</v>
      </c>
      <c r="T1890" s="49" t="str" cm="1">
        <f t="array" ref="T1890">_xlfn.TEXTJOIN("",TRUE,IFERROR(MID(U1890,_xlfn.SEQUENCE(20),1)+0,""))</f>
        <v>6056911424</v>
      </c>
      <c r="U1890" s="2">
        <v>6056911424</v>
      </c>
      <c r="V1890" s="31"/>
    </row>
    <row r="1891" spans="1:22" x14ac:dyDescent="0.25">
      <c r="A1891" s="25" t="str" cm="1">
        <f t="array" ref="A1891">_xlfn.IFS(AND(ISBLANK(G1891),ISBLANK(H1891),ISBLANK(I1891)),"",AND(NOT(ISBLANK(G1891)),NOT(ISBLANK(H1891)),NOT(ISBLANK(I1891))),TRIM(G1891)&amp;" "&amp;TRIM(H1891)&amp;" "&amp;TRIM(I1891),AND(NOT(ISBLANK(G1891)),ISBLANK(H1891),ISBLANK(I1891)),TRIM(G1891),AND(ISBLANK(G1891),ISBLANK(H1891),NOT(ISBLANK(I1891))),TRIM(I1891),AND(NOT(ISBLANK(G1891)),NOT(ISBLANK(H1891)),ISBLANK(I1891)),TRIM(G1891)&amp;" "&amp;TRIM(H1891),AND(ISBLANK(G1891),NOT(ISBLANK(H1891)),NOT(ISBLANK(I1891))),TRIM(H1891)&amp;" "&amp;TRIM(I1891),AND(NOT(ISBLANK(G1891)),ISBLANK(H1891),NOT(ISBLANK(I1891))),TRIM(G1891)&amp;" "&amp;TRIM(I1891),AND(ISBLANK(G1891),NOT(ISBLANK(H1891)),ISBLANK(I1891)),TRIM(H1891))</f>
        <v>Janean Rees</v>
      </c>
      <c r="B1891" s="25" t="str" cm="1">
        <f t="array" ref="B1891">_xlfn.IFS(AND(ISBLANK(K1891),ISBLANK(L1891)),"",AND(NOT(ISBLANK(K1891)),NOT(ISBLANK(L1891))),TRIM(K1891)&amp;" "&amp;TRIM(L1891),AND(NOT(ISBLANK(K1891)),ISBLANK(L1891)),TRIM(K1891),AND(ISBLANK(K1891),NOT(ISBLANK(L1891))),TRIM(L1891))</f>
        <v>Realbridge</v>
      </c>
      <c r="C1891" s="31"/>
      <c r="D1891" s="2">
        <v>1889</v>
      </c>
      <c r="E1891" s="2" t="s">
        <v>14795</v>
      </c>
      <c r="F1891" s="2" t="s">
        <v>11614</v>
      </c>
      <c r="G1891" s="2" t="s">
        <v>11615</v>
      </c>
      <c r="I1891" s="2" t="s">
        <v>11616</v>
      </c>
      <c r="J1891" s="2" t="s">
        <v>1103</v>
      </c>
      <c r="K1891" s="2" t="s">
        <v>2650</v>
      </c>
      <c r="M1891" s="2" t="s">
        <v>14795</v>
      </c>
      <c r="N1891" s="2" t="s">
        <v>11617</v>
      </c>
      <c r="O1891" s="2" t="s">
        <v>180</v>
      </c>
      <c r="P1891" s="2" t="s">
        <v>181</v>
      </c>
      <c r="Q1891" s="2" t="s">
        <v>9433</v>
      </c>
      <c r="R1891" s="2">
        <v>63121</v>
      </c>
      <c r="S1891" s="2" t="s">
        <v>11618</v>
      </c>
      <c r="T1891" s="49" t="str" cm="1">
        <f t="array" ref="T1891">_xlfn.TEXTJOIN("",TRUE,IFERROR(MID(U1891,_xlfn.SEQUENCE(20),1)+0,""))</f>
        <v>3149411249</v>
      </c>
      <c r="U1891" s="2">
        <v>3149411249</v>
      </c>
      <c r="V1891" s="31"/>
    </row>
    <row r="1892" spans="1:22" x14ac:dyDescent="0.25">
      <c r="A1892" s="25" t="str" cm="1">
        <f t="array" ref="A1892">_xlfn.IFS(AND(ISBLANK(G1892),ISBLANK(H1892),ISBLANK(I1892)),"",AND(NOT(ISBLANK(G1892)),NOT(ISBLANK(H1892)),NOT(ISBLANK(I1892))),TRIM(G1892)&amp;" "&amp;TRIM(H1892)&amp;" "&amp;TRIM(I1892),AND(NOT(ISBLANK(G1892)),ISBLANK(H1892),ISBLANK(I1892)),TRIM(G1892),AND(ISBLANK(G1892),ISBLANK(H1892),NOT(ISBLANK(I1892))),TRIM(I1892),AND(NOT(ISBLANK(G1892)),NOT(ISBLANK(H1892)),ISBLANK(I1892)),TRIM(G1892)&amp;" "&amp;TRIM(H1892),AND(ISBLANK(G1892),NOT(ISBLANK(H1892)),NOT(ISBLANK(I1892))),TRIM(H1892)&amp;" "&amp;TRIM(I1892),AND(NOT(ISBLANK(G1892)),ISBLANK(H1892),NOT(ISBLANK(I1892))),TRIM(G1892)&amp;" "&amp;TRIM(I1892),AND(ISBLANK(G1892),NOT(ISBLANK(H1892)),ISBLANK(I1892)),TRIM(H1892))</f>
        <v>Nichole Timmes</v>
      </c>
      <c r="B1892" s="25" t="str" cm="1">
        <f t="array" ref="B1892">_xlfn.IFS(AND(ISBLANK(K1892),ISBLANK(L1892)),"",AND(NOT(ISBLANK(K1892)),NOT(ISBLANK(L1892))),TRIM(K1892)&amp;" "&amp;TRIM(L1892),AND(NOT(ISBLANK(K1892)),ISBLANK(L1892)),TRIM(K1892),AND(ISBLANK(K1892),NOT(ISBLANK(L1892))),TRIM(L1892))</f>
        <v>Flashdog</v>
      </c>
      <c r="C1892" s="31"/>
      <c r="D1892" s="2">
        <v>1890</v>
      </c>
      <c r="E1892" s="2" t="s">
        <v>24</v>
      </c>
      <c r="F1892" s="2" t="s">
        <v>11619</v>
      </c>
      <c r="G1892" s="2" t="s">
        <v>3128</v>
      </c>
      <c r="I1892" s="2" t="s">
        <v>11566</v>
      </c>
      <c r="J1892" s="2" t="s">
        <v>1437</v>
      </c>
      <c r="K1892" s="2" t="s">
        <v>2711</v>
      </c>
      <c r="M1892" s="2" t="s">
        <v>14795</v>
      </c>
      <c r="N1892" s="2" t="s">
        <v>11620</v>
      </c>
      <c r="O1892" s="2" t="s">
        <v>1053</v>
      </c>
      <c r="P1892" s="2" t="s">
        <v>227</v>
      </c>
      <c r="Q1892" s="2" t="s">
        <v>228</v>
      </c>
      <c r="R1892" s="2">
        <v>1140</v>
      </c>
      <c r="S1892" s="2" t="s">
        <v>11621</v>
      </c>
      <c r="T1892" s="49" t="str" cm="1">
        <f t="array" ref="T1892">_xlfn.TEXTJOIN("",TRUE,IFERROR(MID(U1892,_xlfn.SEQUENCE(20),1)+0,""))</f>
        <v/>
      </c>
      <c r="V1892" s="31"/>
    </row>
    <row r="1893" spans="1:22" x14ac:dyDescent="0.25">
      <c r="A1893" s="25" t="str" cm="1">
        <f t="array" ref="A1893">_xlfn.IFS(AND(ISBLANK(G1893),ISBLANK(H1893),ISBLANK(I1893)),"",AND(NOT(ISBLANK(G1893)),NOT(ISBLANK(H1893)),NOT(ISBLANK(I1893))),TRIM(G1893)&amp;" "&amp;TRIM(H1893)&amp;" "&amp;TRIM(I1893),AND(NOT(ISBLANK(G1893)),ISBLANK(H1893),ISBLANK(I1893)),TRIM(G1893),AND(ISBLANK(G1893),ISBLANK(H1893),NOT(ISBLANK(I1893))),TRIM(I1893),AND(NOT(ISBLANK(G1893)),NOT(ISBLANK(H1893)),ISBLANK(I1893)),TRIM(G1893)&amp;" "&amp;TRIM(H1893),AND(ISBLANK(G1893),NOT(ISBLANK(H1893)),NOT(ISBLANK(I1893))),TRIM(H1893)&amp;" "&amp;TRIM(I1893),AND(NOT(ISBLANK(G1893)),ISBLANK(H1893),NOT(ISBLANK(I1893))),TRIM(G1893)&amp;" "&amp;TRIM(I1893),AND(ISBLANK(G1893),NOT(ISBLANK(H1893)),ISBLANK(I1893)),TRIM(H1893))</f>
        <v>Betty Chasemoore</v>
      </c>
      <c r="B1893" s="25" t="str" cm="1">
        <f t="array" ref="B1893">_xlfn.IFS(AND(ISBLANK(K1893),ISBLANK(L1893)),"",AND(NOT(ISBLANK(K1893)),NOT(ISBLANK(L1893))),TRIM(K1893)&amp;" "&amp;TRIM(L1893),AND(NOT(ISBLANK(K1893)),ISBLANK(L1893)),TRIM(K1893),AND(ISBLANK(K1893),NOT(ISBLANK(L1893))),TRIM(L1893))</f>
        <v>Meevee</v>
      </c>
      <c r="C1893" s="31"/>
      <c r="D1893" s="2">
        <v>1891</v>
      </c>
      <c r="E1893" s="2" t="s">
        <v>24</v>
      </c>
      <c r="F1893" s="2" t="s">
        <v>11622</v>
      </c>
      <c r="G1893" s="2" t="s">
        <v>11623</v>
      </c>
      <c r="I1893" s="2" t="s">
        <v>11624</v>
      </c>
      <c r="J1893" s="2" t="s">
        <v>1079</v>
      </c>
      <c r="K1893" s="2" t="s">
        <v>469</v>
      </c>
      <c r="M1893" s="2" t="s">
        <v>14795</v>
      </c>
      <c r="N1893" s="2" t="s">
        <v>11625</v>
      </c>
      <c r="O1893" s="2" t="s">
        <v>1019</v>
      </c>
      <c r="P1893" s="2" t="s">
        <v>486</v>
      </c>
      <c r="Q1893" s="2" t="s">
        <v>9433</v>
      </c>
      <c r="R1893" s="2">
        <v>15266</v>
      </c>
      <c r="S1893" s="2" t="s">
        <v>11626</v>
      </c>
      <c r="T1893" s="49" t="str" cm="1">
        <f t="array" ref="T1893">_xlfn.TEXTJOIN("",TRUE,IFERROR(MID(U1893,_xlfn.SEQUENCE(20),1)+0,""))</f>
        <v>2585287</v>
      </c>
      <c r="U1893" s="2">
        <v>2585287</v>
      </c>
      <c r="V1893" s="31"/>
    </row>
    <row r="1894" spans="1:22" x14ac:dyDescent="0.25">
      <c r="A1894" s="25" t="str" cm="1">
        <f t="array" ref="A1894">_xlfn.IFS(AND(ISBLANK(G1894),ISBLANK(H1894),ISBLANK(I1894)),"",AND(NOT(ISBLANK(G1894)),NOT(ISBLANK(H1894)),NOT(ISBLANK(I1894))),TRIM(G1894)&amp;" "&amp;TRIM(H1894)&amp;" "&amp;TRIM(I1894),AND(NOT(ISBLANK(G1894)),ISBLANK(H1894),ISBLANK(I1894)),TRIM(G1894),AND(ISBLANK(G1894),ISBLANK(H1894),NOT(ISBLANK(I1894))),TRIM(I1894),AND(NOT(ISBLANK(G1894)),NOT(ISBLANK(H1894)),ISBLANK(I1894)),TRIM(G1894)&amp;" "&amp;TRIM(H1894),AND(ISBLANK(G1894),NOT(ISBLANK(H1894)),NOT(ISBLANK(I1894))),TRIM(H1894)&amp;" "&amp;TRIM(I1894),AND(NOT(ISBLANK(G1894)),ISBLANK(H1894),NOT(ISBLANK(I1894))),TRIM(G1894)&amp;" "&amp;TRIM(I1894),AND(ISBLANK(G1894),NOT(ISBLANK(H1894)),ISBLANK(I1894)),TRIM(H1894))</f>
        <v>Aretha Troake</v>
      </c>
      <c r="B1894" s="25" t="str" cm="1">
        <f t="array" ref="B1894">_xlfn.IFS(AND(ISBLANK(K1894),ISBLANK(L1894)),"",AND(NOT(ISBLANK(K1894)),NOT(ISBLANK(L1894))),TRIM(K1894)&amp;" "&amp;TRIM(L1894),AND(NOT(ISBLANK(K1894)),ISBLANK(L1894)),TRIM(K1894),AND(ISBLANK(K1894),NOT(ISBLANK(L1894))),TRIM(L1894))</f>
        <v>Blogtag</v>
      </c>
      <c r="C1894" s="31"/>
      <c r="D1894" s="2">
        <v>1892</v>
      </c>
      <c r="E1894" s="2" t="s">
        <v>14795</v>
      </c>
      <c r="F1894" s="2" t="s">
        <v>11627</v>
      </c>
      <c r="G1894" s="2" t="s">
        <v>11628</v>
      </c>
      <c r="I1894" s="2" t="s">
        <v>11629</v>
      </c>
      <c r="J1894" s="2" t="s">
        <v>6099</v>
      </c>
      <c r="K1894" s="2" t="s">
        <v>2029</v>
      </c>
      <c r="M1894" s="2" t="s">
        <v>14795</v>
      </c>
      <c r="N1894" s="2" t="s">
        <v>11630</v>
      </c>
      <c r="O1894" s="2" t="s">
        <v>6829</v>
      </c>
      <c r="P1894" s="2" t="s">
        <v>486</v>
      </c>
      <c r="Q1894" s="2" t="s">
        <v>9433</v>
      </c>
      <c r="R1894" s="2">
        <v>17110</v>
      </c>
      <c r="S1894" s="2" t="s">
        <v>11631</v>
      </c>
      <c r="T1894" s="49" t="str" cm="1">
        <f t="array" ref="T1894">_xlfn.TEXTJOIN("",TRUE,IFERROR(MID(U1894,_xlfn.SEQUENCE(20),1)+0,""))</f>
        <v>7176692714</v>
      </c>
      <c r="U1894" s="2">
        <v>7176692714</v>
      </c>
      <c r="V1894" s="31"/>
    </row>
    <row r="1895" spans="1:22" x14ac:dyDescent="0.25">
      <c r="A1895" s="25" t="str" cm="1">
        <f t="array" ref="A1895">_xlfn.IFS(AND(ISBLANK(G1895),ISBLANK(H1895),ISBLANK(I1895)),"",AND(NOT(ISBLANK(G1895)),NOT(ISBLANK(H1895)),NOT(ISBLANK(I1895))),TRIM(G1895)&amp;" "&amp;TRIM(H1895)&amp;" "&amp;TRIM(I1895),AND(NOT(ISBLANK(G1895)),ISBLANK(H1895),ISBLANK(I1895)),TRIM(G1895),AND(ISBLANK(G1895),ISBLANK(H1895),NOT(ISBLANK(I1895))),TRIM(I1895),AND(NOT(ISBLANK(G1895)),NOT(ISBLANK(H1895)),ISBLANK(I1895)),TRIM(G1895)&amp;" "&amp;TRIM(H1895),AND(ISBLANK(G1895),NOT(ISBLANK(H1895)),NOT(ISBLANK(I1895))),TRIM(H1895)&amp;" "&amp;TRIM(I1895),AND(NOT(ISBLANK(G1895)),ISBLANK(H1895),NOT(ISBLANK(I1895))),TRIM(G1895)&amp;" "&amp;TRIM(I1895),AND(ISBLANK(G1895),NOT(ISBLANK(H1895)),ISBLANK(I1895)),TRIM(H1895))</f>
        <v>Taddeusz Allwood</v>
      </c>
      <c r="B1895" s="25" t="str" cm="1">
        <f t="array" ref="B1895">_xlfn.IFS(AND(ISBLANK(K1895),ISBLANK(L1895)),"",AND(NOT(ISBLANK(K1895)),NOT(ISBLANK(L1895))),TRIM(K1895)&amp;" "&amp;TRIM(L1895),AND(NOT(ISBLANK(K1895)),ISBLANK(L1895)),TRIM(K1895),AND(ISBLANK(K1895),NOT(ISBLANK(L1895))),TRIM(L1895))</f>
        <v>Browsezoom</v>
      </c>
      <c r="C1895" s="31"/>
      <c r="D1895" s="2">
        <v>1893</v>
      </c>
      <c r="E1895" s="2" t="s">
        <v>14795</v>
      </c>
      <c r="F1895" s="2" t="s">
        <v>11632</v>
      </c>
      <c r="G1895" s="2" t="s">
        <v>11633</v>
      </c>
      <c r="I1895" s="2" t="s">
        <v>11634</v>
      </c>
      <c r="J1895" s="2" t="s">
        <v>1474</v>
      </c>
      <c r="K1895" s="2" t="s">
        <v>3935</v>
      </c>
      <c r="M1895" s="2" t="s">
        <v>14795</v>
      </c>
      <c r="N1895" s="2" t="s">
        <v>11635</v>
      </c>
      <c r="O1895" s="2" t="s">
        <v>447</v>
      </c>
      <c r="P1895" s="2" t="s">
        <v>89</v>
      </c>
      <c r="Q1895" s="2" t="s">
        <v>9433</v>
      </c>
      <c r="R1895" s="2">
        <v>80126</v>
      </c>
      <c r="S1895" s="2" t="s">
        <v>11636</v>
      </c>
      <c r="T1895" s="49" t="str" cm="1">
        <f t="array" ref="T1895">_xlfn.TEXTJOIN("",TRUE,IFERROR(MID(U1895,_xlfn.SEQUENCE(20),1)+0,""))</f>
        <v>7205387001</v>
      </c>
      <c r="U1895" s="2">
        <v>7205387001</v>
      </c>
      <c r="V1895" s="31"/>
    </row>
    <row r="1896" spans="1:22" x14ac:dyDescent="0.25">
      <c r="A1896" s="25" t="str" cm="1">
        <f t="array" ref="A1896">_xlfn.IFS(AND(ISBLANK(G1896),ISBLANK(H1896),ISBLANK(I1896)),"",AND(NOT(ISBLANK(G1896)),NOT(ISBLANK(H1896)),NOT(ISBLANK(I1896))),TRIM(G1896)&amp;" "&amp;TRIM(H1896)&amp;" "&amp;TRIM(I1896),AND(NOT(ISBLANK(G1896)),ISBLANK(H1896),ISBLANK(I1896)),TRIM(G1896),AND(ISBLANK(G1896),ISBLANK(H1896),NOT(ISBLANK(I1896))),TRIM(I1896),AND(NOT(ISBLANK(G1896)),NOT(ISBLANK(H1896)),ISBLANK(I1896)),TRIM(G1896)&amp;" "&amp;TRIM(H1896),AND(ISBLANK(G1896),NOT(ISBLANK(H1896)),NOT(ISBLANK(I1896))),TRIM(H1896)&amp;" "&amp;TRIM(I1896),AND(NOT(ISBLANK(G1896)),ISBLANK(H1896),NOT(ISBLANK(I1896))),TRIM(G1896)&amp;" "&amp;TRIM(I1896),AND(ISBLANK(G1896),NOT(ISBLANK(H1896)),ISBLANK(I1896)),TRIM(H1896))</f>
        <v>Shelton Stiggers</v>
      </c>
      <c r="B1896" s="25" t="str" cm="1">
        <f t="array" ref="B1896">_xlfn.IFS(AND(ISBLANK(K1896),ISBLANK(L1896)),"",AND(NOT(ISBLANK(K1896)),NOT(ISBLANK(L1896))),TRIM(K1896)&amp;" "&amp;TRIM(L1896),AND(NOT(ISBLANK(K1896)),ISBLANK(L1896)),TRIM(K1896),AND(ISBLANK(K1896),NOT(ISBLANK(L1896))),TRIM(L1896))</f>
        <v>Skipfire</v>
      </c>
      <c r="C1896" s="31"/>
      <c r="D1896" s="2">
        <v>1894</v>
      </c>
      <c r="E1896" s="2" t="s">
        <v>24</v>
      </c>
      <c r="F1896" s="2" t="s">
        <v>11637</v>
      </c>
      <c r="G1896" s="2" t="s">
        <v>7942</v>
      </c>
      <c r="I1896" s="2" t="s">
        <v>11638</v>
      </c>
      <c r="J1896" s="2" t="s">
        <v>260</v>
      </c>
      <c r="K1896" s="2" t="s">
        <v>2726</v>
      </c>
      <c r="M1896" s="2" t="s">
        <v>14795</v>
      </c>
      <c r="N1896" s="2" t="s">
        <v>11639</v>
      </c>
      <c r="O1896" s="2" t="s">
        <v>4662</v>
      </c>
      <c r="P1896" s="2" t="s">
        <v>161</v>
      </c>
      <c r="Q1896" s="2" t="s">
        <v>2916</v>
      </c>
      <c r="R1896" s="2" t="s">
        <v>4663</v>
      </c>
      <c r="S1896" s="2" t="s">
        <v>11640</v>
      </c>
      <c r="T1896" s="49" t="str" cm="1">
        <f t="array" ref="T1896">_xlfn.TEXTJOIN("",TRUE,IFERROR(MID(U1896,_xlfn.SEQUENCE(20),1)+0,""))</f>
        <v/>
      </c>
      <c r="V1896" s="31"/>
    </row>
    <row r="1897" spans="1:22" x14ac:dyDescent="0.25">
      <c r="A1897" s="25" t="str" cm="1">
        <f t="array" ref="A1897">_xlfn.IFS(AND(ISBLANK(G1897),ISBLANK(H1897),ISBLANK(I1897)),"",AND(NOT(ISBLANK(G1897)),NOT(ISBLANK(H1897)),NOT(ISBLANK(I1897))),TRIM(G1897)&amp;" "&amp;TRIM(H1897)&amp;" "&amp;TRIM(I1897),AND(NOT(ISBLANK(G1897)),ISBLANK(H1897),ISBLANK(I1897)),TRIM(G1897),AND(ISBLANK(G1897),ISBLANK(H1897),NOT(ISBLANK(I1897))),TRIM(I1897),AND(NOT(ISBLANK(G1897)),NOT(ISBLANK(H1897)),ISBLANK(I1897)),TRIM(G1897)&amp;" "&amp;TRIM(H1897),AND(ISBLANK(G1897),NOT(ISBLANK(H1897)),NOT(ISBLANK(I1897))),TRIM(H1897)&amp;" "&amp;TRIM(I1897),AND(NOT(ISBLANK(G1897)),ISBLANK(H1897),NOT(ISBLANK(I1897))),TRIM(G1897)&amp;" "&amp;TRIM(I1897),AND(ISBLANK(G1897),NOT(ISBLANK(H1897)),ISBLANK(I1897)),TRIM(H1897))</f>
        <v>Jonell Thake</v>
      </c>
      <c r="B1897" s="25" t="str" cm="1">
        <f t="array" ref="B1897">_xlfn.IFS(AND(ISBLANK(K1897),ISBLANK(L1897)),"",AND(NOT(ISBLANK(K1897)),NOT(ISBLANK(L1897))),TRIM(K1897)&amp;" "&amp;TRIM(L1897),AND(NOT(ISBLANK(K1897)),ISBLANK(L1897)),TRIM(K1897),AND(ISBLANK(K1897),NOT(ISBLANK(L1897))),TRIM(L1897))</f>
        <v>Twitterlist</v>
      </c>
      <c r="C1897" s="31"/>
      <c r="D1897" s="2">
        <v>1895</v>
      </c>
      <c r="E1897" s="2" t="s">
        <v>24</v>
      </c>
      <c r="F1897" s="2" t="s">
        <v>11641</v>
      </c>
      <c r="G1897" s="2" t="s">
        <v>9506</v>
      </c>
      <c r="I1897" s="2" t="s">
        <v>11642</v>
      </c>
      <c r="J1897" s="2" t="s">
        <v>113</v>
      </c>
      <c r="K1897" s="2" t="s">
        <v>9023</v>
      </c>
      <c r="M1897" s="2" t="s">
        <v>14795</v>
      </c>
      <c r="N1897" s="2" t="s">
        <v>11643</v>
      </c>
      <c r="O1897" s="2" t="s">
        <v>3720</v>
      </c>
      <c r="P1897" s="2" t="s">
        <v>5</v>
      </c>
      <c r="Q1897" s="2" t="s">
        <v>6</v>
      </c>
      <c r="R1897" s="2" t="s">
        <v>3721</v>
      </c>
      <c r="S1897" s="2" t="s">
        <v>11644</v>
      </c>
      <c r="T1897" s="49" t="str" cm="1">
        <f t="array" ref="T1897">_xlfn.TEXTJOIN("",TRUE,IFERROR(MID(U1897,_xlfn.SEQUENCE(20),1)+0,""))</f>
        <v>3329115264</v>
      </c>
      <c r="U1897" s="2" t="s">
        <v>11645</v>
      </c>
      <c r="V1897" s="31"/>
    </row>
    <row r="1898" spans="1:22" x14ac:dyDescent="0.25">
      <c r="A1898" s="25" t="str" cm="1">
        <f t="array" ref="A1898">_xlfn.IFS(AND(ISBLANK(G1898),ISBLANK(H1898),ISBLANK(I1898)),"",AND(NOT(ISBLANK(G1898)),NOT(ISBLANK(H1898)),NOT(ISBLANK(I1898))),TRIM(G1898)&amp;" "&amp;TRIM(H1898)&amp;" "&amp;TRIM(I1898),AND(NOT(ISBLANK(G1898)),ISBLANK(H1898),ISBLANK(I1898)),TRIM(G1898),AND(ISBLANK(G1898),ISBLANK(H1898),NOT(ISBLANK(I1898))),TRIM(I1898),AND(NOT(ISBLANK(G1898)),NOT(ISBLANK(H1898)),ISBLANK(I1898)),TRIM(G1898)&amp;" "&amp;TRIM(H1898),AND(ISBLANK(G1898),NOT(ISBLANK(H1898)),NOT(ISBLANK(I1898))),TRIM(H1898)&amp;" "&amp;TRIM(I1898),AND(NOT(ISBLANK(G1898)),ISBLANK(H1898),NOT(ISBLANK(I1898))),TRIM(G1898)&amp;" "&amp;TRIM(I1898),AND(ISBLANK(G1898),NOT(ISBLANK(H1898)),ISBLANK(I1898)),TRIM(H1898))</f>
        <v>Tedmund Withull</v>
      </c>
      <c r="B1898" s="25" t="str" cm="1">
        <f t="array" ref="B1898">_xlfn.IFS(AND(ISBLANK(K1898),ISBLANK(L1898)),"",AND(NOT(ISBLANK(K1898)),NOT(ISBLANK(L1898))),TRIM(K1898)&amp;" "&amp;TRIM(L1898),AND(NOT(ISBLANK(K1898)),ISBLANK(L1898)),TRIM(K1898),AND(ISBLANK(K1898),NOT(ISBLANK(L1898))),TRIM(L1898))</f>
        <v>Meevee</v>
      </c>
      <c r="C1898" s="31"/>
      <c r="D1898" s="2">
        <v>1896</v>
      </c>
      <c r="E1898" s="2" t="s">
        <v>24</v>
      </c>
      <c r="F1898" s="2" t="s">
        <v>11646</v>
      </c>
      <c r="G1898" s="2" t="s">
        <v>11647</v>
      </c>
      <c r="I1898" s="2" t="s">
        <v>11205</v>
      </c>
      <c r="J1898" s="2" t="s">
        <v>590</v>
      </c>
      <c r="K1898" s="2" t="s">
        <v>469</v>
      </c>
      <c r="M1898" s="2" t="s">
        <v>14795</v>
      </c>
      <c r="N1898" s="2" t="s">
        <v>11648</v>
      </c>
      <c r="O1898" s="2" t="s">
        <v>1931</v>
      </c>
      <c r="P1898" s="2" t="s">
        <v>699</v>
      </c>
      <c r="Q1898" s="2" t="s">
        <v>9433</v>
      </c>
      <c r="R1898" s="2">
        <v>85284</v>
      </c>
      <c r="S1898" s="2" t="s">
        <v>11649</v>
      </c>
      <c r="T1898" s="49" t="str" cm="1">
        <f t="array" ref="T1898">_xlfn.TEXTJOIN("",TRUE,IFERROR(MID(U1898,_xlfn.SEQUENCE(20),1)+0,""))</f>
        <v>6026317132</v>
      </c>
      <c r="U1898" s="2">
        <v>6026317132</v>
      </c>
      <c r="V1898" s="31"/>
    </row>
    <row r="1899" spans="1:22" x14ac:dyDescent="0.25">
      <c r="A1899" s="25" t="str" cm="1">
        <f t="array" ref="A1899">_xlfn.IFS(AND(ISBLANK(G1899),ISBLANK(H1899),ISBLANK(I1899)),"",AND(NOT(ISBLANK(G1899)),NOT(ISBLANK(H1899)),NOT(ISBLANK(I1899))),TRIM(G1899)&amp;" "&amp;TRIM(H1899)&amp;" "&amp;TRIM(I1899),AND(NOT(ISBLANK(G1899)),ISBLANK(H1899),ISBLANK(I1899)),TRIM(G1899),AND(ISBLANK(G1899),ISBLANK(H1899),NOT(ISBLANK(I1899))),TRIM(I1899),AND(NOT(ISBLANK(G1899)),NOT(ISBLANK(H1899)),ISBLANK(I1899)),TRIM(G1899)&amp;" "&amp;TRIM(H1899),AND(ISBLANK(G1899),NOT(ISBLANK(H1899)),NOT(ISBLANK(I1899))),TRIM(H1899)&amp;" "&amp;TRIM(I1899),AND(NOT(ISBLANK(G1899)),ISBLANK(H1899),NOT(ISBLANK(I1899))),TRIM(G1899)&amp;" "&amp;TRIM(I1899),AND(ISBLANK(G1899),NOT(ISBLANK(H1899)),ISBLANK(I1899)),TRIM(H1899))</f>
        <v>Lavinia Gatenby</v>
      </c>
      <c r="B1899" s="25" t="str" cm="1">
        <f t="array" ref="B1899">_xlfn.IFS(AND(ISBLANK(K1899),ISBLANK(L1899)),"",AND(NOT(ISBLANK(K1899)),NOT(ISBLANK(L1899))),TRIM(K1899)&amp;" "&amp;TRIM(L1899),AND(NOT(ISBLANK(K1899)),ISBLANK(L1899)),TRIM(K1899),AND(ISBLANK(K1899),NOT(ISBLANK(L1899))),TRIM(L1899))</f>
        <v>Realfire</v>
      </c>
      <c r="C1899" s="31"/>
      <c r="D1899" s="2">
        <v>1897</v>
      </c>
      <c r="E1899" s="2" t="s">
        <v>14795</v>
      </c>
      <c r="F1899" s="2" t="s">
        <v>11650</v>
      </c>
      <c r="G1899" s="2" t="s">
        <v>11651</v>
      </c>
      <c r="I1899" s="2" t="s">
        <v>11652</v>
      </c>
      <c r="J1899" s="2" t="s">
        <v>460</v>
      </c>
      <c r="K1899" s="2" t="s">
        <v>5443</v>
      </c>
      <c r="M1899" s="2" t="s">
        <v>14795</v>
      </c>
      <c r="N1899" s="2" t="s">
        <v>11653</v>
      </c>
      <c r="O1899" s="2" t="s">
        <v>6012</v>
      </c>
      <c r="P1899" s="2" t="s">
        <v>699</v>
      </c>
      <c r="Q1899" s="2" t="s">
        <v>9433</v>
      </c>
      <c r="R1899" s="2">
        <v>85271</v>
      </c>
      <c r="S1899" s="2" t="s">
        <v>11654</v>
      </c>
      <c r="T1899" s="49" t="str" cm="1">
        <f t="array" ref="T1899">_xlfn.TEXTJOIN("",TRUE,IFERROR(MID(U1899,_xlfn.SEQUENCE(20),1)+0,""))</f>
        <v>4807793215</v>
      </c>
      <c r="U1899" s="2">
        <v>4807793215</v>
      </c>
      <c r="V1899" s="31"/>
    </row>
    <row r="1900" spans="1:22" x14ac:dyDescent="0.25">
      <c r="A1900" s="25" t="str" cm="1">
        <f t="array" ref="A1900">_xlfn.IFS(AND(ISBLANK(G1900),ISBLANK(H1900),ISBLANK(I1900)),"",AND(NOT(ISBLANK(G1900)),NOT(ISBLANK(H1900)),NOT(ISBLANK(I1900))),TRIM(G1900)&amp;" "&amp;TRIM(H1900)&amp;" "&amp;TRIM(I1900),AND(NOT(ISBLANK(G1900)),ISBLANK(H1900),ISBLANK(I1900)),TRIM(G1900),AND(ISBLANK(G1900),ISBLANK(H1900),NOT(ISBLANK(I1900))),TRIM(I1900),AND(NOT(ISBLANK(G1900)),NOT(ISBLANK(H1900)),ISBLANK(I1900)),TRIM(G1900)&amp;" "&amp;TRIM(H1900),AND(ISBLANK(G1900),NOT(ISBLANK(H1900)),NOT(ISBLANK(I1900))),TRIM(H1900)&amp;" "&amp;TRIM(I1900),AND(NOT(ISBLANK(G1900)),ISBLANK(H1900),NOT(ISBLANK(I1900))),TRIM(G1900)&amp;" "&amp;TRIM(I1900),AND(ISBLANK(G1900),NOT(ISBLANK(H1900)),ISBLANK(I1900)),TRIM(H1900))</f>
        <v>Perl Bucher</v>
      </c>
      <c r="B1900" s="25" t="str" cm="1">
        <f t="array" ref="B1900">_xlfn.IFS(AND(ISBLANK(K1900),ISBLANK(L1900)),"",AND(NOT(ISBLANK(K1900)),NOT(ISBLANK(L1900))),TRIM(K1900)&amp;" "&amp;TRIM(L1900),AND(NOT(ISBLANK(K1900)),ISBLANK(L1900)),TRIM(K1900),AND(ISBLANK(K1900),NOT(ISBLANK(L1900))),TRIM(L1900))</f>
        <v>Omba</v>
      </c>
      <c r="C1900" s="31"/>
      <c r="D1900" s="2">
        <v>1898</v>
      </c>
      <c r="E1900" s="2" t="s">
        <v>14795</v>
      </c>
      <c r="F1900" s="2" t="s">
        <v>11655</v>
      </c>
      <c r="G1900" s="2" t="s">
        <v>6928</v>
      </c>
      <c r="I1900" s="2" t="s">
        <v>11656</v>
      </c>
      <c r="J1900" s="2" t="s">
        <v>63</v>
      </c>
      <c r="K1900" s="2" t="s">
        <v>2873</v>
      </c>
      <c r="M1900" s="2" t="s">
        <v>14795</v>
      </c>
      <c r="N1900" s="2" t="s">
        <v>11657</v>
      </c>
      <c r="O1900" s="2" t="s">
        <v>550</v>
      </c>
      <c r="P1900" s="2" t="s">
        <v>336</v>
      </c>
      <c r="Q1900" s="2" t="s">
        <v>9433</v>
      </c>
      <c r="R1900" s="2">
        <v>32244</v>
      </c>
      <c r="S1900" s="2" t="s">
        <v>11658</v>
      </c>
      <c r="T1900" s="49" t="str" cm="1">
        <f t="array" ref="T1900">_xlfn.TEXTJOIN("",TRUE,IFERROR(MID(U1900,_xlfn.SEQUENCE(20),1)+0,""))</f>
        <v>9043799641</v>
      </c>
      <c r="U1900" s="2">
        <v>9043799641</v>
      </c>
      <c r="V1900" s="31"/>
    </row>
    <row r="1901" spans="1:22" x14ac:dyDescent="0.25">
      <c r="A1901" s="25" t="str" cm="1">
        <f t="array" ref="A1901">_xlfn.IFS(AND(ISBLANK(G1901),ISBLANK(H1901),ISBLANK(I1901)),"",AND(NOT(ISBLANK(G1901)),NOT(ISBLANK(H1901)),NOT(ISBLANK(I1901))),TRIM(G1901)&amp;" "&amp;TRIM(H1901)&amp;" "&amp;TRIM(I1901),AND(NOT(ISBLANK(G1901)),ISBLANK(H1901),ISBLANK(I1901)),TRIM(G1901),AND(ISBLANK(G1901),ISBLANK(H1901),NOT(ISBLANK(I1901))),TRIM(I1901),AND(NOT(ISBLANK(G1901)),NOT(ISBLANK(H1901)),ISBLANK(I1901)),TRIM(G1901)&amp;" "&amp;TRIM(H1901),AND(ISBLANK(G1901),NOT(ISBLANK(H1901)),NOT(ISBLANK(I1901))),TRIM(H1901)&amp;" "&amp;TRIM(I1901),AND(NOT(ISBLANK(G1901)),ISBLANK(H1901),NOT(ISBLANK(I1901))),TRIM(G1901)&amp;" "&amp;TRIM(I1901),AND(ISBLANK(G1901),NOT(ISBLANK(H1901)),ISBLANK(I1901)),TRIM(H1901))</f>
        <v>Elisha Besson</v>
      </c>
      <c r="B1901" s="25" t="str" cm="1">
        <f t="array" ref="B1901">_xlfn.IFS(AND(ISBLANK(K1901),ISBLANK(L1901)),"",AND(NOT(ISBLANK(K1901)),NOT(ISBLANK(L1901))),TRIM(K1901)&amp;" "&amp;TRIM(L1901),AND(NOT(ISBLANK(K1901)),ISBLANK(L1901)),TRIM(K1901),AND(ISBLANK(K1901),NOT(ISBLANK(L1901))),TRIM(L1901))</f>
        <v>Realcube</v>
      </c>
      <c r="C1901" s="31"/>
      <c r="D1901" s="2">
        <v>1899</v>
      </c>
      <c r="E1901" s="2" t="s">
        <v>14795</v>
      </c>
      <c r="F1901" s="2" t="s">
        <v>11659</v>
      </c>
      <c r="G1901" s="2" t="s">
        <v>11660</v>
      </c>
      <c r="I1901" s="2" t="s">
        <v>11661</v>
      </c>
      <c r="J1901" s="2" t="s">
        <v>514</v>
      </c>
      <c r="K1901" s="2" t="s">
        <v>144</v>
      </c>
      <c r="M1901" s="2" t="s">
        <v>14795</v>
      </c>
      <c r="N1901" s="2" t="s">
        <v>11662</v>
      </c>
      <c r="O1901" s="2" t="s">
        <v>180</v>
      </c>
      <c r="P1901" s="2" t="s">
        <v>181</v>
      </c>
      <c r="Q1901" s="2" t="s">
        <v>9433</v>
      </c>
      <c r="R1901" s="2">
        <v>63143</v>
      </c>
      <c r="S1901" s="2" t="s">
        <v>11663</v>
      </c>
      <c r="T1901" s="49" t="str" cm="1">
        <f t="array" ref="T1901">_xlfn.TEXTJOIN("",TRUE,IFERROR(MID(U1901,_xlfn.SEQUENCE(20),1)+0,""))</f>
        <v>3142062600</v>
      </c>
      <c r="U1901" s="2">
        <v>3142062600</v>
      </c>
      <c r="V1901" s="31"/>
    </row>
    <row r="1902" spans="1:22" x14ac:dyDescent="0.25">
      <c r="A1902" s="25" t="str" cm="1">
        <f t="array" ref="A1902">_xlfn.IFS(AND(ISBLANK(G1902),ISBLANK(H1902),ISBLANK(I1902)),"",AND(NOT(ISBLANK(G1902)),NOT(ISBLANK(H1902)),NOT(ISBLANK(I1902))),TRIM(G1902)&amp;" "&amp;TRIM(H1902)&amp;" "&amp;TRIM(I1902),AND(NOT(ISBLANK(G1902)),ISBLANK(H1902),ISBLANK(I1902)),TRIM(G1902),AND(ISBLANK(G1902),ISBLANK(H1902),NOT(ISBLANK(I1902))),TRIM(I1902),AND(NOT(ISBLANK(G1902)),NOT(ISBLANK(H1902)),ISBLANK(I1902)),TRIM(G1902)&amp;" "&amp;TRIM(H1902),AND(ISBLANK(G1902),NOT(ISBLANK(H1902)),NOT(ISBLANK(I1902))),TRIM(H1902)&amp;" "&amp;TRIM(I1902),AND(NOT(ISBLANK(G1902)),ISBLANK(H1902),NOT(ISBLANK(I1902))),TRIM(G1902)&amp;" "&amp;TRIM(I1902),AND(ISBLANK(G1902),NOT(ISBLANK(H1902)),ISBLANK(I1902)),TRIM(H1902))</f>
        <v>Marcile Fullegar</v>
      </c>
      <c r="B1902" s="25" t="str" cm="1">
        <f t="array" ref="B1902">_xlfn.IFS(AND(ISBLANK(K1902),ISBLANK(L1902)),"",AND(NOT(ISBLANK(K1902)),NOT(ISBLANK(L1902))),TRIM(K1902)&amp;" "&amp;TRIM(L1902),AND(NOT(ISBLANK(K1902)),ISBLANK(L1902)),TRIM(K1902),AND(ISBLANK(K1902),NOT(ISBLANK(L1902))),TRIM(L1902))</f>
        <v>Dabvine</v>
      </c>
      <c r="C1902" s="31"/>
      <c r="D1902" s="2">
        <v>1900</v>
      </c>
      <c r="E1902" s="2" t="s">
        <v>24</v>
      </c>
      <c r="F1902" s="2" t="s">
        <v>11664</v>
      </c>
      <c r="G1902" s="2" t="s">
        <v>11665</v>
      </c>
      <c r="I1902" s="2" t="s">
        <v>11666</v>
      </c>
      <c r="J1902" s="2" t="s">
        <v>2131</v>
      </c>
      <c r="K1902" s="2" t="s">
        <v>7182</v>
      </c>
      <c r="M1902" s="2" t="s">
        <v>14795</v>
      </c>
      <c r="N1902" s="2" t="s">
        <v>11667</v>
      </c>
      <c r="O1902" s="2" t="s">
        <v>1383</v>
      </c>
      <c r="P1902" s="2" t="s">
        <v>161</v>
      </c>
      <c r="Q1902" s="2" t="s">
        <v>2916</v>
      </c>
      <c r="R1902" s="2" t="s">
        <v>1384</v>
      </c>
      <c r="S1902" s="2" t="s">
        <v>11668</v>
      </c>
      <c r="T1902" s="49" t="str" cm="1">
        <f t="array" ref="T1902">_xlfn.TEXTJOIN("",TRUE,IFERROR(MID(U1902,_xlfn.SEQUENCE(20),1)+0,""))</f>
        <v/>
      </c>
      <c r="V1902" s="31"/>
    </row>
    <row r="1903" spans="1:22" x14ac:dyDescent="0.25">
      <c r="A1903" s="25" t="str" cm="1">
        <f t="array" ref="A1903">_xlfn.IFS(AND(ISBLANK(G1903),ISBLANK(H1903),ISBLANK(I1903)),"",AND(NOT(ISBLANK(G1903)),NOT(ISBLANK(H1903)),NOT(ISBLANK(I1903))),TRIM(G1903)&amp;" "&amp;TRIM(H1903)&amp;" "&amp;TRIM(I1903),AND(NOT(ISBLANK(G1903)),ISBLANK(H1903),ISBLANK(I1903)),TRIM(G1903),AND(ISBLANK(G1903),ISBLANK(H1903),NOT(ISBLANK(I1903))),TRIM(I1903),AND(NOT(ISBLANK(G1903)),NOT(ISBLANK(H1903)),ISBLANK(I1903)),TRIM(G1903)&amp;" "&amp;TRIM(H1903),AND(ISBLANK(G1903),NOT(ISBLANK(H1903)),NOT(ISBLANK(I1903))),TRIM(H1903)&amp;" "&amp;TRIM(I1903),AND(NOT(ISBLANK(G1903)),ISBLANK(H1903),NOT(ISBLANK(I1903))),TRIM(G1903)&amp;" "&amp;TRIM(I1903),AND(ISBLANK(G1903),NOT(ISBLANK(H1903)),ISBLANK(I1903)),TRIM(H1903))</f>
        <v>Yvor Eunson</v>
      </c>
      <c r="B1903" s="25" t="str" cm="1">
        <f t="array" ref="B1903">_xlfn.IFS(AND(ISBLANK(K1903),ISBLANK(L1903)),"",AND(NOT(ISBLANK(K1903)),NOT(ISBLANK(L1903))),TRIM(K1903)&amp;" "&amp;TRIM(L1903),AND(NOT(ISBLANK(K1903)),ISBLANK(L1903)),TRIM(K1903),AND(ISBLANK(K1903),NOT(ISBLANK(L1903))),TRIM(L1903))</f>
        <v>Wordpedia</v>
      </c>
      <c r="C1903" s="31"/>
      <c r="D1903" s="2">
        <v>1901</v>
      </c>
      <c r="E1903" s="2" t="s">
        <v>14795</v>
      </c>
      <c r="F1903" s="2" t="s">
        <v>11669</v>
      </c>
      <c r="G1903" s="2" t="s">
        <v>11670</v>
      </c>
      <c r="I1903" s="2" t="s">
        <v>11671</v>
      </c>
      <c r="J1903" s="2" t="s">
        <v>291</v>
      </c>
      <c r="K1903" s="2" t="s">
        <v>10</v>
      </c>
      <c r="M1903" s="2" t="s">
        <v>14795</v>
      </c>
      <c r="N1903" s="2" t="s">
        <v>11672</v>
      </c>
      <c r="O1903" s="2" t="s">
        <v>9776</v>
      </c>
      <c r="P1903" s="2" t="s">
        <v>5</v>
      </c>
      <c r="Q1903" s="2" t="s">
        <v>6</v>
      </c>
      <c r="R1903" s="2" t="s">
        <v>9777</v>
      </c>
      <c r="S1903" s="2" t="s">
        <v>11673</v>
      </c>
      <c r="T1903" s="49" t="str" cm="1">
        <f t="array" ref="T1903">_xlfn.TEXTJOIN("",TRUE,IFERROR(MID(U1903,_xlfn.SEQUENCE(20),1)+0,""))</f>
        <v>8229940327</v>
      </c>
      <c r="U1903" s="2" t="s">
        <v>11674</v>
      </c>
      <c r="V1903" s="31"/>
    </row>
    <row r="1904" spans="1:22" x14ac:dyDescent="0.25">
      <c r="A1904" s="25" t="str" cm="1">
        <f t="array" ref="A1904">_xlfn.IFS(AND(ISBLANK(G1904),ISBLANK(H1904),ISBLANK(I1904)),"",AND(NOT(ISBLANK(G1904)),NOT(ISBLANK(H1904)),NOT(ISBLANK(I1904))),TRIM(G1904)&amp;" "&amp;TRIM(H1904)&amp;" "&amp;TRIM(I1904),AND(NOT(ISBLANK(G1904)),ISBLANK(H1904),ISBLANK(I1904)),TRIM(G1904),AND(ISBLANK(G1904),ISBLANK(H1904),NOT(ISBLANK(I1904))),TRIM(I1904),AND(NOT(ISBLANK(G1904)),NOT(ISBLANK(H1904)),ISBLANK(I1904)),TRIM(G1904)&amp;" "&amp;TRIM(H1904),AND(ISBLANK(G1904),NOT(ISBLANK(H1904)),NOT(ISBLANK(I1904))),TRIM(H1904)&amp;" "&amp;TRIM(I1904),AND(NOT(ISBLANK(G1904)),ISBLANK(H1904),NOT(ISBLANK(I1904))),TRIM(G1904)&amp;" "&amp;TRIM(I1904),AND(ISBLANK(G1904),NOT(ISBLANK(H1904)),ISBLANK(I1904)),TRIM(H1904))</f>
        <v>Nady Andreichik</v>
      </c>
      <c r="B1904" s="25" t="str" cm="1">
        <f t="array" ref="B1904">_xlfn.IFS(AND(ISBLANK(K1904),ISBLANK(L1904)),"",AND(NOT(ISBLANK(K1904)),NOT(ISBLANK(L1904))),TRIM(K1904)&amp;" "&amp;TRIM(L1904),AND(NOT(ISBLANK(K1904)),ISBLANK(L1904)),TRIM(K1904),AND(ISBLANK(K1904),NOT(ISBLANK(L1904))),TRIM(L1904))</f>
        <v>Oyoloo</v>
      </c>
      <c r="C1904" s="31"/>
      <c r="D1904" s="2">
        <v>1902</v>
      </c>
      <c r="E1904" s="2" t="s">
        <v>24</v>
      </c>
      <c r="F1904" s="2" t="s">
        <v>11675</v>
      </c>
      <c r="G1904" s="2" t="s">
        <v>11676</v>
      </c>
      <c r="I1904" s="2" t="s">
        <v>11677</v>
      </c>
      <c r="J1904" s="2" t="s">
        <v>113</v>
      </c>
      <c r="K1904" s="2" t="s">
        <v>6570</v>
      </c>
      <c r="M1904" s="2" t="s">
        <v>14795</v>
      </c>
      <c r="N1904" s="2" t="s">
        <v>11678</v>
      </c>
      <c r="O1904" s="2" t="s">
        <v>4662</v>
      </c>
      <c r="P1904" s="2" t="s">
        <v>140</v>
      </c>
      <c r="Q1904" s="2" t="s">
        <v>6</v>
      </c>
      <c r="R1904" s="2" t="s">
        <v>7737</v>
      </c>
      <c r="S1904" s="2" t="s">
        <v>11679</v>
      </c>
      <c r="T1904" s="49" t="str" cm="1">
        <f t="array" ref="T1904">_xlfn.TEXTJOIN("",TRUE,IFERROR(MID(U1904,_xlfn.SEQUENCE(20),1)+0,""))</f>
        <v>5772216210</v>
      </c>
      <c r="U1904" s="2" t="s">
        <v>11680</v>
      </c>
      <c r="V1904" s="31"/>
    </row>
    <row r="1905" spans="1:22" x14ac:dyDescent="0.25">
      <c r="A1905" s="25" t="str" cm="1">
        <f t="array" ref="A1905">_xlfn.IFS(AND(ISBLANK(G1905),ISBLANK(H1905),ISBLANK(I1905)),"",AND(NOT(ISBLANK(G1905)),NOT(ISBLANK(H1905)),NOT(ISBLANK(I1905))),TRIM(G1905)&amp;" "&amp;TRIM(H1905)&amp;" "&amp;TRIM(I1905),AND(NOT(ISBLANK(G1905)),ISBLANK(H1905),ISBLANK(I1905)),TRIM(G1905),AND(ISBLANK(G1905),ISBLANK(H1905),NOT(ISBLANK(I1905))),TRIM(I1905),AND(NOT(ISBLANK(G1905)),NOT(ISBLANK(H1905)),ISBLANK(I1905)),TRIM(G1905)&amp;" "&amp;TRIM(H1905),AND(ISBLANK(G1905),NOT(ISBLANK(H1905)),NOT(ISBLANK(I1905))),TRIM(H1905)&amp;" "&amp;TRIM(I1905),AND(NOT(ISBLANK(G1905)),ISBLANK(H1905),NOT(ISBLANK(I1905))),TRIM(G1905)&amp;" "&amp;TRIM(I1905),AND(ISBLANK(G1905),NOT(ISBLANK(H1905)),ISBLANK(I1905)),TRIM(H1905))</f>
        <v>Helene Ebbing</v>
      </c>
      <c r="B1905" s="25" t="str" cm="1">
        <f t="array" ref="B1905">_xlfn.IFS(AND(ISBLANK(K1905),ISBLANK(L1905)),"",AND(NOT(ISBLANK(K1905)),NOT(ISBLANK(L1905))),TRIM(K1905)&amp;" "&amp;TRIM(L1905),AND(NOT(ISBLANK(K1905)),ISBLANK(L1905)),TRIM(K1905),AND(ISBLANK(K1905),NOT(ISBLANK(L1905))),TRIM(L1905))</f>
        <v>Yata</v>
      </c>
      <c r="C1905" s="31"/>
      <c r="D1905" s="2">
        <v>1903</v>
      </c>
      <c r="E1905" s="2" t="s">
        <v>24</v>
      </c>
      <c r="F1905" s="2" t="s">
        <v>11681</v>
      </c>
      <c r="G1905" s="2" t="s">
        <v>417</v>
      </c>
      <c r="I1905" s="2" t="s">
        <v>11682</v>
      </c>
      <c r="J1905" s="2" t="s">
        <v>1639</v>
      </c>
      <c r="K1905" s="2" t="s">
        <v>4753</v>
      </c>
      <c r="M1905" s="2" t="s">
        <v>14795</v>
      </c>
      <c r="N1905" s="2" t="s">
        <v>11683</v>
      </c>
      <c r="O1905" s="2" t="s">
        <v>655</v>
      </c>
      <c r="P1905" s="2" t="s">
        <v>151</v>
      </c>
      <c r="Q1905" s="2" t="s">
        <v>9433</v>
      </c>
      <c r="R1905" s="2">
        <v>91199</v>
      </c>
      <c r="S1905" s="2" t="s">
        <v>11684</v>
      </c>
      <c r="T1905" s="49" t="str" cm="1">
        <f t="array" ref="T1905">_xlfn.TEXTJOIN("",TRUE,IFERROR(MID(U1905,_xlfn.SEQUENCE(20),1)+0,""))</f>
        <v>6269124038</v>
      </c>
      <c r="U1905" s="2">
        <v>6269124038</v>
      </c>
      <c r="V1905" s="31"/>
    </row>
    <row r="1906" spans="1:22" x14ac:dyDescent="0.25">
      <c r="A1906" s="25" t="str" cm="1">
        <f t="array" ref="A1906">_xlfn.IFS(AND(ISBLANK(G1906),ISBLANK(H1906),ISBLANK(I1906)),"",AND(NOT(ISBLANK(G1906)),NOT(ISBLANK(H1906)),NOT(ISBLANK(I1906))),TRIM(G1906)&amp;" "&amp;TRIM(H1906)&amp;" "&amp;TRIM(I1906),AND(NOT(ISBLANK(G1906)),ISBLANK(H1906),ISBLANK(I1906)),TRIM(G1906),AND(ISBLANK(G1906),ISBLANK(H1906),NOT(ISBLANK(I1906))),TRIM(I1906),AND(NOT(ISBLANK(G1906)),NOT(ISBLANK(H1906)),ISBLANK(I1906)),TRIM(G1906)&amp;" "&amp;TRIM(H1906),AND(ISBLANK(G1906),NOT(ISBLANK(H1906)),NOT(ISBLANK(I1906))),TRIM(H1906)&amp;" "&amp;TRIM(I1906),AND(NOT(ISBLANK(G1906)),ISBLANK(H1906),NOT(ISBLANK(I1906))),TRIM(G1906)&amp;" "&amp;TRIM(I1906),AND(ISBLANK(G1906),NOT(ISBLANK(H1906)),ISBLANK(I1906)),TRIM(H1906))</f>
        <v>Merry Searby</v>
      </c>
      <c r="B1906" s="25" t="str" cm="1">
        <f t="array" ref="B1906">_xlfn.IFS(AND(ISBLANK(K1906),ISBLANK(L1906)),"",AND(NOT(ISBLANK(K1906)),NOT(ISBLANK(L1906))),TRIM(K1906)&amp;" "&amp;TRIM(L1906),AND(NOT(ISBLANK(K1906)),ISBLANK(L1906)),TRIM(K1906),AND(ISBLANK(K1906),NOT(ISBLANK(L1906))),TRIM(L1906))</f>
        <v>Tagopia</v>
      </c>
      <c r="C1906" s="31"/>
      <c r="D1906" s="2">
        <v>1904</v>
      </c>
      <c r="E1906" s="2" t="s">
        <v>24</v>
      </c>
      <c r="F1906" s="2" t="s">
        <v>11685</v>
      </c>
      <c r="G1906" s="2" t="s">
        <v>11686</v>
      </c>
      <c r="I1906" s="2" t="s">
        <v>11687</v>
      </c>
      <c r="J1906" s="2" t="s">
        <v>359</v>
      </c>
      <c r="K1906" s="2" t="s">
        <v>3520</v>
      </c>
      <c r="M1906" s="2" t="s">
        <v>14795</v>
      </c>
      <c r="N1906" s="2" t="s">
        <v>11688</v>
      </c>
      <c r="O1906" s="2" t="s">
        <v>6067</v>
      </c>
      <c r="P1906" s="2" t="s">
        <v>5</v>
      </c>
      <c r="Q1906" s="2" t="s">
        <v>6</v>
      </c>
      <c r="R1906" s="2" t="s">
        <v>3734</v>
      </c>
      <c r="S1906" s="2" t="s">
        <v>11689</v>
      </c>
      <c r="T1906" s="49" t="str" cm="1">
        <f t="array" ref="T1906">_xlfn.TEXTJOIN("",TRUE,IFERROR(MID(U1906,_xlfn.SEQUENCE(20),1)+0,""))</f>
        <v>6567219044</v>
      </c>
      <c r="U1906" s="2" t="s">
        <v>11690</v>
      </c>
      <c r="V1906" s="31"/>
    </row>
    <row r="1907" spans="1:22" x14ac:dyDescent="0.25">
      <c r="A1907" s="25" t="str" cm="1">
        <f t="array" ref="A1907">_xlfn.IFS(AND(ISBLANK(G1907),ISBLANK(H1907),ISBLANK(I1907)),"",AND(NOT(ISBLANK(G1907)),NOT(ISBLANK(H1907)),NOT(ISBLANK(I1907))),TRIM(G1907)&amp;" "&amp;TRIM(H1907)&amp;" "&amp;TRIM(I1907),AND(NOT(ISBLANK(G1907)),ISBLANK(H1907),ISBLANK(I1907)),TRIM(G1907),AND(ISBLANK(G1907),ISBLANK(H1907),NOT(ISBLANK(I1907))),TRIM(I1907),AND(NOT(ISBLANK(G1907)),NOT(ISBLANK(H1907)),ISBLANK(I1907)),TRIM(G1907)&amp;" "&amp;TRIM(H1907),AND(ISBLANK(G1907),NOT(ISBLANK(H1907)),NOT(ISBLANK(I1907))),TRIM(H1907)&amp;" "&amp;TRIM(I1907),AND(NOT(ISBLANK(G1907)),ISBLANK(H1907),NOT(ISBLANK(I1907))),TRIM(G1907)&amp;" "&amp;TRIM(I1907),AND(ISBLANK(G1907),NOT(ISBLANK(H1907)),ISBLANK(I1907)),TRIM(H1907))</f>
        <v>Porty Camock</v>
      </c>
      <c r="B1907" s="25" t="str" cm="1">
        <f t="array" ref="B1907">_xlfn.IFS(AND(ISBLANK(K1907),ISBLANK(L1907)),"",AND(NOT(ISBLANK(K1907)),NOT(ISBLANK(L1907))),TRIM(K1907)&amp;" "&amp;TRIM(L1907),AND(NOT(ISBLANK(K1907)),ISBLANK(L1907)),TRIM(K1907),AND(ISBLANK(K1907),NOT(ISBLANK(L1907))),TRIM(L1907))</f>
        <v>Flipbug</v>
      </c>
      <c r="C1907" s="31"/>
      <c r="D1907" s="2">
        <v>1905</v>
      </c>
      <c r="E1907" s="2" t="s">
        <v>14795</v>
      </c>
      <c r="F1907" s="2" t="s">
        <v>11691</v>
      </c>
      <c r="G1907" s="2" t="s">
        <v>11692</v>
      </c>
      <c r="I1907" s="2" t="s">
        <v>11693</v>
      </c>
      <c r="J1907" s="2" t="s">
        <v>470</v>
      </c>
      <c r="K1907" s="2" t="s">
        <v>8197</v>
      </c>
      <c r="M1907" s="2" t="s">
        <v>14795</v>
      </c>
      <c r="N1907" s="2" t="s">
        <v>11694</v>
      </c>
      <c r="O1907" s="2" t="s">
        <v>2076</v>
      </c>
      <c r="P1907" s="2" t="s">
        <v>276</v>
      </c>
      <c r="Q1907" s="2" t="s">
        <v>6</v>
      </c>
      <c r="R1907" s="2" t="s">
        <v>2077</v>
      </c>
      <c r="S1907" s="2" t="s">
        <v>11695</v>
      </c>
      <c r="T1907" s="49" t="str" cm="1">
        <f t="array" ref="T1907">_xlfn.TEXTJOIN("",TRUE,IFERROR(MID(U1907,_xlfn.SEQUENCE(20),1)+0,""))</f>
        <v>2249000621</v>
      </c>
      <c r="U1907" s="2" t="s">
        <v>11696</v>
      </c>
      <c r="V1907" s="31"/>
    </row>
    <row r="1908" spans="1:22" x14ac:dyDescent="0.25">
      <c r="A1908" s="25" t="str" cm="1">
        <f t="array" ref="A1908">_xlfn.IFS(AND(ISBLANK(G1908),ISBLANK(H1908),ISBLANK(I1908)),"",AND(NOT(ISBLANK(G1908)),NOT(ISBLANK(H1908)),NOT(ISBLANK(I1908))),TRIM(G1908)&amp;" "&amp;TRIM(H1908)&amp;" "&amp;TRIM(I1908),AND(NOT(ISBLANK(G1908)),ISBLANK(H1908),ISBLANK(I1908)),TRIM(G1908),AND(ISBLANK(G1908),ISBLANK(H1908),NOT(ISBLANK(I1908))),TRIM(I1908),AND(NOT(ISBLANK(G1908)),NOT(ISBLANK(H1908)),ISBLANK(I1908)),TRIM(G1908)&amp;" "&amp;TRIM(H1908),AND(ISBLANK(G1908),NOT(ISBLANK(H1908)),NOT(ISBLANK(I1908))),TRIM(H1908)&amp;" "&amp;TRIM(I1908),AND(NOT(ISBLANK(G1908)),ISBLANK(H1908),NOT(ISBLANK(I1908))),TRIM(G1908)&amp;" "&amp;TRIM(I1908),AND(ISBLANK(G1908),NOT(ISBLANK(H1908)),ISBLANK(I1908)),TRIM(H1908))</f>
        <v>Ailee Claus</v>
      </c>
      <c r="B1908" s="25" t="str" cm="1">
        <f t="array" ref="B1908">_xlfn.IFS(AND(ISBLANK(K1908),ISBLANK(L1908)),"",AND(NOT(ISBLANK(K1908)),NOT(ISBLANK(L1908))),TRIM(K1908)&amp;" "&amp;TRIM(L1908),AND(NOT(ISBLANK(K1908)),ISBLANK(L1908)),TRIM(K1908),AND(ISBLANK(K1908),NOT(ISBLANK(L1908))),TRIM(L1908))</f>
        <v>Myworks</v>
      </c>
      <c r="C1908" s="31"/>
      <c r="D1908" s="2">
        <v>1906</v>
      </c>
      <c r="E1908" s="2" t="s">
        <v>24</v>
      </c>
      <c r="F1908" s="2" t="s">
        <v>11697</v>
      </c>
      <c r="G1908" s="2" t="s">
        <v>11698</v>
      </c>
      <c r="I1908" s="2" t="s">
        <v>11699</v>
      </c>
      <c r="J1908" s="2" t="s">
        <v>1648</v>
      </c>
      <c r="K1908" s="2" t="s">
        <v>3121</v>
      </c>
      <c r="M1908" s="2" t="s">
        <v>14795</v>
      </c>
      <c r="N1908" s="2" t="s">
        <v>11700</v>
      </c>
      <c r="O1908" s="2" t="s">
        <v>10777</v>
      </c>
      <c r="P1908" s="2" t="s">
        <v>673</v>
      </c>
      <c r="Q1908" s="2" t="s">
        <v>6</v>
      </c>
      <c r="R1908" s="2" t="s">
        <v>10778</v>
      </c>
      <c r="S1908" s="2" t="s">
        <v>11701</v>
      </c>
      <c r="T1908" s="49" t="str" cm="1">
        <f t="array" ref="T1908">_xlfn.TEXTJOIN("",TRUE,IFERROR(MID(U1908,_xlfn.SEQUENCE(20),1)+0,""))</f>
        <v>2848636932</v>
      </c>
      <c r="U1908" s="2" t="s">
        <v>11702</v>
      </c>
      <c r="V1908" s="31"/>
    </row>
    <row r="1909" spans="1:22" x14ac:dyDescent="0.25">
      <c r="A1909" s="25" t="str" cm="1">
        <f t="array" ref="A1909">_xlfn.IFS(AND(ISBLANK(G1909),ISBLANK(H1909),ISBLANK(I1909)),"",AND(NOT(ISBLANK(G1909)),NOT(ISBLANK(H1909)),NOT(ISBLANK(I1909))),TRIM(G1909)&amp;" "&amp;TRIM(H1909)&amp;" "&amp;TRIM(I1909),AND(NOT(ISBLANK(G1909)),ISBLANK(H1909),ISBLANK(I1909)),TRIM(G1909),AND(ISBLANK(G1909),ISBLANK(H1909),NOT(ISBLANK(I1909))),TRIM(I1909),AND(NOT(ISBLANK(G1909)),NOT(ISBLANK(H1909)),ISBLANK(I1909)),TRIM(G1909)&amp;" "&amp;TRIM(H1909),AND(ISBLANK(G1909),NOT(ISBLANK(H1909)),NOT(ISBLANK(I1909))),TRIM(H1909)&amp;" "&amp;TRIM(I1909),AND(NOT(ISBLANK(G1909)),ISBLANK(H1909),NOT(ISBLANK(I1909))),TRIM(G1909)&amp;" "&amp;TRIM(I1909),AND(ISBLANK(G1909),NOT(ISBLANK(H1909)),ISBLANK(I1909)),TRIM(H1909))</f>
        <v>Fitzgerald Milella</v>
      </c>
      <c r="B1909" s="25" t="str" cm="1">
        <f t="array" ref="B1909">_xlfn.IFS(AND(ISBLANK(K1909),ISBLANK(L1909)),"",AND(NOT(ISBLANK(K1909)),NOT(ISBLANK(L1909))),TRIM(K1909)&amp;" "&amp;TRIM(L1909),AND(NOT(ISBLANK(K1909)),ISBLANK(L1909)),TRIM(K1909),AND(ISBLANK(K1909),NOT(ISBLANK(L1909))),TRIM(L1909))</f>
        <v>Muxo</v>
      </c>
      <c r="C1909" s="31"/>
      <c r="D1909" s="2">
        <v>1907</v>
      </c>
      <c r="E1909" s="2" t="s">
        <v>14795</v>
      </c>
      <c r="F1909" s="2" t="s">
        <v>11703</v>
      </c>
      <c r="G1909" s="2" t="s">
        <v>436</v>
      </c>
      <c r="I1909" s="2" t="s">
        <v>11704</v>
      </c>
      <c r="J1909" s="2" t="s">
        <v>987</v>
      </c>
      <c r="K1909" s="2" t="s">
        <v>1687</v>
      </c>
      <c r="M1909" s="2" t="s">
        <v>14795</v>
      </c>
      <c r="N1909" s="2" t="s">
        <v>11705</v>
      </c>
      <c r="O1909" s="2" t="s">
        <v>3968</v>
      </c>
      <c r="P1909" s="2" t="s">
        <v>161</v>
      </c>
      <c r="Q1909" s="2" t="s">
        <v>2916</v>
      </c>
      <c r="R1909" s="2" t="s">
        <v>11706</v>
      </c>
      <c r="S1909" s="2" t="s">
        <v>11707</v>
      </c>
      <c r="T1909" s="49" t="str" cm="1">
        <f t="array" ref="T1909">_xlfn.TEXTJOIN("",TRUE,IFERROR(MID(U1909,_xlfn.SEQUENCE(20),1)+0,""))</f>
        <v/>
      </c>
      <c r="V1909" s="31"/>
    </row>
    <row r="1910" spans="1:22" x14ac:dyDescent="0.25">
      <c r="A1910" s="25" t="str" cm="1">
        <f t="array" ref="A1910">_xlfn.IFS(AND(ISBLANK(G1910),ISBLANK(H1910),ISBLANK(I1910)),"",AND(NOT(ISBLANK(G1910)),NOT(ISBLANK(H1910)),NOT(ISBLANK(I1910))),TRIM(G1910)&amp;" "&amp;TRIM(H1910)&amp;" "&amp;TRIM(I1910),AND(NOT(ISBLANK(G1910)),ISBLANK(H1910),ISBLANK(I1910)),TRIM(G1910),AND(ISBLANK(G1910),ISBLANK(H1910),NOT(ISBLANK(I1910))),TRIM(I1910),AND(NOT(ISBLANK(G1910)),NOT(ISBLANK(H1910)),ISBLANK(I1910)),TRIM(G1910)&amp;" "&amp;TRIM(H1910),AND(ISBLANK(G1910),NOT(ISBLANK(H1910)),NOT(ISBLANK(I1910))),TRIM(H1910)&amp;" "&amp;TRIM(I1910),AND(NOT(ISBLANK(G1910)),ISBLANK(H1910),NOT(ISBLANK(I1910))),TRIM(G1910)&amp;" "&amp;TRIM(I1910),AND(ISBLANK(G1910),NOT(ISBLANK(H1910)),ISBLANK(I1910)),TRIM(H1910))</f>
        <v>Noel Odo</v>
      </c>
      <c r="B1910" s="25" t="str" cm="1">
        <f t="array" ref="B1910">_xlfn.IFS(AND(ISBLANK(K1910),ISBLANK(L1910)),"",AND(NOT(ISBLANK(K1910)),NOT(ISBLANK(L1910))),TRIM(K1910)&amp;" "&amp;TRIM(L1910),AND(NOT(ISBLANK(K1910)),ISBLANK(L1910)),TRIM(K1910),AND(ISBLANK(K1910),NOT(ISBLANK(L1910))),TRIM(L1910))</f>
        <v>Camido</v>
      </c>
      <c r="C1910" s="31"/>
      <c r="D1910" s="2">
        <v>1908</v>
      </c>
      <c r="E1910" s="2" t="s">
        <v>24</v>
      </c>
      <c r="F1910" s="2" t="s">
        <v>11708</v>
      </c>
      <c r="G1910" s="2" t="s">
        <v>11709</v>
      </c>
      <c r="I1910" s="2" t="s">
        <v>11710</v>
      </c>
      <c r="J1910" s="2" t="s">
        <v>783</v>
      </c>
      <c r="K1910" s="2" t="s">
        <v>21</v>
      </c>
      <c r="M1910" s="2" t="s">
        <v>14795</v>
      </c>
      <c r="N1910" s="2" t="s">
        <v>11711</v>
      </c>
      <c r="O1910" s="2" t="s">
        <v>256</v>
      </c>
      <c r="P1910" s="2" t="s">
        <v>89</v>
      </c>
      <c r="Q1910" s="2" t="s">
        <v>9433</v>
      </c>
      <c r="R1910" s="2">
        <v>80945</v>
      </c>
      <c r="S1910" s="2" t="s">
        <v>11712</v>
      </c>
      <c r="T1910" s="49" t="str" cm="1">
        <f t="array" ref="T1910">_xlfn.TEXTJOIN("",TRUE,IFERROR(MID(U1910,_xlfn.SEQUENCE(20),1)+0,""))</f>
        <v>7198545869</v>
      </c>
      <c r="U1910" s="2">
        <v>7198545869</v>
      </c>
      <c r="V1910" s="31"/>
    </row>
    <row r="1911" spans="1:22" x14ac:dyDescent="0.25">
      <c r="A1911" s="25" t="str" cm="1">
        <f t="array" ref="A1911">_xlfn.IFS(AND(ISBLANK(G1911),ISBLANK(H1911),ISBLANK(I1911)),"",AND(NOT(ISBLANK(G1911)),NOT(ISBLANK(H1911)),NOT(ISBLANK(I1911))),TRIM(G1911)&amp;" "&amp;TRIM(H1911)&amp;" "&amp;TRIM(I1911),AND(NOT(ISBLANK(G1911)),ISBLANK(H1911),ISBLANK(I1911)),TRIM(G1911),AND(ISBLANK(G1911),ISBLANK(H1911),NOT(ISBLANK(I1911))),TRIM(I1911),AND(NOT(ISBLANK(G1911)),NOT(ISBLANK(H1911)),ISBLANK(I1911)),TRIM(G1911)&amp;" "&amp;TRIM(H1911),AND(ISBLANK(G1911),NOT(ISBLANK(H1911)),NOT(ISBLANK(I1911))),TRIM(H1911)&amp;" "&amp;TRIM(I1911),AND(NOT(ISBLANK(G1911)),ISBLANK(H1911),NOT(ISBLANK(I1911))),TRIM(G1911)&amp;" "&amp;TRIM(I1911),AND(ISBLANK(G1911),NOT(ISBLANK(H1911)),ISBLANK(I1911)),TRIM(H1911))</f>
        <v>Bailie Mann</v>
      </c>
      <c r="B1911" s="25" t="str" cm="1">
        <f t="array" ref="B1911">_xlfn.IFS(AND(ISBLANK(K1911),ISBLANK(L1911)),"",AND(NOT(ISBLANK(K1911)),NOT(ISBLANK(L1911))),TRIM(K1911)&amp;" "&amp;TRIM(L1911),AND(NOT(ISBLANK(K1911)),ISBLANK(L1911)),TRIM(K1911),AND(ISBLANK(K1911),NOT(ISBLANK(L1911))),TRIM(L1911))</f>
        <v>Youspan</v>
      </c>
      <c r="C1911" s="31"/>
      <c r="D1911" s="2">
        <v>1909</v>
      </c>
      <c r="E1911" s="2" t="s">
        <v>24</v>
      </c>
      <c r="F1911" s="2" t="s">
        <v>11713</v>
      </c>
      <c r="G1911" s="2" t="s">
        <v>11714</v>
      </c>
      <c r="I1911" s="2" t="s">
        <v>11715</v>
      </c>
      <c r="J1911" s="2" t="s">
        <v>1070</v>
      </c>
      <c r="K1911" s="2" t="s">
        <v>4052</v>
      </c>
      <c r="M1911" s="2" t="s">
        <v>14795</v>
      </c>
      <c r="N1911" s="2" t="s">
        <v>11716</v>
      </c>
      <c r="O1911" s="2" t="s">
        <v>3841</v>
      </c>
      <c r="P1911" s="2" t="s">
        <v>1544</v>
      </c>
      <c r="Q1911" s="2" t="s">
        <v>9433</v>
      </c>
      <c r="R1911" s="2">
        <v>61635</v>
      </c>
      <c r="S1911" s="2" t="s">
        <v>11717</v>
      </c>
      <c r="T1911" s="49" t="str" cm="1">
        <f t="array" ref="T1911">_xlfn.TEXTJOIN("",TRUE,IFERROR(MID(U1911,_xlfn.SEQUENCE(20),1)+0,""))</f>
        <v>3097793601</v>
      </c>
      <c r="U1911" s="2">
        <v>3097793601</v>
      </c>
      <c r="V1911" s="31"/>
    </row>
    <row r="1912" spans="1:22" x14ac:dyDescent="0.25">
      <c r="A1912" s="25" t="str" cm="1">
        <f t="array" ref="A1912">_xlfn.IFS(AND(ISBLANK(G1912),ISBLANK(H1912),ISBLANK(I1912)),"",AND(NOT(ISBLANK(G1912)),NOT(ISBLANK(H1912)),NOT(ISBLANK(I1912))),TRIM(G1912)&amp;" "&amp;TRIM(H1912)&amp;" "&amp;TRIM(I1912),AND(NOT(ISBLANK(G1912)),ISBLANK(H1912),ISBLANK(I1912)),TRIM(G1912),AND(ISBLANK(G1912),ISBLANK(H1912),NOT(ISBLANK(I1912))),TRIM(I1912),AND(NOT(ISBLANK(G1912)),NOT(ISBLANK(H1912)),ISBLANK(I1912)),TRIM(G1912)&amp;" "&amp;TRIM(H1912),AND(ISBLANK(G1912),NOT(ISBLANK(H1912)),NOT(ISBLANK(I1912))),TRIM(H1912)&amp;" "&amp;TRIM(I1912),AND(NOT(ISBLANK(G1912)),ISBLANK(H1912),NOT(ISBLANK(I1912))),TRIM(G1912)&amp;" "&amp;TRIM(I1912),AND(ISBLANK(G1912),NOT(ISBLANK(H1912)),ISBLANK(I1912)),TRIM(H1912))</f>
        <v>Fannie Egentan</v>
      </c>
      <c r="B1912" s="25" t="str" cm="1">
        <f t="array" ref="B1912">_xlfn.IFS(AND(ISBLANK(K1912),ISBLANK(L1912)),"",AND(NOT(ISBLANK(K1912)),NOT(ISBLANK(L1912))),TRIM(K1912)&amp;" "&amp;TRIM(L1912),AND(NOT(ISBLANK(K1912)),ISBLANK(L1912)),TRIM(K1912),AND(ISBLANK(K1912),NOT(ISBLANK(L1912))),TRIM(L1912))</f>
        <v>Flipstorm</v>
      </c>
      <c r="C1912" s="31"/>
      <c r="D1912" s="2">
        <v>1910</v>
      </c>
      <c r="E1912" s="2" t="s">
        <v>14795</v>
      </c>
      <c r="F1912" s="2" t="s">
        <v>11718</v>
      </c>
      <c r="G1912" s="2" t="s">
        <v>11719</v>
      </c>
      <c r="I1912" s="2" t="s">
        <v>11720</v>
      </c>
      <c r="J1912" s="2" t="s">
        <v>563</v>
      </c>
      <c r="K1912" s="2" t="s">
        <v>194</v>
      </c>
      <c r="M1912" s="2" t="s">
        <v>14795</v>
      </c>
      <c r="N1912" s="2" t="s">
        <v>11721</v>
      </c>
      <c r="O1912" s="2" t="s">
        <v>10203</v>
      </c>
      <c r="P1912" s="2" t="s">
        <v>542</v>
      </c>
      <c r="Q1912" s="2" t="s">
        <v>9433</v>
      </c>
      <c r="R1912" s="2">
        <v>11854</v>
      </c>
      <c r="S1912" s="2" t="s">
        <v>11722</v>
      </c>
      <c r="T1912" s="49" t="str" cm="1">
        <f t="array" ref="T1912">_xlfn.TEXTJOIN("",TRUE,IFERROR(MID(U1912,_xlfn.SEQUENCE(20),1)+0,""))</f>
        <v>5168080567</v>
      </c>
      <c r="U1912" s="2">
        <v>5168080567</v>
      </c>
      <c r="V1912" s="31"/>
    </row>
    <row r="1913" spans="1:22" x14ac:dyDescent="0.25">
      <c r="A1913" s="25" t="str" cm="1">
        <f t="array" ref="A1913">_xlfn.IFS(AND(ISBLANK(G1913),ISBLANK(H1913),ISBLANK(I1913)),"",AND(NOT(ISBLANK(G1913)),NOT(ISBLANK(H1913)),NOT(ISBLANK(I1913))),TRIM(G1913)&amp;" "&amp;TRIM(H1913)&amp;" "&amp;TRIM(I1913),AND(NOT(ISBLANK(G1913)),ISBLANK(H1913),ISBLANK(I1913)),TRIM(G1913),AND(ISBLANK(G1913),ISBLANK(H1913),NOT(ISBLANK(I1913))),TRIM(I1913),AND(NOT(ISBLANK(G1913)),NOT(ISBLANK(H1913)),ISBLANK(I1913)),TRIM(G1913)&amp;" "&amp;TRIM(H1913),AND(ISBLANK(G1913),NOT(ISBLANK(H1913)),NOT(ISBLANK(I1913))),TRIM(H1913)&amp;" "&amp;TRIM(I1913),AND(NOT(ISBLANK(G1913)),ISBLANK(H1913),NOT(ISBLANK(I1913))),TRIM(G1913)&amp;" "&amp;TRIM(I1913),AND(ISBLANK(G1913),NOT(ISBLANK(H1913)),ISBLANK(I1913)),TRIM(H1913))</f>
        <v>Florie Chalk</v>
      </c>
      <c r="B1913" s="25" t="str" cm="1">
        <f t="array" ref="B1913">_xlfn.IFS(AND(ISBLANK(K1913),ISBLANK(L1913)),"",AND(NOT(ISBLANK(K1913)),NOT(ISBLANK(L1913))),TRIM(K1913)&amp;" "&amp;TRIM(L1913),AND(NOT(ISBLANK(K1913)),ISBLANK(L1913)),TRIM(K1913),AND(ISBLANK(K1913),NOT(ISBLANK(L1913))),TRIM(L1913))</f>
        <v>Agimba</v>
      </c>
      <c r="C1913" s="31"/>
      <c r="D1913" s="2">
        <v>1911</v>
      </c>
      <c r="E1913" s="2" t="s">
        <v>24</v>
      </c>
      <c r="F1913" s="2" t="s">
        <v>11723</v>
      </c>
      <c r="G1913" s="2" t="s">
        <v>679</v>
      </c>
      <c r="I1913" s="2" t="s">
        <v>11724</v>
      </c>
      <c r="J1913" s="2" t="s">
        <v>480</v>
      </c>
      <c r="K1913" s="2" t="s">
        <v>1671</v>
      </c>
      <c r="M1913" s="2" t="s">
        <v>14795</v>
      </c>
      <c r="N1913" s="2" t="s">
        <v>11725</v>
      </c>
      <c r="O1913" s="2" t="s">
        <v>7087</v>
      </c>
      <c r="P1913" s="2" t="s">
        <v>4352</v>
      </c>
      <c r="Q1913" s="2" t="s">
        <v>9433</v>
      </c>
      <c r="R1913" s="2">
        <v>29215</v>
      </c>
      <c r="S1913" s="2" t="s">
        <v>11726</v>
      </c>
      <c r="T1913" s="49" t="str" cm="1">
        <f t="array" ref="T1913">_xlfn.TEXTJOIN("",TRUE,IFERROR(MID(U1913,_xlfn.SEQUENCE(20),1)+0,""))</f>
        <v>8037957569</v>
      </c>
      <c r="U1913" s="2">
        <v>8037957569</v>
      </c>
      <c r="V1913" s="31"/>
    </row>
    <row r="1914" spans="1:22" x14ac:dyDescent="0.25">
      <c r="A1914" s="25" t="str" cm="1">
        <f t="array" ref="A1914">_xlfn.IFS(AND(ISBLANK(G1914),ISBLANK(H1914),ISBLANK(I1914)),"",AND(NOT(ISBLANK(G1914)),NOT(ISBLANK(H1914)),NOT(ISBLANK(I1914))),TRIM(G1914)&amp;" "&amp;TRIM(H1914)&amp;" "&amp;TRIM(I1914),AND(NOT(ISBLANK(G1914)),ISBLANK(H1914),ISBLANK(I1914)),TRIM(G1914),AND(ISBLANK(G1914),ISBLANK(H1914),NOT(ISBLANK(I1914))),TRIM(I1914),AND(NOT(ISBLANK(G1914)),NOT(ISBLANK(H1914)),ISBLANK(I1914)),TRIM(G1914)&amp;" "&amp;TRIM(H1914),AND(ISBLANK(G1914),NOT(ISBLANK(H1914)),NOT(ISBLANK(I1914))),TRIM(H1914)&amp;" "&amp;TRIM(I1914),AND(NOT(ISBLANK(G1914)),ISBLANK(H1914),NOT(ISBLANK(I1914))),TRIM(G1914)&amp;" "&amp;TRIM(I1914),AND(ISBLANK(G1914),NOT(ISBLANK(H1914)),ISBLANK(I1914)),TRIM(H1914))</f>
        <v>Farra Dallywater</v>
      </c>
      <c r="B1914" s="25" t="str" cm="1">
        <f t="array" ref="B1914">_xlfn.IFS(AND(ISBLANK(K1914),ISBLANK(L1914)),"",AND(NOT(ISBLANK(K1914)),NOT(ISBLANK(L1914))),TRIM(K1914)&amp;" "&amp;TRIM(L1914),AND(NOT(ISBLANK(K1914)),ISBLANK(L1914)),TRIM(K1914),AND(ISBLANK(K1914),NOT(ISBLANK(L1914))),TRIM(L1914))</f>
        <v>Izio</v>
      </c>
      <c r="C1914" s="31"/>
      <c r="D1914" s="2">
        <v>1912</v>
      </c>
      <c r="E1914" s="2" t="s">
        <v>14795</v>
      </c>
      <c r="F1914" s="2" t="s">
        <v>11727</v>
      </c>
      <c r="G1914" s="2" t="s">
        <v>1199</v>
      </c>
      <c r="I1914" s="2" t="s">
        <v>11728</v>
      </c>
      <c r="J1914" s="2" t="s">
        <v>774</v>
      </c>
      <c r="K1914" s="2" t="s">
        <v>8256</v>
      </c>
      <c r="M1914" s="2" t="s">
        <v>14795</v>
      </c>
      <c r="N1914" s="2" t="s">
        <v>11729</v>
      </c>
      <c r="O1914" s="2" t="s">
        <v>6531</v>
      </c>
      <c r="P1914" s="2" t="s">
        <v>151</v>
      </c>
      <c r="Q1914" s="2" t="s">
        <v>9433</v>
      </c>
      <c r="R1914" s="2">
        <v>94110</v>
      </c>
      <c r="S1914" s="2" t="s">
        <v>11730</v>
      </c>
      <c r="T1914" s="49" t="str" cm="1">
        <f t="array" ref="T1914">_xlfn.TEXTJOIN("",TRUE,IFERROR(MID(U1914,_xlfn.SEQUENCE(20),1)+0,""))</f>
        <v>5621746719</v>
      </c>
      <c r="U1914" s="2">
        <v>5621746719</v>
      </c>
      <c r="V1914" s="31"/>
    </row>
    <row r="1915" spans="1:22" x14ac:dyDescent="0.25">
      <c r="A1915" s="25" t="str" cm="1">
        <f t="array" ref="A1915">_xlfn.IFS(AND(ISBLANK(G1915),ISBLANK(H1915),ISBLANK(I1915)),"",AND(NOT(ISBLANK(G1915)),NOT(ISBLANK(H1915)),NOT(ISBLANK(I1915))),TRIM(G1915)&amp;" "&amp;TRIM(H1915)&amp;" "&amp;TRIM(I1915),AND(NOT(ISBLANK(G1915)),ISBLANK(H1915),ISBLANK(I1915)),TRIM(G1915),AND(ISBLANK(G1915),ISBLANK(H1915),NOT(ISBLANK(I1915))),TRIM(I1915),AND(NOT(ISBLANK(G1915)),NOT(ISBLANK(H1915)),ISBLANK(I1915)),TRIM(G1915)&amp;" "&amp;TRIM(H1915),AND(ISBLANK(G1915),NOT(ISBLANK(H1915)),NOT(ISBLANK(I1915))),TRIM(H1915)&amp;" "&amp;TRIM(I1915),AND(NOT(ISBLANK(G1915)),ISBLANK(H1915),NOT(ISBLANK(I1915))),TRIM(G1915)&amp;" "&amp;TRIM(I1915),AND(ISBLANK(G1915),NOT(ISBLANK(H1915)),ISBLANK(I1915)),TRIM(H1915))</f>
        <v>Gordon Chiene</v>
      </c>
      <c r="B1915" s="25" t="str" cm="1">
        <f t="array" ref="B1915">_xlfn.IFS(AND(ISBLANK(K1915),ISBLANK(L1915)),"",AND(NOT(ISBLANK(K1915)),NOT(ISBLANK(L1915))),TRIM(K1915)&amp;" "&amp;TRIM(L1915),AND(NOT(ISBLANK(K1915)),ISBLANK(L1915)),TRIM(K1915),AND(ISBLANK(K1915),NOT(ISBLANK(L1915))),TRIM(L1915))</f>
        <v>Riffpath</v>
      </c>
      <c r="C1915" s="31"/>
      <c r="D1915" s="2">
        <v>1913</v>
      </c>
      <c r="E1915" s="2" t="s">
        <v>24</v>
      </c>
      <c r="F1915" s="2" t="s">
        <v>11731</v>
      </c>
      <c r="G1915" s="2" t="s">
        <v>1121</v>
      </c>
      <c r="I1915" s="2" t="s">
        <v>11732</v>
      </c>
      <c r="J1915" s="2" t="s">
        <v>340</v>
      </c>
      <c r="K1915" s="2" t="s">
        <v>8651</v>
      </c>
      <c r="M1915" s="2" t="s">
        <v>14795</v>
      </c>
      <c r="N1915" s="2" t="s">
        <v>11733</v>
      </c>
      <c r="O1915" s="2" t="s">
        <v>11734</v>
      </c>
      <c r="P1915" s="2" t="s">
        <v>5</v>
      </c>
      <c r="Q1915" s="2" t="s">
        <v>6</v>
      </c>
      <c r="R1915" s="2" t="s">
        <v>11735</v>
      </c>
      <c r="S1915" s="2" t="s">
        <v>11736</v>
      </c>
      <c r="T1915" s="49" t="str" cm="1">
        <f t="array" ref="T1915">_xlfn.TEXTJOIN("",TRUE,IFERROR(MID(U1915,_xlfn.SEQUENCE(20),1)+0,""))</f>
        <v>4244740822</v>
      </c>
      <c r="U1915" s="2" t="s">
        <v>11737</v>
      </c>
      <c r="V1915" s="31"/>
    </row>
    <row r="1916" spans="1:22" x14ac:dyDescent="0.25">
      <c r="A1916" s="25" t="str" cm="1">
        <f t="array" ref="A1916">_xlfn.IFS(AND(ISBLANK(G1916),ISBLANK(H1916),ISBLANK(I1916)),"",AND(NOT(ISBLANK(G1916)),NOT(ISBLANK(H1916)),NOT(ISBLANK(I1916))),TRIM(G1916)&amp;" "&amp;TRIM(H1916)&amp;" "&amp;TRIM(I1916),AND(NOT(ISBLANK(G1916)),ISBLANK(H1916),ISBLANK(I1916)),TRIM(G1916),AND(ISBLANK(G1916),ISBLANK(H1916),NOT(ISBLANK(I1916))),TRIM(I1916),AND(NOT(ISBLANK(G1916)),NOT(ISBLANK(H1916)),ISBLANK(I1916)),TRIM(G1916)&amp;" "&amp;TRIM(H1916),AND(ISBLANK(G1916),NOT(ISBLANK(H1916)),NOT(ISBLANK(I1916))),TRIM(H1916)&amp;" "&amp;TRIM(I1916),AND(NOT(ISBLANK(G1916)),ISBLANK(H1916),NOT(ISBLANK(I1916))),TRIM(G1916)&amp;" "&amp;TRIM(I1916),AND(ISBLANK(G1916),NOT(ISBLANK(H1916)),ISBLANK(I1916)),TRIM(H1916))</f>
        <v>Tracy Bewsey</v>
      </c>
      <c r="B1916" s="25" t="str" cm="1">
        <f t="array" ref="B1916">_xlfn.IFS(AND(ISBLANK(K1916),ISBLANK(L1916)),"",AND(NOT(ISBLANK(K1916)),NOT(ISBLANK(L1916))),TRIM(K1916)&amp;" "&amp;TRIM(L1916),AND(NOT(ISBLANK(K1916)),ISBLANK(L1916)),TRIM(K1916),AND(ISBLANK(K1916),NOT(ISBLANK(L1916))),TRIM(L1916))</f>
        <v>Realblab</v>
      </c>
      <c r="C1916" s="31"/>
      <c r="D1916" s="2">
        <v>1914</v>
      </c>
      <c r="E1916" s="2" t="s">
        <v>24</v>
      </c>
      <c r="F1916" s="2" t="s">
        <v>11738</v>
      </c>
      <c r="G1916" s="2" t="s">
        <v>1</v>
      </c>
      <c r="I1916" s="2" t="s">
        <v>11739</v>
      </c>
      <c r="J1916" s="2" t="s">
        <v>514</v>
      </c>
      <c r="K1916" s="2" t="s">
        <v>1220</v>
      </c>
      <c r="M1916" s="2" t="s">
        <v>14795</v>
      </c>
      <c r="N1916" s="2" t="s">
        <v>11740</v>
      </c>
      <c r="O1916" s="2" t="s">
        <v>11741</v>
      </c>
      <c r="P1916" s="2" t="s">
        <v>1193</v>
      </c>
      <c r="Q1916" s="2" t="s">
        <v>6</v>
      </c>
      <c r="R1916" s="2" t="s">
        <v>11742</v>
      </c>
      <c r="S1916" s="2" t="s">
        <v>11743</v>
      </c>
      <c r="T1916" s="49" t="str" cm="1">
        <f t="array" ref="T1916">_xlfn.TEXTJOIN("",TRUE,IFERROR(MID(U1916,_xlfn.SEQUENCE(20),1)+0,""))</f>
        <v>2219256342</v>
      </c>
      <c r="U1916" s="2" t="s">
        <v>11744</v>
      </c>
      <c r="V1916" s="31"/>
    </row>
    <row r="1917" spans="1:22" x14ac:dyDescent="0.25">
      <c r="A1917" s="25" t="str" cm="1">
        <f t="array" ref="A1917">_xlfn.IFS(AND(ISBLANK(G1917),ISBLANK(H1917),ISBLANK(I1917)),"",AND(NOT(ISBLANK(G1917)),NOT(ISBLANK(H1917)),NOT(ISBLANK(I1917))),TRIM(G1917)&amp;" "&amp;TRIM(H1917)&amp;" "&amp;TRIM(I1917),AND(NOT(ISBLANK(G1917)),ISBLANK(H1917),ISBLANK(I1917)),TRIM(G1917),AND(ISBLANK(G1917),ISBLANK(H1917),NOT(ISBLANK(I1917))),TRIM(I1917),AND(NOT(ISBLANK(G1917)),NOT(ISBLANK(H1917)),ISBLANK(I1917)),TRIM(G1917)&amp;" "&amp;TRIM(H1917),AND(ISBLANK(G1917),NOT(ISBLANK(H1917)),NOT(ISBLANK(I1917))),TRIM(H1917)&amp;" "&amp;TRIM(I1917),AND(NOT(ISBLANK(G1917)),ISBLANK(H1917),NOT(ISBLANK(I1917))),TRIM(G1917)&amp;" "&amp;TRIM(I1917),AND(ISBLANK(G1917),NOT(ISBLANK(H1917)),ISBLANK(I1917)),TRIM(H1917))</f>
        <v>Corliss Reinmar</v>
      </c>
      <c r="B1917" s="25" t="str" cm="1">
        <f t="array" ref="B1917">_xlfn.IFS(AND(ISBLANK(K1917),ISBLANK(L1917)),"",AND(NOT(ISBLANK(K1917)),NOT(ISBLANK(L1917))),TRIM(K1917)&amp;" "&amp;TRIM(L1917),AND(NOT(ISBLANK(K1917)),ISBLANK(L1917)),TRIM(K1917),AND(ISBLANK(K1917),NOT(ISBLANK(L1917))),TRIM(L1917))</f>
        <v>Riffwire</v>
      </c>
      <c r="C1917" s="31"/>
      <c r="D1917" s="2">
        <v>1915</v>
      </c>
      <c r="E1917" s="2" t="s">
        <v>14795</v>
      </c>
      <c r="F1917" s="2" t="s">
        <v>11745</v>
      </c>
      <c r="G1917" s="2" t="s">
        <v>11746</v>
      </c>
      <c r="I1917" s="2" t="s">
        <v>11747</v>
      </c>
      <c r="J1917" s="2" t="s">
        <v>1437</v>
      </c>
      <c r="K1917" s="2" t="s">
        <v>1821</v>
      </c>
      <c r="M1917" s="2" t="s">
        <v>14795</v>
      </c>
      <c r="N1917" s="2" t="s">
        <v>11748</v>
      </c>
      <c r="O1917" s="2" t="s">
        <v>2869</v>
      </c>
      <c r="P1917" s="2" t="s">
        <v>5</v>
      </c>
      <c r="Q1917" s="2" t="s">
        <v>6</v>
      </c>
      <c r="R1917" s="2" t="s">
        <v>2870</v>
      </c>
      <c r="S1917" s="2" t="s">
        <v>11749</v>
      </c>
      <c r="T1917" s="49" t="str" cm="1">
        <f t="array" ref="T1917">_xlfn.TEXTJOIN("",TRUE,IFERROR(MID(U1917,_xlfn.SEQUENCE(20),1)+0,""))</f>
        <v>3723077425</v>
      </c>
      <c r="U1917" s="2" t="s">
        <v>11750</v>
      </c>
      <c r="V1917" s="31"/>
    </row>
    <row r="1918" spans="1:22" x14ac:dyDescent="0.25">
      <c r="A1918" s="25" t="str" cm="1">
        <f t="array" ref="A1918">_xlfn.IFS(AND(ISBLANK(G1918),ISBLANK(H1918),ISBLANK(I1918)),"",AND(NOT(ISBLANK(G1918)),NOT(ISBLANK(H1918)),NOT(ISBLANK(I1918))),TRIM(G1918)&amp;" "&amp;TRIM(H1918)&amp;" "&amp;TRIM(I1918),AND(NOT(ISBLANK(G1918)),ISBLANK(H1918),ISBLANK(I1918)),TRIM(G1918),AND(ISBLANK(G1918),ISBLANK(H1918),NOT(ISBLANK(I1918))),TRIM(I1918),AND(NOT(ISBLANK(G1918)),NOT(ISBLANK(H1918)),ISBLANK(I1918)),TRIM(G1918)&amp;" "&amp;TRIM(H1918),AND(ISBLANK(G1918),NOT(ISBLANK(H1918)),NOT(ISBLANK(I1918))),TRIM(H1918)&amp;" "&amp;TRIM(I1918),AND(NOT(ISBLANK(G1918)),ISBLANK(H1918),NOT(ISBLANK(I1918))),TRIM(G1918)&amp;" "&amp;TRIM(I1918),AND(ISBLANK(G1918),NOT(ISBLANK(H1918)),ISBLANK(I1918)),TRIM(H1918))</f>
        <v>Rana Lampke</v>
      </c>
      <c r="B1918" s="25" t="str" cm="1">
        <f t="array" ref="B1918">_xlfn.IFS(AND(ISBLANK(K1918),ISBLANK(L1918)),"",AND(NOT(ISBLANK(K1918)),NOT(ISBLANK(L1918))),TRIM(K1918)&amp;" "&amp;TRIM(L1918),AND(NOT(ISBLANK(K1918)),ISBLANK(L1918)),TRIM(K1918),AND(ISBLANK(K1918),NOT(ISBLANK(L1918))),TRIM(L1918))</f>
        <v>Twitterwire</v>
      </c>
      <c r="C1918" s="31"/>
      <c r="D1918" s="2">
        <v>1916</v>
      </c>
      <c r="E1918" s="2" t="s">
        <v>14795</v>
      </c>
      <c r="F1918" s="2" t="s">
        <v>11751</v>
      </c>
      <c r="G1918" s="2" t="s">
        <v>11752</v>
      </c>
      <c r="I1918" s="2" t="s">
        <v>11753</v>
      </c>
      <c r="J1918" s="2" t="s">
        <v>820</v>
      </c>
      <c r="K1918" s="2" t="s">
        <v>450</v>
      </c>
      <c r="M1918" s="2" t="s">
        <v>14795</v>
      </c>
      <c r="N1918" s="2" t="s">
        <v>11754</v>
      </c>
      <c r="O1918" s="2" t="s">
        <v>8331</v>
      </c>
      <c r="P1918" s="2" t="s">
        <v>39</v>
      </c>
      <c r="Q1918" s="2" t="s">
        <v>6</v>
      </c>
      <c r="R1918" s="2" t="s">
        <v>8332</v>
      </c>
      <c r="S1918" s="2" t="s">
        <v>11755</v>
      </c>
      <c r="T1918" s="49" t="str" cm="1">
        <f t="array" ref="T1918">_xlfn.TEXTJOIN("",TRUE,IFERROR(MID(U1918,_xlfn.SEQUENCE(20),1)+0,""))</f>
        <v>4613238979</v>
      </c>
      <c r="U1918" s="2" t="s">
        <v>11756</v>
      </c>
      <c r="V1918" s="31"/>
    </row>
    <row r="1919" spans="1:22" x14ac:dyDescent="0.25">
      <c r="A1919" s="25" t="str" cm="1">
        <f t="array" ref="A1919">_xlfn.IFS(AND(ISBLANK(G1919),ISBLANK(H1919),ISBLANK(I1919)),"",AND(NOT(ISBLANK(G1919)),NOT(ISBLANK(H1919)),NOT(ISBLANK(I1919))),TRIM(G1919)&amp;" "&amp;TRIM(H1919)&amp;" "&amp;TRIM(I1919),AND(NOT(ISBLANK(G1919)),ISBLANK(H1919),ISBLANK(I1919)),TRIM(G1919),AND(ISBLANK(G1919),ISBLANK(H1919),NOT(ISBLANK(I1919))),TRIM(I1919),AND(NOT(ISBLANK(G1919)),NOT(ISBLANK(H1919)),ISBLANK(I1919)),TRIM(G1919)&amp;" "&amp;TRIM(H1919),AND(ISBLANK(G1919),NOT(ISBLANK(H1919)),NOT(ISBLANK(I1919))),TRIM(H1919)&amp;" "&amp;TRIM(I1919),AND(NOT(ISBLANK(G1919)),ISBLANK(H1919),NOT(ISBLANK(I1919))),TRIM(G1919)&amp;" "&amp;TRIM(I1919),AND(ISBLANK(G1919),NOT(ISBLANK(H1919)),ISBLANK(I1919)),TRIM(H1919))</f>
        <v>Sissie Lidgate</v>
      </c>
      <c r="B1919" s="25" t="str" cm="1">
        <f t="array" ref="B1919">_xlfn.IFS(AND(ISBLANK(K1919),ISBLANK(L1919)),"",AND(NOT(ISBLANK(K1919)),NOT(ISBLANK(L1919))),TRIM(K1919)&amp;" "&amp;TRIM(L1919),AND(NOT(ISBLANK(K1919)),ISBLANK(L1919)),TRIM(K1919),AND(ISBLANK(K1919),NOT(ISBLANK(L1919))),TRIM(L1919))</f>
        <v>Quamba</v>
      </c>
      <c r="C1919" s="31"/>
      <c r="D1919" s="2">
        <v>1917</v>
      </c>
      <c r="E1919" s="2" t="s">
        <v>24</v>
      </c>
      <c r="F1919" s="2" t="s">
        <v>11757</v>
      </c>
      <c r="G1919" s="2" t="s">
        <v>11758</v>
      </c>
      <c r="I1919" s="2" t="s">
        <v>11759</v>
      </c>
      <c r="J1919" s="2" t="s">
        <v>460</v>
      </c>
      <c r="K1919" s="2" t="s">
        <v>2130</v>
      </c>
      <c r="M1919" s="2" t="s">
        <v>14795</v>
      </c>
      <c r="N1919" s="2" t="s">
        <v>11760</v>
      </c>
      <c r="O1919" s="2" t="s">
        <v>49</v>
      </c>
      <c r="P1919" s="2" t="s">
        <v>29</v>
      </c>
      <c r="Q1919" s="2" t="s">
        <v>9433</v>
      </c>
      <c r="R1919" s="2">
        <v>43666</v>
      </c>
      <c r="S1919" s="2" t="s">
        <v>11761</v>
      </c>
      <c r="T1919" s="49" t="str" cm="1">
        <f t="array" ref="T1919">_xlfn.TEXTJOIN("",TRUE,IFERROR(MID(U1919,_xlfn.SEQUENCE(20),1)+0,""))</f>
        <v>4198817052</v>
      </c>
      <c r="U1919" s="2">
        <v>4198817052</v>
      </c>
      <c r="V1919" s="31"/>
    </row>
    <row r="1920" spans="1:22" x14ac:dyDescent="0.25">
      <c r="A1920" s="25" t="str" cm="1">
        <f t="array" ref="A1920">_xlfn.IFS(AND(ISBLANK(G1920),ISBLANK(H1920),ISBLANK(I1920)),"",AND(NOT(ISBLANK(G1920)),NOT(ISBLANK(H1920)),NOT(ISBLANK(I1920))),TRIM(G1920)&amp;" "&amp;TRIM(H1920)&amp;" "&amp;TRIM(I1920),AND(NOT(ISBLANK(G1920)),ISBLANK(H1920),ISBLANK(I1920)),TRIM(G1920),AND(ISBLANK(G1920),ISBLANK(H1920),NOT(ISBLANK(I1920))),TRIM(I1920),AND(NOT(ISBLANK(G1920)),NOT(ISBLANK(H1920)),ISBLANK(I1920)),TRIM(G1920)&amp;" "&amp;TRIM(H1920),AND(ISBLANK(G1920),NOT(ISBLANK(H1920)),NOT(ISBLANK(I1920))),TRIM(H1920)&amp;" "&amp;TRIM(I1920),AND(NOT(ISBLANK(G1920)),ISBLANK(H1920),NOT(ISBLANK(I1920))),TRIM(G1920)&amp;" "&amp;TRIM(I1920),AND(ISBLANK(G1920),NOT(ISBLANK(H1920)),ISBLANK(I1920)),TRIM(H1920))</f>
        <v>Kinsley Portch</v>
      </c>
      <c r="B1920" s="25" t="str" cm="1">
        <f t="array" ref="B1920">_xlfn.IFS(AND(ISBLANK(K1920),ISBLANK(L1920)),"",AND(NOT(ISBLANK(K1920)),NOT(ISBLANK(L1920))),TRIM(K1920)&amp;" "&amp;TRIM(L1920),AND(NOT(ISBLANK(K1920)),ISBLANK(L1920)),TRIM(K1920),AND(ISBLANK(K1920),NOT(ISBLANK(L1920))),TRIM(L1920))</f>
        <v>Ainyx</v>
      </c>
      <c r="C1920" s="31"/>
      <c r="D1920" s="2">
        <v>1918</v>
      </c>
      <c r="E1920" s="2" t="s">
        <v>24</v>
      </c>
      <c r="F1920" s="2" t="s">
        <v>11762</v>
      </c>
      <c r="G1920" s="2" t="s">
        <v>11763</v>
      </c>
      <c r="I1920" s="2" t="s">
        <v>11764</v>
      </c>
      <c r="J1920" s="2" t="s">
        <v>490</v>
      </c>
      <c r="K1920" s="2" t="s">
        <v>1092</v>
      </c>
      <c r="M1920" s="2" t="s">
        <v>14795</v>
      </c>
      <c r="N1920" s="2" t="s">
        <v>11765</v>
      </c>
      <c r="O1920" s="2" t="s">
        <v>296</v>
      </c>
      <c r="P1920" s="2" t="s">
        <v>297</v>
      </c>
      <c r="Q1920" s="2" t="s">
        <v>9433</v>
      </c>
      <c r="R1920" s="2">
        <v>75205</v>
      </c>
      <c r="S1920" s="2" t="s">
        <v>11766</v>
      </c>
      <c r="T1920" s="49" t="str" cm="1">
        <f t="array" ref="T1920">_xlfn.TEXTJOIN("",TRUE,IFERROR(MID(U1920,_xlfn.SEQUENCE(20),1)+0,""))</f>
        <v>9725692950</v>
      </c>
      <c r="U1920" s="2">
        <v>9725692950</v>
      </c>
      <c r="V1920" s="31"/>
    </row>
    <row r="1921" spans="1:22" x14ac:dyDescent="0.25">
      <c r="A1921" s="25" t="str" cm="1">
        <f t="array" ref="A1921">_xlfn.IFS(AND(ISBLANK(G1921),ISBLANK(H1921),ISBLANK(I1921)),"",AND(NOT(ISBLANK(G1921)),NOT(ISBLANK(H1921)),NOT(ISBLANK(I1921))),TRIM(G1921)&amp;" "&amp;TRIM(H1921)&amp;" "&amp;TRIM(I1921),AND(NOT(ISBLANK(G1921)),ISBLANK(H1921),ISBLANK(I1921)),TRIM(G1921),AND(ISBLANK(G1921),ISBLANK(H1921),NOT(ISBLANK(I1921))),TRIM(I1921),AND(NOT(ISBLANK(G1921)),NOT(ISBLANK(H1921)),ISBLANK(I1921)),TRIM(G1921)&amp;" "&amp;TRIM(H1921),AND(ISBLANK(G1921),NOT(ISBLANK(H1921)),NOT(ISBLANK(I1921))),TRIM(H1921)&amp;" "&amp;TRIM(I1921),AND(NOT(ISBLANK(G1921)),ISBLANK(H1921),NOT(ISBLANK(I1921))),TRIM(G1921)&amp;" "&amp;TRIM(I1921),AND(ISBLANK(G1921),NOT(ISBLANK(H1921)),ISBLANK(I1921)),TRIM(H1921))</f>
        <v>Ebeneser Blackwood</v>
      </c>
      <c r="B1921" s="25" t="str" cm="1">
        <f t="array" ref="B1921">_xlfn.IFS(AND(ISBLANK(K1921),ISBLANK(L1921)),"",AND(NOT(ISBLANK(K1921)),NOT(ISBLANK(L1921))),TRIM(K1921)&amp;" "&amp;TRIM(L1921),AND(NOT(ISBLANK(K1921)),ISBLANK(L1921)),TRIM(K1921),AND(ISBLANK(K1921),NOT(ISBLANK(L1921))),TRIM(L1921))</f>
        <v>Teklist</v>
      </c>
      <c r="C1921" s="31"/>
      <c r="D1921" s="2">
        <v>1919</v>
      </c>
      <c r="E1921" s="2" t="s">
        <v>14795</v>
      </c>
      <c r="F1921" s="2" t="s">
        <v>11767</v>
      </c>
      <c r="G1921" s="2" t="s">
        <v>11768</v>
      </c>
      <c r="I1921" s="2" t="s">
        <v>11769</v>
      </c>
      <c r="J1921" s="2" t="s">
        <v>405</v>
      </c>
      <c r="K1921" s="2" t="s">
        <v>5024</v>
      </c>
      <c r="M1921" s="2" t="s">
        <v>14795</v>
      </c>
      <c r="N1921" s="2" t="s">
        <v>11770</v>
      </c>
      <c r="O1921" s="2" t="s">
        <v>3151</v>
      </c>
      <c r="P1921" s="2" t="s">
        <v>151</v>
      </c>
      <c r="Q1921" s="2" t="s">
        <v>9433</v>
      </c>
      <c r="R1921" s="2">
        <v>90035</v>
      </c>
      <c r="S1921" s="2" t="s">
        <v>11771</v>
      </c>
      <c r="T1921" s="49" t="str" cm="1">
        <f t="array" ref="T1921">_xlfn.TEXTJOIN("",TRUE,IFERROR(MID(U1921,_xlfn.SEQUENCE(20),1)+0,""))</f>
        <v>3238975098</v>
      </c>
      <c r="U1921" s="2">
        <v>3238975098</v>
      </c>
      <c r="V1921" s="31"/>
    </row>
    <row r="1922" spans="1:22" x14ac:dyDescent="0.25">
      <c r="A1922" s="25" t="str" cm="1">
        <f t="array" ref="A1922">_xlfn.IFS(AND(ISBLANK(G1922),ISBLANK(H1922),ISBLANK(I1922)),"",AND(NOT(ISBLANK(G1922)),NOT(ISBLANK(H1922)),NOT(ISBLANK(I1922))),TRIM(G1922)&amp;" "&amp;TRIM(H1922)&amp;" "&amp;TRIM(I1922),AND(NOT(ISBLANK(G1922)),ISBLANK(H1922),ISBLANK(I1922)),TRIM(G1922),AND(ISBLANK(G1922),ISBLANK(H1922),NOT(ISBLANK(I1922))),TRIM(I1922),AND(NOT(ISBLANK(G1922)),NOT(ISBLANK(H1922)),ISBLANK(I1922)),TRIM(G1922)&amp;" "&amp;TRIM(H1922),AND(ISBLANK(G1922),NOT(ISBLANK(H1922)),NOT(ISBLANK(I1922))),TRIM(H1922)&amp;" "&amp;TRIM(I1922),AND(NOT(ISBLANK(G1922)),ISBLANK(H1922),NOT(ISBLANK(I1922))),TRIM(G1922)&amp;" "&amp;TRIM(I1922),AND(ISBLANK(G1922),NOT(ISBLANK(H1922)),ISBLANK(I1922)),TRIM(H1922))</f>
        <v>Adrianna Gecks</v>
      </c>
      <c r="B1922" s="25" t="str" cm="1">
        <f t="array" ref="B1922">_xlfn.IFS(AND(ISBLANK(K1922),ISBLANK(L1922)),"",AND(NOT(ISBLANK(K1922)),NOT(ISBLANK(L1922))),TRIM(K1922)&amp;" "&amp;TRIM(L1922),AND(NOT(ISBLANK(K1922)),ISBLANK(L1922)),TRIM(K1922),AND(ISBLANK(K1922),NOT(ISBLANK(L1922))),TRIM(L1922))</f>
        <v>Yacero</v>
      </c>
      <c r="C1922" s="31"/>
      <c r="D1922" s="2">
        <v>1920</v>
      </c>
      <c r="E1922" s="2" t="s">
        <v>14795</v>
      </c>
      <c r="F1922" s="2" t="s">
        <v>11772</v>
      </c>
      <c r="G1922" s="2" t="s">
        <v>11773</v>
      </c>
      <c r="I1922" s="2" t="s">
        <v>11774</v>
      </c>
      <c r="J1922" s="2" t="s">
        <v>1062</v>
      </c>
      <c r="K1922" s="2" t="s">
        <v>3591</v>
      </c>
      <c r="M1922" s="2" t="s">
        <v>14795</v>
      </c>
      <c r="N1922" s="2" t="s">
        <v>11775</v>
      </c>
      <c r="O1922" s="2" t="s">
        <v>788</v>
      </c>
      <c r="P1922" s="2" t="s">
        <v>789</v>
      </c>
      <c r="Q1922" s="2" t="s">
        <v>228</v>
      </c>
      <c r="R1922" s="2">
        <v>5839</v>
      </c>
      <c r="S1922" s="2" t="s">
        <v>11776</v>
      </c>
      <c r="T1922" s="49" t="str" cm="1">
        <f t="array" ref="T1922">_xlfn.TEXTJOIN("",TRUE,IFERROR(MID(U1922,_xlfn.SEQUENCE(20),1)+0,""))</f>
        <v/>
      </c>
      <c r="V1922" s="31"/>
    </row>
    <row r="1923" spans="1:22" x14ac:dyDescent="0.25">
      <c r="A1923" s="25" t="str" cm="1">
        <f t="array" ref="A1923">_xlfn.IFS(AND(ISBLANK(G1923),ISBLANK(H1923),ISBLANK(I1923)),"",AND(NOT(ISBLANK(G1923)),NOT(ISBLANK(H1923)),NOT(ISBLANK(I1923))),TRIM(G1923)&amp;" "&amp;TRIM(H1923)&amp;" "&amp;TRIM(I1923),AND(NOT(ISBLANK(G1923)),ISBLANK(H1923),ISBLANK(I1923)),TRIM(G1923),AND(ISBLANK(G1923),ISBLANK(H1923),NOT(ISBLANK(I1923))),TRIM(I1923),AND(NOT(ISBLANK(G1923)),NOT(ISBLANK(H1923)),ISBLANK(I1923)),TRIM(G1923)&amp;" "&amp;TRIM(H1923),AND(ISBLANK(G1923),NOT(ISBLANK(H1923)),NOT(ISBLANK(I1923))),TRIM(H1923)&amp;" "&amp;TRIM(I1923),AND(NOT(ISBLANK(G1923)),ISBLANK(H1923),NOT(ISBLANK(I1923))),TRIM(G1923)&amp;" "&amp;TRIM(I1923),AND(ISBLANK(G1923),NOT(ISBLANK(H1923)),ISBLANK(I1923)),TRIM(H1923))</f>
        <v>Becca Carey</v>
      </c>
      <c r="B1923" s="25" t="str" cm="1">
        <f t="array" ref="B1923">_xlfn.IFS(AND(ISBLANK(K1923),ISBLANK(L1923)),"",AND(NOT(ISBLANK(K1923)),NOT(ISBLANK(L1923))),TRIM(K1923)&amp;" "&amp;TRIM(L1923),AND(NOT(ISBLANK(K1923)),ISBLANK(L1923)),TRIM(K1923),AND(ISBLANK(K1923),NOT(ISBLANK(L1923))),TRIM(L1923))</f>
        <v>Blogpad</v>
      </c>
      <c r="C1923" s="31"/>
      <c r="D1923" s="2">
        <v>1921</v>
      </c>
      <c r="E1923" s="2" t="s">
        <v>14795</v>
      </c>
      <c r="F1923" s="2" t="s">
        <v>11777</v>
      </c>
      <c r="G1923" s="2" t="s">
        <v>11778</v>
      </c>
      <c r="I1923" s="2" t="s">
        <v>11779</v>
      </c>
      <c r="J1923" s="2" t="s">
        <v>6457</v>
      </c>
      <c r="K1923" s="2" t="s">
        <v>2910</v>
      </c>
      <c r="M1923" s="2" t="s">
        <v>14795</v>
      </c>
      <c r="N1923" s="2" t="s">
        <v>11780</v>
      </c>
      <c r="O1923" s="2" t="s">
        <v>11781</v>
      </c>
      <c r="P1923" s="2" t="s">
        <v>39</v>
      </c>
      <c r="Q1923" s="2" t="s">
        <v>6</v>
      </c>
      <c r="R1923" s="2" t="s">
        <v>11782</v>
      </c>
      <c r="S1923" s="2" t="s">
        <v>11783</v>
      </c>
      <c r="T1923" s="49" t="str" cm="1">
        <f t="array" ref="T1923">_xlfn.TEXTJOIN("",TRUE,IFERROR(MID(U1923,_xlfn.SEQUENCE(20),1)+0,""))</f>
        <v>3174419128</v>
      </c>
      <c r="U1923" s="2" t="s">
        <v>11784</v>
      </c>
      <c r="V1923" s="31"/>
    </row>
    <row r="1924" spans="1:22" x14ac:dyDescent="0.25">
      <c r="A1924" s="25" t="str" cm="1">
        <f t="array" ref="A1924">_xlfn.IFS(AND(ISBLANK(G1924),ISBLANK(H1924),ISBLANK(I1924)),"",AND(NOT(ISBLANK(G1924)),NOT(ISBLANK(H1924)),NOT(ISBLANK(I1924))),TRIM(G1924)&amp;" "&amp;TRIM(H1924)&amp;" "&amp;TRIM(I1924),AND(NOT(ISBLANK(G1924)),ISBLANK(H1924),ISBLANK(I1924)),TRIM(G1924),AND(ISBLANK(G1924),ISBLANK(H1924),NOT(ISBLANK(I1924))),TRIM(I1924),AND(NOT(ISBLANK(G1924)),NOT(ISBLANK(H1924)),ISBLANK(I1924)),TRIM(G1924)&amp;" "&amp;TRIM(H1924),AND(ISBLANK(G1924),NOT(ISBLANK(H1924)),NOT(ISBLANK(I1924))),TRIM(H1924)&amp;" "&amp;TRIM(I1924),AND(NOT(ISBLANK(G1924)),ISBLANK(H1924),NOT(ISBLANK(I1924))),TRIM(G1924)&amp;" "&amp;TRIM(I1924),AND(ISBLANK(G1924),NOT(ISBLANK(H1924)),ISBLANK(I1924)),TRIM(H1924))</f>
        <v>Dani Schneider</v>
      </c>
      <c r="B1924" s="25" t="str" cm="1">
        <f t="array" ref="B1924">_xlfn.IFS(AND(ISBLANK(K1924),ISBLANK(L1924)),"",AND(NOT(ISBLANK(K1924)),NOT(ISBLANK(L1924))),TRIM(K1924)&amp;" "&amp;TRIM(L1924),AND(NOT(ISBLANK(K1924)),ISBLANK(L1924)),TRIM(K1924),AND(ISBLANK(K1924),NOT(ISBLANK(L1924))),TRIM(L1924))</f>
        <v>Jaxbean</v>
      </c>
      <c r="C1924" s="31"/>
      <c r="D1924" s="2">
        <v>1922</v>
      </c>
      <c r="E1924" s="2" t="s">
        <v>14795</v>
      </c>
      <c r="F1924" s="2" t="s">
        <v>11785</v>
      </c>
      <c r="G1924" s="2" t="s">
        <v>11786</v>
      </c>
      <c r="I1924" s="2" t="s">
        <v>11787</v>
      </c>
      <c r="J1924" s="2" t="s">
        <v>395</v>
      </c>
      <c r="K1924" s="2" t="s">
        <v>658</v>
      </c>
      <c r="M1924" s="2" t="s">
        <v>14795</v>
      </c>
      <c r="N1924" s="2" t="s">
        <v>11788</v>
      </c>
      <c r="O1924" s="2" t="s">
        <v>2716</v>
      </c>
      <c r="P1924" s="2" t="s">
        <v>109</v>
      </c>
      <c r="Q1924" s="2" t="s">
        <v>228</v>
      </c>
      <c r="R1924" s="2">
        <v>6817</v>
      </c>
      <c r="S1924" s="2" t="s">
        <v>11789</v>
      </c>
      <c r="T1924" s="49" t="str" cm="1">
        <f t="array" ref="T1924">_xlfn.TEXTJOIN("",TRUE,IFERROR(MID(U1924,_xlfn.SEQUENCE(20),1)+0,""))</f>
        <v/>
      </c>
      <c r="V1924" s="31"/>
    </row>
    <row r="1925" spans="1:22" x14ac:dyDescent="0.25">
      <c r="A1925" s="25" t="str" cm="1">
        <f t="array" ref="A1925">_xlfn.IFS(AND(ISBLANK(G1925),ISBLANK(H1925),ISBLANK(I1925)),"",AND(NOT(ISBLANK(G1925)),NOT(ISBLANK(H1925)),NOT(ISBLANK(I1925))),TRIM(G1925)&amp;" "&amp;TRIM(H1925)&amp;" "&amp;TRIM(I1925),AND(NOT(ISBLANK(G1925)),ISBLANK(H1925),ISBLANK(I1925)),TRIM(G1925),AND(ISBLANK(G1925),ISBLANK(H1925),NOT(ISBLANK(I1925))),TRIM(I1925),AND(NOT(ISBLANK(G1925)),NOT(ISBLANK(H1925)),ISBLANK(I1925)),TRIM(G1925)&amp;" "&amp;TRIM(H1925),AND(ISBLANK(G1925),NOT(ISBLANK(H1925)),NOT(ISBLANK(I1925))),TRIM(H1925)&amp;" "&amp;TRIM(I1925),AND(NOT(ISBLANK(G1925)),ISBLANK(H1925),NOT(ISBLANK(I1925))),TRIM(G1925)&amp;" "&amp;TRIM(I1925),AND(ISBLANK(G1925),NOT(ISBLANK(H1925)),ISBLANK(I1925)),TRIM(H1925))</f>
        <v>Demetrius Caulder</v>
      </c>
      <c r="B1925" s="25" t="str" cm="1">
        <f t="array" ref="B1925">_xlfn.IFS(AND(ISBLANK(K1925),ISBLANK(L1925)),"",AND(NOT(ISBLANK(K1925)),NOT(ISBLANK(L1925))),TRIM(K1925)&amp;" "&amp;TRIM(L1925),AND(NOT(ISBLANK(K1925)),ISBLANK(L1925)),TRIM(K1925),AND(ISBLANK(K1925),NOT(ISBLANK(L1925))),TRIM(L1925))</f>
        <v>Tazz</v>
      </c>
      <c r="C1925" s="31"/>
      <c r="D1925" s="2">
        <v>1923</v>
      </c>
      <c r="E1925" s="2" t="s">
        <v>24</v>
      </c>
      <c r="F1925" s="2" t="s">
        <v>11790</v>
      </c>
      <c r="G1925" s="2" t="s">
        <v>11791</v>
      </c>
      <c r="I1925" s="2" t="s">
        <v>11792</v>
      </c>
      <c r="J1925" s="2" t="s">
        <v>3291</v>
      </c>
      <c r="K1925" s="2" t="s">
        <v>4633</v>
      </c>
      <c r="M1925" s="2" t="s">
        <v>14795</v>
      </c>
      <c r="N1925" s="2" t="s">
        <v>11793</v>
      </c>
      <c r="O1925" s="2" t="s">
        <v>1098</v>
      </c>
      <c r="P1925" s="2" t="s">
        <v>1099</v>
      </c>
      <c r="Q1925" s="2" t="s">
        <v>9433</v>
      </c>
      <c r="R1925" s="2">
        <v>25336</v>
      </c>
      <c r="S1925" s="2" t="s">
        <v>11794</v>
      </c>
      <c r="T1925" s="49" t="str" cm="1">
        <f t="array" ref="T1925">_xlfn.TEXTJOIN("",TRUE,IFERROR(MID(U1925,_xlfn.SEQUENCE(20),1)+0,""))</f>
        <v>3047431556</v>
      </c>
      <c r="U1925" s="2">
        <v>3047431556</v>
      </c>
      <c r="V1925" s="31"/>
    </row>
    <row r="1926" spans="1:22" x14ac:dyDescent="0.25">
      <c r="A1926" s="25" t="str" cm="1">
        <f t="array" ref="A1926">_xlfn.IFS(AND(ISBLANK(G1926),ISBLANK(H1926),ISBLANK(I1926)),"",AND(NOT(ISBLANK(G1926)),NOT(ISBLANK(H1926)),NOT(ISBLANK(I1926))),TRIM(G1926)&amp;" "&amp;TRIM(H1926)&amp;" "&amp;TRIM(I1926),AND(NOT(ISBLANK(G1926)),ISBLANK(H1926),ISBLANK(I1926)),TRIM(G1926),AND(ISBLANK(G1926),ISBLANK(H1926),NOT(ISBLANK(I1926))),TRIM(I1926),AND(NOT(ISBLANK(G1926)),NOT(ISBLANK(H1926)),ISBLANK(I1926)),TRIM(G1926)&amp;" "&amp;TRIM(H1926),AND(ISBLANK(G1926),NOT(ISBLANK(H1926)),NOT(ISBLANK(I1926))),TRIM(H1926)&amp;" "&amp;TRIM(I1926),AND(NOT(ISBLANK(G1926)),ISBLANK(H1926),NOT(ISBLANK(I1926))),TRIM(G1926)&amp;" "&amp;TRIM(I1926),AND(ISBLANK(G1926),NOT(ISBLANK(H1926)),ISBLANK(I1926)),TRIM(H1926))</f>
        <v>Blancha Faraday</v>
      </c>
      <c r="B1926" s="25" t="str" cm="1">
        <f t="array" ref="B1926">_xlfn.IFS(AND(ISBLANK(K1926),ISBLANK(L1926)),"",AND(NOT(ISBLANK(K1926)),NOT(ISBLANK(L1926))),TRIM(K1926)&amp;" "&amp;TRIM(L1926),AND(NOT(ISBLANK(K1926)),ISBLANK(L1926)),TRIM(K1926),AND(ISBLANK(K1926),NOT(ISBLANK(L1926))),TRIM(L1926))</f>
        <v>Gabcube</v>
      </c>
      <c r="C1926" s="31"/>
      <c r="D1926" s="2">
        <v>1924</v>
      </c>
      <c r="E1926" s="2" t="s">
        <v>14795</v>
      </c>
      <c r="F1926" s="2" t="s">
        <v>11795</v>
      </c>
      <c r="G1926" s="2" t="s">
        <v>11796</v>
      </c>
      <c r="I1926" s="2" t="s">
        <v>11797</v>
      </c>
      <c r="J1926" s="2" t="s">
        <v>53</v>
      </c>
      <c r="K1926" s="2" t="s">
        <v>6081</v>
      </c>
      <c r="M1926" s="2" t="s">
        <v>14795</v>
      </c>
      <c r="N1926" s="2" t="s">
        <v>11798</v>
      </c>
      <c r="O1926" s="2" t="s">
        <v>2731</v>
      </c>
      <c r="P1926" s="2" t="s">
        <v>5</v>
      </c>
      <c r="Q1926" s="2" t="s">
        <v>6</v>
      </c>
      <c r="R1926" s="2" t="s">
        <v>2732</v>
      </c>
      <c r="S1926" s="2" t="s">
        <v>11799</v>
      </c>
      <c r="T1926" s="49" t="str" cm="1">
        <f t="array" ref="T1926">_xlfn.TEXTJOIN("",TRUE,IFERROR(MID(U1926,_xlfn.SEQUENCE(20),1)+0,""))</f>
        <v>3694953424</v>
      </c>
      <c r="U1926" s="2" t="s">
        <v>11800</v>
      </c>
      <c r="V1926" s="31"/>
    </row>
    <row r="1927" spans="1:22" x14ac:dyDescent="0.25">
      <c r="A1927" s="25" t="str" cm="1">
        <f t="array" ref="A1927">_xlfn.IFS(AND(ISBLANK(G1927),ISBLANK(H1927),ISBLANK(I1927)),"",AND(NOT(ISBLANK(G1927)),NOT(ISBLANK(H1927)),NOT(ISBLANK(I1927))),TRIM(G1927)&amp;" "&amp;TRIM(H1927)&amp;" "&amp;TRIM(I1927),AND(NOT(ISBLANK(G1927)),ISBLANK(H1927),ISBLANK(I1927)),TRIM(G1927),AND(ISBLANK(G1927),ISBLANK(H1927),NOT(ISBLANK(I1927))),TRIM(I1927),AND(NOT(ISBLANK(G1927)),NOT(ISBLANK(H1927)),ISBLANK(I1927)),TRIM(G1927)&amp;" "&amp;TRIM(H1927),AND(ISBLANK(G1927),NOT(ISBLANK(H1927)),NOT(ISBLANK(I1927))),TRIM(H1927)&amp;" "&amp;TRIM(I1927),AND(NOT(ISBLANK(G1927)),ISBLANK(H1927),NOT(ISBLANK(I1927))),TRIM(G1927)&amp;" "&amp;TRIM(I1927),AND(ISBLANK(G1927),NOT(ISBLANK(H1927)),ISBLANK(I1927)),TRIM(H1927))</f>
        <v>Sharon Dewsbury</v>
      </c>
      <c r="B1927" s="25" t="str" cm="1">
        <f t="array" ref="B1927">_xlfn.IFS(AND(ISBLANK(K1927),ISBLANK(L1927)),"",AND(NOT(ISBLANK(K1927)),NOT(ISBLANK(L1927))),TRIM(K1927)&amp;" "&amp;TRIM(L1927),AND(NOT(ISBLANK(K1927)),ISBLANK(L1927)),TRIM(K1927),AND(ISBLANK(K1927),NOT(ISBLANK(L1927))),TRIM(L1927))</f>
        <v>Dazzlesphere</v>
      </c>
      <c r="C1927" s="31"/>
      <c r="D1927" s="2">
        <v>1925</v>
      </c>
      <c r="E1927" s="2" t="s">
        <v>24</v>
      </c>
      <c r="F1927" s="2" t="s">
        <v>11801</v>
      </c>
      <c r="G1927" s="2" t="s">
        <v>293</v>
      </c>
      <c r="I1927" s="2" t="s">
        <v>509</v>
      </c>
      <c r="J1927" s="2" t="s">
        <v>4794</v>
      </c>
      <c r="K1927" s="2" t="s">
        <v>9142</v>
      </c>
      <c r="M1927" s="2" t="s">
        <v>14795</v>
      </c>
      <c r="N1927" s="2" t="s">
        <v>11802</v>
      </c>
      <c r="O1927" s="2" t="s">
        <v>4740</v>
      </c>
      <c r="P1927" s="2" t="s">
        <v>297</v>
      </c>
      <c r="Q1927" s="2" t="s">
        <v>9433</v>
      </c>
      <c r="R1927" s="2">
        <v>78220</v>
      </c>
      <c r="S1927" s="2" t="s">
        <v>11803</v>
      </c>
      <c r="T1927" s="49" t="str" cm="1">
        <f t="array" ref="T1927">_xlfn.TEXTJOIN("",TRUE,IFERROR(MID(U1927,_xlfn.SEQUENCE(20),1)+0,""))</f>
        <v>2101965618</v>
      </c>
      <c r="U1927" s="2">
        <v>2101965618</v>
      </c>
      <c r="V1927" s="31"/>
    </row>
    <row r="1928" spans="1:22" x14ac:dyDescent="0.25">
      <c r="A1928" s="25" t="str" cm="1">
        <f t="array" ref="A1928">_xlfn.IFS(AND(ISBLANK(G1928),ISBLANK(H1928),ISBLANK(I1928)),"",AND(NOT(ISBLANK(G1928)),NOT(ISBLANK(H1928)),NOT(ISBLANK(I1928))),TRIM(G1928)&amp;" "&amp;TRIM(H1928)&amp;" "&amp;TRIM(I1928),AND(NOT(ISBLANK(G1928)),ISBLANK(H1928),ISBLANK(I1928)),TRIM(G1928),AND(ISBLANK(G1928),ISBLANK(H1928),NOT(ISBLANK(I1928))),TRIM(I1928),AND(NOT(ISBLANK(G1928)),NOT(ISBLANK(H1928)),ISBLANK(I1928)),TRIM(G1928)&amp;" "&amp;TRIM(H1928),AND(ISBLANK(G1928),NOT(ISBLANK(H1928)),NOT(ISBLANK(I1928))),TRIM(H1928)&amp;" "&amp;TRIM(I1928),AND(NOT(ISBLANK(G1928)),ISBLANK(H1928),NOT(ISBLANK(I1928))),TRIM(G1928)&amp;" "&amp;TRIM(I1928),AND(ISBLANK(G1928),NOT(ISBLANK(H1928)),ISBLANK(I1928)),TRIM(H1928))</f>
        <v>Enrico Leith</v>
      </c>
      <c r="B1928" s="25" t="str" cm="1">
        <f t="array" ref="B1928">_xlfn.IFS(AND(ISBLANK(K1928),ISBLANK(L1928)),"",AND(NOT(ISBLANK(K1928)),NOT(ISBLANK(L1928))),TRIM(K1928)&amp;" "&amp;TRIM(L1928),AND(NOT(ISBLANK(K1928)),ISBLANK(L1928)),TRIM(K1928),AND(ISBLANK(K1928),NOT(ISBLANK(L1928))),TRIM(L1928))</f>
        <v>Skippad</v>
      </c>
      <c r="C1928" s="31"/>
      <c r="D1928" s="2">
        <v>1926</v>
      </c>
      <c r="E1928" s="2" t="s">
        <v>24</v>
      </c>
      <c r="F1928" s="2" t="s">
        <v>11804</v>
      </c>
      <c r="G1928" s="2" t="s">
        <v>10501</v>
      </c>
      <c r="I1928" s="2" t="s">
        <v>11805</v>
      </c>
      <c r="J1928" s="2" t="s">
        <v>514</v>
      </c>
      <c r="K1928" s="2" t="s">
        <v>881</v>
      </c>
      <c r="M1928" s="2" t="s">
        <v>14795</v>
      </c>
      <c r="N1928" s="2" t="s">
        <v>11806</v>
      </c>
      <c r="O1928" s="2" t="s">
        <v>754</v>
      </c>
      <c r="P1928" s="2" t="s">
        <v>297</v>
      </c>
      <c r="Q1928" s="2" t="s">
        <v>9433</v>
      </c>
      <c r="R1928" s="2">
        <v>77070</v>
      </c>
      <c r="S1928" s="2" t="s">
        <v>11807</v>
      </c>
      <c r="T1928" s="49" t="str" cm="1">
        <f t="array" ref="T1928">_xlfn.TEXTJOIN("",TRUE,IFERROR(MID(U1928,_xlfn.SEQUENCE(20),1)+0,""))</f>
        <v>2811917402</v>
      </c>
      <c r="U1928" s="2">
        <v>2811917402</v>
      </c>
      <c r="V1928" s="31"/>
    </row>
    <row r="1929" spans="1:22" x14ac:dyDescent="0.25">
      <c r="A1929" s="25" t="str" cm="1">
        <f t="array" ref="A1929">_xlfn.IFS(AND(ISBLANK(G1929),ISBLANK(H1929),ISBLANK(I1929)),"",AND(NOT(ISBLANK(G1929)),NOT(ISBLANK(H1929)),NOT(ISBLANK(I1929))),TRIM(G1929)&amp;" "&amp;TRIM(H1929)&amp;" "&amp;TRIM(I1929),AND(NOT(ISBLANK(G1929)),ISBLANK(H1929),ISBLANK(I1929)),TRIM(G1929),AND(ISBLANK(G1929),ISBLANK(H1929),NOT(ISBLANK(I1929))),TRIM(I1929),AND(NOT(ISBLANK(G1929)),NOT(ISBLANK(H1929)),ISBLANK(I1929)),TRIM(G1929)&amp;" "&amp;TRIM(H1929),AND(ISBLANK(G1929),NOT(ISBLANK(H1929)),NOT(ISBLANK(I1929))),TRIM(H1929)&amp;" "&amp;TRIM(I1929),AND(NOT(ISBLANK(G1929)),ISBLANK(H1929),NOT(ISBLANK(I1929))),TRIM(G1929)&amp;" "&amp;TRIM(I1929),AND(ISBLANK(G1929),NOT(ISBLANK(H1929)),ISBLANK(I1929)),TRIM(H1929))</f>
        <v>Eli Fendley</v>
      </c>
      <c r="B1929" s="25" t="str" cm="1">
        <f t="array" ref="B1929">_xlfn.IFS(AND(ISBLANK(K1929),ISBLANK(L1929)),"",AND(NOT(ISBLANK(K1929)),NOT(ISBLANK(L1929))),TRIM(K1929)&amp;" "&amp;TRIM(L1929),AND(NOT(ISBLANK(K1929)),ISBLANK(L1929)),TRIM(K1929),AND(ISBLANK(K1929),NOT(ISBLANK(L1929))),TRIM(L1929))</f>
        <v>Dabvine</v>
      </c>
      <c r="C1929" s="31"/>
      <c r="D1929" s="2">
        <v>1927</v>
      </c>
      <c r="E1929" s="2" t="s">
        <v>14795</v>
      </c>
      <c r="F1929" s="2" t="s">
        <v>11808</v>
      </c>
      <c r="G1929" s="2" t="s">
        <v>11809</v>
      </c>
      <c r="I1929" s="2" t="s">
        <v>11810</v>
      </c>
      <c r="J1929" s="2" t="s">
        <v>480</v>
      </c>
      <c r="K1929" s="2" t="s">
        <v>7182</v>
      </c>
      <c r="M1929" s="2" t="s">
        <v>14795</v>
      </c>
      <c r="N1929" s="2" t="s">
        <v>11811</v>
      </c>
      <c r="O1929" s="2" t="s">
        <v>5396</v>
      </c>
      <c r="P1929" s="2" t="s">
        <v>1125</v>
      </c>
      <c r="Q1929" s="2" t="s">
        <v>6</v>
      </c>
      <c r="R1929" s="2" t="s">
        <v>5397</v>
      </c>
      <c r="S1929" s="2" t="s">
        <v>11812</v>
      </c>
      <c r="T1929" s="49" t="str" cm="1">
        <f t="array" ref="T1929">_xlfn.TEXTJOIN("",TRUE,IFERROR(MID(U1929,_xlfn.SEQUENCE(20),1)+0,""))</f>
        <v>9606388757</v>
      </c>
      <c r="U1929" s="2" t="s">
        <v>11813</v>
      </c>
      <c r="V1929" s="31"/>
    </row>
    <row r="1930" spans="1:22" x14ac:dyDescent="0.25">
      <c r="A1930" s="25" t="str" cm="1">
        <f t="array" ref="A1930">_xlfn.IFS(AND(ISBLANK(G1930),ISBLANK(H1930),ISBLANK(I1930)),"",AND(NOT(ISBLANK(G1930)),NOT(ISBLANK(H1930)),NOT(ISBLANK(I1930))),TRIM(G1930)&amp;" "&amp;TRIM(H1930)&amp;" "&amp;TRIM(I1930),AND(NOT(ISBLANK(G1930)),ISBLANK(H1930),ISBLANK(I1930)),TRIM(G1930),AND(ISBLANK(G1930),ISBLANK(H1930),NOT(ISBLANK(I1930))),TRIM(I1930),AND(NOT(ISBLANK(G1930)),NOT(ISBLANK(H1930)),ISBLANK(I1930)),TRIM(G1930)&amp;" "&amp;TRIM(H1930),AND(ISBLANK(G1930),NOT(ISBLANK(H1930)),NOT(ISBLANK(I1930))),TRIM(H1930)&amp;" "&amp;TRIM(I1930),AND(NOT(ISBLANK(G1930)),ISBLANK(H1930),NOT(ISBLANK(I1930))),TRIM(G1930)&amp;" "&amp;TRIM(I1930),AND(ISBLANK(G1930),NOT(ISBLANK(H1930)),ISBLANK(I1930)),TRIM(H1930))</f>
        <v>Charlot Mitchley</v>
      </c>
      <c r="B1930" s="25" t="str" cm="1">
        <f t="array" ref="B1930">_xlfn.IFS(AND(ISBLANK(K1930),ISBLANK(L1930)),"",AND(NOT(ISBLANK(K1930)),NOT(ISBLANK(L1930))),TRIM(K1930)&amp;" "&amp;TRIM(L1930),AND(NOT(ISBLANK(K1930)),ISBLANK(L1930)),TRIM(K1930),AND(ISBLANK(K1930),NOT(ISBLANK(L1930))),TRIM(L1930))</f>
        <v>Omba</v>
      </c>
      <c r="C1930" s="31"/>
      <c r="D1930" s="2">
        <v>1928</v>
      </c>
      <c r="E1930" s="2" t="s">
        <v>14795</v>
      </c>
      <c r="F1930" s="2" t="s">
        <v>11814</v>
      </c>
      <c r="G1930" s="2" t="s">
        <v>11815</v>
      </c>
      <c r="I1930" s="2" t="s">
        <v>11816</v>
      </c>
      <c r="J1930" s="2" t="s">
        <v>1386</v>
      </c>
      <c r="K1930" s="2" t="s">
        <v>2873</v>
      </c>
      <c r="M1930" s="2" t="s">
        <v>14795</v>
      </c>
      <c r="N1930" s="2" t="s">
        <v>11817</v>
      </c>
      <c r="O1930" s="2" t="s">
        <v>5714</v>
      </c>
      <c r="P1930" s="2" t="s">
        <v>276</v>
      </c>
      <c r="Q1930" s="2" t="s">
        <v>6</v>
      </c>
      <c r="R1930" s="2" t="s">
        <v>780</v>
      </c>
      <c r="S1930" s="2" t="s">
        <v>11818</v>
      </c>
      <c r="T1930" s="49" t="str" cm="1">
        <f t="array" ref="T1930">_xlfn.TEXTJOIN("",TRUE,IFERROR(MID(U1930,_xlfn.SEQUENCE(20),1)+0,""))</f>
        <v>8893525823</v>
      </c>
      <c r="U1930" s="2" t="s">
        <v>11819</v>
      </c>
      <c r="V1930" s="31"/>
    </row>
    <row r="1931" spans="1:22" x14ac:dyDescent="0.25">
      <c r="A1931" s="25" t="str" cm="1">
        <f t="array" ref="A1931">_xlfn.IFS(AND(ISBLANK(G1931),ISBLANK(H1931),ISBLANK(I1931)),"",AND(NOT(ISBLANK(G1931)),NOT(ISBLANK(H1931)),NOT(ISBLANK(I1931))),TRIM(G1931)&amp;" "&amp;TRIM(H1931)&amp;" "&amp;TRIM(I1931),AND(NOT(ISBLANK(G1931)),ISBLANK(H1931),ISBLANK(I1931)),TRIM(G1931),AND(ISBLANK(G1931),ISBLANK(H1931),NOT(ISBLANK(I1931))),TRIM(I1931),AND(NOT(ISBLANK(G1931)),NOT(ISBLANK(H1931)),ISBLANK(I1931)),TRIM(G1931)&amp;" "&amp;TRIM(H1931),AND(ISBLANK(G1931),NOT(ISBLANK(H1931)),NOT(ISBLANK(I1931))),TRIM(H1931)&amp;" "&amp;TRIM(I1931),AND(NOT(ISBLANK(G1931)),ISBLANK(H1931),NOT(ISBLANK(I1931))),TRIM(G1931)&amp;" "&amp;TRIM(I1931),AND(ISBLANK(G1931),NOT(ISBLANK(H1931)),ISBLANK(I1931)),TRIM(H1931))</f>
        <v>Georgia Kalinsky</v>
      </c>
      <c r="B1931" s="25" t="str" cm="1">
        <f t="array" ref="B1931">_xlfn.IFS(AND(ISBLANK(K1931),ISBLANK(L1931)),"",AND(NOT(ISBLANK(K1931)),NOT(ISBLANK(L1931))),TRIM(K1931)&amp;" "&amp;TRIM(L1931),AND(NOT(ISBLANK(K1931)),ISBLANK(L1931)),TRIM(K1931),AND(ISBLANK(K1931),NOT(ISBLANK(L1931))),TRIM(L1931))</f>
        <v>Eayo</v>
      </c>
      <c r="C1931" s="31"/>
      <c r="D1931" s="2">
        <v>1929</v>
      </c>
      <c r="E1931" s="2" t="s">
        <v>24</v>
      </c>
      <c r="F1931" s="2" t="s">
        <v>11820</v>
      </c>
      <c r="G1931" s="2" t="s">
        <v>11821</v>
      </c>
      <c r="I1931" s="2" t="s">
        <v>11822</v>
      </c>
      <c r="J1931" s="2" t="s">
        <v>11</v>
      </c>
      <c r="K1931" s="2" t="s">
        <v>7945</v>
      </c>
      <c r="M1931" s="2" t="s">
        <v>14795</v>
      </c>
      <c r="N1931" s="2" t="s">
        <v>11823</v>
      </c>
      <c r="O1931" s="2" t="s">
        <v>11824</v>
      </c>
      <c r="P1931" s="2" t="s">
        <v>297</v>
      </c>
      <c r="Q1931" s="2" t="s">
        <v>9433</v>
      </c>
      <c r="R1931" s="2">
        <v>76905</v>
      </c>
      <c r="S1931" s="2" t="s">
        <v>11825</v>
      </c>
      <c r="T1931" s="49" t="str" cm="1">
        <f t="array" ref="T1931">_xlfn.TEXTJOIN("",TRUE,IFERROR(MID(U1931,_xlfn.SEQUENCE(20),1)+0,""))</f>
        <v>3251716816</v>
      </c>
      <c r="U1931" s="2">
        <v>3251716816</v>
      </c>
      <c r="V1931" s="31"/>
    </row>
    <row r="1932" spans="1:22" x14ac:dyDescent="0.25">
      <c r="A1932" s="25" t="str" cm="1">
        <f t="array" ref="A1932">_xlfn.IFS(AND(ISBLANK(G1932),ISBLANK(H1932),ISBLANK(I1932)),"",AND(NOT(ISBLANK(G1932)),NOT(ISBLANK(H1932)),NOT(ISBLANK(I1932))),TRIM(G1932)&amp;" "&amp;TRIM(H1932)&amp;" "&amp;TRIM(I1932),AND(NOT(ISBLANK(G1932)),ISBLANK(H1932),ISBLANK(I1932)),TRIM(G1932),AND(ISBLANK(G1932),ISBLANK(H1932),NOT(ISBLANK(I1932))),TRIM(I1932),AND(NOT(ISBLANK(G1932)),NOT(ISBLANK(H1932)),ISBLANK(I1932)),TRIM(G1932)&amp;" "&amp;TRIM(H1932),AND(ISBLANK(G1932),NOT(ISBLANK(H1932)),NOT(ISBLANK(I1932))),TRIM(H1932)&amp;" "&amp;TRIM(I1932),AND(NOT(ISBLANK(G1932)),ISBLANK(H1932),NOT(ISBLANK(I1932))),TRIM(G1932)&amp;" "&amp;TRIM(I1932),AND(ISBLANK(G1932),NOT(ISBLANK(H1932)),ISBLANK(I1932)),TRIM(H1932))</f>
        <v>Douglas Szymczyk</v>
      </c>
      <c r="B1932" s="25" t="str" cm="1">
        <f t="array" ref="B1932">_xlfn.IFS(AND(ISBLANK(K1932),ISBLANK(L1932)),"",AND(NOT(ISBLANK(K1932)),NOT(ISBLANK(L1932))),TRIM(K1932)&amp;" "&amp;TRIM(L1932),AND(NOT(ISBLANK(K1932)),ISBLANK(L1932)),TRIM(K1932),AND(ISBLANK(K1932),NOT(ISBLANK(L1932))),TRIM(L1932))</f>
        <v>Janyx</v>
      </c>
      <c r="C1932" s="31"/>
      <c r="D1932" s="2">
        <v>1930</v>
      </c>
      <c r="E1932" s="2" t="s">
        <v>24</v>
      </c>
      <c r="F1932" s="2" t="s">
        <v>11826</v>
      </c>
      <c r="G1932" s="2" t="s">
        <v>9514</v>
      </c>
      <c r="I1932" s="2" t="s">
        <v>11827</v>
      </c>
      <c r="J1932" s="2" t="s">
        <v>44</v>
      </c>
      <c r="K1932" s="2" t="s">
        <v>731</v>
      </c>
      <c r="M1932" s="2" t="s">
        <v>14795</v>
      </c>
      <c r="N1932" s="2" t="s">
        <v>11828</v>
      </c>
      <c r="O1932" s="2" t="s">
        <v>2377</v>
      </c>
      <c r="P1932" s="2" t="s">
        <v>79</v>
      </c>
      <c r="Q1932" s="2" t="s">
        <v>9433</v>
      </c>
      <c r="R1932" s="2">
        <v>84409</v>
      </c>
      <c r="S1932" s="2" t="s">
        <v>11829</v>
      </c>
      <c r="T1932" s="49" t="str" cm="1">
        <f t="array" ref="T1932">_xlfn.TEXTJOIN("",TRUE,IFERROR(MID(U1932,_xlfn.SEQUENCE(20),1)+0,""))</f>
        <v>8018038562</v>
      </c>
      <c r="U1932" s="2">
        <v>8018038562</v>
      </c>
      <c r="V1932" s="31"/>
    </row>
    <row r="1933" spans="1:22" x14ac:dyDescent="0.25">
      <c r="A1933" s="25" t="str" cm="1">
        <f t="array" ref="A1933">_xlfn.IFS(AND(ISBLANK(G1933),ISBLANK(H1933),ISBLANK(I1933)),"",AND(NOT(ISBLANK(G1933)),NOT(ISBLANK(H1933)),NOT(ISBLANK(I1933))),TRIM(G1933)&amp;" "&amp;TRIM(H1933)&amp;" "&amp;TRIM(I1933),AND(NOT(ISBLANK(G1933)),ISBLANK(H1933),ISBLANK(I1933)),TRIM(G1933),AND(ISBLANK(G1933),ISBLANK(H1933),NOT(ISBLANK(I1933))),TRIM(I1933),AND(NOT(ISBLANK(G1933)),NOT(ISBLANK(H1933)),ISBLANK(I1933)),TRIM(G1933)&amp;" "&amp;TRIM(H1933),AND(ISBLANK(G1933),NOT(ISBLANK(H1933)),NOT(ISBLANK(I1933))),TRIM(H1933)&amp;" "&amp;TRIM(I1933),AND(NOT(ISBLANK(G1933)),ISBLANK(H1933),NOT(ISBLANK(I1933))),TRIM(G1933)&amp;" "&amp;TRIM(I1933),AND(ISBLANK(G1933),NOT(ISBLANK(H1933)),ISBLANK(I1933)),TRIM(H1933))</f>
        <v>Elmore Keward</v>
      </c>
      <c r="B1933" s="25" t="str" cm="1">
        <f t="array" ref="B1933">_xlfn.IFS(AND(ISBLANK(K1933),ISBLANK(L1933)),"",AND(NOT(ISBLANK(K1933)),NOT(ISBLANK(L1933))),TRIM(K1933)&amp;" "&amp;TRIM(L1933),AND(NOT(ISBLANK(K1933)),ISBLANK(L1933)),TRIM(K1933),AND(ISBLANK(K1933),NOT(ISBLANK(L1933))),TRIM(L1933))</f>
        <v>Twitterbridge</v>
      </c>
      <c r="C1933" s="31"/>
      <c r="D1933" s="2">
        <v>1931</v>
      </c>
      <c r="E1933" s="2" t="s">
        <v>24</v>
      </c>
      <c r="F1933" s="2" t="s">
        <v>11830</v>
      </c>
      <c r="G1933" s="2" t="s">
        <v>11831</v>
      </c>
      <c r="I1933" s="2" t="s">
        <v>5520</v>
      </c>
      <c r="J1933" s="2" t="s">
        <v>1474</v>
      </c>
      <c r="K1933" s="2" t="s">
        <v>1647</v>
      </c>
      <c r="M1933" s="2" t="s">
        <v>14795</v>
      </c>
      <c r="N1933" s="2" t="s">
        <v>11832</v>
      </c>
      <c r="O1933" s="2" t="s">
        <v>11833</v>
      </c>
      <c r="P1933" s="2" t="s">
        <v>140</v>
      </c>
      <c r="Q1933" s="2" t="s">
        <v>6</v>
      </c>
      <c r="R1933" s="2" t="s">
        <v>11834</v>
      </c>
      <c r="S1933" s="2" t="s">
        <v>11835</v>
      </c>
      <c r="T1933" s="49" t="str" cm="1">
        <f t="array" ref="T1933">_xlfn.TEXTJOIN("",TRUE,IFERROR(MID(U1933,_xlfn.SEQUENCE(20),1)+0,""))</f>
        <v>2825734296</v>
      </c>
      <c r="U1933" s="2" t="s">
        <v>11836</v>
      </c>
      <c r="V1933" s="31"/>
    </row>
    <row r="1934" spans="1:22" x14ac:dyDescent="0.25">
      <c r="A1934" s="25" t="str" cm="1">
        <f t="array" ref="A1934">_xlfn.IFS(AND(ISBLANK(G1934),ISBLANK(H1934),ISBLANK(I1934)),"",AND(NOT(ISBLANK(G1934)),NOT(ISBLANK(H1934)),NOT(ISBLANK(I1934))),TRIM(G1934)&amp;" "&amp;TRIM(H1934)&amp;" "&amp;TRIM(I1934),AND(NOT(ISBLANK(G1934)),ISBLANK(H1934),ISBLANK(I1934)),TRIM(G1934),AND(ISBLANK(G1934),ISBLANK(H1934),NOT(ISBLANK(I1934))),TRIM(I1934),AND(NOT(ISBLANK(G1934)),NOT(ISBLANK(H1934)),ISBLANK(I1934)),TRIM(G1934)&amp;" "&amp;TRIM(H1934),AND(ISBLANK(G1934),NOT(ISBLANK(H1934)),NOT(ISBLANK(I1934))),TRIM(H1934)&amp;" "&amp;TRIM(I1934),AND(NOT(ISBLANK(G1934)),ISBLANK(H1934),NOT(ISBLANK(I1934))),TRIM(G1934)&amp;" "&amp;TRIM(I1934),AND(ISBLANK(G1934),NOT(ISBLANK(H1934)),ISBLANK(I1934)),TRIM(H1934))</f>
        <v>Dedra Manuello</v>
      </c>
      <c r="B1934" s="25" t="str" cm="1">
        <f t="array" ref="B1934">_xlfn.IFS(AND(ISBLANK(K1934),ISBLANK(L1934)),"",AND(NOT(ISBLANK(K1934)),NOT(ISBLANK(L1934))),TRIM(K1934)&amp;" "&amp;TRIM(L1934),AND(NOT(ISBLANK(K1934)),ISBLANK(L1934)),TRIM(K1934),AND(ISBLANK(K1934),NOT(ISBLANK(L1934))),TRIM(L1934))</f>
        <v>Lazz</v>
      </c>
      <c r="C1934" s="31"/>
      <c r="D1934" s="2">
        <v>1932</v>
      </c>
      <c r="E1934" s="2" t="s">
        <v>24</v>
      </c>
      <c r="F1934" s="2" t="s">
        <v>11837</v>
      </c>
      <c r="G1934" s="2" t="s">
        <v>11838</v>
      </c>
      <c r="I1934" s="2" t="s">
        <v>11839</v>
      </c>
      <c r="J1934" s="2" t="s">
        <v>5948</v>
      </c>
      <c r="K1934" s="2" t="s">
        <v>589</v>
      </c>
      <c r="M1934" s="2" t="s">
        <v>14795</v>
      </c>
      <c r="N1934" s="2" t="s">
        <v>11840</v>
      </c>
      <c r="O1934" s="2" t="s">
        <v>1611</v>
      </c>
      <c r="P1934" s="2" t="s">
        <v>2343</v>
      </c>
      <c r="Q1934" s="2" t="s">
        <v>9433</v>
      </c>
      <c r="R1934" s="2">
        <v>19892</v>
      </c>
      <c r="S1934" s="2" t="s">
        <v>11841</v>
      </c>
      <c r="T1934" s="49" t="str" cm="1">
        <f t="array" ref="T1934">_xlfn.TEXTJOIN("",TRUE,IFERROR(MID(U1934,_xlfn.SEQUENCE(20),1)+0,""))</f>
        <v>3027608941</v>
      </c>
      <c r="U1934" s="2">
        <v>3027608941</v>
      </c>
      <c r="V1934" s="31"/>
    </row>
    <row r="1935" spans="1:22" x14ac:dyDescent="0.25">
      <c r="A1935" s="25" t="str" cm="1">
        <f t="array" ref="A1935">_xlfn.IFS(AND(ISBLANK(G1935),ISBLANK(H1935),ISBLANK(I1935)),"",AND(NOT(ISBLANK(G1935)),NOT(ISBLANK(H1935)),NOT(ISBLANK(I1935))),TRIM(G1935)&amp;" "&amp;TRIM(H1935)&amp;" "&amp;TRIM(I1935),AND(NOT(ISBLANK(G1935)),ISBLANK(H1935),ISBLANK(I1935)),TRIM(G1935),AND(ISBLANK(G1935),ISBLANK(H1935),NOT(ISBLANK(I1935))),TRIM(I1935),AND(NOT(ISBLANK(G1935)),NOT(ISBLANK(H1935)),ISBLANK(I1935)),TRIM(G1935)&amp;" "&amp;TRIM(H1935),AND(ISBLANK(G1935),NOT(ISBLANK(H1935)),NOT(ISBLANK(I1935))),TRIM(H1935)&amp;" "&amp;TRIM(I1935),AND(NOT(ISBLANK(G1935)),ISBLANK(H1935),NOT(ISBLANK(I1935))),TRIM(G1935)&amp;" "&amp;TRIM(I1935),AND(ISBLANK(G1935),NOT(ISBLANK(H1935)),ISBLANK(I1935)),TRIM(H1935))</f>
        <v>Meridel Thring</v>
      </c>
      <c r="B1935" s="25" t="str" cm="1">
        <f t="array" ref="B1935">_xlfn.IFS(AND(ISBLANK(K1935),ISBLANK(L1935)),"",AND(NOT(ISBLANK(K1935)),NOT(ISBLANK(L1935))),TRIM(K1935)&amp;" "&amp;TRIM(L1935),AND(NOT(ISBLANK(K1935)),ISBLANK(L1935)),TRIM(K1935),AND(ISBLANK(K1935),NOT(ISBLANK(L1935))),TRIM(L1935))</f>
        <v>Quamba</v>
      </c>
      <c r="C1935" s="31"/>
      <c r="D1935" s="2">
        <v>1933</v>
      </c>
      <c r="E1935" s="2" t="s">
        <v>14795</v>
      </c>
      <c r="F1935" s="2" t="s">
        <v>11842</v>
      </c>
      <c r="G1935" s="2" t="s">
        <v>11843</v>
      </c>
      <c r="I1935" s="2" t="s">
        <v>11844</v>
      </c>
      <c r="J1935" s="2" t="s">
        <v>3636</v>
      </c>
      <c r="K1935" s="2" t="s">
        <v>2130</v>
      </c>
      <c r="M1935" s="2" t="s">
        <v>14795</v>
      </c>
      <c r="N1935" s="2" t="s">
        <v>11845</v>
      </c>
      <c r="O1935" s="2" t="s">
        <v>28</v>
      </c>
      <c r="P1935" s="2" t="s">
        <v>29</v>
      </c>
      <c r="Q1935" s="2" t="s">
        <v>9433</v>
      </c>
      <c r="R1935" s="2">
        <v>45264</v>
      </c>
      <c r="S1935" s="2" t="s">
        <v>11846</v>
      </c>
      <c r="T1935" s="49" t="str" cm="1">
        <f t="array" ref="T1935">_xlfn.TEXTJOIN("",TRUE,IFERROR(MID(U1935,_xlfn.SEQUENCE(20),1)+0,""))</f>
        <v>5137696757</v>
      </c>
      <c r="U1935" s="2">
        <v>5137696757</v>
      </c>
      <c r="V1935" s="31"/>
    </row>
    <row r="1936" spans="1:22" x14ac:dyDescent="0.25">
      <c r="A1936" s="25" t="str" cm="1">
        <f t="array" ref="A1936">_xlfn.IFS(AND(ISBLANK(G1936),ISBLANK(H1936),ISBLANK(I1936)),"",AND(NOT(ISBLANK(G1936)),NOT(ISBLANK(H1936)),NOT(ISBLANK(I1936))),TRIM(G1936)&amp;" "&amp;TRIM(H1936)&amp;" "&amp;TRIM(I1936),AND(NOT(ISBLANK(G1936)),ISBLANK(H1936),ISBLANK(I1936)),TRIM(G1936),AND(ISBLANK(G1936),ISBLANK(H1936),NOT(ISBLANK(I1936))),TRIM(I1936),AND(NOT(ISBLANK(G1936)),NOT(ISBLANK(H1936)),ISBLANK(I1936)),TRIM(G1936)&amp;" "&amp;TRIM(H1936),AND(ISBLANK(G1936),NOT(ISBLANK(H1936)),NOT(ISBLANK(I1936))),TRIM(H1936)&amp;" "&amp;TRIM(I1936),AND(NOT(ISBLANK(G1936)),ISBLANK(H1936),NOT(ISBLANK(I1936))),TRIM(G1936)&amp;" "&amp;TRIM(I1936),AND(ISBLANK(G1936),NOT(ISBLANK(H1936)),ISBLANK(I1936)),TRIM(H1936))</f>
        <v>Dorian Janew</v>
      </c>
      <c r="B1936" s="25" t="str" cm="1">
        <f t="array" ref="B1936">_xlfn.IFS(AND(ISBLANK(K1936),ISBLANK(L1936)),"",AND(NOT(ISBLANK(K1936)),NOT(ISBLANK(L1936))),TRIM(K1936)&amp;" "&amp;TRIM(L1936),AND(NOT(ISBLANK(K1936)),ISBLANK(L1936)),TRIM(K1936),AND(ISBLANK(K1936),NOT(ISBLANK(L1936))),TRIM(L1936))</f>
        <v>Trilith</v>
      </c>
      <c r="C1936" s="31"/>
      <c r="D1936" s="2">
        <v>1934</v>
      </c>
      <c r="E1936" s="2" t="s">
        <v>24</v>
      </c>
      <c r="F1936" s="2" t="s">
        <v>11847</v>
      </c>
      <c r="G1936" s="2" t="s">
        <v>8328</v>
      </c>
      <c r="I1936" s="2" t="s">
        <v>11848</v>
      </c>
      <c r="J1936" s="2" t="s">
        <v>480</v>
      </c>
      <c r="K1936" s="2" t="s">
        <v>1767</v>
      </c>
      <c r="M1936" s="2" t="s">
        <v>14795</v>
      </c>
      <c r="N1936" s="2" t="s">
        <v>11849</v>
      </c>
      <c r="O1936" s="2" t="s">
        <v>3288</v>
      </c>
      <c r="P1936" s="2" t="s">
        <v>151</v>
      </c>
      <c r="Q1936" s="2" t="s">
        <v>9433</v>
      </c>
      <c r="R1936" s="2">
        <v>92619</v>
      </c>
      <c r="S1936" s="2" t="s">
        <v>11850</v>
      </c>
      <c r="T1936" s="49" t="str" cm="1">
        <f t="array" ref="T1936">_xlfn.TEXTJOIN("",TRUE,IFERROR(MID(U1936,_xlfn.SEQUENCE(20),1)+0,""))</f>
        <v>9493047379</v>
      </c>
      <c r="U1936" s="2">
        <v>9493047379</v>
      </c>
      <c r="V1936" s="31"/>
    </row>
    <row r="1937" spans="1:22" x14ac:dyDescent="0.25">
      <c r="A1937" s="25" t="str" cm="1">
        <f t="array" ref="A1937">_xlfn.IFS(AND(ISBLANK(G1937),ISBLANK(H1937),ISBLANK(I1937)),"",AND(NOT(ISBLANK(G1937)),NOT(ISBLANK(H1937)),NOT(ISBLANK(I1937))),TRIM(G1937)&amp;" "&amp;TRIM(H1937)&amp;" "&amp;TRIM(I1937),AND(NOT(ISBLANK(G1937)),ISBLANK(H1937),ISBLANK(I1937)),TRIM(G1937),AND(ISBLANK(G1937),ISBLANK(H1937),NOT(ISBLANK(I1937))),TRIM(I1937),AND(NOT(ISBLANK(G1937)),NOT(ISBLANK(H1937)),ISBLANK(I1937)),TRIM(G1937)&amp;" "&amp;TRIM(H1937),AND(ISBLANK(G1937),NOT(ISBLANK(H1937)),NOT(ISBLANK(I1937))),TRIM(H1937)&amp;" "&amp;TRIM(I1937),AND(NOT(ISBLANK(G1937)),ISBLANK(H1937),NOT(ISBLANK(I1937))),TRIM(G1937)&amp;" "&amp;TRIM(I1937),AND(ISBLANK(G1937),NOT(ISBLANK(H1937)),ISBLANK(I1937)),TRIM(H1937))</f>
        <v>Sawyer Rohan</v>
      </c>
      <c r="B1937" s="25" t="str" cm="1">
        <f t="array" ref="B1937">_xlfn.IFS(AND(ISBLANK(K1937),ISBLANK(L1937)),"",AND(NOT(ISBLANK(K1937)),NOT(ISBLANK(L1937))),TRIM(K1937)&amp;" "&amp;TRIM(L1937),AND(NOT(ISBLANK(K1937)),ISBLANK(L1937)),TRIM(K1937),AND(ISBLANK(K1937),NOT(ISBLANK(L1937))),TRIM(L1937))</f>
        <v>Omba</v>
      </c>
      <c r="C1937" s="31"/>
      <c r="D1937" s="2">
        <v>1935</v>
      </c>
      <c r="E1937" s="2" t="s">
        <v>24</v>
      </c>
      <c r="F1937" s="2" t="s">
        <v>11851</v>
      </c>
      <c r="G1937" s="2" t="s">
        <v>11852</v>
      </c>
      <c r="I1937" s="2" t="s">
        <v>11853</v>
      </c>
      <c r="J1937" s="2" t="s">
        <v>11</v>
      </c>
      <c r="K1937" s="2" t="s">
        <v>2873</v>
      </c>
      <c r="M1937" s="2" t="s">
        <v>14795</v>
      </c>
      <c r="N1937" s="2" t="s">
        <v>11854</v>
      </c>
      <c r="O1937" s="2" t="s">
        <v>3188</v>
      </c>
      <c r="P1937" s="2" t="s">
        <v>1544</v>
      </c>
      <c r="Q1937" s="2" t="s">
        <v>9433</v>
      </c>
      <c r="R1937" s="2">
        <v>60663</v>
      </c>
      <c r="S1937" s="2" t="s">
        <v>11855</v>
      </c>
      <c r="T1937" s="49" t="str" cm="1">
        <f t="array" ref="T1937">_xlfn.TEXTJOIN("",TRUE,IFERROR(MID(U1937,_xlfn.SEQUENCE(20),1)+0,""))</f>
        <v>3122283189</v>
      </c>
      <c r="U1937" s="2">
        <v>3122283189</v>
      </c>
      <c r="V1937" s="31"/>
    </row>
    <row r="1938" spans="1:22" x14ac:dyDescent="0.25">
      <c r="A1938" s="25" t="str" cm="1">
        <f t="array" ref="A1938">_xlfn.IFS(AND(ISBLANK(G1938),ISBLANK(H1938),ISBLANK(I1938)),"",AND(NOT(ISBLANK(G1938)),NOT(ISBLANK(H1938)),NOT(ISBLANK(I1938))),TRIM(G1938)&amp;" "&amp;TRIM(H1938)&amp;" "&amp;TRIM(I1938),AND(NOT(ISBLANK(G1938)),ISBLANK(H1938),ISBLANK(I1938)),TRIM(G1938),AND(ISBLANK(G1938),ISBLANK(H1938),NOT(ISBLANK(I1938))),TRIM(I1938),AND(NOT(ISBLANK(G1938)),NOT(ISBLANK(H1938)),ISBLANK(I1938)),TRIM(G1938)&amp;" "&amp;TRIM(H1938),AND(ISBLANK(G1938),NOT(ISBLANK(H1938)),NOT(ISBLANK(I1938))),TRIM(H1938)&amp;" "&amp;TRIM(I1938),AND(NOT(ISBLANK(G1938)),ISBLANK(H1938),NOT(ISBLANK(I1938))),TRIM(G1938)&amp;" "&amp;TRIM(I1938),AND(ISBLANK(G1938),NOT(ISBLANK(H1938)),ISBLANK(I1938)),TRIM(H1938))</f>
        <v>Edmund Geraldo</v>
      </c>
      <c r="B1938" s="25" t="str" cm="1">
        <f t="array" ref="B1938">_xlfn.IFS(AND(ISBLANK(K1938),ISBLANK(L1938)),"",AND(NOT(ISBLANK(K1938)),NOT(ISBLANK(L1938))),TRIM(K1938)&amp;" "&amp;TRIM(L1938),AND(NOT(ISBLANK(K1938)),ISBLANK(L1938)),TRIM(K1938),AND(ISBLANK(K1938),NOT(ISBLANK(L1938))),TRIM(L1938))</f>
        <v>Realcube</v>
      </c>
      <c r="C1938" s="31"/>
      <c r="D1938" s="2">
        <v>1936</v>
      </c>
      <c r="E1938" s="2" t="s">
        <v>14795</v>
      </c>
      <c r="F1938" s="2" t="s">
        <v>11856</v>
      </c>
      <c r="G1938" s="2" t="s">
        <v>11857</v>
      </c>
      <c r="I1938" s="2" t="s">
        <v>11858</v>
      </c>
      <c r="J1938" s="2" t="s">
        <v>514</v>
      </c>
      <c r="K1938" s="2" t="s">
        <v>144</v>
      </c>
      <c r="M1938" s="2" t="s">
        <v>14795</v>
      </c>
      <c r="N1938" s="2" t="s">
        <v>11859</v>
      </c>
      <c r="O1938" s="2" t="s">
        <v>541</v>
      </c>
      <c r="P1938" s="2" t="s">
        <v>542</v>
      </c>
      <c r="Q1938" s="2" t="s">
        <v>9433</v>
      </c>
      <c r="R1938" s="2">
        <v>10125</v>
      </c>
      <c r="S1938" s="2" t="s">
        <v>11860</v>
      </c>
      <c r="T1938" s="49" t="str" cm="1">
        <f t="array" ref="T1938">_xlfn.TEXTJOIN("",TRUE,IFERROR(MID(U1938,_xlfn.SEQUENCE(20),1)+0,""))</f>
        <v>2127837449</v>
      </c>
      <c r="U1938" s="2">
        <v>2127837449</v>
      </c>
      <c r="V1938" s="31"/>
    </row>
    <row r="1939" spans="1:22" x14ac:dyDescent="0.25">
      <c r="A1939" s="25" t="str" cm="1">
        <f t="array" ref="A1939">_xlfn.IFS(AND(ISBLANK(G1939),ISBLANK(H1939),ISBLANK(I1939)),"",AND(NOT(ISBLANK(G1939)),NOT(ISBLANK(H1939)),NOT(ISBLANK(I1939))),TRIM(G1939)&amp;" "&amp;TRIM(H1939)&amp;" "&amp;TRIM(I1939),AND(NOT(ISBLANK(G1939)),ISBLANK(H1939),ISBLANK(I1939)),TRIM(G1939),AND(ISBLANK(G1939),ISBLANK(H1939),NOT(ISBLANK(I1939))),TRIM(I1939),AND(NOT(ISBLANK(G1939)),NOT(ISBLANK(H1939)),ISBLANK(I1939)),TRIM(G1939)&amp;" "&amp;TRIM(H1939),AND(ISBLANK(G1939),NOT(ISBLANK(H1939)),NOT(ISBLANK(I1939))),TRIM(H1939)&amp;" "&amp;TRIM(I1939),AND(NOT(ISBLANK(G1939)),ISBLANK(H1939),NOT(ISBLANK(I1939))),TRIM(G1939)&amp;" "&amp;TRIM(I1939),AND(ISBLANK(G1939),NOT(ISBLANK(H1939)),ISBLANK(I1939)),TRIM(H1939))</f>
        <v>Cathrine Flintuff</v>
      </c>
      <c r="B1939" s="25" t="str" cm="1">
        <f t="array" ref="B1939">_xlfn.IFS(AND(ISBLANK(K1939),ISBLANK(L1939)),"",AND(NOT(ISBLANK(K1939)),NOT(ISBLANK(L1939))),TRIM(K1939)&amp;" "&amp;TRIM(L1939),AND(NOT(ISBLANK(K1939)),ISBLANK(L1939)),TRIM(K1939),AND(ISBLANK(K1939),NOT(ISBLANK(L1939))),TRIM(L1939))</f>
        <v>Dabvine</v>
      </c>
      <c r="C1939" s="31"/>
      <c r="D1939" s="2">
        <v>1937</v>
      </c>
      <c r="E1939" s="2" t="s">
        <v>24</v>
      </c>
      <c r="F1939" s="2" t="s">
        <v>11861</v>
      </c>
      <c r="G1939" s="2" t="s">
        <v>11862</v>
      </c>
      <c r="I1939" s="2" t="s">
        <v>11863</v>
      </c>
      <c r="J1939" s="2" t="s">
        <v>270</v>
      </c>
      <c r="K1939" s="2" t="s">
        <v>7182</v>
      </c>
      <c r="M1939" s="2" t="s">
        <v>14795</v>
      </c>
      <c r="N1939" s="2" t="s">
        <v>11864</v>
      </c>
      <c r="O1939" s="2" t="s">
        <v>2370</v>
      </c>
      <c r="P1939" s="2" t="s">
        <v>346</v>
      </c>
      <c r="Q1939" s="2" t="s">
        <v>9433</v>
      </c>
      <c r="R1939" s="2">
        <v>31136</v>
      </c>
      <c r="S1939" s="2" t="s">
        <v>11865</v>
      </c>
      <c r="T1939" s="49" t="str" cm="1">
        <f t="array" ref="T1939">_xlfn.TEXTJOIN("",TRUE,IFERROR(MID(U1939,_xlfn.SEQUENCE(20),1)+0,""))</f>
        <v>4043142732</v>
      </c>
      <c r="U1939" s="2">
        <v>4043142732</v>
      </c>
      <c r="V1939" s="31"/>
    </row>
    <row r="1940" spans="1:22" x14ac:dyDescent="0.25">
      <c r="A1940" s="25" t="str" cm="1">
        <f t="array" ref="A1940">_xlfn.IFS(AND(ISBLANK(G1940),ISBLANK(H1940),ISBLANK(I1940)),"",AND(NOT(ISBLANK(G1940)),NOT(ISBLANK(H1940)),NOT(ISBLANK(I1940))),TRIM(G1940)&amp;" "&amp;TRIM(H1940)&amp;" "&amp;TRIM(I1940),AND(NOT(ISBLANK(G1940)),ISBLANK(H1940),ISBLANK(I1940)),TRIM(G1940),AND(ISBLANK(G1940),ISBLANK(H1940),NOT(ISBLANK(I1940))),TRIM(I1940),AND(NOT(ISBLANK(G1940)),NOT(ISBLANK(H1940)),ISBLANK(I1940)),TRIM(G1940)&amp;" "&amp;TRIM(H1940),AND(ISBLANK(G1940),NOT(ISBLANK(H1940)),NOT(ISBLANK(I1940))),TRIM(H1940)&amp;" "&amp;TRIM(I1940),AND(NOT(ISBLANK(G1940)),ISBLANK(H1940),NOT(ISBLANK(I1940))),TRIM(G1940)&amp;" "&amp;TRIM(I1940),AND(ISBLANK(G1940),NOT(ISBLANK(H1940)),ISBLANK(I1940)),TRIM(H1940))</f>
        <v>Pepe Hatherall</v>
      </c>
      <c r="B1940" s="25" t="str" cm="1">
        <f t="array" ref="B1940">_xlfn.IFS(AND(ISBLANK(K1940),ISBLANK(L1940)),"",AND(NOT(ISBLANK(K1940)),NOT(ISBLANK(L1940))),TRIM(K1940)&amp;" "&amp;TRIM(L1940),AND(NOT(ISBLANK(K1940)),ISBLANK(L1940)),TRIM(K1940),AND(ISBLANK(K1940),NOT(ISBLANK(L1940))),TRIM(L1940))</f>
        <v>Wordpedia</v>
      </c>
      <c r="C1940" s="31"/>
      <c r="D1940" s="2">
        <v>1938</v>
      </c>
      <c r="E1940" s="2" t="s">
        <v>24</v>
      </c>
      <c r="F1940" s="2" t="s">
        <v>11866</v>
      </c>
      <c r="G1940" s="2" t="s">
        <v>11867</v>
      </c>
      <c r="I1940" s="2" t="s">
        <v>11868</v>
      </c>
      <c r="J1940" s="2" t="s">
        <v>2938</v>
      </c>
      <c r="K1940" s="2" t="s">
        <v>10</v>
      </c>
      <c r="M1940" s="2" t="s">
        <v>14795</v>
      </c>
      <c r="N1940" s="2" t="s">
        <v>11869</v>
      </c>
      <c r="O1940" s="2" t="s">
        <v>1276</v>
      </c>
      <c r="P1940" s="2" t="s">
        <v>297</v>
      </c>
      <c r="Q1940" s="2" t="s">
        <v>9433</v>
      </c>
      <c r="R1940" s="2">
        <v>78726</v>
      </c>
      <c r="S1940" s="2" t="s">
        <v>11870</v>
      </c>
      <c r="T1940" s="49" t="str" cm="1">
        <f t="array" ref="T1940">_xlfn.TEXTJOIN("",TRUE,IFERROR(MID(U1940,_xlfn.SEQUENCE(20),1)+0,""))</f>
        <v>5124693518</v>
      </c>
      <c r="U1940" s="2">
        <v>5124693518</v>
      </c>
      <c r="V1940" s="31"/>
    </row>
    <row r="1941" spans="1:22" x14ac:dyDescent="0.25">
      <c r="A1941" s="25" t="str" cm="1">
        <f t="array" ref="A1941">_xlfn.IFS(AND(ISBLANK(G1941),ISBLANK(H1941),ISBLANK(I1941)),"",AND(NOT(ISBLANK(G1941)),NOT(ISBLANK(H1941)),NOT(ISBLANK(I1941))),TRIM(G1941)&amp;" "&amp;TRIM(H1941)&amp;" "&amp;TRIM(I1941),AND(NOT(ISBLANK(G1941)),ISBLANK(H1941),ISBLANK(I1941)),TRIM(G1941),AND(ISBLANK(G1941),ISBLANK(H1941),NOT(ISBLANK(I1941))),TRIM(I1941),AND(NOT(ISBLANK(G1941)),NOT(ISBLANK(H1941)),ISBLANK(I1941)),TRIM(G1941)&amp;" "&amp;TRIM(H1941),AND(ISBLANK(G1941),NOT(ISBLANK(H1941)),NOT(ISBLANK(I1941))),TRIM(H1941)&amp;" "&amp;TRIM(I1941),AND(NOT(ISBLANK(G1941)),ISBLANK(H1941),NOT(ISBLANK(I1941))),TRIM(G1941)&amp;" "&amp;TRIM(I1941),AND(ISBLANK(G1941),NOT(ISBLANK(H1941)),ISBLANK(I1941)),TRIM(H1941))</f>
        <v>Manya Whiley</v>
      </c>
      <c r="B1941" s="25" t="str" cm="1">
        <f t="array" ref="B1941">_xlfn.IFS(AND(ISBLANK(K1941),ISBLANK(L1941)),"",AND(NOT(ISBLANK(K1941)),NOT(ISBLANK(L1941))),TRIM(K1941)&amp;" "&amp;TRIM(L1941),AND(NOT(ISBLANK(K1941)),ISBLANK(L1941)),TRIM(K1941),AND(ISBLANK(K1941),NOT(ISBLANK(L1941))),TRIM(L1941))</f>
        <v>Oyoloo</v>
      </c>
      <c r="C1941" s="31"/>
      <c r="D1941" s="2">
        <v>1939</v>
      </c>
      <c r="E1941" s="2" t="s">
        <v>14795</v>
      </c>
      <c r="F1941" s="2" t="s">
        <v>11871</v>
      </c>
      <c r="G1941" s="2" t="s">
        <v>11872</v>
      </c>
      <c r="I1941" s="2" t="s">
        <v>11873</v>
      </c>
      <c r="J1941" s="2" t="s">
        <v>490</v>
      </c>
      <c r="K1941" s="2" t="s">
        <v>6570</v>
      </c>
      <c r="M1941" s="2" t="s">
        <v>14795</v>
      </c>
      <c r="N1941" s="2" t="s">
        <v>11874</v>
      </c>
      <c r="O1941" s="2" t="s">
        <v>8008</v>
      </c>
      <c r="P1941" s="2" t="s">
        <v>39</v>
      </c>
      <c r="Q1941" s="2" t="s">
        <v>6</v>
      </c>
      <c r="R1941" s="2" t="s">
        <v>8009</v>
      </c>
      <c r="S1941" s="2" t="s">
        <v>11875</v>
      </c>
      <c r="T1941" s="49" t="str" cm="1">
        <f t="array" ref="T1941">_xlfn.TEXTJOIN("",TRUE,IFERROR(MID(U1941,_xlfn.SEQUENCE(20),1)+0,""))</f>
        <v>3702636805</v>
      </c>
      <c r="U1941" s="2" t="s">
        <v>11876</v>
      </c>
      <c r="V1941" s="31"/>
    </row>
    <row r="1942" spans="1:22" x14ac:dyDescent="0.25">
      <c r="A1942" s="25" t="str" cm="1">
        <f t="array" ref="A1942">_xlfn.IFS(AND(ISBLANK(G1942),ISBLANK(H1942),ISBLANK(I1942)),"",AND(NOT(ISBLANK(G1942)),NOT(ISBLANK(H1942)),NOT(ISBLANK(I1942))),TRIM(G1942)&amp;" "&amp;TRIM(H1942)&amp;" "&amp;TRIM(I1942),AND(NOT(ISBLANK(G1942)),ISBLANK(H1942),ISBLANK(I1942)),TRIM(G1942),AND(ISBLANK(G1942),ISBLANK(H1942),NOT(ISBLANK(I1942))),TRIM(I1942),AND(NOT(ISBLANK(G1942)),NOT(ISBLANK(H1942)),ISBLANK(I1942)),TRIM(G1942)&amp;" "&amp;TRIM(H1942),AND(ISBLANK(G1942),NOT(ISBLANK(H1942)),NOT(ISBLANK(I1942))),TRIM(H1942)&amp;" "&amp;TRIM(I1942),AND(NOT(ISBLANK(G1942)),ISBLANK(H1942),NOT(ISBLANK(I1942))),TRIM(G1942)&amp;" "&amp;TRIM(I1942),AND(ISBLANK(G1942),NOT(ISBLANK(H1942)),ISBLANK(I1942)),TRIM(H1942))</f>
        <v>Nicol Hateley</v>
      </c>
      <c r="B1942" s="25" t="str" cm="1">
        <f t="array" ref="B1942">_xlfn.IFS(AND(ISBLANK(K1942),ISBLANK(L1942)),"",AND(NOT(ISBLANK(K1942)),NOT(ISBLANK(L1942))),TRIM(K1942)&amp;" "&amp;TRIM(L1942),AND(NOT(ISBLANK(K1942)),ISBLANK(L1942)),TRIM(K1942),AND(ISBLANK(K1942),NOT(ISBLANK(L1942))),TRIM(L1942))</f>
        <v>Yata</v>
      </c>
      <c r="C1942" s="31"/>
      <c r="D1942" s="2">
        <v>1940</v>
      </c>
      <c r="E1942" s="2" t="s">
        <v>14795</v>
      </c>
      <c r="F1942" s="2" t="s">
        <v>11877</v>
      </c>
      <c r="G1942" s="2" t="s">
        <v>11878</v>
      </c>
      <c r="I1942" s="2" t="s">
        <v>11879</v>
      </c>
      <c r="J1942" s="2" t="s">
        <v>1158</v>
      </c>
      <c r="K1942" s="2" t="s">
        <v>4753</v>
      </c>
      <c r="M1942" s="2" t="s">
        <v>14795</v>
      </c>
      <c r="N1942" s="2" t="s">
        <v>11880</v>
      </c>
      <c r="O1942" s="2" t="s">
        <v>11881</v>
      </c>
      <c r="P1942" s="2" t="s">
        <v>486</v>
      </c>
      <c r="Q1942" s="2" t="s">
        <v>9433</v>
      </c>
      <c r="R1942" s="2">
        <v>19610</v>
      </c>
      <c r="S1942" s="2" t="s">
        <v>11882</v>
      </c>
      <c r="T1942" s="49" t="str" cm="1">
        <f t="array" ref="T1942">_xlfn.TEXTJOIN("",TRUE,IFERROR(MID(U1942,_xlfn.SEQUENCE(20),1)+0,""))</f>
        <v>6107830450</v>
      </c>
      <c r="U1942" s="2">
        <v>6107830450</v>
      </c>
      <c r="V1942" s="31"/>
    </row>
    <row r="1943" spans="1:22" x14ac:dyDescent="0.25">
      <c r="A1943" s="25" t="str" cm="1">
        <f t="array" ref="A1943">_xlfn.IFS(AND(ISBLANK(G1943),ISBLANK(H1943),ISBLANK(I1943)),"",AND(NOT(ISBLANK(G1943)),NOT(ISBLANK(H1943)),NOT(ISBLANK(I1943))),TRIM(G1943)&amp;" "&amp;TRIM(H1943)&amp;" "&amp;TRIM(I1943),AND(NOT(ISBLANK(G1943)),ISBLANK(H1943),ISBLANK(I1943)),TRIM(G1943),AND(ISBLANK(G1943),ISBLANK(H1943),NOT(ISBLANK(I1943))),TRIM(I1943),AND(NOT(ISBLANK(G1943)),NOT(ISBLANK(H1943)),ISBLANK(I1943)),TRIM(G1943)&amp;" "&amp;TRIM(H1943),AND(ISBLANK(G1943),NOT(ISBLANK(H1943)),NOT(ISBLANK(I1943))),TRIM(H1943)&amp;" "&amp;TRIM(I1943),AND(NOT(ISBLANK(G1943)),ISBLANK(H1943),NOT(ISBLANK(I1943))),TRIM(G1943)&amp;" "&amp;TRIM(I1943),AND(ISBLANK(G1943),NOT(ISBLANK(H1943)),ISBLANK(I1943)),TRIM(H1943))</f>
        <v>Ingelbert Bertram</v>
      </c>
      <c r="B1943" s="25" t="str" cm="1">
        <f t="array" ref="B1943">_xlfn.IFS(AND(ISBLANK(K1943),ISBLANK(L1943)),"",AND(NOT(ISBLANK(K1943)),NOT(ISBLANK(L1943))),TRIM(K1943)&amp;" "&amp;TRIM(L1943),AND(NOT(ISBLANK(K1943)),ISBLANK(L1943)),TRIM(K1943),AND(ISBLANK(K1943),NOT(ISBLANK(L1943))),TRIM(L1943))</f>
        <v>Tagopia</v>
      </c>
      <c r="C1943" s="31"/>
      <c r="D1943" s="2">
        <v>1941</v>
      </c>
      <c r="E1943" s="2" t="s">
        <v>24</v>
      </c>
      <c r="F1943" s="2" t="s">
        <v>11883</v>
      </c>
      <c r="G1943" s="2" t="s">
        <v>11884</v>
      </c>
      <c r="I1943" s="2" t="s">
        <v>11885</v>
      </c>
      <c r="J1943" s="2" t="s">
        <v>1799</v>
      </c>
      <c r="K1943" s="2" t="s">
        <v>3520</v>
      </c>
      <c r="M1943" s="2" t="s">
        <v>14795</v>
      </c>
      <c r="N1943" s="2" t="s">
        <v>11886</v>
      </c>
      <c r="O1943" s="2" t="s">
        <v>4599</v>
      </c>
      <c r="P1943" s="2" t="s">
        <v>542</v>
      </c>
      <c r="Q1943" s="2" t="s">
        <v>9433</v>
      </c>
      <c r="R1943" s="2">
        <v>11470</v>
      </c>
      <c r="S1943" s="2" t="s">
        <v>11887</v>
      </c>
      <c r="T1943" s="49" t="str" cm="1">
        <f t="array" ref="T1943">_xlfn.TEXTJOIN("",TRUE,IFERROR(MID(U1943,_xlfn.SEQUENCE(20),1)+0,""))</f>
        <v>2127068910</v>
      </c>
      <c r="U1943" s="2">
        <v>2127068910</v>
      </c>
      <c r="V1943" s="31"/>
    </row>
    <row r="1944" spans="1:22" x14ac:dyDescent="0.25">
      <c r="A1944" s="25" t="str" cm="1">
        <f t="array" ref="A1944">_xlfn.IFS(AND(ISBLANK(G1944),ISBLANK(H1944),ISBLANK(I1944)),"",AND(NOT(ISBLANK(G1944)),NOT(ISBLANK(H1944)),NOT(ISBLANK(I1944))),TRIM(G1944)&amp;" "&amp;TRIM(H1944)&amp;" "&amp;TRIM(I1944),AND(NOT(ISBLANK(G1944)),ISBLANK(H1944),ISBLANK(I1944)),TRIM(G1944),AND(ISBLANK(G1944),ISBLANK(H1944),NOT(ISBLANK(I1944))),TRIM(I1944),AND(NOT(ISBLANK(G1944)),NOT(ISBLANK(H1944)),ISBLANK(I1944)),TRIM(G1944)&amp;" "&amp;TRIM(H1944),AND(ISBLANK(G1944),NOT(ISBLANK(H1944)),NOT(ISBLANK(I1944))),TRIM(H1944)&amp;" "&amp;TRIM(I1944),AND(NOT(ISBLANK(G1944)),ISBLANK(H1944),NOT(ISBLANK(I1944))),TRIM(G1944)&amp;" "&amp;TRIM(I1944),AND(ISBLANK(G1944),NOT(ISBLANK(H1944)),ISBLANK(I1944)),TRIM(H1944))</f>
        <v>Sydney McCaster</v>
      </c>
      <c r="B1944" s="25" t="str" cm="1">
        <f t="array" ref="B1944">_xlfn.IFS(AND(ISBLANK(K1944),ISBLANK(L1944)),"",AND(NOT(ISBLANK(K1944)),NOT(ISBLANK(L1944))),TRIM(K1944)&amp;" "&amp;TRIM(L1944),AND(NOT(ISBLANK(K1944)),ISBLANK(L1944)),TRIM(K1944),AND(ISBLANK(K1944),NOT(ISBLANK(L1944))),TRIM(L1944))</f>
        <v>Flipbug</v>
      </c>
      <c r="C1944" s="31"/>
      <c r="D1944" s="2">
        <v>1942</v>
      </c>
      <c r="E1944" s="2" t="s">
        <v>24</v>
      </c>
      <c r="F1944" s="2" t="s">
        <v>11888</v>
      </c>
      <c r="G1944" s="2" t="s">
        <v>1053</v>
      </c>
      <c r="I1944" s="2" t="s">
        <v>11889</v>
      </c>
      <c r="J1944" s="2" t="s">
        <v>882</v>
      </c>
      <c r="K1944" s="2" t="s">
        <v>8197</v>
      </c>
      <c r="M1944" s="2" t="s">
        <v>14795</v>
      </c>
      <c r="N1944" s="2" t="s">
        <v>11890</v>
      </c>
      <c r="O1944" s="2" t="s">
        <v>3916</v>
      </c>
      <c r="P1944" s="2" t="s">
        <v>276</v>
      </c>
      <c r="Q1944" s="2" t="s">
        <v>6</v>
      </c>
      <c r="R1944" s="2" t="s">
        <v>3917</v>
      </c>
      <c r="S1944" s="2" t="s">
        <v>11891</v>
      </c>
      <c r="T1944" s="49" t="str" cm="1">
        <f t="array" ref="T1944">_xlfn.TEXTJOIN("",TRUE,IFERROR(MID(U1944,_xlfn.SEQUENCE(20),1)+0,""))</f>
        <v>4706182004</v>
      </c>
      <c r="U1944" s="2" t="s">
        <v>11892</v>
      </c>
      <c r="V1944" s="31"/>
    </row>
    <row r="1945" spans="1:22" x14ac:dyDescent="0.25">
      <c r="A1945" s="25" t="str" cm="1">
        <f t="array" ref="A1945">_xlfn.IFS(AND(ISBLANK(G1945),ISBLANK(H1945),ISBLANK(I1945)),"",AND(NOT(ISBLANK(G1945)),NOT(ISBLANK(H1945)),NOT(ISBLANK(I1945))),TRIM(G1945)&amp;" "&amp;TRIM(H1945)&amp;" "&amp;TRIM(I1945),AND(NOT(ISBLANK(G1945)),ISBLANK(H1945),ISBLANK(I1945)),TRIM(G1945),AND(ISBLANK(G1945),ISBLANK(H1945),NOT(ISBLANK(I1945))),TRIM(I1945),AND(NOT(ISBLANK(G1945)),NOT(ISBLANK(H1945)),ISBLANK(I1945)),TRIM(G1945)&amp;" "&amp;TRIM(H1945),AND(ISBLANK(G1945),NOT(ISBLANK(H1945)),NOT(ISBLANK(I1945))),TRIM(H1945)&amp;" "&amp;TRIM(I1945),AND(NOT(ISBLANK(G1945)),ISBLANK(H1945),NOT(ISBLANK(I1945))),TRIM(G1945)&amp;" "&amp;TRIM(I1945),AND(ISBLANK(G1945),NOT(ISBLANK(H1945)),ISBLANK(I1945)),TRIM(H1945))</f>
        <v>Axel Zorn</v>
      </c>
      <c r="B1945" s="25" t="str" cm="1">
        <f t="array" ref="B1945">_xlfn.IFS(AND(ISBLANK(K1945),ISBLANK(L1945)),"",AND(NOT(ISBLANK(K1945)),NOT(ISBLANK(L1945))),TRIM(K1945)&amp;" "&amp;TRIM(L1945),AND(NOT(ISBLANK(K1945)),ISBLANK(L1945)),TRIM(K1945),AND(ISBLANK(K1945),NOT(ISBLANK(L1945))),TRIM(L1945))</f>
        <v>Myworks</v>
      </c>
      <c r="C1945" s="31"/>
      <c r="D1945" s="2">
        <v>1943</v>
      </c>
      <c r="E1945" s="2" t="s">
        <v>14795</v>
      </c>
      <c r="F1945" s="2" t="s">
        <v>11893</v>
      </c>
      <c r="G1945" s="2" t="s">
        <v>11894</v>
      </c>
      <c r="I1945" s="2" t="s">
        <v>11895</v>
      </c>
      <c r="J1945" s="2" t="s">
        <v>460</v>
      </c>
      <c r="K1945" s="2" t="s">
        <v>3121</v>
      </c>
      <c r="M1945" s="2" t="s">
        <v>14795</v>
      </c>
      <c r="N1945" s="2" t="s">
        <v>11896</v>
      </c>
      <c r="O1945" s="2" t="s">
        <v>11897</v>
      </c>
      <c r="P1945" s="2" t="s">
        <v>140</v>
      </c>
      <c r="Q1945" s="2" t="s">
        <v>6</v>
      </c>
      <c r="R1945" s="2" t="s">
        <v>11898</v>
      </c>
      <c r="S1945" s="2" t="s">
        <v>11899</v>
      </c>
      <c r="T1945" s="49" t="str" cm="1">
        <f t="array" ref="T1945">_xlfn.TEXTJOIN("",TRUE,IFERROR(MID(U1945,_xlfn.SEQUENCE(20),1)+0,""))</f>
        <v>8003660561</v>
      </c>
      <c r="U1945" s="2" t="s">
        <v>11900</v>
      </c>
      <c r="V1945" s="31"/>
    </row>
    <row r="1946" spans="1:22" x14ac:dyDescent="0.25">
      <c r="A1946" s="25" t="str" cm="1">
        <f t="array" ref="A1946">_xlfn.IFS(AND(ISBLANK(G1946),ISBLANK(H1946),ISBLANK(I1946)),"",AND(NOT(ISBLANK(G1946)),NOT(ISBLANK(H1946)),NOT(ISBLANK(I1946))),TRIM(G1946)&amp;" "&amp;TRIM(H1946)&amp;" "&amp;TRIM(I1946),AND(NOT(ISBLANK(G1946)),ISBLANK(H1946),ISBLANK(I1946)),TRIM(G1946),AND(ISBLANK(G1946),ISBLANK(H1946),NOT(ISBLANK(I1946))),TRIM(I1946),AND(NOT(ISBLANK(G1946)),NOT(ISBLANK(H1946)),ISBLANK(I1946)),TRIM(G1946)&amp;" "&amp;TRIM(H1946),AND(ISBLANK(G1946),NOT(ISBLANK(H1946)),NOT(ISBLANK(I1946))),TRIM(H1946)&amp;" "&amp;TRIM(I1946),AND(NOT(ISBLANK(G1946)),ISBLANK(H1946),NOT(ISBLANK(I1946))),TRIM(G1946)&amp;" "&amp;TRIM(I1946),AND(ISBLANK(G1946),NOT(ISBLANK(H1946)),ISBLANK(I1946)),TRIM(H1946))</f>
        <v>Staford Tremelling</v>
      </c>
      <c r="B1946" s="25" t="str" cm="1">
        <f t="array" ref="B1946">_xlfn.IFS(AND(ISBLANK(K1946),ISBLANK(L1946)),"",AND(NOT(ISBLANK(K1946)),NOT(ISBLANK(L1946))),TRIM(K1946)&amp;" "&amp;TRIM(L1946),AND(NOT(ISBLANK(K1946)),ISBLANK(L1946)),TRIM(K1946),AND(ISBLANK(K1946),NOT(ISBLANK(L1946))),TRIM(L1946))</f>
        <v>Muxo</v>
      </c>
      <c r="C1946" s="31"/>
      <c r="D1946" s="2">
        <v>1944</v>
      </c>
      <c r="E1946" s="2" t="s">
        <v>14795</v>
      </c>
      <c r="F1946" s="2" t="s">
        <v>11901</v>
      </c>
      <c r="G1946" s="2" t="s">
        <v>11902</v>
      </c>
      <c r="I1946" s="2" t="s">
        <v>11903</v>
      </c>
      <c r="J1946" s="2" t="s">
        <v>1386</v>
      </c>
      <c r="K1946" s="2" t="s">
        <v>1687</v>
      </c>
      <c r="M1946" s="2" t="s">
        <v>14795</v>
      </c>
      <c r="N1946" s="2" t="s">
        <v>11904</v>
      </c>
      <c r="O1946" s="2" t="s">
        <v>754</v>
      </c>
      <c r="P1946" s="2" t="s">
        <v>297</v>
      </c>
      <c r="Q1946" s="2" t="s">
        <v>9433</v>
      </c>
      <c r="R1946" s="2">
        <v>77293</v>
      </c>
      <c r="S1946" s="2" t="s">
        <v>11905</v>
      </c>
      <c r="T1946" s="49" t="str" cm="1">
        <f t="array" ref="T1946">_xlfn.TEXTJOIN("",TRUE,IFERROR(MID(U1946,_xlfn.SEQUENCE(20),1)+0,""))</f>
        <v>2815311626</v>
      </c>
      <c r="U1946" s="2">
        <v>2815311626</v>
      </c>
      <c r="V1946" s="31"/>
    </row>
    <row r="1947" spans="1:22" x14ac:dyDescent="0.25">
      <c r="A1947" s="25" t="str" cm="1">
        <f t="array" ref="A1947">_xlfn.IFS(AND(ISBLANK(G1947),ISBLANK(H1947),ISBLANK(I1947)),"",AND(NOT(ISBLANK(G1947)),NOT(ISBLANK(H1947)),NOT(ISBLANK(I1947))),TRIM(G1947)&amp;" "&amp;TRIM(H1947)&amp;" "&amp;TRIM(I1947),AND(NOT(ISBLANK(G1947)),ISBLANK(H1947),ISBLANK(I1947)),TRIM(G1947),AND(ISBLANK(G1947),ISBLANK(H1947),NOT(ISBLANK(I1947))),TRIM(I1947),AND(NOT(ISBLANK(G1947)),NOT(ISBLANK(H1947)),ISBLANK(I1947)),TRIM(G1947)&amp;" "&amp;TRIM(H1947),AND(ISBLANK(G1947),NOT(ISBLANK(H1947)),NOT(ISBLANK(I1947))),TRIM(H1947)&amp;" "&amp;TRIM(I1947),AND(NOT(ISBLANK(G1947)),ISBLANK(H1947),NOT(ISBLANK(I1947))),TRIM(G1947)&amp;" "&amp;TRIM(I1947),AND(ISBLANK(G1947),NOT(ISBLANK(H1947)),ISBLANK(I1947)),TRIM(H1947))</f>
        <v>Donavon Stark</v>
      </c>
      <c r="B1947" s="25" t="str" cm="1">
        <f t="array" ref="B1947">_xlfn.IFS(AND(ISBLANK(K1947),ISBLANK(L1947)),"",AND(NOT(ISBLANK(K1947)),NOT(ISBLANK(L1947))),TRIM(K1947)&amp;" "&amp;TRIM(L1947),AND(NOT(ISBLANK(K1947)),ISBLANK(L1947)),TRIM(K1947),AND(ISBLANK(K1947),NOT(ISBLANK(L1947))),TRIM(L1947))</f>
        <v>Camido</v>
      </c>
      <c r="C1947" s="31"/>
      <c r="D1947" s="2">
        <v>1945</v>
      </c>
      <c r="E1947" s="2" t="s">
        <v>24</v>
      </c>
      <c r="F1947" s="2" t="s">
        <v>11906</v>
      </c>
      <c r="G1947" s="2" t="s">
        <v>11907</v>
      </c>
      <c r="I1947" s="2" t="s">
        <v>11908</v>
      </c>
      <c r="J1947" s="2" t="s">
        <v>783</v>
      </c>
      <c r="K1947" s="2" t="s">
        <v>21</v>
      </c>
      <c r="M1947" s="2" t="s">
        <v>14795</v>
      </c>
      <c r="N1947" s="2" t="s">
        <v>11909</v>
      </c>
      <c r="O1947" s="2" t="s">
        <v>3296</v>
      </c>
      <c r="P1947" s="2" t="s">
        <v>161</v>
      </c>
      <c r="Q1947" s="2" t="s">
        <v>2916</v>
      </c>
      <c r="R1947" s="2" t="s">
        <v>3297</v>
      </c>
      <c r="S1947" s="2" t="s">
        <v>11910</v>
      </c>
      <c r="T1947" s="49" t="str" cm="1">
        <f t="array" ref="T1947">_xlfn.TEXTJOIN("",TRUE,IFERROR(MID(U1947,_xlfn.SEQUENCE(20),1)+0,""))</f>
        <v/>
      </c>
      <c r="V1947" s="31"/>
    </row>
    <row r="1948" spans="1:22" x14ac:dyDescent="0.25">
      <c r="A1948" s="25" t="str" cm="1">
        <f t="array" ref="A1948">_xlfn.IFS(AND(ISBLANK(G1948),ISBLANK(H1948),ISBLANK(I1948)),"",AND(NOT(ISBLANK(G1948)),NOT(ISBLANK(H1948)),NOT(ISBLANK(I1948))),TRIM(G1948)&amp;" "&amp;TRIM(H1948)&amp;" "&amp;TRIM(I1948),AND(NOT(ISBLANK(G1948)),ISBLANK(H1948),ISBLANK(I1948)),TRIM(G1948),AND(ISBLANK(G1948),ISBLANK(H1948),NOT(ISBLANK(I1948))),TRIM(I1948),AND(NOT(ISBLANK(G1948)),NOT(ISBLANK(H1948)),ISBLANK(I1948)),TRIM(G1948)&amp;" "&amp;TRIM(H1948),AND(ISBLANK(G1948),NOT(ISBLANK(H1948)),NOT(ISBLANK(I1948))),TRIM(H1948)&amp;" "&amp;TRIM(I1948),AND(NOT(ISBLANK(G1948)),ISBLANK(H1948),NOT(ISBLANK(I1948))),TRIM(G1948)&amp;" "&amp;TRIM(I1948),AND(ISBLANK(G1948),NOT(ISBLANK(H1948)),ISBLANK(I1948)),TRIM(H1948))</f>
        <v>Sonny Huygen</v>
      </c>
      <c r="B1948" s="25" t="str" cm="1">
        <f t="array" ref="B1948">_xlfn.IFS(AND(ISBLANK(K1948),ISBLANK(L1948)),"",AND(NOT(ISBLANK(K1948)),NOT(ISBLANK(L1948))),TRIM(K1948)&amp;" "&amp;TRIM(L1948),AND(NOT(ISBLANK(K1948)),ISBLANK(L1948)),TRIM(K1948),AND(ISBLANK(K1948),NOT(ISBLANK(L1948))),TRIM(L1948))</f>
        <v>Youspan</v>
      </c>
      <c r="C1948" s="31"/>
      <c r="D1948" s="2">
        <v>1946</v>
      </c>
      <c r="E1948" s="2" t="s">
        <v>24</v>
      </c>
      <c r="F1948" s="2" t="s">
        <v>11911</v>
      </c>
      <c r="G1948" s="2" t="s">
        <v>11912</v>
      </c>
      <c r="I1948" s="2" t="s">
        <v>11913</v>
      </c>
      <c r="J1948" s="2" t="s">
        <v>425</v>
      </c>
      <c r="K1948" s="2" t="s">
        <v>4052</v>
      </c>
      <c r="M1948" s="2" t="s">
        <v>14795</v>
      </c>
      <c r="N1948" s="2" t="s">
        <v>11914</v>
      </c>
      <c r="O1948" s="2" t="s">
        <v>6309</v>
      </c>
      <c r="P1948" s="2" t="s">
        <v>161</v>
      </c>
      <c r="Q1948" s="2" t="s">
        <v>2916</v>
      </c>
      <c r="R1948" s="2" t="s">
        <v>6349</v>
      </c>
      <c r="S1948" s="2" t="s">
        <v>11915</v>
      </c>
      <c r="T1948" s="49" t="str" cm="1">
        <f t="array" ref="T1948">_xlfn.TEXTJOIN("",TRUE,IFERROR(MID(U1948,_xlfn.SEQUENCE(20),1)+0,""))</f>
        <v/>
      </c>
      <c r="V1948" s="31"/>
    </row>
    <row r="1949" spans="1:22" x14ac:dyDescent="0.25">
      <c r="A1949" s="25" t="str" cm="1">
        <f t="array" ref="A1949">_xlfn.IFS(AND(ISBLANK(G1949),ISBLANK(H1949),ISBLANK(I1949)),"",AND(NOT(ISBLANK(G1949)),NOT(ISBLANK(H1949)),NOT(ISBLANK(I1949))),TRIM(G1949)&amp;" "&amp;TRIM(H1949)&amp;" "&amp;TRIM(I1949),AND(NOT(ISBLANK(G1949)),ISBLANK(H1949),ISBLANK(I1949)),TRIM(G1949),AND(ISBLANK(G1949),ISBLANK(H1949),NOT(ISBLANK(I1949))),TRIM(I1949),AND(NOT(ISBLANK(G1949)),NOT(ISBLANK(H1949)),ISBLANK(I1949)),TRIM(G1949)&amp;" "&amp;TRIM(H1949),AND(ISBLANK(G1949),NOT(ISBLANK(H1949)),NOT(ISBLANK(I1949))),TRIM(H1949)&amp;" "&amp;TRIM(I1949),AND(NOT(ISBLANK(G1949)),ISBLANK(H1949),NOT(ISBLANK(I1949))),TRIM(G1949)&amp;" "&amp;TRIM(I1949),AND(ISBLANK(G1949),NOT(ISBLANK(H1949)),ISBLANK(I1949)),TRIM(H1949))</f>
        <v>Rip Maryott</v>
      </c>
      <c r="B1949" s="25" t="str" cm="1">
        <f t="array" ref="B1949">_xlfn.IFS(AND(ISBLANK(K1949),ISBLANK(L1949)),"",AND(NOT(ISBLANK(K1949)),NOT(ISBLANK(L1949))),TRIM(K1949)&amp;" "&amp;TRIM(L1949),AND(NOT(ISBLANK(K1949)),ISBLANK(L1949)),TRIM(K1949),AND(ISBLANK(K1949),NOT(ISBLANK(L1949))),TRIM(L1949))</f>
        <v>Flipstorm</v>
      </c>
      <c r="C1949" s="31"/>
      <c r="D1949" s="2">
        <v>1947</v>
      </c>
      <c r="E1949" s="2" t="s">
        <v>24</v>
      </c>
      <c r="F1949" s="2" t="s">
        <v>11916</v>
      </c>
      <c r="G1949" s="2" t="s">
        <v>11917</v>
      </c>
      <c r="I1949" s="2" t="s">
        <v>11918</v>
      </c>
      <c r="J1949" s="2" t="s">
        <v>83</v>
      </c>
      <c r="K1949" s="2" t="s">
        <v>194</v>
      </c>
      <c r="M1949" s="2" t="s">
        <v>14795</v>
      </c>
      <c r="N1949" s="2" t="s">
        <v>11919</v>
      </c>
      <c r="O1949" s="2" t="s">
        <v>502</v>
      </c>
      <c r="P1949" s="2" t="s">
        <v>503</v>
      </c>
      <c r="Q1949" s="2" t="s">
        <v>9433</v>
      </c>
      <c r="R1949" s="2">
        <v>2298</v>
      </c>
      <c r="S1949" s="2" t="s">
        <v>11920</v>
      </c>
      <c r="T1949" s="49" t="str" cm="1">
        <f t="array" ref="T1949">_xlfn.TEXTJOIN("",TRUE,IFERROR(MID(U1949,_xlfn.SEQUENCE(20),1)+0,""))</f>
        <v>6175793190</v>
      </c>
      <c r="U1949" s="2">
        <v>6175793190</v>
      </c>
      <c r="V1949" s="31"/>
    </row>
    <row r="1950" spans="1:22" x14ac:dyDescent="0.25">
      <c r="A1950" s="25" t="str" cm="1">
        <f t="array" ref="A1950">_xlfn.IFS(AND(ISBLANK(G1950),ISBLANK(H1950),ISBLANK(I1950)),"",AND(NOT(ISBLANK(G1950)),NOT(ISBLANK(H1950)),NOT(ISBLANK(I1950))),TRIM(G1950)&amp;" "&amp;TRIM(H1950)&amp;" "&amp;TRIM(I1950),AND(NOT(ISBLANK(G1950)),ISBLANK(H1950),ISBLANK(I1950)),TRIM(G1950),AND(ISBLANK(G1950),ISBLANK(H1950),NOT(ISBLANK(I1950))),TRIM(I1950),AND(NOT(ISBLANK(G1950)),NOT(ISBLANK(H1950)),ISBLANK(I1950)),TRIM(G1950)&amp;" "&amp;TRIM(H1950),AND(ISBLANK(G1950),NOT(ISBLANK(H1950)),NOT(ISBLANK(I1950))),TRIM(H1950)&amp;" "&amp;TRIM(I1950),AND(NOT(ISBLANK(G1950)),ISBLANK(H1950),NOT(ISBLANK(I1950))),TRIM(G1950)&amp;" "&amp;TRIM(I1950),AND(ISBLANK(G1950),NOT(ISBLANK(H1950)),ISBLANK(I1950)),TRIM(H1950))</f>
        <v>Martina Stockings</v>
      </c>
      <c r="B1950" s="25" t="str" cm="1">
        <f t="array" ref="B1950">_xlfn.IFS(AND(ISBLANK(K1950),ISBLANK(L1950)),"",AND(NOT(ISBLANK(K1950)),NOT(ISBLANK(L1950))),TRIM(K1950)&amp;" "&amp;TRIM(L1950),AND(NOT(ISBLANK(K1950)),ISBLANK(L1950)),TRIM(K1950),AND(ISBLANK(K1950),NOT(ISBLANK(L1950))),TRIM(L1950))</f>
        <v>Agimba</v>
      </c>
      <c r="C1950" s="31"/>
      <c r="D1950" s="2">
        <v>1948</v>
      </c>
      <c r="E1950" s="2" t="s">
        <v>14795</v>
      </c>
      <c r="F1950" s="2" t="s">
        <v>11921</v>
      </c>
      <c r="G1950" s="2" t="s">
        <v>11922</v>
      </c>
      <c r="I1950" s="2" t="s">
        <v>11923</v>
      </c>
      <c r="J1950" s="2" t="s">
        <v>783</v>
      </c>
      <c r="K1950" s="2" t="s">
        <v>1671</v>
      </c>
      <c r="M1950" s="2" t="s">
        <v>14795</v>
      </c>
      <c r="N1950" s="2" t="s">
        <v>11924</v>
      </c>
      <c r="O1950" s="2" t="s">
        <v>180</v>
      </c>
      <c r="P1950" s="2" t="s">
        <v>181</v>
      </c>
      <c r="Q1950" s="2" t="s">
        <v>9433</v>
      </c>
      <c r="R1950" s="2">
        <v>63121</v>
      </c>
      <c r="S1950" s="2" t="s">
        <v>11925</v>
      </c>
      <c r="T1950" s="49" t="str" cm="1">
        <f t="array" ref="T1950">_xlfn.TEXTJOIN("",TRUE,IFERROR(MID(U1950,_xlfn.SEQUENCE(20),1)+0,""))</f>
        <v>3144031994</v>
      </c>
      <c r="U1950" s="2">
        <v>3144031994</v>
      </c>
      <c r="V1950" s="31"/>
    </row>
    <row r="1951" spans="1:22" x14ac:dyDescent="0.25">
      <c r="A1951" s="25" t="str" cm="1">
        <f t="array" ref="A1951">_xlfn.IFS(AND(ISBLANK(G1951),ISBLANK(H1951),ISBLANK(I1951)),"",AND(NOT(ISBLANK(G1951)),NOT(ISBLANK(H1951)),NOT(ISBLANK(I1951))),TRIM(G1951)&amp;" "&amp;TRIM(H1951)&amp;" "&amp;TRIM(I1951),AND(NOT(ISBLANK(G1951)),ISBLANK(H1951),ISBLANK(I1951)),TRIM(G1951),AND(ISBLANK(G1951),ISBLANK(H1951),NOT(ISBLANK(I1951))),TRIM(I1951),AND(NOT(ISBLANK(G1951)),NOT(ISBLANK(H1951)),ISBLANK(I1951)),TRIM(G1951)&amp;" "&amp;TRIM(H1951),AND(ISBLANK(G1951),NOT(ISBLANK(H1951)),NOT(ISBLANK(I1951))),TRIM(H1951)&amp;" "&amp;TRIM(I1951),AND(NOT(ISBLANK(G1951)),ISBLANK(H1951),NOT(ISBLANK(I1951))),TRIM(G1951)&amp;" "&amp;TRIM(I1951),AND(ISBLANK(G1951),NOT(ISBLANK(H1951)),ISBLANK(I1951)),TRIM(H1951))</f>
        <v>Barron Wipfler</v>
      </c>
      <c r="B1951" s="25" t="str" cm="1">
        <f t="array" ref="B1951">_xlfn.IFS(AND(ISBLANK(K1951),ISBLANK(L1951)),"",AND(NOT(ISBLANK(K1951)),NOT(ISBLANK(L1951))),TRIM(K1951)&amp;" "&amp;TRIM(L1951),AND(NOT(ISBLANK(K1951)),ISBLANK(L1951)),TRIM(K1951),AND(ISBLANK(K1951),NOT(ISBLANK(L1951))),TRIM(L1951))</f>
        <v>Izio</v>
      </c>
      <c r="C1951" s="31"/>
      <c r="D1951" s="2">
        <v>1949</v>
      </c>
      <c r="E1951" s="2" t="s">
        <v>14795</v>
      </c>
      <c r="F1951" s="2" t="s">
        <v>11926</v>
      </c>
      <c r="G1951" s="2" t="s">
        <v>11927</v>
      </c>
      <c r="I1951" s="2" t="s">
        <v>11928</v>
      </c>
      <c r="J1951" s="2" t="s">
        <v>3354</v>
      </c>
      <c r="K1951" s="2" t="s">
        <v>8256</v>
      </c>
      <c r="M1951" s="2" t="s">
        <v>14795</v>
      </c>
      <c r="N1951" s="2" t="s">
        <v>11929</v>
      </c>
      <c r="O1951" s="2" t="s">
        <v>1644</v>
      </c>
      <c r="P1951" s="2" t="s">
        <v>374</v>
      </c>
      <c r="Q1951" s="2" t="s">
        <v>9433</v>
      </c>
      <c r="R1951" s="2">
        <v>36177</v>
      </c>
      <c r="S1951" s="2" t="s">
        <v>11930</v>
      </c>
      <c r="T1951" s="49" t="str" cm="1">
        <f t="array" ref="T1951">_xlfn.TEXTJOIN("",TRUE,IFERROR(MID(U1951,_xlfn.SEQUENCE(20),1)+0,""))</f>
        <v>3345523997</v>
      </c>
      <c r="U1951" s="2">
        <v>3345523997</v>
      </c>
      <c r="V1951" s="31"/>
    </row>
    <row r="1952" spans="1:22" x14ac:dyDescent="0.25">
      <c r="A1952" s="25" t="str" cm="1">
        <f t="array" ref="A1952">_xlfn.IFS(AND(ISBLANK(G1952),ISBLANK(H1952),ISBLANK(I1952)),"",AND(NOT(ISBLANK(G1952)),NOT(ISBLANK(H1952)),NOT(ISBLANK(I1952))),TRIM(G1952)&amp;" "&amp;TRIM(H1952)&amp;" "&amp;TRIM(I1952),AND(NOT(ISBLANK(G1952)),ISBLANK(H1952),ISBLANK(I1952)),TRIM(G1952),AND(ISBLANK(G1952),ISBLANK(H1952),NOT(ISBLANK(I1952))),TRIM(I1952),AND(NOT(ISBLANK(G1952)),NOT(ISBLANK(H1952)),ISBLANK(I1952)),TRIM(G1952)&amp;" "&amp;TRIM(H1952),AND(ISBLANK(G1952),NOT(ISBLANK(H1952)),NOT(ISBLANK(I1952))),TRIM(H1952)&amp;" "&amp;TRIM(I1952),AND(NOT(ISBLANK(G1952)),ISBLANK(H1952),NOT(ISBLANK(I1952))),TRIM(G1952)&amp;" "&amp;TRIM(I1952),AND(ISBLANK(G1952),NOT(ISBLANK(H1952)),ISBLANK(I1952)),TRIM(H1952))</f>
        <v>Hedy Abrashkov</v>
      </c>
      <c r="B1952" s="25" t="str" cm="1">
        <f t="array" ref="B1952">_xlfn.IFS(AND(ISBLANK(K1952),ISBLANK(L1952)),"",AND(NOT(ISBLANK(K1952)),NOT(ISBLANK(L1952))),TRIM(K1952)&amp;" "&amp;TRIM(L1952),AND(NOT(ISBLANK(K1952)),ISBLANK(L1952)),TRIM(K1952),AND(ISBLANK(K1952),NOT(ISBLANK(L1952))),TRIM(L1952))</f>
        <v>Riffpath</v>
      </c>
      <c r="C1952" s="31"/>
      <c r="D1952" s="2">
        <v>1950</v>
      </c>
      <c r="E1952" s="2" t="s">
        <v>14795</v>
      </c>
      <c r="F1952" s="2" t="s">
        <v>11931</v>
      </c>
      <c r="G1952" s="2" t="s">
        <v>11932</v>
      </c>
      <c r="I1952" s="2" t="s">
        <v>11933</v>
      </c>
      <c r="J1952" s="2" t="s">
        <v>563</v>
      </c>
      <c r="K1952" s="2" t="s">
        <v>8651</v>
      </c>
      <c r="M1952" s="2" t="s">
        <v>14795</v>
      </c>
      <c r="N1952" s="2" t="s">
        <v>11934</v>
      </c>
      <c r="O1952" s="2" t="s">
        <v>4691</v>
      </c>
      <c r="P1952" s="2" t="s">
        <v>151</v>
      </c>
      <c r="Q1952" s="2" t="s">
        <v>9433</v>
      </c>
      <c r="R1952" s="2">
        <v>92725</v>
      </c>
      <c r="S1952" s="2" t="s">
        <v>11935</v>
      </c>
      <c r="T1952" s="49" t="str" cm="1">
        <f t="array" ref="T1952">_xlfn.TEXTJOIN("",TRUE,IFERROR(MID(U1952,_xlfn.SEQUENCE(20),1)+0,""))</f>
        <v>7147880767</v>
      </c>
      <c r="U1952" s="2">
        <v>7147880767</v>
      </c>
      <c r="V1952" s="31"/>
    </row>
    <row r="1953" spans="1:22" x14ac:dyDescent="0.25">
      <c r="A1953" s="25" t="str" cm="1">
        <f t="array" ref="A1953">_xlfn.IFS(AND(ISBLANK(G1953),ISBLANK(H1953),ISBLANK(I1953)),"",AND(NOT(ISBLANK(G1953)),NOT(ISBLANK(H1953)),NOT(ISBLANK(I1953))),TRIM(G1953)&amp;" "&amp;TRIM(H1953)&amp;" "&amp;TRIM(I1953),AND(NOT(ISBLANK(G1953)),ISBLANK(H1953),ISBLANK(I1953)),TRIM(G1953),AND(ISBLANK(G1953),ISBLANK(H1953),NOT(ISBLANK(I1953))),TRIM(I1953),AND(NOT(ISBLANK(G1953)),NOT(ISBLANK(H1953)),ISBLANK(I1953)),TRIM(G1953)&amp;" "&amp;TRIM(H1953),AND(ISBLANK(G1953),NOT(ISBLANK(H1953)),NOT(ISBLANK(I1953))),TRIM(H1953)&amp;" "&amp;TRIM(I1953),AND(NOT(ISBLANK(G1953)),ISBLANK(H1953),NOT(ISBLANK(I1953))),TRIM(G1953)&amp;" "&amp;TRIM(I1953),AND(ISBLANK(G1953),NOT(ISBLANK(H1953)),ISBLANK(I1953)),TRIM(H1953))</f>
        <v>Alix Rivitt</v>
      </c>
      <c r="B1953" s="25" t="str" cm="1">
        <f t="array" ref="B1953">_xlfn.IFS(AND(ISBLANK(K1953),ISBLANK(L1953)),"",AND(NOT(ISBLANK(K1953)),NOT(ISBLANK(L1953))),TRIM(K1953)&amp;" "&amp;TRIM(L1953),AND(NOT(ISBLANK(K1953)),ISBLANK(L1953)),TRIM(K1953),AND(ISBLANK(K1953),NOT(ISBLANK(L1953))),TRIM(L1953))</f>
        <v>Realblab</v>
      </c>
      <c r="C1953" s="31"/>
      <c r="D1953" s="2">
        <v>1951</v>
      </c>
      <c r="E1953" s="2" t="s">
        <v>24</v>
      </c>
      <c r="F1953" s="2" t="s">
        <v>11936</v>
      </c>
      <c r="G1953" s="2" t="s">
        <v>11937</v>
      </c>
      <c r="I1953" s="2" t="s">
        <v>11938</v>
      </c>
      <c r="J1953" s="2" t="s">
        <v>774</v>
      </c>
      <c r="K1953" s="2" t="s">
        <v>1220</v>
      </c>
      <c r="M1953" s="2" t="s">
        <v>14795</v>
      </c>
      <c r="N1953" s="2" t="s">
        <v>11939</v>
      </c>
      <c r="O1953" s="2" t="s">
        <v>4321</v>
      </c>
      <c r="P1953" s="2" t="s">
        <v>17</v>
      </c>
      <c r="Q1953" s="2" t="s">
        <v>9433</v>
      </c>
      <c r="R1953" s="2">
        <v>66276</v>
      </c>
      <c r="S1953" s="2" t="s">
        <v>11940</v>
      </c>
      <c r="T1953" s="49" t="str" cm="1">
        <f t="array" ref="T1953">_xlfn.TEXTJOIN("",TRUE,IFERROR(MID(U1953,_xlfn.SEQUENCE(20),1)+0,""))</f>
        <v>9138571425</v>
      </c>
      <c r="U1953" s="2">
        <v>9138571425</v>
      </c>
      <c r="V1953" s="31"/>
    </row>
    <row r="1954" spans="1:22" x14ac:dyDescent="0.25">
      <c r="A1954" s="25" t="str" cm="1">
        <f t="array" ref="A1954">_xlfn.IFS(AND(ISBLANK(G1954),ISBLANK(H1954),ISBLANK(I1954)),"",AND(NOT(ISBLANK(G1954)),NOT(ISBLANK(H1954)),NOT(ISBLANK(I1954))),TRIM(G1954)&amp;" "&amp;TRIM(H1954)&amp;" "&amp;TRIM(I1954),AND(NOT(ISBLANK(G1954)),ISBLANK(H1954),ISBLANK(I1954)),TRIM(G1954),AND(ISBLANK(G1954),ISBLANK(H1954),NOT(ISBLANK(I1954))),TRIM(I1954),AND(NOT(ISBLANK(G1954)),NOT(ISBLANK(H1954)),ISBLANK(I1954)),TRIM(G1954)&amp;" "&amp;TRIM(H1954),AND(ISBLANK(G1954),NOT(ISBLANK(H1954)),NOT(ISBLANK(I1954))),TRIM(H1954)&amp;" "&amp;TRIM(I1954),AND(NOT(ISBLANK(G1954)),ISBLANK(H1954),NOT(ISBLANK(I1954))),TRIM(G1954)&amp;" "&amp;TRIM(I1954),AND(ISBLANK(G1954),NOT(ISBLANK(H1954)),ISBLANK(I1954)),TRIM(H1954))</f>
        <v>Joane Wauchope</v>
      </c>
      <c r="B1954" s="25" t="str" cm="1">
        <f t="array" ref="B1954">_xlfn.IFS(AND(ISBLANK(K1954),ISBLANK(L1954)),"",AND(NOT(ISBLANK(K1954)),NOT(ISBLANK(L1954))),TRIM(K1954)&amp;" "&amp;TRIM(L1954),AND(NOT(ISBLANK(K1954)),ISBLANK(L1954)),TRIM(K1954),AND(ISBLANK(K1954),NOT(ISBLANK(L1954))),TRIM(L1954))</f>
        <v>Mydeo</v>
      </c>
      <c r="C1954" s="31"/>
      <c r="D1954" s="2">
        <v>1952</v>
      </c>
      <c r="E1954" s="2" t="s">
        <v>14795</v>
      </c>
      <c r="F1954" s="2" t="s">
        <v>11941</v>
      </c>
      <c r="G1954" s="2" t="s">
        <v>11942</v>
      </c>
      <c r="I1954" s="2" t="s">
        <v>11943</v>
      </c>
      <c r="J1954" s="2" t="s">
        <v>820</v>
      </c>
      <c r="K1954" s="2" t="s">
        <v>5671</v>
      </c>
      <c r="M1954" s="2" t="s">
        <v>14795</v>
      </c>
      <c r="N1954" s="2" t="s">
        <v>11944</v>
      </c>
      <c r="O1954" s="2" t="s">
        <v>5644</v>
      </c>
      <c r="P1954" s="2" t="s">
        <v>789</v>
      </c>
      <c r="Q1954" s="2" t="s">
        <v>228</v>
      </c>
      <c r="R1954" s="2">
        <v>5889</v>
      </c>
      <c r="S1954" s="2" t="s">
        <v>11945</v>
      </c>
      <c r="T1954" s="49" t="str" cm="1">
        <f t="array" ref="T1954">_xlfn.TEXTJOIN("",TRUE,IFERROR(MID(U1954,_xlfn.SEQUENCE(20),1)+0,""))</f>
        <v/>
      </c>
      <c r="V1954" s="31"/>
    </row>
    <row r="1955" spans="1:22" x14ac:dyDescent="0.25">
      <c r="A1955" s="25" t="str" cm="1">
        <f t="array" ref="A1955">_xlfn.IFS(AND(ISBLANK(G1955),ISBLANK(H1955),ISBLANK(I1955)),"",AND(NOT(ISBLANK(G1955)),NOT(ISBLANK(H1955)),NOT(ISBLANK(I1955))),TRIM(G1955)&amp;" "&amp;TRIM(H1955)&amp;" "&amp;TRIM(I1955),AND(NOT(ISBLANK(G1955)),ISBLANK(H1955),ISBLANK(I1955)),TRIM(G1955),AND(ISBLANK(G1955),ISBLANK(H1955),NOT(ISBLANK(I1955))),TRIM(I1955),AND(NOT(ISBLANK(G1955)),NOT(ISBLANK(H1955)),ISBLANK(I1955)),TRIM(G1955)&amp;" "&amp;TRIM(H1955),AND(ISBLANK(G1955),NOT(ISBLANK(H1955)),NOT(ISBLANK(I1955))),TRIM(H1955)&amp;" "&amp;TRIM(I1955),AND(NOT(ISBLANK(G1955)),ISBLANK(H1955),NOT(ISBLANK(I1955))),TRIM(G1955)&amp;" "&amp;TRIM(I1955),AND(ISBLANK(G1955),NOT(ISBLANK(H1955)),ISBLANK(I1955)),TRIM(H1955))</f>
        <v>Jeddy Maharry</v>
      </c>
      <c r="B1955" s="25" t="str" cm="1">
        <f t="array" ref="B1955">_xlfn.IFS(AND(ISBLANK(K1955),ISBLANK(L1955)),"",AND(NOT(ISBLANK(K1955)),NOT(ISBLANK(L1955))),TRIM(K1955)&amp;" "&amp;TRIM(L1955),AND(NOT(ISBLANK(K1955)),ISBLANK(L1955)),TRIM(K1955),AND(ISBLANK(K1955),NOT(ISBLANK(L1955))),TRIM(L1955))</f>
        <v>Twiyo</v>
      </c>
      <c r="C1955" s="31"/>
      <c r="D1955" s="2">
        <v>1953</v>
      </c>
      <c r="E1955" s="2" t="s">
        <v>24</v>
      </c>
      <c r="F1955" s="2" t="s">
        <v>11946</v>
      </c>
      <c r="G1955" s="2" t="s">
        <v>11947</v>
      </c>
      <c r="I1955" s="2" t="s">
        <v>11948</v>
      </c>
      <c r="J1955" s="2" t="s">
        <v>301</v>
      </c>
      <c r="K1955" s="2" t="s">
        <v>4913</v>
      </c>
      <c r="M1955" s="2" t="s">
        <v>14795</v>
      </c>
      <c r="N1955" s="2" t="s">
        <v>11949</v>
      </c>
      <c r="O1955" s="2" t="s">
        <v>10257</v>
      </c>
      <c r="P1955" s="2" t="s">
        <v>1125</v>
      </c>
      <c r="Q1955" s="2" t="s">
        <v>6</v>
      </c>
      <c r="R1955" s="2" t="s">
        <v>10258</v>
      </c>
      <c r="S1955" s="2" t="s">
        <v>11950</v>
      </c>
      <c r="T1955" s="49" t="str" cm="1">
        <f t="array" ref="T1955">_xlfn.TEXTJOIN("",TRUE,IFERROR(MID(U1955,_xlfn.SEQUENCE(20),1)+0,""))</f>
        <v>4787431055</v>
      </c>
      <c r="U1955" s="2" t="s">
        <v>11951</v>
      </c>
      <c r="V1955" s="31"/>
    </row>
    <row r="1956" spans="1:22" x14ac:dyDescent="0.25">
      <c r="A1956" s="25" t="str" cm="1">
        <f t="array" ref="A1956">_xlfn.IFS(AND(ISBLANK(G1956),ISBLANK(H1956),ISBLANK(I1956)),"",AND(NOT(ISBLANK(G1956)),NOT(ISBLANK(H1956)),NOT(ISBLANK(I1956))),TRIM(G1956)&amp;" "&amp;TRIM(H1956)&amp;" "&amp;TRIM(I1956),AND(NOT(ISBLANK(G1956)),ISBLANK(H1956),ISBLANK(I1956)),TRIM(G1956),AND(ISBLANK(G1956),ISBLANK(H1956),NOT(ISBLANK(I1956))),TRIM(I1956),AND(NOT(ISBLANK(G1956)),NOT(ISBLANK(H1956)),ISBLANK(I1956)),TRIM(G1956)&amp;" "&amp;TRIM(H1956),AND(ISBLANK(G1956),NOT(ISBLANK(H1956)),NOT(ISBLANK(I1956))),TRIM(H1956)&amp;" "&amp;TRIM(I1956),AND(NOT(ISBLANK(G1956)),ISBLANK(H1956),NOT(ISBLANK(I1956))),TRIM(G1956)&amp;" "&amp;TRIM(I1956),AND(ISBLANK(G1956),NOT(ISBLANK(H1956)),ISBLANK(I1956)),TRIM(H1956))</f>
        <v>Archibold Bachshell</v>
      </c>
      <c r="B1956" s="25" t="str" cm="1">
        <f t="array" ref="B1956">_xlfn.IFS(AND(ISBLANK(K1956),ISBLANK(L1956)),"",AND(NOT(ISBLANK(K1956)),NOT(ISBLANK(L1956))),TRIM(K1956)&amp;" "&amp;TRIM(L1956),AND(NOT(ISBLANK(K1956)),ISBLANK(L1956)),TRIM(K1956),AND(ISBLANK(K1956),NOT(ISBLANK(L1956))),TRIM(L1956))</f>
        <v>Yotz</v>
      </c>
      <c r="C1956" s="31"/>
      <c r="D1956" s="2">
        <v>1954</v>
      </c>
      <c r="E1956" s="2" t="s">
        <v>24</v>
      </c>
      <c r="F1956" s="2" t="s">
        <v>11952</v>
      </c>
      <c r="G1956" s="2" t="s">
        <v>11953</v>
      </c>
      <c r="I1956" s="2" t="s">
        <v>11954</v>
      </c>
      <c r="J1956" s="2" t="s">
        <v>359</v>
      </c>
      <c r="K1956" s="2" t="s">
        <v>52</v>
      </c>
      <c r="M1956" s="2" t="s">
        <v>14795</v>
      </c>
      <c r="N1956" s="2" t="s">
        <v>11955</v>
      </c>
      <c r="O1956" s="2" t="s">
        <v>1494</v>
      </c>
      <c r="P1956" s="2" t="s">
        <v>1495</v>
      </c>
      <c r="Q1956" s="2" t="s">
        <v>1985</v>
      </c>
      <c r="R1956" s="2">
        <v>68517</v>
      </c>
      <c r="S1956" s="2" t="s">
        <v>11956</v>
      </c>
      <c r="T1956" s="49" t="str" cm="1">
        <f t="array" ref="T1956">_xlfn.TEXTJOIN("",TRUE,IFERROR(MID(U1956,_xlfn.SEQUENCE(20),1)+0,""))</f>
        <v>4021687907</v>
      </c>
      <c r="U1956" s="2">
        <v>4021687907</v>
      </c>
      <c r="V1956" s="31"/>
    </row>
    <row r="1957" spans="1:22" x14ac:dyDescent="0.25">
      <c r="A1957" s="25" t="str" cm="1">
        <f t="array" ref="A1957">_xlfn.IFS(AND(ISBLANK(G1957),ISBLANK(H1957),ISBLANK(I1957)),"",AND(NOT(ISBLANK(G1957)),NOT(ISBLANK(H1957)),NOT(ISBLANK(I1957))),TRIM(G1957)&amp;" "&amp;TRIM(H1957)&amp;" "&amp;TRIM(I1957),AND(NOT(ISBLANK(G1957)),ISBLANK(H1957),ISBLANK(I1957)),TRIM(G1957),AND(ISBLANK(G1957),ISBLANK(H1957),NOT(ISBLANK(I1957))),TRIM(I1957),AND(NOT(ISBLANK(G1957)),NOT(ISBLANK(H1957)),ISBLANK(I1957)),TRIM(G1957)&amp;" "&amp;TRIM(H1957),AND(ISBLANK(G1957),NOT(ISBLANK(H1957)),NOT(ISBLANK(I1957))),TRIM(H1957)&amp;" "&amp;TRIM(I1957),AND(NOT(ISBLANK(G1957)),ISBLANK(H1957),NOT(ISBLANK(I1957))),TRIM(G1957)&amp;" "&amp;TRIM(I1957),AND(ISBLANK(G1957),NOT(ISBLANK(H1957)),ISBLANK(I1957)),TRIM(H1957))</f>
        <v>Elli Hurdis</v>
      </c>
      <c r="B1957" s="25" t="str" cm="1">
        <f t="array" ref="B1957">_xlfn.IFS(AND(ISBLANK(K1957),ISBLANK(L1957)),"",AND(NOT(ISBLANK(K1957)),NOT(ISBLANK(L1957))),TRIM(K1957)&amp;" "&amp;TRIM(L1957),AND(NOT(ISBLANK(K1957)),ISBLANK(L1957)),TRIM(K1957),AND(ISBLANK(K1957),NOT(ISBLANK(L1957))),TRIM(L1957))</f>
        <v>Chatterbridge</v>
      </c>
      <c r="C1957" s="31"/>
      <c r="D1957" s="2">
        <v>1955</v>
      </c>
      <c r="E1957" s="2" t="s">
        <v>24</v>
      </c>
      <c r="F1957" s="2" t="s">
        <v>11957</v>
      </c>
      <c r="G1957" s="2" t="s">
        <v>11958</v>
      </c>
      <c r="I1957" s="2" t="s">
        <v>11959</v>
      </c>
      <c r="J1957" s="2" t="s">
        <v>470</v>
      </c>
      <c r="K1957" s="2" t="s">
        <v>7289</v>
      </c>
      <c r="M1957" s="2" t="s">
        <v>14795</v>
      </c>
      <c r="N1957" s="2" t="s">
        <v>11960</v>
      </c>
      <c r="O1957" s="2" t="s">
        <v>817</v>
      </c>
      <c r="P1957" s="2" t="s">
        <v>151</v>
      </c>
      <c r="Q1957" s="2" t="s">
        <v>1985</v>
      </c>
      <c r="R1957" s="2">
        <v>92127</v>
      </c>
      <c r="S1957" s="2" t="s">
        <v>11961</v>
      </c>
      <c r="T1957" s="49" t="str" cm="1">
        <f t="array" ref="T1957">_xlfn.TEXTJOIN("",TRUE,IFERROR(MID(U1957,_xlfn.SEQUENCE(20),1)+0,""))</f>
        <v>7605483340</v>
      </c>
      <c r="U1957" s="2">
        <v>7605483340</v>
      </c>
      <c r="V1957" s="31"/>
    </row>
    <row r="1958" spans="1:22" x14ac:dyDescent="0.25">
      <c r="A1958" s="25" t="str" cm="1">
        <f t="array" ref="A1958">_xlfn.IFS(AND(ISBLANK(G1958),ISBLANK(H1958),ISBLANK(I1958)),"",AND(NOT(ISBLANK(G1958)),NOT(ISBLANK(H1958)),NOT(ISBLANK(I1958))),TRIM(G1958)&amp;" "&amp;TRIM(H1958)&amp;" "&amp;TRIM(I1958),AND(NOT(ISBLANK(G1958)),ISBLANK(H1958),ISBLANK(I1958)),TRIM(G1958),AND(ISBLANK(G1958),ISBLANK(H1958),NOT(ISBLANK(I1958))),TRIM(I1958),AND(NOT(ISBLANK(G1958)),NOT(ISBLANK(H1958)),ISBLANK(I1958)),TRIM(G1958)&amp;" "&amp;TRIM(H1958),AND(ISBLANK(G1958),NOT(ISBLANK(H1958)),NOT(ISBLANK(I1958))),TRIM(H1958)&amp;" "&amp;TRIM(I1958),AND(NOT(ISBLANK(G1958)),ISBLANK(H1958),NOT(ISBLANK(I1958))),TRIM(G1958)&amp;" "&amp;TRIM(I1958),AND(ISBLANK(G1958),NOT(ISBLANK(H1958)),ISBLANK(I1958)),TRIM(H1958))</f>
        <v>Corenda Farnan</v>
      </c>
      <c r="B1958" s="25" t="str" cm="1">
        <f t="array" ref="B1958">_xlfn.IFS(AND(ISBLANK(K1958),ISBLANK(L1958)),"",AND(NOT(ISBLANK(K1958)),NOT(ISBLANK(L1958))),TRIM(K1958)&amp;" "&amp;TRIM(L1958),AND(NOT(ISBLANK(K1958)),ISBLANK(L1958)),TRIM(K1958),AND(ISBLANK(K1958),NOT(ISBLANK(L1958))),TRIM(L1958))</f>
        <v>Mynte</v>
      </c>
      <c r="C1958" s="31"/>
      <c r="D1958" s="2">
        <v>1956</v>
      </c>
      <c r="E1958" s="2" t="s">
        <v>14795</v>
      </c>
      <c r="F1958" s="2" t="s">
        <v>11962</v>
      </c>
      <c r="G1958" s="2" t="s">
        <v>11963</v>
      </c>
      <c r="I1958" s="2" t="s">
        <v>11964</v>
      </c>
      <c r="J1958" s="2" t="s">
        <v>251</v>
      </c>
      <c r="K1958" s="2" t="s">
        <v>2003</v>
      </c>
      <c r="M1958" s="2" t="s">
        <v>14795</v>
      </c>
      <c r="N1958" s="2" t="s">
        <v>11965</v>
      </c>
      <c r="O1958" s="2" t="s">
        <v>11384</v>
      </c>
      <c r="P1958" s="2" t="s">
        <v>227</v>
      </c>
      <c r="Q1958" s="2" t="s">
        <v>228</v>
      </c>
      <c r="R1958" s="2">
        <v>1213</v>
      </c>
      <c r="S1958" s="2" t="s">
        <v>11966</v>
      </c>
      <c r="T1958" s="49" t="str" cm="1">
        <f t="array" ref="T1958">_xlfn.TEXTJOIN("",TRUE,IFERROR(MID(U1958,_xlfn.SEQUENCE(20),1)+0,""))</f>
        <v/>
      </c>
      <c r="V1958" s="31"/>
    </row>
    <row r="1959" spans="1:22" x14ac:dyDescent="0.25">
      <c r="A1959" s="25" t="str" cm="1">
        <f t="array" ref="A1959">_xlfn.IFS(AND(ISBLANK(G1959),ISBLANK(H1959),ISBLANK(I1959)),"",AND(NOT(ISBLANK(G1959)),NOT(ISBLANK(H1959)),NOT(ISBLANK(I1959))),TRIM(G1959)&amp;" "&amp;TRIM(H1959)&amp;" "&amp;TRIM(I1959),AND(NOT(ISBLANK(G1959)),ISBLANK(H1959),ISBLANK(I1959)),TRIM(G1959),AND(ISBLANK(G1959),ISBLANK(H1959),NOT(ISBLANK(I1959))),TRIM(I1959),AND(NOT(ISBLANK(G1959)),NOT(ISBLANK(H1959)),ISBLANK(I1959)),TRIM(G1959)&amp;" "&amp;TRIM(H1959),AND(ISBLANK(G1959),NOT(ISBLANK(H1959)),NOT(ISBLANK(I1959))),TRIM(H1959)&amp;" "&amp;TRIM(I1959),AND(NOT(ISBLANK(G1959)),ISBLANK(H1959),NOT(ISBLANK(I1959))),TRIM(G1959)&amp;" "&amp;TRIM(I1959),AND(ISBLANK(G1959),NOT(ISBLANK(H1959)),ISBLANK(I1959)),TRIM(H1959))</f>
        <v>Bard Tytler</v>
      </c>
      <c r="B1959" s="25" t="str" cm="1">
        <f t="array" ref="B1959">_xlfn.IFS(AND(ISBLANK(K1959),ISBLANK(L1959)),"",AND(NOT(ISBLANK(K1959)),NOT(ISBLANK(L1959))),TRIM(K1959)&amp;" "&amp;TRIM(L1959),AND(NOT(ISBLANK(K1959)),ISBLANK(L1959)),TRIM(K1959),AND(ISBLANK(K1959),NOT(ISBLANK(L1959))),TRIM(L1959))</f>
        <v>Devbug</v>
      </c>
      <c r="C1959" s="31"/>
      <c r="D1959" s="2">
        <v>1957</v>
      </c>
      <c r="E1959" s="2" t="s">
        <v>24</v>
      </c>
      <c r="F1959" s="2" t="s">
        <v>11967</v>
      </c>
      <c r="G1959" s="2" t="s">
        <v>11968</v>
      </c>
      <c r="I1959" s="2" t="s">
        <v>11969</v>
      </c>
      <c r="J1959" s="2" t="s">
        <v>73</v>
      </c>
      <c r="K1959" s="2" t="s">
        <v>4556</v>
      </c>
      <c r="M1959" s="2" t="s">
        <v>14795</v>
      </c>
      <c r="N1959" s="2" t="s">
        <v>11970</v>
      </c>
      <c r="O1959" s="2" t="s">
        <v>2716</v>
      </c>
      <c r="P1959" s="2" t="s">
        <v>109</v>
      </c>
      <c r="Q1959" s="2" t="s">
        <v>228</v>
      </c>
      <c r="R1959" s="2">
        <v>6817</v>
      </c>
      <c r="S1959" s="2" t="s">
        <v>11971</v>
      </c>
      <c r="T1959" s="49" t="str" cm="1">
        <f t="array" ref="T1959">_xlfn.TEXTJOIN("",TRUE,IFERROR(MID(U1959,_xlfn.SEQUENCE(20),1)+0,""))</f>
        <v/>
      </c>
      <c r="V1959" s="31"/>
    </row>
    <row r="1960" spans="1:22" x14ac:dyDescent="0.25">
      <c r="A1960" s="25" t="str" cm="1">
        <f t="array" ref="A1960">_xlfn.IFS(AND(ISBLANK(G1960),ISBLANK(H1960),ISBLANK(I1960)),"",AND(NOT(ISBLANK(G1960)),NOT(ISBLANK(H1960)),NOT(ISBLANK(I1960))),TRIM(G1960)&amp;" "&amp;TRIM(H1960)&amp;" "&amp;TRIM(I1960),AND(NOT(ISBLANK(G1960)),ISBLANK(H1960),ISBLANK(I1960)),TRIM(G1960),AND(ISBLANK(G1960),ISBLANK(H1960),NOT(ISBLANK(I1960))),TRIM(I1960),AND(NOT(ISBLANK(G1960)),NOT(ISBLANK(H1960)),ISBLANK(I1960)),TRIM(G1960)&amp;" "&amp;TRIM(H1960),AND(ISBLANK(G1960),NOT(ISBLANK(H1960)),NOT(ISBLANK(I1960))),TRIM(H1960)&amp;" "&amp;TRIM(I1960),AND(NOT(ISBLANK(G1960)),ISBLANK(H1960),NOT(ISBLANK(I1960))),TRIM(G1960)&amp;" "&amp;TRIM(I1960),AND(ISBLANK(G1960),NOT(ISBLANK(H1960)),ISBLANK(I1960)),TRIM(H1960))</f>
        <v>Adore Gerrett</v>
      </c>
      <c r="B1960" s="25" t="str" cm="1">
        <f t="array" ref="B1960">_xlfn.IFS(AND(ISBLANK(K1960),ISBLANK(L1960)),"",AND(NOT(ISBLANK(K1960)),NOT(ISBLANK(L1960))),TRIM(K1960)&amp;" "&amp;TRIM(L1960),AND(NOT(ISBLANK(K1960)),ISBLANK(L1960)),TRIM(K1960),AND(ISBLANK(K1960),NOT(ISBLANK(L1960))),TRIM(L1960))</f>
        <v>Meedoo</v>
      </c>
      <c r="C1960" s="31"/>
      <c r="D1960" s="2">
        <v>1958</v>
      </c>
      <c r="E1960" s="2" t="s">
        <v>14795</v>
      </c>
      <c r="F1960" s="2" t="s">
        <v>11972</v>
      </c>
      <c r="G1960" s="2" t="s">
        <v>11973</v>
      </c>
      <c r="I1960" s="2" t="s">
        <v>11974</v>
      </c>
      <c r="J1960" s="2" t="s">
        <v>892</v>
      </c>
      <c r="K1960" s="2" t="s">
        <v>11978</v>
      </c>
      <c r="M1960" s="2" t="s">
        <v>14795</v>
      </c>
      <c r="N1960" s="2" t="s">
        <v>11975</v>
      </c>
      <c r="O1960" s="2" t="s">
        <v>11976</v>
      </c>
      <c r="P1960" s="2" t="s">
        <v>1544</v>
      </c>
      <c r="Q1960" s="2" t="s">
        <v>1985</v>
      </c>
      <c r="R1960" s="2">
        <v>60193</v>
      </c>
      <c r="S1960" s="2" t="s">
        <v>11977</v>
      </c>
      <c r="T1960" s="49" t="str" cm="1">
        <f t="array" ref="T1960">_xlfn.TEXTJOIN("",TRUE,IFERROR(MID(U1960,_xlfn.SEQUENCE(20),1)+0,""))</f>
        <v>8476223679</v>
      </c>
      <c r="U1960" s="2">
        <v>8476223679</v>
      </c>
      <c r="V1960" s="31"/>
    </row>
    <row r="1961" spans="1:22" x14ac:dyDescent="0.25">
      <c r="A1961" s="25" t="str" cm="1">
        <f t="array" ref="A1961">_xlfn.IFS(AND(ISBLANK(G1961),ISBLANK(H1961),ISBLANK(I1961)),"",AND(NOT(ISBLANK(G1961)),NOT(ISBLANK(H1961)),NOT(ISBLANK(I1961))),TRIM(G1961)&amp;" "&amp;TRIM(H1961)&amp;" "&amp;TRIM(I1961),AND(NOT(ISBLANK(G1961)),ISBLANK(H1961),ISBLANK(I1961)),TRIM(G1961),AND(ISBLANK(G1961),ISBLANK(H1961),NOT(ISBLANK(I1961))),TRIM(I1961),AND(NOT(ISBLANK(G1961)),NOT(ISBLANK(H1961)),ISBLANK(I1961)),TRIM(G1961)&amp;" "&amp;TRIM(H1961),AND(ISBLANK(G1961),NOT(ISBLANK(H1961)),NOT(ISBLANK(I1961))),TRIM(H1961)&amp;" "&amp;TRIM(I1961),AND(NOT(ISBLANK(G1961)),ISBLANK(H1961),NOT(ISBLANK(I1961))),TRIM(G1961)&amp;" "&amp;TRIM(I1961),AND(ISBLANK(G1961),NOT(ISBLANK(H1961)),ISBLANK(I1961)),TRIM(H1961))</f>
        <v>Violante Posthill</v>
      </c>
      <c r="B1961" s="25" t="str" cm="1">
        <f t="array" ref="B1961">_xlfn.IFS(AND(ISBLANK(K1961),ISBLANK(L1961)),"",AND(NOT(ISBLANK(K1961)),NOT(ISBLANK(L1961))),TRIM(K1961)&amp;" "&amp;TRIM(L1961),AND(NOT(ISBLANK(K1961)),ISBLANK(L1961)),TRIM(K1961),AND(ISBLANK(K1961),NOT(ISBLANK(L1961))),TRIM(L1961))</f>
        <v>Blogpad</v>
      </c>
      <c r="C1961" s="31"/>
      <c r="D1961" s="2">
        <v>1959</v>
      </c>
      <c r="E1961" s="2" t="s">
        <v>24</v>
      </c>
      <c r="F1961" s="2" t="s">
        <v>11979</v>
      </c>
      <c r="G1961" s="2" t="s">
        <v>11980</v>
      </c>
      <c r="I1961" s="2" t="s">
        <v>11981</v>
      </c>
      <c r="J1961" s="2" t="s">
        <v>1639</v>
      </c>
      <c r="K1961" s="2" t="s">
        <v>2910</v>
      </c>
      <c r="M1961" s="2" t="s">
        <v>14795</v>
      </c>
      <c r="N1961" s="2" t="s">
        <v>11982</v>
      </c>
      <c r="O1961" s="2" t="s">
        <v>6558</v>
      </c>
      <c r="P1961" s="2" t="s">
        <v>1984</v>
      </c>
      <c r="Q1961" s="2" t="s">
        <v>1985</v>
      </c>
      <c r="R1961" s="2">
        <v>37245</v>
      </c>
      <c r="S1961" s="2" t="s">
        <v>11983</v>
      </c>
      <c r="T1961" s="49" t="str" cm="1">
        <f t="array" ref="T1961">_xlfn.TEXTJOIN("",TRUE,IFERROR(MID(U1961,_xlfn.SEQUENCE(20),1)+0,""))</f>
        <v>6153057189</v>
      </c>
      <c r="U1961" s="2">
        <v>6153057189</v>
      </c>
      <c r="V1961" s="31"/>
    </row>
    <row r="1962" spans="1:22" x14ac:dyDescent="0.25">
      <c r="A1962" s="25" t="str" cm="1">
        <f t="array" ref="A1962">_xlfn.IFS(AND(ISBLANK(G1962),ISBLANK(H1962),ISBLANK(I1962)),"",AND(NOT(ISBLANK(G1962)),NOT(ISBLANK(H1962)),NOT(ISBLANK(I1962))),TRIM(G1962)&amp;" "&amp;TRIM(H1962)&amp;" "&amp;TRIM(I1962),AND(NOT(ISBLANK(G1962)),ISBLANK(H1962),ISBLANK(I1962)),TRIM(G1962),AND(ISBLANK(G1962),ISBLANK(H1962),NOT(ISBLANK(I1962))),TRIM(I1962),AND(NOT(ISBLANK(G1962)),NOT(ISBLANK(H1962)),ISBLANK(I1962)),TRIM(G1962)&amp;" "&amp;TRIM(H1962),AND(ISBLANK(G1962),NOT(ISBLANK(H1962)),NOT(ISBLANK(I1962))),TRIM(H1962)&amp;" "&amp;TRIM(I1962),AND(NOT(ISBLANK(G1962)),ISBLANK(H1962),NOT(ISBLANK(I1962))),TRIM(G1962)&amp;" "&amp;TRIM(I1962),AND(ISBLANK(G1962),NOT(ISBLANK(H1962)),ISBLANK(I1962)),TRIM(H1962))</f>
        <v>Constantino Jeggo</v>
      </c>
      <c r="B1962" s="25" t="str" cm="1">
        <f t="array" ref="B1962">_xlfn.IFS(AND(ISBLANK(K1962),ISBLANK(L1962)),"",AND(NOT(ISBLANK(K1962)),NOT(ISBLANK(L1962))),TRIM(K1962)&amp;" "&amp;TRIM(L1962),AND(NOT(ISBLANK(K1962)),ISBLANK(L1962)),TRIM(K1962),AND(ISBLANK(K1962),NOT(ISBLANK(L1962))),TRIM(L1962))</f>
        <v>Trilith</v>
      </c>
      <c r="C1962" s="31"/>
      <c r="D1962" s="2">
        <v>1960</v>
      </c>
      <c r="E1962" s="2" t="s">
        <v>24</v>
      </c>
      <c r="F1962" s="2" t="s">
        <v>11984</v>
      </c>
      <c r="G1962" s="2" t="s">
        <v>11985</v>
      </c>
      <c r="I1962" s="2" t="s">
        <v>11986</v>
      </c>
      <c r="J1962" s="2" t="s">
        <v>460</v>
      </c>
      <c r="K1962" s="2" t="s">
        <v>1767</v>
      </c>
      <c r="M1962" s="2" t="s">
        <v>14795</v>
      </c>
      <c r="N1962" s="2" t="s">
        <v>11987</v>
      </c>
      <c r="O1962" s="2" t="s">
        <v>541</v>
      </c>
      <c r="P1962" s="2" t="s">
        <v>542</v>
      </c>
      <c r="Q1962" s="2" t="s">
        <v>1985</v>
      </c>
      <c r="R1962" s="2">
        <v>10155</v>
      </c>
      <c r="S1962" s="2" t="s">
        <v>11988</v>
      </c>
      <c r="T1962" s="49" t="str" cm="1">
        <f t="array" ref="T1962">_xlfn.TEXTJOIN("",TRUE,IFERROR(MID(U1962,_xlfn.SEQUENCE(20),1)+0,""))</f>
        <v>9174472025</v>
      </c>
      <c r="U1962" s="2">
        <v>9174472025</v>
      </c>
      <c r="V1962" s="31"/>
    </row>
    <row r="1963" spans="1:22" x14ac:dyDescent="0.25">
      <c r="A1963" s="25" t="str" cm="1">
        <f t="array" ref="A1963">_xlfn.IFS(AND(ISBLANK(G1963),ISBLANK(H1963),ISBLANK(I1963)),"",AND(NOT(ISBLANK(G1963)),NOT(ISBLANK(H1963)),NOT(ISBLANK(I1963))),TRIM(G1963)&amp;" "&amp;TRIM(H1963)&amp;" "&amp;TRIM(I1963),AND(NOT(ISBLANK(G1963)),ISBLANK(H1963),ISBLANK(I1963)),TRIM(G1963),AND(ISBLANK(G1963),ISBLANK(H1963),NOT(ISBLANK(I1963))),TRIM(I1963),AND(NOT(ISBLANK(G1963)),NOT(ISBLANK(H1963)),ISBLANK(I1963)),TRIM(G1963)&amp;" "&amp;TRIM(H1963),AND(ISBLANK(G1963),NOT(ISBLANK(H1963)),NOT(ISBLANK(I1963))),TRIM(H1963)&amp;" "&amp;TRIM(I1963),AND(NOT(ISBLANK(G1963)),ISBLANK(H1963),NOT(ISBLANK(I1963))),TRIM(G1963)&amp;" "&amp;TRIM(I1963),AND(ISBLANK(G1963),NOT(ISBLANK(H1963)),ISBLANK(I1963)),TRIM(H1963))</f>
        <v>Matthew Lumsdaine</v>
      </c>
      <c r="B1963" s="25" t="str" cm="1">
        <f t="array" ref="B1963">_xlfn.IFS(AND(ISBLANK(K1963),ISBLANK(L1963)),"",AND(NOT(ISBLANK(K1963)),NOT(ISBLANK(L1963))),TRIM(K1963)&amp;" "&amp;TRIM(L1963),AND(NOT(ISBLANK(K1963)),ISBLANK(L1963)),TRIM(K1963),AND(ISBLANK(K1963),NOT(ISBLANK(L1963))),TRIM(L1963))</f>
        <v>Voonder</v>
      </c>
      <c r="C1963" s="31"/>
      <c r="D1963" s="2">
        <v>1961</v>
      </c>
      <c r="E1963" s="2" t="s">
        <v>14795</v>
      </c>
      <c r="F1963" s="2" t="s">
        <v>11989</v>
      </c>
      <c r="G1963" s="2" t="s">
        <v>11990</v>
      </c>
      <c r="I1963" s="2" t="s">
        <v>11991</v>
      </c>
      <c r="J1963" s="2" t="s">
        <v>783</v>
      </c>
      <c r="K1963" s="2" t="s">
        <v>1782</v>
      </c>
      <c r="M1963" s="2" t="s">
        <v>14795</v>
      </c>
      <c r="N1963" s="2" t="s">
        <v>11992</v>
      </c>
      <c r="O1963" s="2" t="s">
        <v>16</v>
      </c>
      <c r="P1963" s="2" t="s">
        <v>17</v>
      </c>
      <c r="Q1963" s="2" t="s">
        <v>1985</v>
      </c>
      <c r="R1963" s="2">
        <v>66611</v>
      </c>
      <c r="S1963" s="2" t="s">
        <v>11993</v>
      </c>
      <c r="T1963" s="49" t="str" cm="1">
        <f t="array" ref="T1963">_xlfn.TEXTJOIN("",TRUE,IFERROR(MID(U1963,_xlfn.SEQUENCE(20),1)+0,""))</f>
        <v>7858511655</v>
      </c>
      <c r="U1963" s="2">
        <v>7858511655</v>
      </c>
      <c r="V1963" s="31"/>
    </row>
    <row r="1964" spans="1:22" x14ac:dyDescent="0.25">
      <c r="A1964" s="25" t="str" cm="1">
        <f t="array" ref="A1964">_xlfn.IFS(AND(ISBLANK(G1964),ISBLANK(H1964),ISBLANK(I1964)),"",AND(NOT(ISBLANK(G1964)),NOT(ISBLANK(H1964)),NOT(ISBLANK(I1964))),TRIM(G1964)&amp;" "&amp;TRIM(H1964)&amp;" "&amp;TRIM(I1964),AND(NOT(ISBLANK(G1964)),ISBLANK(H1964),ISBLANK(I1964)),TRIM(G1964),AND(ISBLANK(G1964),ISBLANK(H1964),NOT(ISBLANK(I1964))),TRIM(I1964),AND(NOT(ISBLANK(G1964)),NOT(ISBLANK(H1964)),ISBLANK(I1964)),TRIM(G1964)&amp;" "&amp;TRIM(H1964),AND(ISBLANK(G1964),NOT(ISBLANK(H1964)),NOT(ISBLANK(I1964))),TRIM(H1964)&amp;" "&amp;TRIM(I1964),AND(NOT(ISBLANK(G1964)),ISBLANK(H1964),NOT(ISBLANK(I1964))),TRIM(G1964)&amp;" "&amp;TRIM(I1964),AND(ISBLANK(G1964),NOT(ISBLANK(H1964)),ISBLANK(I1964)),TRIM(H1964))</f>
        <v>Eal Friese</v>
      </c>
      <c r="B1964" s="25" t="str" cm="1">
        <f t="array" ref="B1964">_xlfn.IFS(AND(ISBLANK(K1964),ISBLANK(L1964)),"",AND(NOT(ISBLANK(K1964)),NOT(ISBLANK(L1964))),TRIM(K1964)&amp;" "&amp;TRIM(L1964),AND(NOT(ISBLANK(K1964)),ISBLANK(L1964)),TRIM(K1964),AND(ISBLANK(K1964),NOT(ISBLANK(L1964))),TRIM(L1964))</f>
        <v>Jetpulse</v>
      </c>
      <c r="C1964" s="31"/>
      <c r="D1964" s="2">
        <v>1962</v>
      </c>
      <c r="E1964" s="2" t="s">
        <v>24</v>
      </c>
      <c r="F1964" s="2" t="s">
        <v>11994</v>
      </c>
      <c r="G1964" s="2" t="s">
        <v>11995</v>
      </c>
      <c r="I1964" s="2" t="s">
        <v>11996</v>
      </c>
      <c r="J1964" s="2" t="s">
        <v>1407</v>
      </c>
      <c r="K1964" s="2" t="s">
        <v>4938</v>
      </c>
      <c r="M1964" s="2" t="s">
        <v>14795</v>
      </c>
      <c r="N1964" s="2" t="s">
        <v>11997</v>
      </c>
      <c r="O1964" s="2" t="s">
        <v>718</v>
      </c>
      <c r="P1964" s="2" t="s">
        <v>466</v>
      </c>
      <c r="Q1964" s="2" t="s">
        <v>1985</v>
      </c>
      <c r="R1964" s="2">
        <v>53726</v>
      </c>
      <c r="S1964" s="2" t="s">
        <v>11998</v>
      </c>
      <c r="T1964" s="49" t="str" cm="1">
        <f t="array" ref="T1964">_xlfn.TEXTJOIN("",TRUE,IFERROR(MID(U1964,_xlfn.SEQUENCE(20),1)+0,""))</f>
        <v>6086453259</v>
      </c>
      <c r="U1964" s="2">
        <v>6086453259</v>
      </c>
      <c r="V1964" s="31"/>
    </row>
    <row r="1965" spans="1:22" x14ac:dyDescent="0.25">
      <c r="A1965" s="25" t="str" cm="1">
        <f t="array" ref="A1965">_xlfn.IFS(AND(ISBLANK(G1965),ISBLANK(H1965),ISBLANK(I1965)),"",AND(NOT(ISBLANK(G1965)),NOT(ISBLANK(H1965)),NOT(ISBLANK(I1965))),TRIM(G1965)&amp;" "&amp;TRIM(H1965)&amp;" "&amp;TRIM(I1965),AND(NOT(ISBLANK(G1965)),ISBLANK(H1965),ISBLANK(I1965)),TRIM(G1965),AND(ISBLANK(G1965),ISBLANK(H1965),NOT(ISBLANK(I1965))),TRIM(I1965),AND(NOT(ISBLANK(G1965)),NOT(ISBLANK(H1965)),ISBLANK(I1965)),TRIM(G1965)&amp;" "&amp;TRIM(H1965),AND(ISBLANK(G1965),NOT(ISBLANK(H1965)),NOT(ISBLANK(I1965))),TRIM(H1965)&amp;" "&amp;TRIM(I1965),AND(NOT(ISBLANK(G1965)),ISBLANK(H1965),NOT(ISBLANK(I1965))),TRIM(G1965)&amp;" "&amp;TRIM(I1965),AND(ISBLANK(G1965),NOT(ISBLANK(H1965)),ISBLANK(I1965)),TRIM(H1965))</f>
        <v>Nikolai Fishe</v>
      </c>
      <c r="B1965" s="25" t="str" cm="1">
        <f t="array" ref="B1965">_xlfn.IFS(AND(ISBLANK(K1965),ISBLANK(L1965)),"",AND(NOT(ISBLANK(K1965)),NOT(ISBLANK(L1965))),TRIM(K1965)&amp;" "&amp;TRIM(L1965),AND(NOT(ISBLANK(K1965)),ISBLANK(L1965)),TRIM(K1965),AND(ISBLANK(K1965),NOT(ISBLANK(L1965))),TRIM(L1965))</f>
        <v>Zoovu</v>
      </c>
      <c r="C1965" s="31"/>
      <c r="D1965" s="2">
        <v>1963</v>
      </c>
      <c r="E1965" s="2" t="s">
        <v>14795</v>
      </c>
      <c r="F1965" s="2" t="s">
        <v>11999</v>
      </c>
      <c r="G1965" s="2" t="s">
        <v>12000</v>
      </c>
      <c r="I1965" s="2" t="s">
        <v>12001</v>
      </c>
      <c r="J1965" s="2" t="s">
        <v>774</v>
      </c>
      <c r="K1965" s="2" t="s">
        <v>424</v>
      </c>
      <c r="M1965" s="2" t="s">
        <v>14795</v>
      </c>
      <c r="N1965" s="2" t="s">
        <v>12002</v>
      </c>
      <c r="O1965" s="2" t="s">
        <v>1192</v>
      </c>
      <c r="P1965" s="2" t="s">
        <v>1193</v>
      </c>
      <c r="Q1965" s="2" t="s">
        <v>6</v>
      </c>
      <c r="R1965" s="2" t="s">
        <v>1194</v>
      </c>
      <c r="S1965" s="2" t="s">
        <v>12003</v>
      </c>
      <c r="T1965" s="49" t="str" cm="1">
        <f t="array" ref="T1965">_xlfn.TEXTJOIN("",TRUE,IFERROR(MID(U1965,_xlfn.SEQUENCE(20),1)+0,""))</f>
        <v>2562220448</v>
      </c>
      <c r="U1965" s="2" t="s">
        <v>12004</v>
      </c>
      <c r="V1965" s="31"/>
    </row>
    <row r="1966" spans="1:22" x14ac:dyDescent="0.25">
      <c r="A1966" s="25" t="str" cm="1">
        <f t="array" ref="A1966">_xlfn.IFS(AND(ISBLANK(G1966),ISBLANK(H1966),ISBLANK(I1966)),"",AND(NOT(ISBLANK(G1966)),NOT(ISBLANK(H1966)),NOT(ISBLANK(I1966))),TRIM(G1966)&amp;" "&amp;TRIM(H1966)&amp;" "&amp;TRIM(I1966),AND(NOT(ISBLANK(G1966)),ISBLANK(H1966),ISBLANK(I1966)),TRIM(G1966),AND(ISBLANK(G1966),ISBLANK(H1966),NOT(ISBLANK(I1966))),TRIM(I1966),AND(NOT(ISBLANK(G1966)),NOT(ISBLANK(H1966)),ISBLANK(I1966)),TRIM(G1966)&amp;" "&amp;TRIM(H1966),AND(ISBLANK(G1966),NOT(ISBLANK(H1966)),NOT(ISBLANK(I1966))),TRIM(H1966)&amp;" "&amp;TRIM(I1966),AND(NOT(ISBLANK(G1966)),ISBLANK(H1966),NOT(ISBLANK(I1966))),TRIM(G1966)&amp;" "&amp;TRIM(I1966),AND(ISBLANK(G1966),NOT(ISBLANK(H1966)),ISBLANK(I1966)),TRIM(H1966))</f>
        <v>Collin Kavanagh</v>
      </c>
      <c r="B1966" s="25" t="str" cm="1">
        <f t="array" ref="B1966">_xlfn.IFS(AND(ISBLANK(K1966),ISBLANK(L1966)),"",AND(NOT(ISBLANK(K1966)),NOT(ISBLANK(L1966))),TRIM(K1966)&amp;" "&amp;TRIM(L1966),AND(NOT(ISBLANK(K1966)),ISBLANK(L1966)),TRIM(K1966),AND(ISBLANK(K1966),NOT(ISBLANK(L1966))),TRIM(L1966))</f>
        <v>Oyondu</v>
      </c>
      <c r="C1966" s="31"/>
      <c r="D1966" s="2">
        <v>1964</v>
      </c>
      <c r="E1966" s="2" t="s">
        <v>24</v>
      </c>
      <c r="F1966" s="2" t="s">
        <v>12005</v>
      </c>
      <c r="G1966" s="2" t="s">
        <v>12006</v>
      </c>
      <c r="I1966" s="2" t="s">
        <v>12007</v>
      </c>
      <c r="J1966" s="2" t="s">
        <v>996</v>
      </c>
      <c r="K1966" s="2" t="s">
        <v>920</v>
      </c>
      <c r="M1966" s="2" t="s">
        <v>14795</v>
      </c>
      <c r="N1966" s="2" t="s">
        <v>12008</v>
      </c>
      <c r="O1966" s="2" t="s">
        <v>11595</v>
      </c>
      <c r="P1966" s="2" t="s">
        <v>161</v>
      </c>
      <c r="Q1966" s="2" t="s">
        <v>162</v>
      </c>
      <c r="R1966" s="2" t="s">
        <v>11596</v>
      </c>
      <c r="S1966" s="2" t="s">
        <v>12009</v>
      </c>
      <c r="T1966" s="49" t="str" cm="1">
        <f t="array" ref="T1966">_xlfn.TEXTJOIN("",TRUE,IFERROR(MID(U1966,_xlfn.SEQUENCE(20),1)+0,""))</f>
        <v/>
      </c>
      <c r="V1966" s="31"/>
    </row>
    <row r="1967" spans="1:22" x14ac:dyDescent="0.25">
      <c r="A1967" s="25" t="str" cm="1">
        <f t="array" ref="A1967">_xlfn.IFS(AND(ISBLANK(G1967),ISBLANK(H1967),ISBLANK(I1967)),"",AND(NOT(ISBLANK(G1967)),NOT(ISBLANK(H1967)),NOT(ISBLANK(I1967))),TRIM(G1967)&amp;" "&amp;TRIM(H1967)&amp;" "&amp;TRIM(I1967),AND(NOT(ISBLANK(G1967)),ISBLANK(H1967),ISBLANK(I1967)),TRIM(G1967),AND(ISBLANK(G1967),ISBLANK(H1967),NOT(ISBLANK(I1967))),TRIM(I1967),AND(NOT(ISBLANK(G1967)),NOT(ISBLANK(H1967)),ISBLANK(I1967)),TRIM(G1967)&amp;" "&amp;TRIM(H1967),AND(ISBLANK(G1967),NOT(ISBLANK(H1967)),NOT(ISBLANK(I1967))),TRIM(H1967)&amp;" "&amp;TRIM(I1967),AND(NOT(ISBLANK(G1967)),ISBLANK(H1967),NOT(ISBLANK(I1967))),TRIM(G1967)&amp;" "&amp;TRIM(I1967),AND(ISBLANK(G1967),NOT(ISBLANK(H1967)),ISBLANK(I1967)),TRIM(H1967))</f>
        <v>Arley Owthwaite</v>
      </c>
      <c r="B1967" s="25" t="str" cm="1">
        <f t="array" ref="B1967">_xlfn.IFS(AND(ISBLANK(K1967),ISBLANK(L1967)),"",AND(NOT(ISBLANK(K1967)),NOT(ISBLANK(L1967))),TRIM(K1967)&amp;" "&amp;TRIM(L1967),AND(NOT(ISBLANK(K1967)),ISBLANK(L1967)),TRIM(K1967),AND(ISBLANK(K1967),NOT(ISBLANK(L1967))),TRIM(L1967))</f>
        <v>Kwinu</v>
      </c>
      <c r="C1967" s="31"/>
      <c r="D1967" s="2">
        <v>1965</v>
      </c>
      <c r="E1967" s="2" t="s">
        <v>24</v>
      </c>
      <c r="F1967" s="2" t="s">
        <v>12010</v>
      </c>
      <c r="G1967" s="2" t="s">
        <v>6123</v>
      </c>
      <c r="I1967" s="2" t="s">
        <v>12011</v>
      </c>
      <c r="J1967" s="2" t="s">
        <v>590</v>
      </c>
      <c r="K1967" s="2" t="s">
        <v>339</v>
      </c>
      <c r="M1967" s="2" t="s">
        <v>14795</v>
      </c>
      <c r="N1967" s="2" t="s">
        <v>12012</v>
      </c>
      <c r="O1967" s="2" t="s">
        <v>12013</v>
      </c>
      <c r="P1967" s="2" t="s">
        <v>276</v>
      </c>
      <c r="Q1967" s="2" t="s">
        <v>6</v>
      </c>
      <c r="R1967" s="2" t="s">
        <v>12014</v>
      </c>
      <c r="S1967" s="2" t="s">
        <v>12015</v>
      </c>
      <c r="T1967" s="49" t="str" cm="1">
        <f t="array" ref="T1967">_xlfn.TEXTJOIN("",TRUE,IFERROR(MID(U1967,_xlfn.SEQUENCE(20),1)+0,""))</f>
        <v>6237630239</v>
      </c>
      <c r="U1967" s="2" t="s">
        <v>12016</v>
      </c>
      <c r="V1967" s="31"/>
    </row>
    <row r="1968" spans="1:22" x14ac:dyDescent="0.25">
      <c r="A1968" s="25" t="str" cm="1">
        <f t="array" ref="A1968">_xlfn.IFS(AND(ISBLANK(G1968),ISBLANK(H1968),ISBLANK(I1968)),"",AND(NOT(ISBLANK(G1968)),NOT(ISBLANK(H1968)),NOT(ISBLANK(I1968))),TRIM(G1968)&amp;" "&amp;TRIM(H1968)&amp;" "&amp;TRIM(I1968),AND(NOT(ISBLANK(G1968)),ISBLANK(H1968),ISBLANK(I1968)),TRIM(G1968),AND(ISBLANK(G1968),ISBLANK(H1968),NOT(ISBLANK(I1968))),TRIM(I1968),AND(NOT(ISBLANK(G1968)),NOT(ISBLANK(H1968)),ISBLANK(I1968)),TRIM(G1968)&amp;" "&amp;TRIM(H1968),AND(ISBLANK(G1968),NOT(ISBLANK(H1968)),NOT(ISBLANK(I1968))),TRIM(H1968)&amp;" "&amp;TRIM(I1968),AND(NOT(ISBLANK(G1968)),ISBLANK(H1968),NOT(ISBLANK(I1968))),TRIM(G1968)&amp;" "&amp;TRIM(I1968),AND(ISBLANK(G1968),NOT(ISBLANK(H1968)),ISBLANK(I1968)),TRIM(H1968))</f>
        <v>Doralynn Coady</v>
      </c>
      <c r="B1968" s="25" t="str" cm="1">
        <f t="array" ref="B1968">_xlfn.IFS(AND(ISBLANK(K1968),ISBLANK(L1968)),"",AND(NOT(ISBLANK(K1968)),NOT(ISBLANK(L1968))),TRIM(K1968)&amp;" "&amp;TRIM(L1968),AND(NOT(ISBLANK(K1968)),ISBLANK(L1968)),TRIM(K1968),AND(ISBLANK(K1968),NOT(ISBLANK(L1968))),TRIM(L1968))</f>
        <v>Youspan</v>
      </c>
      <c r="C1968" s="31"/>
      <c r="D1968" s="2">
        <v>1966</v>
      </c>
      <c r="E1968" s="2" t="s">
        <v>14795</v>
      </c>
      <c r="F1968" s="2" t="s">
        <v>12017</v>
      </c>
      <c r="G1968" s="2" t="s">
        <v>12018</v>
      </c>
      <c r="I1968" s="2" t="s">
        <v>12019</v>
      </c>
      <c r="J1968" s="2" t="s">
        <v>514</v>
      </c>
      <c r="K1968" s="2" t="s">
        <v>4052</v>
      </c>
      <c r="M1968" s="2" t="s">
        <v>14795</v>
      </c>
      <c r="N1968" s="2" t="s">
        <v>12020</v>
      </c>
      <c r="O1968" s="2" t="s">
        <v>7477</v>
      </c>
      <c r="P1968" s="2" t="s">
        <v>161</v>
      </c>
      <c r="Q1968" s="2" t="s">
        <v>162</v>
      </c>
      <c r="R1968" s="2" t="s">
        <v>7478</v>
      </c>
      <c r="S1968" s="2" t="s">
        <v>12021</v>
      </c>
      <c r="T1968" s="49" t="str" cm="1">
        <f t="array" ref="T1968">_xlfn.TEXTJOIN("",TRUE,IFERROR(MID(U1968,_xlfn.SEQUENCE(20),1)+0,""))</f>
        <v/>
      </c>
      <c r="V1968" s="31"/>
    </row>
    <row r="1969" spans="1:22" x14ac:dyDescent="0.25">
      <c r="A1969" s="25" t="str" cm="1">
        <f t="array" ref="A1969">_xlfn.IFS(AND(ISBLANK(G1969),ISBLANK(H1969),ISBLANK(I1969)),"",AND(NOT(ISBLANK(G1969)),NOT(ISBLANK(H1969)),NOT(ISBLANK(I1969))),TRIM(G1969)&amp;" "&amp;TRIM(H1969)&amp;" "&amp;TRIM(I1969),AND(NOT(ISBLANK(G1969)),ISBLANK(H1969),ISBLANK(I1969)),TRIM(G1969),AND(ISBLANK(G1969),ISBLANK(H1969),NOT(ISBLANK(I1969))),TRIM(I1969),AND(NOT(ISBLANK(G1969)),NOT(ISBLANK(H1969)),ISBLANK(I1969)),TRIM(G1969)&amp;" "&amp;TRIM(H1969),AND(ISBLANK(G1969),NOT(ISBLANK(H1969)),NOT(ISBLANK(I1969))),TRIM(H1969)&amp;" "&amp;TRIM(I1969),AND(NOT(ISBLANK(G1969)),ISBLANK(H1969),NOT(ISBLANK(I1969))),TRIM(G1969)&amp;" "&amp;TRIM(I1969),AND(ISBLANK(G1969),NOT(ISBLANK(H1969)),ISBLANK(I1969)),TRIM(H1969))</f>
        <v>Kylie Zaniolini</v>
      </c>
      <c r="B1969" s="25" t="str" cm="1">
        <f t="array" ref="B1969">_xlfn.IFS(AND(ISBLANK(K1969),ISBLANK(L1969)),"",AND(NOT(ISBLANK(K1969)),NOT(ISBLANK(L1969))),TRIM(K1969)&amp;" "&amp;TRIM(L1969),AND(NOT(ISBLANK(K1969)),ISBLANK(L1969)),TRIM(K1969),AND(ISBLANK(K1969),NOT(ISBLANK(L1969))),TRIM(L1969))</f>
        <v>Chatterpoint</v>
      </c>
      <c r="C1969" s="31"/>
      <c r="D1969" s="2">
        <v>1967</v>
      </c>
      <c r="E1969" s="2" t="s">
        <v>14795</v>
      </c>
      <c r="F1969" s="2" t="s">
        <v>12022</v>
      </c>
      <c r="G1969" s="2" t="s">
        <v>12023</v>
      </c>
      <c r="I1969" s="2" t="s">
        <v>12024</v>
      </c>
      <c r="J1969" s="2" t="s">
        <v>22</v>
      </c>
      <c r="K1969" s="2" t="s">
        <v>3977</v>
      </c>
      <c r="M1969" s="2" t="s">
        <v>14795</v>
      </c>
      <c r="N1969" s="2" t="s">
        <v>12025</v>
      </c>
      <c r="O1969" s="2" t="s">
        <v>10543</v>
      </c>
      <c r="P1969" s="2" t="s">
        <v>140</v>
      </c>
      <c r="Q1969" s="2" t="s">
        <v>6</v>
      </c>
      <c r="R1969" s="2" t="s">
        <v>10544</v>
      </c>
      <c r="S1969" s="2" t="s">
        <v>12026</v>
      </c>
      <c r="T1969" s="49" t="str" cm="1">
        <f t="array" ref="T1969">_xlfn.TEXTJOIN("",TRUE,IFERROR(MID(U1969,_xlfn.SEQUENCE(20),1)+0,""))</f>
        <v>3254945896</v>
      </c>
      <c r="U1969" s="2" t="s">
        <v>12027</v>
      </c>
      <c r="V1969" s="31"/>
    </row>
    <row r="1970" spans="1:22" x14ac:dyDescent="0.25">
      <c r="A1970" s="25" t="str" cm="1">
        <f t="array" ref="A1970">_xlfn.IFS(AND(ISBLANK(G1970),ISBLANK(H1970),ISBLANK(I1970)),"",AND(NOT(ISBLANK(G1970)),NOT(ISBLANK(H1970)),NOT(ISBLANK(I1970))),TRIM(G1970)&amp;" "&amp;TRIM(H1970)&amp;" "&amp;TRIM(I1970),AND(NOT(ISBLANK(G1970)),ISBLANK(H1970),ISBLANK(I1970)),TRIM(G1970),AND(ISBLANK(G1970),ISBLANK(H1970),NOT(ISBLANK(I1970))),TRIM(I1970),AND(NOT(ISBLANK(G1970)),NOT(ISBLANK(H1970)),ISBLANK(I1970)),TRIM(G1970)&amp;" "&amp;TRIM(H1970),AND(ISBLANK(G1970),NOT(ISBLANK(H1970)),NOT(ISBLANK(I1970))),TRIM(H1970)&amp;" "&amp;TRIM(I1970),AND(NOT(ISBLANK(G1970)),ISBLANK(H1970),NOT(ISBLANK(I1970))),TRIM(G1970)&amp;" "&amp;TRIM(I1970),AND(ISBLANK(G1970),NOT(ISBLANK(H1970)),ISBLANK(I1970)),TRIM(H1970))</f>
        <v>Kylie Simioli</v>
      </c>
      <c r="B1970" s="25" t="str" cm="1">
        <f t="array" ref="B1970">_xlfn.IFS(AND(ISBLANK(K1970),ISBLANK(L1970)),"",AND(NOT(ISBLANK(K1970)),NOT(ISBLANK(L1970))),TRIM(K1970)&amp;" "&amp;TRIM(L1970),AND(NOT(ISBLANK(K1970)),ISBLANK(L1970)),TRIM(K1970),AND(ISBLANK(K1970),NOT(ISBLANK(L1970))),TRIM(L1970))</f>
        <v>Einti</v>
      </c>
      <c r="C1970" s="31"/>
      <c r="D1970" s="2">
        <v>1968</v>
      </c>
      <c r="E1970" s="2" t="s">
        <v>24</v>
      </c>
      <c r="F1970" s="2" t="s">
        <v>12028</v>
      </c>
      <c r="G1970" s="2" t="s">
        <v>12023</v>
      </c>
      <c r="I1970" s="2" t="s">
        <v>12029</v>
      </c>
      <c r="J1970" s="2" t="s">
        <v>3266</v>
      </c>
      <c r="K1970" s="2" t="s">
        <v>3645</v>
      </c>
      <c r="M1970" s="2" t="s">
        <v>14795</v>
      </c>
      <c r="N1970" s="2" t="s">
        <v>12030</v>
      </c>
      <c r="O1970" s="2" t="s">
        <v>296</v>
      </c>
      <c r="P1970" s="2" t="s">
        <v>297</v>
      </c>
      <c r="Q1970" s="2" t="s">
        <v>1985</v>
      </c>
      <c r="R1970" s="2">
        <v>75323</v>
      </c>
      <c r="S1970" s="2" t="s">
        <v>12031</v>
      </c>
      <c r="T1970" s="49" t="str" cm="1">
        <f t="array" ref="T1970">_xlfn.TEXTJOIN("",TRUE,IFERROR(MID(U1970,_xlfn.SEQUENCE(20),1)+0,""))</f>
        <v>2142607482</v>
      </c>
      <c r="U1970" s="2">
        <v>2142607482</v>
      </c>
      <c r="V1970" s="31"/>
    </row>
    <row r="1971" spans="1:22" x14ac:dyDescent="0.25">
      <c r="A1971" s="25" t="str" cm="1">
        <f t="array" ref="A1971">_xlfn.IFS(AND(ISBLANK(G1971),ISBLANK(H1971),ISBLANK(I1971)),"",AND(NOT(ISBLANK(G1971)),NOT(ISBLANK(H1971)),NOT(ISBLANK(I1971))),TRIM(G1971)&amp;" "&amp;TRIM(H1971)&amp;" "&amp;TRIM(I1971),AND(NOT(ISBLANK(G1971)),ISBLANK(H1971),ISBLANK(I1971)),TRIM(G1971),AND(ISBLANK(G1971),ISBLANK(H1971),NOT(ISBLANK(I1971))),TRIM(I1971),AND(NOT(ISBLANK(G1971)),NOT(ISBLANK(H1971)),ISBLANK(I1971)),TRIM(G1971)&amp;" "&amp;TRIM(H1971),AND(ISBLANK(G1971),NOT(ISBLANK(H1971)),NOT(ISBLANK(I1971))),TRIM(H1971)&amp;" "&amp;TRIM(I1971),AND(NOT(ISBLANK(G1971)),ISBLANK(H1971),NOT(ISBLANK(I1971))),TRIM(G1971)&amp;" "&amp;TRIM(I1971),AND(ISBLANK(G1971),NOT(ISBLANK(H1971)),ISBLANK(I1971)),TRIM(H1971))</f>
        <v>Janifer Halm</v>
      </c>
      <c r="B1971" s="25" t="str" cm="1">
        <f t="array" ref="B1971">_xlfn.IFS(AND(ISBLANK(K1971),ISBLANK(L1971)),"",AND(NOT(ISBLANK(K1971)),NOT(ISBLANK(L1971))),TRIM(K1971)&amp;" "&amp;TRIM(L1971),AND(NOT(ISBLANK(K1971)),ISBLANK(L1971)),TRIM(K1971),AND(ISBLANK(K1971),NOT(ISBLANK(L1971))),TRIM(L1971))</f>
        <v>Devbug</v>
      </c>
      <c r="C1971" s="31"/>
      <c r="D1971" s="2">
        <v>1969</v>
      </c>
      <c r="E1971" s="2" t="s">
        <v>24</v>
      </c>
      <c r="F1971" s="2" t="s">
        <v>12032</v>
      </c>
      <c r="G1971" s="2" t="s">
        <v>12033</v>
      </c>
      <c r="I1971" s="2" t="s">
        <v>12034</v>
      </c>
      <c r="J1971" s="2" t="s">
        <v>1229</v>
      </c>
      <c r="K1971" s="2" t="s">
        <v>4556</v>
      </c>
      <c r="M1971" s="2" t="s">
        <v>14795</v>
      </c>
      <c r="N1971" s="2" t="s">
        <v>12035</v>
      </c>
      <c r="O1971" s="2" t="s">
        <v>7058</v>
      </c>
      <c r="P1971" s="2" t="s">
        <v>140</v>
      </c>
      <c r="Q1971" s="2" t="s">
        <v>6</v>
      </c>
      <c r="R1971" s="2" t="s">
        <v>7059</v>
      </c>
      <c r="S1971" s="2" t="s">
        <v>12036</v>
      </c>
      <c r="T1971" s="49" t="str" cm="1">
        <f t="array" ref="T1971">_xlfn.TEXTJOIN("",TRUE,IFERROR(MID(U1971,_xlfn.SEQUENCE(20),1)+0,""))</f>
        <v>7727516751</v>
      </c>
      <c r="U1971" s="2" t="s">
        <v>12037</v>
      </c>
      <c r="V1971" s="31"/>
    </row>
    <row r="1972" spans="1:22" x14ac:dyDescent="0.25">
      <c r="A1972" s="25" t="str" cm="1">
        <f t="array" ref="A1972">_xlfn.IFS(AND(ISBLANK(G1972),ISBLANK(H1972),ISBLANK(I1972)),"",AND(NOT(ISBLANK(G1972)),NOT(ISBLANK(H1972)),NOT(ISBLANK(I1972))),TRIM(G1972)&amp;" "&amp;TRIM(H1972)&amp;" "&amp;TRIM(I1972),AND(NOT(ISBLANK(G1972)),ISBLANK(H1972),ISBLANK(I1972)),TRIM(G1972),AND(ISBLANK(G1972),ISBLANK(H1972),NOT(ISBLANK(I1972))),TRIM(I1972),AND(NOT(ISBLANK(G1972)),NOT(ISBLANK(H1972)),ISBLANK(I1972)),TRIM(G1972)&amp;" "&amp;TRIM(H1972),AND(ISBLANK(G1972),NOT(ISBLANK(H1972)),NOT(ISBLANK(I1972))),TRIM(H1972)&amp;" "&amp;TRIM(I1972),AND(NOT(ISBLANK(G1972)),ISBLANK(H1972),NOT(ISBLANK(I1972))),TRIM(G1972)&amp;" "&amp;TRIM(I1972),AND(ISBLANK(G1972),NOT(ISBLANK(H1972)),ISBLANK(I1972)),TRIM(H1972))</f>
        <v>Timi Ivel</v>
      </c>
      <c r="B1972" s="25" t="str" cm="1">
        <f t="array" ref="B1972">_xlfn.IFS(AND(ISBLANK(K1972),ISBLANK(L1972)),"",AND(NOT(ISBLANK(K1972)),NOT(ISBLANK(L1972))),TRIM(K1972)&amp;" "&amp;TRIM(L1972),AND(NOT(ISBLANK(K1972)),ISBLANK(L1972)),TRIM(K1972),AND(ISBLANK(K1972),NOT(ISBLANK(L1972))),TRIM(L1972))</f>
        <v>Yoveo</v>
      </c>
      <c r="C1972" s="31"/>
      <c r="D1972" s="2">
        <v>1970</v>
      </c>
      <c r="E1972" s="2" t="s">
        <v>14795</v>
      </c>
      <c r="F1972" s="2" t="s">
        <v>12038</v>
      </c>
      <c r="G1972" s="2" t="s">
        <v>12039</v>
      </c>
      <c r="I1972" s="2" t="s">
        <v>8048</v>
      </c>
      <c r="J1972" s="2" t="s">
        <v>3636</v>
      </c>
      <c r="K1972" s="2" t="s">
        <v>2960</v>
      </c>
      <c r="M1972" s="2" t="s">
        <v>14795</v>
      </c>
      <c r="N1972" s="2" t="s">
        <v>12040</v>
      </c>
      <c r="O1972" s="2" t="s">
        <v>9753</v>
      </c>
      <c r="P1972" s="2" t="s">
        <v>3620</v>
      </c>
      <c r="Q1972" s="2" t="s">
        <v>6</v>
      </c>
      <c r="R1972" s="2" t="s">
        <v>3734</v>
      </c>
      <c r="S1972" s="2" t="s">
        <v>12041</v>
      </c>
      <c r="T1972" s="49" t="str" cm="1">
        <f t="array" ref="T1972">_xlfn.TEXTJOIN("",TRUE,IFERROR(MID(U1972,_xlfn.SEQUENCE(20),1)+0,""))</f>
        <v>4315913880</v>
      </c>
      <c r="U1972" s="2" t="s">
        <v>12042</v>
      </c>
      <c r="V1972" s="31"/>
    </row>
    <row r="1973" spans="1:22" x14ac:dyDescent="0.25">
      <c r="A1973" s="25" t="str" cm="1">
        <f t="array" ref="A1973">_xlfn.IFS(AND(ISBLANK(G1973),ISBLANK(H1973),ISBLANK(I1973)),"",AND(NOT(ISBLANK(G1973)),NOT(ISBLANK(H1973)),NOT(ISBLANK(I1973))),TRIM(G1973)&amp;" "&amp;TRIM(H1973)&amp;" "&amp;TRIM(I1973),AND(NOT(ISBLANK(G1973)),ISBLANK(H1973),ISBLANK(I1973)),TRIM(G1973),AND(ISBLANK(G1973),ISBLANK(H1973),NOT(ISBLANK(I1973))),TRIM(I1973),AND(NOT(ISBLANK(G1973)),NOT(ISBLANK(H1973)),ISBLANK(I1973)),TRIM(G1973)&amp;" "&amp;TRIM(H1973),AND(ISBLANK(G1973),NOT(ISBLANK(H1973)),NOT(ISBLANK(I1973))),TRIM(H1973)&amp;" "&amp;TRIM(I1973),AND(NOT(ISBLANK(G1973)),ISBLANK(H1973),NOT(ISBLANK(I1973))),TRIM(G1973)&amp;" "&amp;TRIM(I1973),AND(ISBLANK(G1973),NOT(ISBLANK(H1973)),ISBLANK(I1973)),TRIM(H1973))</f>
        <v>Gar Daudray</v>
      </c>
      <c r="B1973" s="25" t="str" cm="1">
        <f t="array" ref="B1973">_xlfn.IFS(AND(ISBLANK(K1973),ISBLANK(L1973)),"",AND(NOT(ISBLANK(K1973)),NOT(ISBLANK(L1973))),TRIM(K1973)&amp;" "&amp;TRIM(L1973),AND(NOT(ISBLANK(K1973)),ISBLANK(L1973)),TRIM(K1973),AND(ISBLANK(K1973),NOT(ISBLANK(L1973))),TRIM(L1973))</f>
        <v>Izio</v>
      </c>
      <c r="C1973" s="31"/>
      <c r="D1973" s="2">
        <v>1971</v>
      </c>
      <c r="E1973" s="2" t="s">
        <v>14795</v>
      </c>
      <c r="F1973" s="2" t="s">
        <v>12043</v>
      </c>
      <c r="G1973" s="2" t="s">
        <v>12044</v>
      </c>
      <c r="I1973" s="2" t="s">
        <v>12045</v>
      </c>
      <c r="J1973" s="2" t="s">
        <v>490</v>
      </c>
      <c r="K1973" s="2" t="s">
        <v>8256</v>
      </c>
      <c r="M1973" s="2" t="s">
        <v>14795</v>
      </c>
      <c r="N1973" s="2" t="s">
        <v>12046</v>
      </c>
      <c r="O1973" s="2" t="s">
        <v>1916</v>
      </c>
      <c r="P1973" s="2" t="s">
        <v>1917</v>
      </c>
      <c r="Q1973" s="2" t="s">
        <v>1985</v>
      </c>
      <c r="R1973" s="2">
        <v>50981</v>
      </c>
      <c r="S1973" s="2" t="s">
        <v>12047</v>
      </c>
      <c r="T1973" s="49" t="str" cm="1">
        <f t="array" ref="T1973">_xlfn.TEXTJOIN("",TRUE,IFERROR(MID(U1973,_xlfn.SEQUENCE(20),1)+0,""))</f>
        <v>5156186582</v>
      </c>
      <c r="U1973" s="2">
        <v>5156186582</v>
      </c>
      <c r="V1973" s="31"/>
    </row>
    <row r="1974" spans="1:22" x14ac:dyDescent="0.25">
      <c r="A1974" s="25" t="str" cm="1">
        <f t="array" ref="A1974">_xlfn.IFS(AND(ISBLANK(G1974),ISBLANK(H1974),ISBLANK(I1974)),"",AND(NOT(ISBLANK(G1974)),NOT(ISBLANK(H1974)),NOT(ISBLANK(I1974))),TRIM(G1974)&amp;" "&amp;TRIM(H1974)&amp;" "&amp;TRIM(I1974),AND(NOT(ISBLANK(G1974)),ISBLANK(H1974),ISBLANK(I1974)),TRIM(G1974),AND(ISBLANK(G1974),ISBLANK(H1974),NOT(ISBLANK(I1974))),TRIM(I1974),AND(NOT(ISBLANK(G1974)),NOT(ISBLANK(H1974)),ISBLANK(I1974)),TRIM(G1974)&amp;" "&amp;TRIM(H1974),AND(ISBLANK(G1974),NOT(ISBLANK(H1974)),NOT(ISBLANK(I1974))),TRIM(H1974)&amp;" "&amp;TRIM(I1974),AND(NOT(ISBLANK(G1974)),ISBLANK(H1974),NOT(ISBLANK(I1974))),TRIM(G1974)&amp;" "&amp;TRIM(I1974),AND(ISBLANK(G1974),NOT(ISBLANK(H1974)),ISBLANK(I1974)),TRIM(H1974))</f>
        <v>Shandee Mattinson</v>
      </c>
      <c r="B1974" s="25" t="str" cm="1">
        <f t="array" ref="B1974">_xlfn.IFS(AND(ISBLANK(K1974),ISBLANK(L1974)),"",AND(NOT(ISBLANK(K1974)),NOT(ISBLANK(L1974))),TRIM(K1974)&amp;" "&amp;TRIM(L1974),AND(NOT(ISBLANK(K1974)),ISBLANK(L1974)),TRIM(K1974),AND(ISBLANK(K1974),NOT(ISBLANK(L1974))),TRIM(L1974))</f>
        <v>Oyoyo</v>
      </c>
      <c r="C1974" s="31"/>
      <c r="D1974" s="2">
        <v>1972</v>
      </c>
      <c r="E1974" s="2" t="s">
        <v>24</v>
      </c>
      <c r="F1974" s="2" t="s">
        <v>12048</v>
      </c>
      <c r="G1974" s="2" t="s">
        <v>12049</v>
      </c>
      <c r="I1974" s="2" t="s">
        <v>12050</v>
      </c>
      <c r="J1974" s="2" t="s">
        <v>514</v>
      </c>
      <c r="K1974" s="2" t="s">
        <v>632</v>
      </c>
      <c r="M1974" s="2" t="s">
        <v>14795</v>
      </c>
      <c r="N1974" s="2" t="s">
        <v>12051</v>
      </c>
      <c r="O1974" s="2" t="s">
        <v>12052</v>
      </c>
      <c r="P1974" s="2" t="s">
        <v>140</v>
      </c>
      <c r="Q1974" s="2" t="s">
        <v>6</v>
      </c>
      <c r="R1974" s="2" t="s">
        <v>12053</v>
      </c>
      <c r="S1974" s="2" t="s">
        <v>12054</v>
      </c>
      <c r="T1974" s="49" t="str" cm="1">
        <f t="array" ref="T1974">_xlfn.TEXTJOIN("",TRUE,IFERROR(MID(U1974,_xlfn.SEQUENCE(20),1)+0,""))</f>
        <v>3518014629</v>
      </c>
      <c r="U1974" s="2" t="s">
        <v>12055</v>
      </c>
      <c r="V1974" s="31"/>
    </row>
    <row r="1975" spans="1:22" x14ac:dyDescent="0.25">
      <c r="A1975" s="25" t="str" cm="1">
        <f t="array" ref="A1975">_xlfn.IFS(AND(ISBLANK(G1975),ISBLANK(H1975),ISBLANK(I1975)),"",AND(NOT(ISBLANK(G1975)),NOT(ISBLANK(H1975)),NOT(ISBLANK(I1975))),TRIM(G1975)&amp;" "&amp;TRIM(H1975)&amp;" "&amp;TRIM(I1975),AND(NOT(ISBLANK(G1975)),ISBLANK(H1975),ISBLANK(I1975)),TRIM(G1975),AND(ISBLANK(G1975),ISBLANK(H1975),NOT(ISBLANK(I1975))),TRIM(I1975),AND(NOT(ISBLANK(G1975)),NOT(ISBLANK(H1975)),ISBLANK(I1975)),TRIM(G1975)&amp;" "&amp;TRIM(H1975),AND(ISBLANK(G1975),NOT(ISBLANK(H1975)),NOT(ISBLANK(I1975))),TRIM(H1975)&amp;" "&amp;TRIM(I1975),AND(NOT(ISBLANK(G1975)),ISBLANK(H1975),NOT(ISBLANK(I1975))),TRIM(G1975)&amp;" "&amp;TRIM(I1975),AND(ISBLANK(G1975),NOT(ISBLANK(H1975)),ISBLANK(I1975)),TRIM(H1975))</f>
        <v>Kingsly Dumblton</v>
      </c>
      <c r="B1975" s="25" t="str" cm="1">
        <f t="array" ref="B1975">_xlfn.IFS(AND(ISBLANK(K1975),ISBLANK(L1975)),"",AND(NOT(ISBLANK(K1975)),NOT(ISBLANK(L1975))),TRIM(K1975)&amp;" "&amp;TRIM(L1975),AND(NOT(ISBLANK(K1975)),ISBLANK(L1975)),TRIM(K1975),AND(ISBLANK(K1975),NOT(ISBLANK(L1975))),TRIM(L1975))</f>
        <v>Omba</v>
      </c>
      <c r="C1975" s="31"/>
      <c r="D1975" s="2">
        <v>1973</v>
      </c>
      <c r="E1975" s="2" t="s">
        <v>24</v>
      </c>
      <c r="F1975" s="2" t="s">
        <v>12056</v>
      </c>
      <c r="G1975" s="2" t="s">
        <v>12057</v>
      </c>
      <c r="I1975" s="2" t="s">
        <v>12058</v>
      </c>
      <c r="J1975" s="2" t="s">
        <v>1663</v>
      </c>
      <c r="K1975" s="2" t="s">
        <v>2873</v>
      </c>
      <c r="M1975" s="2" t="s">
        <v>14795</v>
      </c>
      <c r="N1975" s="2" t="s">
        <v>12059</v>
      </c>
      <c r="O1975" s="2" t="s">
        <v>942</v>
      </c>
      <c r="P1975" s="2" t="s">
        <v>297</v>
      </c>
      <c r="Q1975" s="2" t="s">
        <v>1985</v>
      </c>
      <c r="R1975" s="2">
        <v>88530</v>
      </c>
      <c r="S1975" s="2" t="s">
        <v>12060</v>
      </c>
      <c r="T1975" s="49" t="str" cm="1">
        <f t="array" ref="T1975">_xlfn.TEXTJOIN("",TRUE,IFERROR(MID(U1975,_xlfn.SEQUENCE(20),1)+0,""))</f>
        <v>9156259333</v>
      </c>
      <c r="U1975" s="2">
        <v>9156259333</v>
      </c>
      <c r="V1975" s="31"/>
    </row>
    <row r="1976" spans="1:22" x14ac:dyDescent="0.25">
      <c r="A1976" s="25" t="str" cm="1">
        <f t="array" ref="A1976">_xlfn.IFS(AND(ISBLANK(G1976),ISBLANK(H1976),ISBLANK(I1976)),"",AND(NOT(ISBLANK(G1976)),NOT(ISBLANK(H1976)),NOT(ISBLANK(I1976))),TRIM(G1976)&amp;" "&amp;TRIM(H1976)&amp;" "&amp;TRIM(I1976),AND(NOT(ISBLANK(G1976)),ISBLANK(H1976),ISBLANK(I1976)),TRIM(G1976),AND(ISBLANK(G1976),ISBLANK(H1976),NOT(ISBLANK(I1976))),TRIM(I1976),AND(NOT(ISBLANK(G1976)),NOT(ISBLANK(H1976)),ISBLANK(I1976)),TRIM(G1976)&amp;" "&amp;TRIM(H1976),AND(ISBLANK(G1976),NOT(ISBLANK(H1976)),NOT(ISBLANK(I1976))),TRIM(H1976)&amp;" "&amp;TRIM(I1976),AND(NOT(ISBLANK(G1976)),ISBLANK(H1976),NOT(ISBLANK(I1976))),TRIM(G1976)&amp;" "&amp;TRIM(I1976),AND(ISBLANK(G1976),NOT(ISBLANK(H1976)),ISBLANK(I1976)),TRIM(H1976))</f>
        <v>Hephzibah Gaynes</v>
      </c>
      <c r="B1976" s="25" t="str" cm="1">
        <f t="array" ref="B1976">_xlfn.IFS(AND(ISBLANK(K1976),ISBLANK(L1976)),"",AND(NOT(ISBLANK(K1976)),NOT(ISBLANK(L1976))),TRIM(K1976)&amp;" "&amp;TRIM(L1976),AND(NOT(ISBLANK(K1976)),ISBLANK(L1976)),TRIM(K1976),AND(ISBLANK(K1976),NOT(ISBLANK(L1976))),TRIM(L1976))</f>
        <v>Realcube</v>
      </c>
      <c r="C1976" s="31"/>
      <c r="D1976" s="2">
        <v>1974</v>
      </c>
      <c r="E1976" s="2" t="s">
        <v>24</v>
      </c>
      <c r="F1976" s="2" t="s">
        <v>12061</v>
      </c>
      <c r="G1976" s="2" t="s">
        <v>12062</v>
      </c>
      <c r="I1976" s="2" t="s">
        <v>12063</v>
      </c>
      <c r="J1976" s="2" t="s">
        <v>554</v>
      </c>
      <c r="K1976" s="2" t="s">
        <v>144</v>
      </c>
      <c r="M1976" s="2" t="s">
        <v>14795</v>
      </c>
      <c r="N1976" s="2" t="s">
        <v>12064</v>
      </c>
      <c r="O1976" s="2" t="s">
        <v>6558</v>
      </c>
      <c r="P1976" s="2" t="s">
        <v>1984</v>
      </c>
      <c r="Q1976" s="2" t="s">
        <v>1985</v>
      </c>
      <c r="R1976" s="2">
        <v>37215</v>
      </c>
      <c r="S1976" s="2" t="s">
        <v>12065</v>
      </c>
      <c r="T1976" s="49" t="str" cm="1">
        <f t="array" ref="T1976">_xlfn.TEXTJOIN("",TRUE,IFERROR(MID(U1976,_xlfn.SEQUENCE(20),1)+0,""))</f>
        <v>6158692475</v>
      </c>
      <c r="U1976" s="2">
        <v>6158692475</v>
      </c>
      <c r="V1976" s="31"/>
    </row>
    <row r="1977" spans="1:22" x14ac:dyDescent="0.25">
      <c r="A1977" s="25" t="str" cm="1">
        <f t="array" ref="A1977">_xlfn.IFS(AND(ISBLANK(G1977),ISBLANK(H1977),ISBLANK(I1977)),"",AND(NOT(ISBLANK(G1977)),NOT(ISBLANK(H1977)),NOT(ISBLANK(I1977))),TRIM(G1977)&amp;" "&amp;TRIM(H1977)&amp;" "&amp;TRIM(I1977),AND(NOT(ISBLANK(G1977)),ISBLANK(H1977),ISBLANK(I1977)),TRIM(G1977),AND(ISBLANK(G1977),ISBLANK(H1977),NOT(ISBLANK(I1977))),TRIM(I1977),AND(NOT(ISBLANK(G1977)),NOT(ISBLANK(H1977)),ISBLANK(I1977)),TRIM(G1977)&amp;" "&amp;TRIM(H1977),AND(ISBLANK(G1977),NOT(ISBLANK(H1977)),NOT(ISBLANK(I1977))),TRIM(H1977)&amp;" "&amp;TRIM(I1977),AND(NOT(ISBLANK(G1977)),ISBLANK(H1977),NOT(ISBLANK(I1977))),TRIM(G1977)&amp;" "&amp;TRIM(I1977),AND(ISBLANK(G1977),NOT(ISBLANK(H1977)),ISBLANK(I1977)),TRIM(H1977))</f>
        <v>Donn Zorener</v>
      </c>
      <c r="B1977" s="25" t="str" cm="1">
        <f t="array" ref="B1977">_xlfn.IFS(AND(ISBLANK(K1977),ISBLANK(L1977)),"",AND(NOT(ISBLANK(K1977)),NOT(ISBLANK(L1977))),TRIM(K1977)&amp;" "&amp;TRIM(L1977),AND(NOT(ISBLANK(K1977)),ISBLANK(L1977)),TRIM(K1977),AND(ISBLANK(K1977),NOT(ISBLANK(L1977))),TRIM(L1977))</f>
        <v>Dabvine</v>
      </c>
      <c r="C1977" s="31"/>
      <c r="D1977" s="2">
        <v>1975</v>
      </c>
      <c r="E1977" s="2" t="s">
        <v>14795</v>
      </c>
      <c r="F1977" s="2" t="s">
        <v>12066</v>
      </c>
      <c r="G1977" s="2" t="s">
        <v>12067</v>
      </c>
      <c r="I1977" s="2" t="s">
        <v>12068</v>
      </c>
      <c r="J1977" s="2" t="s">
        <v>1942</v>
      </c>
      <c r="K1977" s="2" t="s">
        <v>7182</v>
      </c>
      <c r="M1977" s="2" t="s">
        <v>14795</v>
      </c>
      <c r="N1977" s="2" t="s">
        <v>12069</v>
      </c>
      <c r="O1977" s="2" t="s">
        <v>825</v>
      </c>
      <c r="P1977" s="2" t="s">
        <v>336</v>
      </c>
      <c r="Q1977" s="2" t="s">
        <v>1985</v>
      </c>
      <c r="R1977" s="2">
        <v>33158</v>
      </c>
      <c r="S1977" s="2" t="s">
        <v>12070</v>
      </c>
      <c r="T1977" s="49" t="str" cm="1">
        <f t="array" ref="T1977">_xlfn.TEXTJOIN("",TRUE,IFERROR(MID(U1977,_xlfn.SEQUENCE(20),1)+0,""))</f>
        <v>7865720979</v>
      </c>
      <c r="U1977" s="2">
        <v>7865720979</v>
      </c>
      <c r="V1977" s="31"/>
    </row>
    <row r="1978" spans="1:22" x14ac:dyDescent="0.25">
      <c r="A1978" s="25" t="str" cm="1">
        <f t="array" ref="A1978">_xlfn.IFS(AND(ISBLANK(G1978),ISBLANK(H1978),ISBLANK(I1978)),"",AND(NOT(ISBLANK(G1978)),NOT(ISBLANK(H1978)),NOT(ISBLANK(I1978))),TRIM(G1978)&amp;" "&amp;TRIM(H1978)&amp;" "&amp;TRIM(I1978),AND(NOT(ISBLANK(G1978)),ISBLANK(H1978),ISBLANK(I1978)),TRIM(G1978),AND(ISBLANK(G1978),ISBLANK(H1978),NOT(ISBLANK(I1978))),TRIM(I1978),AND(NOT(ISBLANK(G1978)),NOT(ISBLANK(H1978)),ISBLANK(I1978)),TRIM(G1978)&amp;" "&amp;TRIM(H1978),AND(ISBLANK(G1978),NOT(ISBLANK(H1978)),NOT(ISBLANK(I1978))),TRIM(H1978)&amp;" "&amp;TRIM(I1978),AND(NOT(ISBLANK(G1978)),ISBLANK(H1978),NOT(ISBLANK(I1978))),TRIM(G1978)&amp;" "&amp;TRIM(I1978),AND(ISBLANK(G1978),NOT(ISBLANK(H1978)),ISBLANK(I1978)),TRIM(H1978))</f>
        <v>Amalie Dudny</v>
      </c>
      <c r="B1978" s="25" t="str" cm="1">
        <f t="array" ref="B1978">_xlfn.IFS(AND(ISBLANK(K1978),ISBLANK(L1978)),"",AND(NOT(ISBLANK(K1978)),NOT(ISBLANK(L1978))),TRIM(K1978)&amp;" "&amp;TRIM(L1978),AND(NOT(ISBLANK(K1978)),ISBLANK(L1978)),TRIM(K1978),AND(ISBLANK(K1978),NOT(ISBLANK(L1978))),TRIM(L1978))</f>
        <v>Wordpedia</v>
      </c>
      <c r="C1978" s="31"/>
      <c r="D1978" s="2">
        <v>1976</v>
      </c>
      <c r="E1978" s="2" t="s">
        <v>14795</v>
      </c>
      <c r="F1978" s="2" t="s">
        <v>12071</v>
      </c>
      <c r="G1978" s="2" t="s">
        <v>12072</v>
      </c>
      <c r="I1978" s="2" t="s">
        <v>12073</v>
      </c>
      <c r="J1978" s="2" t="s">
        <v>1079</v>
      </c>
      <c r="K1978" s="2" t="s">
        <v>10</v>
      </c>
      <c r="M1978" s="2" t="s">
        <v>14795</v>
      </c>
      <c r="N1978" s="2" t="s">
        <v>12074</v>
      </c>
      <c r="O1978" s="2" t="s">
        <v>49</v>
      </c>
      <c r="P1978" s="2" t="s">
        <v>29</v>
      </c>
      <c r="Q1978" s="2" t="s">
        <v>1985</v>
      </c>
      <c r="R1978" s="2">
        <v>43605</v>
      </c>
      <c r="S1978" s="2" t="s">
        <v>12075</v>
      </c>
      <c r="T1978" s="49" t="str" cm="1">
        <f t="array" ref="T1978">_xlfn.TEXTJOIN("",TRUE,IFERROR(MID(U1978,_xlfn.SEQUENCE(20),1)+0,""))</f>
        <v>4196847736</v>
      </c>
      <c r="U1978" s="2">
        <v>4196847736</v>
      </c>
      <c r="V1978" s="31"/>
    </row>
    <row r="1979" spans="1:22" x14ac:dyDescent="0.25">
      <c r="A1979" s="25" t="str" cm="1">
        <f t="array" ref="A1979">_xlfn.IFS(AND(ISBLANK(G1979),ISBLANK(H1979),ISBLANK(I1979)),"",AND(NOT(ISBLANK(G1979)),NOT(ISBLANK(H1979)),NOT(ISBLANK(I1979))),TRIM(G1979)&amp;" "&amp;TRIM(H1979)&amp;" "&amp;TRIM(I1979),AND(NOT(ISBLANK(G1979)),ISBLANK(H1979),ISBLANK(I1979)),TRIM(G1979),AND(ISBLANK(G1979),ISBLANK(H1979),NOT(ISBLANK(I1979))),TRIM(I1979),AND(NOT(ISBLANK(G1979)),NOT(ISBLANK(H1979)),ISBLANK(I1979)),TRIM(G1979)&amp;" "&amp;TRIM(H1979),AND(ISBLANK(G1979),NOT(ISBLANK(H1979)),NOT(ISBLANK(I1979))),TRIM(H1979)&amp;" "&amp;TRIM(I1979),AND(NOT(ISBLANK(G1979)),ISBLANK(H1979),NOT(ISBLANK(I1979))),TRIM(G1979)&amp;" "&amp;TRIM(I1979),AND(ISBLANK(G1979),NOT(ISBLANK(H1979)),ISBLANK(I1979)),TRIM(H1979))</f>
        <v>Aidan McBay</v>
      </c>
      <c r="B1979" s="25" t="str" cm="1">
        <f t="array" ref="B1979">_xlfn.IFS(AND(ISBLANK(K1979),ISBLANK(L1979)),"",AND(NOT(ISBLANK(K1979)),NOT(ISBLANK(L1979))),TRIM(K1979)&amp;" "&amp;TRIM(L1979),AND(NOT(ISBLANK(K1979)),ISBLANK(L1979)),TRIM(K1979),AND(ISBLANK(K1979),NOT(ISBLANK(L1979))),TRIM(L1979))</f>
        <v>Oyoloo</v>
      </c>
      <c r="C1979" s="31"/>
      <c r="D1979" s="2">
        <v>1977</v>
      </c>
      <c r="E1979" s="2" t="s">
        <v>14795</v>
      </c>
      <c r="F1979" s="2" t="s">
        <v>12076</v>
      </c>
      <c r="G1979" s="2" t="s">
        <v>12077</v>
      </c>
      <c r="I1979" s="2" t="s">
        <v>12078</v>
      </c>
      <c r="J1979" s="2" t="s">
        <v>242</v>
      </c>
      <c r="K1979" s="2" t="s">
        <v>6570</v>
      </c>
      <c r="M1979" s="2" t="s">
        <v>14795</v>
      </c>
      <c r="N1979" s="2" t="s">
        <v>12079</v>
      </c>
      <c r="O1979" s="2" t="s">
        <v>9872</v>
      </c>
      <c r="P1979" s="2" t="s">
        <v>542</v>
      </c>
      <c r="Q1979" s="2" t="s">
        <v>1985</v>
      </c>
      <c r="R1979" s="2">
        <v>12305</v>
      </c>
      <c r="S1979" s="2" t="s">
        <v>12080</v>
      </c>
      <c r="T1979" s="49" t="str" cm="1">
        <f t="array" ref="T1979">_xlfn.TEXTJOIN("",TRUE,IFERROR(MID(U1979,_xlfn.SEQUENCE(20),1)+0,""))</f>
        <v>5187581423</v>
      </c>
      <c r="U1979" s="2">
        <v>5187581423</v>
      </c>
      <c r="V1979" s="31"/>
    </row>
    <row r="1980" spans="1:22" x14ac:dyDescent="0.25">
      <c r="A1980" s="25" t="str" cm="1">
        <f t="array" ref="A1980">_xlfn.IFS(AND(ISBLANK(G1980),ISBLANK(H1980),ISBLANK(I1980)),"",AND(NOT(ISBLANK(G1980)),NOT(ISBLANK(H1980)),NOT(ISBLANK(I1980))),TRIM(G1980)&amp;" "&amp;TRIM(H1980)&amp;" "&amp;TRIM(I1980),AND(NOT(ISBLANK(G1980)),ISBLANK(H1980),ISBLANK(I1980)),TRIM(G1980),AND(ISBLANK(G1980),ISBLANK(H1980),NOT(ISBLANK(I1980))),TRIM(I1980),AND(NOT(ISBLANK(G1980)),NOT(ISBLANK(H1980)),ISBLANK(I1980)),TRIM(G1980)&amp;" "&amp;TRIM(H1980),AND(ISBLANK(G1980),NOT(ISBLANK(H1980)),NOT(ISBLANK(I1980))),TRIM(H1980)&amp;" "&amp;TRIM(I1980),AND(NOT(ISBLANK(G1980)),ISBLANK(H1980),NOT(ISBLANK(I1980))),TRIM(G1980)&amp;" "&amp;TRIM(I1980),AND(ISBLANK(G1980),NOT(ISBLANK(H1980)),ISBLANK(I1980)),TRIM(H1980))</f>
        <v>Kerianne Simoncello</v>
      </c>
      <c r="B1980" s="25" t="str" cm="1">
        <f t="array" ref="B1980">_xlfn.IFS(AND(ISBLANK(K1980),ISBLANK(L1980)),"",AND(NOT(ISBLANK(K1980)),NOT(ISBLANK(L1980))),TRIM(K1980)&amp;" "&amp;TRIM(L1980),AND(NOT(ISBLANK(K1980)),ISBLANK(L1980)),TRIM(K1980),AND(ISBLANK(K1980),NOT(ISBLANK(L1980))),TRIM(L1980))</f>
        <v>Yata</v>
      </c>
      <c r="C1980" s="31"/>
      <c r="D1980" s="2">
        <v>1978</v>
      </c>
      <c r="E1980" s="2" t="s">
        <v>14795</v>
      </c>
      <c r="F1980" s="2" t="s">
        <v>12081</v>
      </c>
      <c r="G1980" s="2" t="s">
        <v>12082</v>
      </c>
      <c r="I1980" s="2" t="s">
        <v>12083</v>
      </c>
      <c r="J1980" s="2" t="s">
        <v>1421</v>
      </c>
      <c r="K1980" s="2" t="s">
        <v>4753</v>
      </c>
      <c r="M1980" s="2" t="s">
        <v>14795</v>
      </c>
      <c r="N1980" s="2" t="s">
        <v>12084</v>
      </c>
      <c r="O1980" s="2" t="s">
        <v>3746</v>
      </c>
      <c r="P1980" s="2" t="s">
        <v>673</v>
      </c>
      <c r="Q1980" s="2" t="s">
        <v>6</v>
      </c>
      <c r="R1980" s="2" t="s">
        <v>3747</v>
      </c>
      <c r="S1980" s="2" t="s">
        <v>12085</v>
      </c>
      <c r="T1980" s="49" t="str" cm="1">
        <f t="array" ref="T1980">_xlfn.TEXTJOIN("",TRUE,IFERROR(MID(U1980,_xlfn.SEQUENCE(20),1)+0,""))</f>
        <v>7228142584</v>
      </c>
      <c r="U1980" s="2" t="s">
        <v>12086</v>
      </c>
      <c r="V1980" s="31"/>
    </row>
    <row r="1981" spans="1:22" x14ac:dyDescent="0.25">
      <c r="A1981" s="25" t="str" cm="1">
        <f t="array" ref="A1981">_xlfn.IFS(AND(ISBLANK(G1981),ISBLANK(H1981),ISBLANK(I1981)),"",AND(NOT(ISBLANK(G1981)),NOT(ISBLANK(H1981)),NOT(ISBLANK(I1981))),TRIM(G1981)&amp;" "&amp;TRIM(H1981)&amp;" "&amp;TRIM(I1981),AND(NOT(ISBLANK(G1981)),ISBLANK(H1981),ISBLANK(I1981)),TRIM(G1981),AND(ISBLANK(G1981),ISBLANK(H1981),NOT(ISBLANK(I1981))),TRIM(I1981),AND(NOT(ISBLANK(G1981)),NOT(ISBLANK(H1981)),ISBLANK(I1981)),TRIM(G1981)&amp;" "&amp;TRIM(H1981),AND(ISBLANK(G1981),NOT(ISBLANK(H1981)),NOT(ISBLANK(I1981))),TRIM(H1981)&amp;" "&amp;TRIM(I1981),AND(NOT(ISBLANK(G1981)),ISBLANK(H1981),NOT(ISBLANK(I1981))),TRIM(G1981)&amp;" "&amp;TRIM(I1981),AND(ISBLANK(G1981),NOT(ISBLANK(H1981)),ISBLANK(I1981)),TRIM(H1981))</f>
        <v>Celestia Gresswell</v>
      </c>
      <c r="B1981" s="25" t="str" cm="1">
        <f t="array" ref="B1981">_xlfn.IFS(AND(ISBLANK(K1981),ISBLANK(L1981)),"",AND(NOT(ISBLANK(K1981)),NOT(ISBLANK(L1981))),TRIM(K1981)&amp;" "&amp;TRIM(L1981),AND(NOT(ISBLANK(K1981)),ISBLANK(L1981)),TRIM(K1981),AND(ISBLANK(K1981),NOT(ISBLANK(L1981))),TRIM(L1981))</f>
        <v>Tagopia</v>
      </c>
      <c r="C1981" s="31"/>
      <c r="D1981" s="2">
        <v>1979</v>
      </c>
      <c r="E1981" s="2" t="s">
        <v>14795</v>
      </c>
      <c r="F1981" s="2" t="s">
        <v>12087</v>
      </c>
      <c r="G1981" s="2" t="s">
        <v>11005</v>
      </c>
      <c r="I1981" s="2" t="s">
        <v>12088</v>
      </c>
      <c r="J1981" s="2" t="s">
        <v>892</v>
      </c>
      <c r="K1981" s="2" t="s">
        <v>3520</v>
      </c>
      <c r="M1981" s="2" t="s">
        <v>14795</v>
      </c>
      <c r="N1981" s="2" t="s">
        <v>12089</v>
      </c>
      <c r="O1981" s="2" t="s">
        <v>5145</v>
      </c>
      <c r="P1981" s="2" t="s">
        <v>89</v>
      </c>
      <c r="Q1981" s="2" t="s">
        <v>1985</v>
      </c>
      <c r="R1981" s="2">
        <v>80045</v>
      </c>
      <c r="S1981" s="2" t="s">
        <v>12090</v>
      </c>
      <c r="T1981" s="49" t="str" cm="1">
        <f t="array" ref="T1981">_xlfn.TEXTJOIN("",TRUE,IFERROR(MID(U1981,_xlfn.SEQUENCE(20),1)+0,""))</f>
        <v>3034726770</v>
      </c>
      <c r="U1981" s="2">
        <v>3034726770</v>
      </c>
      <c r="V1981" s="31"/>
    </row>
    <row r="1982" spans="1:22" x14ac:dyDescent="0.25">
      <c r="A1982" s="25" t="str" cm="1">
        <f t="array" ref="A1982">_xlfn.IFS(AND(ISBLANK(G1982),ISBLANK(H1982),ISBLANK(I1982)),"",AND(NOT(ISBLANK(G1982)),NOT(ISBLANK(H1982)),NOT(ISBLANK(I1982))),TRIM(G1982)&amp;" "&amp;TRIM(H1982)&amp;" "&amp;TRIM(I1982),AND(NOT(ISBLANK(G1982)),ISBLANK(H1982),ISBLANK(I1982)),TRIM(G1982),AND(ISBLANK(G1982),ISBLANK(H1982),NOT(ISBLANK(I1982))),TRIM(I1982),AND(NOT(ISBLANK(G1982)),NOT(ISBLANK(H1982)),ISBLANK(I1982)),TRIM(G1982)&amp;" "&amp;TRIM(H1982),AND(ISBLANK(G1982),NOT(ISBLANK(H1982)),NOT(ISBLANK(I1982))),TRIM(H1982)&amp;" "&amp;TRIM(I1982),AND(NOT(ISBLANK(G1982)),ISBLANK(H1982),NOT(ISBLANK(I1982))),TRIM(G1982)&amp;" "&amp;TRIM(I1982),AND(ISBLANK(G1982),NOT(ISBLANK(H1982)),ISBLANK(I1982)),TRIM(H1982))</f>
        <v>Aldridge Abramski</v>
      </c>
      <c r="B1982" s="25" t="str" cm="1">
        <f t="array" ref="B1982">_xlfn.IFS(AND(ISBLANK(K1982),ISBLANK(L1982)),"",AND(NOT(ISBLANK(K1982)),NOT(ISBLANK(L1982))),TRIM(K1982)&amp;" "&amp;TRIM(L1982),AND(NOT(ISBLANK(K1982)),ISBLANK(L1982)),TRIM(K1982),AND(ISBLANK(K1982),NOT(ISBLANK(L1982))),TRIM(L1982))</f>
        <v>Flipbug</v>
      </c>
      <c r="C1982" s="31"/>
      <c r="D1982" s="2">
        <v>1980</v>
      </c>
      <c r="E1982" s="2" t="s">
        <v>24</v>
      </c>
      <c r="F1982" s="2" t="s">
        <v>12091</v>
      </c>
      <c r="G1982" s="2" t="s">
        <v>12092</v>
      </c>
      <c r="I1982" s="2" t="s">
        <v>12093</v>
      </c>
      <c r="J1982" s="2" t="s">
        <v>1648</v>
      </c>
      <c r="K1982" s="2" t="s">
        <v>8197</v>
      </c>
      <c r="M1982" s="2" t="s">
        <v>14795</v>
      </c>
      <c r="N1982" s="2" t="s">
        <v>12094</v>
      </c>
      <c r="O1982" s="2" t="s">
        <v>3264</v>
      </c>
      <c r="P1982" s="2" t="s">
        <v>297</v>
      </c>
      <c r="Q1982" s="2" t="s">
        <v>1985</v>
      </c>
      <c r="R1982" s="2">
        <v>79764</v>
      </c>
      <c r="S1982" s="2" t="s">
        <v>12095</v>
      </c>
      <c r="T1982" s="49" t="str" cm="1">
        <f t="array" ref="T1982">_xlfn.TEXTJOIN("",TRUE,IFERROR(MID(U1982,_xlfn.SEQUENCE(20),1)+0,""))</f>
        <v>4321408779</v>
      </c>
      <c r="U1982" s="2">
        <v>4321408779</v>
      </c>
      <c r="V1982" s="31"/>
    </row>
    <row r="1983" spans="1:22" x14ac:dyDescent="0.25">
      <c r="A1983" s="25" t="str" cm="1">
        <f t="array" ref="A1983">_xlfn.IFS(AND(ISBLANK(G1983),ISBLANK(H1983),ISBLANK(I1983)),"",AND(NOT(ISBLANK(G1983)),NOT(ISBLANK(H1983)),NOT(ISBLANK(I1983))),TRIM(G1983)&amp;" "&amp;TRIM(H1983)&amp;" "&amp;TRIM(I1983),AND(NOT(ISBLANK(G1983)),ISBLANK(H1983),ISBLANK(I1983)),TRIM(G1983),AND(ISBLANK(G1983),ISBLANK(H1983),NOT(ISBLANK(I1983))),TRIM(I1983),AND(NOT(ISBLANK(G1983)),NOT(ISBLANK(H1983)),ISBLANK(I1983)),TRIM(G1983)&amp;" "&amp;TRIM(H1983),AND(ISBLANK(G1983),NOT(ISBLANK(H1983)),NOT(ISBLANK(I1983))),TRIM(H1983)&amp;" "&amp;TRIM(I1983),AND(NOT(ISBLANK(G1983)),ISBLANK(H1983),NOT(ISBLANK(I1983))),TRIM(G1983)&amp;" "&amp;TRIM(I1983),AND(ISBLANK(G1983),NOT(ISBLANK(H1983)),ISBLANK(I1983)),TRIM(H1983))</f>
        <v>Merridie Szymanowicz</v>
      </c>
      <c r="B1983" s="25" t="str" cm="1">
        <f t="array" ref="B1983">_xlfn.IFS(AND(ISBLANK(K1983),ISBLANK(L1983)),"",AND(NOT(ISBLANK(K1983)),NOT(ISBLANK(L1983))),TRIM(K1983)&amp;" "&amp;TRIM(L1983),AND(NOT(ISBLANK(K1983)),ISBLANK(L1983)),TRIM(K1983),AND(ISBLANK(K1983),NOT(ISBLANK(L1983))),TRIM(L1983))</f>
        <v>Myworks</v>
      </c>
      <c r="C1983" s="31"/>
      <c r="D1983" s="2">
        <v>1981</v>
      </c>
      <c r="E1983" s="2" t="s">
        <v>14795</v>
      </c>
      <c r="F1983" s="2" t="s">
        <v>12096</v>
      </c>
      <c r="G1983" s="2" t="s">
        <v>12097</v>
      </c>
      <c r="I1983" s="2" t="s">
        <v>12098</v>
      </c>
      <c r="J1983" s="2" t="s">
        <v>63</v>
      </c>
      <c r="K1983" s="2" t="s">
        <v>3121</v>
      </c>
      <c r="M1983" s="2" t="s">
        <v>14795</v>
      </c>
      <c r="N1983" s="2" t="s">
        <v>12099</v>
      </c>
      <c r="O1983" s="2" t="s">
        <v>6309</v>
      </c>
      <c r="P1983" s="2" t="s">
        <v>161</v>
      </c>
      <c r="Q1983" s="2" t="s">
        <v>162</v>
      </c>
      <c r="R1983" s="2" t="s">
        <v>6310</v>
      </c>
      <c r="S1983" s="2" t="s">
        <v>12100</v>
      </c>
      <c r="T1983" s="49" t="str" cm="1">
        <f t="array" ref="T1983">_xlfn.TEXTJOIN("",TRUE,IFERROR(MID(U1983,_xlfn.SEQUENCE(20),1)+0,""))</f>
        <v/>
      </c>
      <c r="V1983" s="31"/>
    </row>
    <row r="1984" spans="1:22" x14ac:dyDescent="0.25">
      <c r="A1984" s="25" t="str" cm="1">
        <f t="array" ref="A1984">_xlfn.IFS(AND(ISBLANK(G1984),ISBLANK(H1984),ISBLANK(I1984)),"",AND(NOT(ISBLANK(G1984)),NOT(ISBLANK(H1984)),NOT(ISBLANK(I1984))),TRIM(G1984)&amp;" "&amp;TRIM(H1984)&amp;" "&amp;TRIM(I1984),AND(NOT(ISBLANK(G1984)),ISBLANK(H1984),ISBLANK(I1984)),TRIM(G1984),AND(ISBLANK(G1984),ISBLANK(H1984),NOT(ISBLANK(I1984))),TRIM(I1984),AND(NOT(ISBLANK(G1984)),NOT(ISBLANK(H1984)),ISBLANK(I1984)),TRIM(G1984)&amp;" "&amp;TRIM(H1984),AND(ISBLANK(G1984),NOT(ISBLANK(H1984)),NOT(ISBLANK(I1984))),TRIM(H1984)&amp;" "&amp;TRIM(I1984),AND(NOT(ISBLANK(G1984)),ISBLANK(H1984),NOT(ISBLANK(I1984))),TRIM(G1984)&amp;" "&amp;TRIM(I1984),AND(ISBLANK(G1984),NOT(ISBLANK(H1984)),ISBLANK(I1984)),TRIM(H1984))</f>
        <v>Neil Rama</v>
      </c>
      <c r="B1984" s="25" t="str" cm="1">
        <f t="array" ref="B1984">_xlfn.IFS(AND(ISBLANK(K1984),ISBLANK(L1984)),"",AND(NOT(ISBLANK(K1984)),NOT(ISBLANK(L1984))),TRIM(K1984)&amp;" "&amp;TRIM(L1984),AND(NOT(ISBLANK(K1984)),ISBLANK(L1984)),TRIM(K1984),AND(ISBLANK(K1984),NOT(ISBLANK(L1984))),TRIM(L1984))</f>
        <v>Muxo</v>
      </c>
      <c r="C1984" s="31"/>
      <c r="D1984" s="2">
        <v>1982</v>
      </c>
      <c r="E1984" s="2" t="s">
        <v>24</v>
      </c>
      <c r="F1984" s="2" t="s">
        <v>12101</v>
      </c>
      <c r="G1984" s="2" t="s">
        <v>12102</v>
      </c>
      <c r="I1984" s="2" t="s">
        <v>12103</v>
      </c>
      <c r="J1984" s="2" t="s">
        <v>1639</v>
      </c>
      <c r="K1984" s="2" t="s">
        <v>1687</v>
      </c>
      <c r="M1984" s="2" t="s">
        <v>14795</v>
      </c>
      <c r="N1984" s="2" t="s">
        <v>12104</v>
      </c>
      <c r="O1984" s="2" t="s">
        <v>12105</v>
      </c>
      <c r="P1984" s="2" t="s">
        <v>5</v>
      </c>
      <c r="Q1984" s="2" t="s">
        <v>6</v>
      </c>
      <c r="R1984" s="2" t="s">
        <v>12106</v>
      </c>
      <c r="S1984" s="2" t="s">
        <v>12107</v>
      </c>
      <c r="T1984" s="49" t="str" cm="1">
        <f t="array" ref="T1984">_xlfn.TEXTJOIN("",TRUE,IFERROR(MID(U1984,_xlfn.SEQUENCE(20),1)+0,""))</f>
        <v>9372650140</v>
      </c>
      <c r="U1984" s="2" t="s">
        <v>12108</v>
      </c>
      <c r="V1984" s="31"/>
    </row>
    <row r="1985" spans="1:22" x14ac:dyDescent="0.25">
      <c r="A1985" s="25" t="str" cm="1">
        <f t="array" ref="A1985">_xlfn.IFS(AND(ISBLANK(G1985),ISBLANK(H1985),ISBLANK(I1985)),"",AND(NOT(ISBLANK(G1985)),NOT(ISBLANK(H1985)),NOT(ISBLANK(I1985))),TRIM(G1985)&amp;" "&amp;TRIM(H1985)&amp;" "&amp;TRIM(I1985),AND(NOT(ISBLANK(G1985)),ISBLANK(H1985),ISBLANK(I1985)),TRIM(G1985),AND(ISBLANK(G1985),ISBLANK(H1985),NOT(ISBLANK(I1985))),TRIM(I1985),AND(NOT(ISBLANK(G1985)),NOT(ISBLANK(H1985)),ISBLANK(I1985)),TRIM(G1985)&amp;" "&amp;TRIM(H1985),AND(ISBLANK(G1985),NOT(ISBLANK(H1985)),NOT(ISBLANK(I1985))),TRIM(H1985)&amp;" "&amp;TRIM(I1985),AND(NOT(ISBLANK(G1985)),ISBLANK(H1985),NOT(ISBLANK(I1985))),TRIM(G1985)&amp;" "&amp;TRIM(I1985),AND(ISBLANK(G1985),NOT(ISBLANK(H1985)),ISBLANK(I1985)),TRIM(H1985))</f>
        <v>Yehudi Yardley</v>
      </c>
      <c r="B1985" s="25" t="str" cm="1">
        <f t="array" ref="B1985">_xlfn.IFS(AND(ISBLANK(K1985),ISBLANK(L1985)),"",AND(NOT(ISBLANK(K1985)),NOT(ISBLANK(L1985))),TRIM(K1985)&amp;" "&amp;TRIM(L1985),AND(NOT(ISBLANK(K1985)),ISBLANK(L1985)),TRIM(K1985),AND(ISBLANK(K1985),NOT(ISBLANK(L1985))),TRIM(L1985))</f>
        <v>Camido</v>
      </c>
      <c r="C1985" s="31"/>
      <c r="D1985" s="2">
        <v>1983</v>
      </c>
      <c r="E1985" s="2" t="s">
        <v>24</v>
      </c>
      <c r="F1985" s="2" t="s">
        <v>12109</v>
      </c>
      <c r="G1985" s="2" t="s">
        <v>12110</v>
      </c>
      <c r="I1985" s="2" t="s">
        <v>904</v>
      </c>
      <c r="J1985" s="2" t="s">
        <v>395</v>
      </c>
      <c r="K1985" s="2" t="s">
        <v>21</v>
      </c>
      <c r="M1985" s="2" t="s">
        <v>14795</v>
      </c>
      <c r="N1985" s="2" t="s">
        <v>12111</v>
      </c>
      <c r="O1985" s="2" t="s">
        <v>129</v>
      </c>
      <c r="P1985" s="2" t="s">
        <v>130</v>
      </c>
      <c r="Q1985" s="2" t="s">
        <v>1985</v>
      </c>
      <c r="R1985" s="2">
        <v>22205</v>
      </c>
      <c r="S1985" s="2" t="s">
        <v>12112</v>
      </c>
      <c r="T1985" s="49" t="str" cm="1">
        <f t="array" ref="T1985">_xlfn.TEXTJOIN("",TRUE,IFERROR(MID(U1985,_xlfn.SEQUENCE(20),1)+0,""))</f>
        <v>5718562844</v>
      </c>
      <c r="U1985" s="2">
        <v>5718562844</v>
      </c>
      <c r="V1985" s="31"/>
    </row>
    <row r="1986" spans="1:22" x14ac:dyDescent="0.25">
      <c r="A1986" s="25" t="str" cm="1">
        <f t="array" ref="A1986">_xlfn.IFS(AND(ISBLANK(G1986),ISBLANK(H1986),ISBLANK(I1986)),"",AND(NOT(ISBLANK(G1986)),NOT(ISBLANK(H1986)),NOT(ISBLANK(I1986))),TRIM(G1986)&amp;" "&amp;TRIM(H1986)&amp;" "&amp;TRIM(I1986),AND(NOT(ISBLANK(G1986)),ISBLANK(H1986),ISBLANK(I1986)),TRIM(G1986),AND(ISBLANK(G1986),ISBLANK(H1986),NOT(ISBLANK(I1986))),TRIM(I1986),AND(NOT(ISBLANK(G1986)),NOT(ISBLANK(H1986)),ISBLANK(I1986)),TRIM(G1986)&amp;" "&amp;TRIM(H1986),AND(ISBLANK(G1986),NOT(ISBLANK(H1986)),NOT(ISBLANK(I1986))),TRIM(H1986)&amp;" "&amp;TRIM(I1986),AND(NOT(ISBLANK(G1986)),ISBLANK(H1986),NOT(ISBLANK(I1986))),TRIM(G1986)&amp;" "&amp;TRIM(I1986),AND(ISBLANK(G1986),NOT(ISBLANK(H1986)),ISBLANK(I1986)),TRIM(H1986))</f>
        <v>Aldin Chaperling</v>
      </c>
      <c r="B1986" s="25" t="str" cm="1">
        <f t="array" ref="B1986">_xlfn.IFS(AND(ISBLANK(K1986),ISBLANK(L1986)),"",AND(NOT(ISBLANK(K1986)),NOT(ISBLANK(L1986))),TRIM(K1986)&amp;" "&amp;TRIM(L1986),AND(NOT(ISBLANK(K1986)),ISBLANK(L1986)),TRIM(K1986),AND(ISBLANK(K1986),NOT(ISBLANK(L1986))),TRIM(L1986))</f>
        <v>Youspan</v>
      </c>
      <c r="C1986" s="31"/>
      <c r="D1986" s="2">
        <v>1984</v>
      </c>
      <c r="E1986" s="2" t="s">
        <v>14795</v>
      </c>
      <c r="F1986" s="2" t="s">
        <v>12113</v>
      </c>
      <c r="G1986" s="2" t="s">
        <v>12114</v>
      </c>
      <c r="I1986" s="2" t="s">
        <v>12115</v>
      </c>
      <c r="J1986" s="2" t="s">
        <v>2788</v>
      </c>
      <c r="K1986" s="2" t="s">
        <v>4052</v>
      </c>
      <c r="M1986" s="2" t="s">
        <v>14795</v>
      </c>
      <c r="N1986" s="2" t="s">
        <v>12116</v>
      </c>
      <c r="O1986" s="2" t="s">
        <v>5262</v>
      </c>
      <c r="P1986" s="2" t="s">
        <v>297</v>
      </c>
      <c r="Q1986" s="2" t="s">
        <v>1985</v>
      </c>
      <c r="R1986" s="2">
        <v>75044</v>
      </c>
      <c r="S1986" s="2" t="s">
        <v>12117</v>
      </c>
      <c r="T1986" s="49" t="str" cm="1">
        <f t="array" ref="T1986">_xlfn.TEXTJOIN("",TRUE,IFERROR(MID(U1986,_xlfn.SEQUENCE(20),1)+0,""))</f>
        <v>2144224768</v>
      </c>
      <c r="U1986" s="2">
        <v>2144224768</v>
      </c>
      <c r="V1986" s="31"/>
    </row>
    <row r="1987" spans="1:22" x14ac:dyDescent="0.25">
      <c r="A1987" s="25" t="str" cm="1">
        <f t="array" ref="A1987">_xlfn.IFS(AND(ISBLANK(G1987),ISBLANK(H1987),ISBLANK(I1987)),"",AND(NOT(ISBLANK(G1987)),NOT(ISBLANK(H1987)),NOT(ISBLANK(I1987))),TRIM(G1987)&amp;" "&amp;TRIM(H1987)&amp;" "&amp;TRIM(I1987),AND(NOT(ISBLANK(G1987)),ISBLANK(H1987),ISBLANK(I1987)),TRIM(G1987),AND(ISBLANK(G1987),ISBLANK(H1987),NOT(ISBLANK(I1987))),TRIM(I1987),AND(NOT(ISBLANK(G1987)),NOT(ISBLANK(H1987)),ISBLANK(I1987)),TRIM(G1987)&amp;" "&amp;TRIM(H1987),AND(ISBLANK(G1987),NOT(ISBLANK(H1987)),NOT(ISBLANK(I1987))),TRIM(H1987)&amp;" "&amp;TRIM(I1987),AND(NOT(ISBLANK(G1987)),ISBLANK(H1987),NOT(ISBLANK(I1987))),TRIM(G1987)&amp;" "&amp;TRIM(I1987),AND(ISBLANK(G1987),NOT(ISBLANK(H1987)),ISBLANK(I1987)),TRIM(H1987))</f>
        <v>Dev Godney</v>
      </c>
      <c r="B1987" s="25" t="str" cm="1">
        <f t="array" ref="B1987">_xlfn.IFS(AND(ISBLANK(K1987),ISBLANK(L1987)),"",AND(NOT(ISBLANK(K1987)),NOT(ISBLANK(L1987))),TRIM(K1987)&amp;" "&amp;TRIM(L1987),AND(NOT(ISBLANK(K1987)),ISBLANK(L1987)),TRIM(K1987),AND(ISBLANK(K1987),NOT(ISBLANK(L1987))),TRIM(L1987))</f>
        <v>Flipstorm</v>
      </c>
      <c r="C1987" s="31"/>
      <c r="D1987" s="2">
        <v>1985</v>
      </c>
      <c r="E1987" s="2" t="s">
        <v>14795</v>
      </c>
      <c r="F1987" s="2" t="s">
        <v>12118</v>
      </c>
      <c r="G1987" s="2" t="s">
        <v>12119</v>
      </c>
      <c r="I1987" s="2" t="s">
        <v>12120</v>
      </c>
      <c r="J1987" s="2" t="s">
        <v>804</v>
      </c>
      <c r="K1987" s="2" t="s">
        <v>194</v>
      </c>
      <c r="M1987" s="2" t="s">
        <v>14795</v>
      </c>
      <c r="N1987" s="2" t="s">
        <v>12121</v>
      </c>
      <c r="O1987" s="2" t="s">
        <v>8081</v>
      </c>
      <c r="P1987" s="2" t="s">
        <v>39</v>
      </c>
      <c r="Q1987" s="2" t="s">
        <v>6</v>
      </c>
      <c r="R1987" s="2" t="s">
        <v>8082</v>
      </c>
      <c r="S1987" s="2" t="s">
        <v>12122</v>
      </c>
      <c r="T1987" s="49" t="str" cm="1">
        <f t="array" ref="T1987">_xlfn.TEXTJOIN("",TRUE,IFERROR(MID(U1987,_xlfn.SEQUENCE(20),1)+0,""))</f>
        <v>6036619186</v>
      </c>
      <c r="U1987" s="2" t="s">
        <v>12123</v>
      </c>
      <c r="V1987" s="31"/>
    </row>
    <row r="1988" spans="1:22" x14ac:dyDescent="0.25">
      <c r="A1988" s="25" t="str" cm="1">
        <f t="array" ref="A1988">_xlfn.IFS(AND(ISBLANK(G1988),ISBLANK(H1988),ISBLANK(I1988)),"",AND(NOT(ISBLANK(G1988)),NOT(ISBLANK(H1988)),NOT(ISBLANK(I1988))),TRIM(G1988)&amp;" "&amp;TRIM(H1988)&amp;" "&amp;TRIM(I1988),AND(NOT(ISBLANK(G1988)),ISBLANK(H1988),ISBLANK(I1988)),TRIM(G1988),AND(ISBLANK(G1988),ISBLANK(H1988),NOT(ISBLANK(I1988))),TRIM(I1988),AND(NOT(ISBLANK(G1988)),NOT(ISBLANK(H1988)),ISBLANK(I1988)),TRIM(G1988)&amp;" "&amp;TRIM(H1988),AND(ISBLANK(G1988),NOT(ISBLANK(H1988)),NOT(ISBLANK(I1988))),TRIM(H1988)&amp;" "&amp;TRIM(I1988),AND(NOT(ISBLANK(G1988)),ISBLANK(H1988),NOT(ISBLANK(I1988))),TRIM(G1988)&amp;" "&amp;TRIM(I1988),AND(ISBLANK(G1988),NOT(ISBLANK(H1988)),ISBLANK(I1988)),TRIM(H1988))</f>
        <v>Gino Jeffs</v>
      </c>
      <c r="B1988" s="25" t="str" cm="1">
        <f t="array" ref="B1988">_xlfn.IFS(AND(ISBLANK(K1988),ISBLANK(L1988)),"",AND(NOT(ISBLANK(K1988)),NOT(ISBLANK(L1988))),TRIM(K1988)&amp;" "&amp;TRIM(L1988),AND(NOT(ISBLANK(K1988)),ISBLANK(L1988)),TRIM(K1988),AND(ISBLANK(K1988),NOT(ISBLANK(L1988))),TRIM(L1988))</f>
        <v>Agimba</v>
      </c>
      <c r="C1988" s="31"/>
      <c r="D1988" s="2">
        <v>1986</v>
      </c>
      <c r="E1988" s="2" t="s">
        <v>24</v>
      </c>
      <c r="F1988" s="2" t="s">
        <v>12124</v>
      </c>
      <c r="G1988" s="2" t="s">
        <v>12125</v>
      </c>
      <c r="I1988" s="2" t="s">
        <v>12126</v>
      </c>
      <c r="J1988" s="2" t="s">
        <v>44</v>
      </c>
      <c r="K1988" s="2" t="s">
        <v>1671</v>
      </c>
      <c r="M1988" s="2" t="s">
        <v>14795</v>
      </c>
      <c r="N1988" s="2" t="s">
        <v>12127</v>
      </c>
      <c r="O1988" s="2" t="s">
        <v>2829</v>
      </c>
      <c r="P1988" s="2" t="s">
        <v>1871</v>
      </c>
      <c r="Q1988" s="2" t="s">
        <v>1985</v>
      </c>
      <c r="R1988" s="2">
        <v>89160</v>
      </c>
      <c r="S1988" s="2" t="s">
        <v>12128</v>
      </c>
      <c r="T1988" s="49" t="str" cm="1">
        <f t="array" ref="T1988">_xlfn.TEXTJOIN("",TRUE,IFERROR(MID(U1988,_xlfn.SEQUENCE(20),1)+0,""))</f>
        <v>7021875686</v>
      </c>
      <c r="U1988" s="2">
        <v>7021875686</v>
      </c>
      <c r="V1988" s="31"/>
    </row>
    <row r="1989" spans="1:22" x14ac:dyDescent="0.25">
      <c r="A1989" s="25" t="str" cm="1">
        <f t="array" ref="A1989">_xlfn.IFS(AND(ISBLANK(G1989),ISBLANK(H1989),ISBLANK(I1989)),"",AND(NOT(ISBLANK(G1989)),NOT(ISBLANK(H1989)),NOT(ISBLANK(I1989))),TRIM(G1989)&amp;" "&amp;TRIM(H1989)&amp;" "&amp;TRIM(I1989),AND(NOT(ISBLANK(G1989)),ISBLANK(H1989),ISBLANK(I1989)),TRIM(G1989),AND(ISBLANK(G1989),ISBLANK(H1989),NOT(ISBLANK(I1989))),TRIM(I1989),AND(NOT(ISBLANK(G1989)),NOT(ISBLANK(H1989)),ISBLANK(I1989)),TRIM(G1989)&amp;" "&amp;TRIM(H1989),AND(ISBLANK(G1989),NOT(ISBLANK(H1989)),NOT(ISBLANK(I1989))),TRIM(H1989)&amp;" "&amp;TRIM(I1989),AND(NOT(ISBLANK(G1989)),ISBLANK(H1989),NOT(ISBLANK(I1989))),TRIM(G1989)&amp;" "&amp;TRIM(I1989),AND(ISBLANK(G1989),NOT(ISBLANK(H1989)),ISBLANK(I1989)),TRIM(H1989))</f>
        <v>Lion Howse</v>
      </c>
      <c r="B1989" s="25" t="str" cm="1">
        <f t="array" ref="B1989">_xlfn.IFS(AND(ISBLANK(K1989),ISBLANK(L1989)),"",AND(NOT(ISBLANK(K1989)),NOT(ISBLANK(L1989))),TRIM(K1989)&amp;" "&amp;TRIM(L1989),AND(NOT(ISBLANK(K1989)),ISBLANK(L1989)),TRIM(K1989),AND(ISBLANK(K1989),NOT(ISBLANK(L1989))),TRIM(L1989))</f>
        <v>Izio</v>
      </c>
      <c r="C1989" s="31"/>
      <c r="D1989" s="2">
        <v>1987</v>
      </c>
      <c r="E1989" s="2" t="s">
        <v>24</v>
      </c>
      <c r="F1989" s="2" t="s">
        <v>12129</v>
      </c>
      <c r="G1989" s="2" t="s">
        <v>9649</v>
      </c>
      <c r="I1989" s="2" t="s">
        <v>12130</v>
      </c>
      <c r="J1989" s="2" t="s">
        <v>615</v>
      </c>
      <c r="K1989" s="2" t="s">
        <v>8256</v>
      </c>
      <c r="M1989" s="2" t="s">
        <v>14795</v>
      </c>
      <c r="N1989" s="2" t="s">
        <v>12131</v>
      </c>
      <c r="O1989" s="2" t="s">
        <v>541</v>
      </c>
      <c r="P1989" s="2" t="s">
        <v>542</v>
      </c>
      <c r="Q1989" s="2" t="s">
        <v>1985</v>
      </c>
      <c r="R1989" s="2">
        <v>10125</v>
      </c>
      <c r="S1989" s="2" t="s">
        <v>12132</v>
      </c>
      <c r="T1989" s="49" t="str" cm="1">
        <f t="array" ref="T1989">_xlfn.TEXTJOIN("",TRUE,IFERROR(MID(U1989,_xlfn.SEQUENCE(20),1)+0,""))</f>
        <v>2129418564</v>
      </c>
      <c r="U1989" s="2">
        <v>2129418564</v>
      </c>
      <c r="V1989" s="31"/>
    </row>
    <row r="1990" spans="1:22" x14ac:dyDescent="0.25">
      <c r="A1990" s="25" t="str" cm="1">
        <f t="array" ref="A1990">_xlfn.IFS(AND(ISBLANK(G1990),ISBLANK(H1990),ISBLANK(I1990)),"",AND(NOT(ISBLANK(G1990)),NOT(ISBLANK(H1990)),NOT(ISBLANK(I1990))),TRIM(G1990)&amp;" "&amp;TRIM(H1990)&amp;" "&amp;TRIM(I1990),AND(NOT(ISBLANK(G1990)),ISBLANK(H1990),ISBLANK(I1990)),TRIM(G1990),AND(ISBLANK(G1990),ISBLANK(H1990),NOT(ISBLANK(I1990))),TRIM(I1990),AND(NOT(ISBLANK(G1990)),NOT(ISBLANK(H1990)),ISBLANK(I1990)),TRIM(G1990)&amp;" "&amp;TRIM(H1990),AND(ISBLANK(G1990),NOT(ISBLANK(H1990)),NOT(ISBLANK(I1990))),TRIM(H1990)&amp;" "&amp;TRIM(I1990),AND(NOT(ISBLANK(G1990)),ISBLANK(H1990),NOT(ISBLANK(I1990))),TRIM(G1990)&amp;" "&amp;TRIM(I1990),AND(ISBLANK(G1990),NOT(ISBLANK(H1990)),ISBLANK(I1990)),TRIM(H1990))</f>
        <v>Dael Plaistowe</v>
      </c>
      <c r="B1990" s="25" t="str" cm="1">
        <f t="array" ref="B1990">_xlfn.IFS(AND(ISBLANK(K1990),ISBLANK(L1990)),"",AND(NOT(ISBLANK(K1990)),NOT(ISBLANK(L1990))),TRIM(K1990)&amp;" "&amp;TRIM(L1990),AND(NOT(ISBLANK(K1990)),ISBLANK(L1990)),TRIM(K1990),AND(ISBLANK(K1990),NOT(ISBLANK(L1990))),TRIM(L1990))</f>
        <v>Riffpath</v>
      </c>
      <c r="C1990" s="31"/>
      <c r="D1990" s="2">
        <v>1988</v>
      </c>
      <c r="E1990" s="2" t="s">
        <v>24</v>
      </c>
      <c r="F1990" s="2" t="s">
        <v>12133</v>
      </c>
      <c r="G1990" s="2" t="s">
        <v>12134</v>
      </c>
      <c r="I1990" s="2" t="s">
        <v>12135</v>
      </c>
      <c r="J1990" s="2" t="s">
        <v>3755</v>
      </c>
      <c r="K1990" s="2" t="s">
        <v>8651</v>
      </c>
      <c r="M1990" s="2" t="s">
        <v>14795</v>
      </c>
      <c r="N1990" s="2" t="s">
        <v>12136</v>
      </c>
      <c r="O1990" s="2" t="s">
        <v>12137</v>
      </c>
      <c r="P1990" s="2" t="s">
        <v>161</v>
      </c>
      <c r="Q1990" s="2" t="s">
        <v>162</v>
      </c>
      <c r="R1990" s="2" t="s">
        <v>12138</v>
      </c>
      <c r="S1990" s="2" t="s">
        <v>12139</v>
      </c>
      <c r="T1990" s="49" t="str" cm="1">
        <f t="array" ref="T1990">_xlfn.TEXTJOIN("",TRUE,IFERROR(MID(U1990,_xlfn.SEQUENCE(20),1)+0,""))</f>
        <v/>
      </c>
      <c r="V1990" s="31"/>
    </row>
    <row r="1991" spans="1:22" x14ac:dyDescent="0.25">
      <c r="A1991" s="25" t="str" cm="1">
        <f t="array" ref="A1991">_xlfn.IFS(AND(ISBLANK(G1991),ISBLANK(H1991),ISBLANK(I1991)),"",AND(NOT(ISBLANK(G1991)),NOT(ISBLANK(H1991)),NOT(ISBLANK(I1991))),TRIM(G1991)&amp;" "&amp;TRIM(H1991)&amp;" "&amp;TRIM(I1991),AND(NOT(ISBLANK(G1991)),ISBLANK(H1991),ISBLANK(I1991)),TRIM(G1991),AND(ISBLANK(G1991),ISBLANK(H1991),NOT(ISBLANK(I1991))),TRIM(I1991),AND(NOT(ISBLANK(G1991)),NOT(ISBLANK(H1991)),ISBLANK(I1991)),TRIM(G1991)&amp;" "&amp;TRIM(H1991),AND(ISBLANK(G1991),NOT(ISBLANK(H1991)),NOT(ISBLANK(I1991))),TRIM(H1991)&amp;" "&amp;TRIM(I1991),AND(NOT(ISBLANK(G1991)),ISBLANK(H1991),NOT(ISBLANK(I1991))),TRIM(G1991)&amp;" "&amp;TRIM(I1991),AND(ISBLANK(G1991),NOT(ISBLANK(H1991)),ISBLANK(I1991)),TRIM(H1991))</f>
        <v>Eloise McMurtyr</v>
      </c>
      <c r="B1991" s="25" t="str" cm="1">
        <f t="array" ref="B1991">_xlfn.IFS(AND(ISBLANK(K1991),ISBLANK(L1991)),"",AND(NOT(ISBLANK(K1991)),NOT(ISBLANK(L1991))),TRIM(K1991)&amp;" "&amp;TRIM(L1991),AND(NOT(ISBLANK(K1991)),ISBLANK(L1991)),TRIM(K1991),AND(ISBLANK(K1991),NOT(ISBLANK(L1991))),TRIM(L1991))</f>
        <v>Realblab</v>
      </c>
      <c r="C1991" s="31"/>
      <c r="D1991" s="2">
        <v>1989</v>
      </c>
      <c r="E1991" s="2" t="s">
        <v>24</v>
      </c>
      <c r="F1991" s="2" t="s">
        <v>12140</v>
      </c>
      <c r="G1991" s="2" t="s">
        <v>7381</v>
      </c>
      <c r="I1991" s="2" t="s">
        <v>12141</v>
      </c>
      <c r="J1991" s="2" t="s">
        <v>624</v>
      </c>
      <c r="K1991" s="2" t="s">
        <v>1220</v>
      </c>
      <c r="M1991" s="2" t="s">
        <v>14795</v>
      </c>
      <c r="N1991" s="2" t="s">
        <v>12142</v>
      </c>
      <c r="O1991" s="2" t="s">
        <v>5103</v>
      </c>
      <c r="P1991" s="2" t="s">
        <v>119</v>
      </c>
      <c r="Q1991" s="2" t="s">
        <v>6</v>
      </c>
      <c r="R1991" s="2" t="s">
        <v>5104</v>
      </c>
      <c r="S1991" s="2" t="s">
        <v>12143</v>
      </c>
      <c r="T1991" s="49" t="str" cm="1">
        <f t="array" ref="T1991">_xlfn.TEXTJOIN("",TRUE,IFERROR(MID(U1991,_xlfn.SEQUENCE(20),1)+0,""))</f>
        <v>5996343061</v>
      </c>
      <c r="U1991" s="2" t="s">
        <v>12144</v>
      </c>
      <c r="V1991" s="31"/>
    </row>
    <row r="1992" spans="1:22" x14ac:dyDescent="0.25">
      <c r="A1992" s="25" t="str" cm="1">
        <f t="array" ref="A1992">_xlfn.IFS(AND(ISBLANK(G1992),ISBLANK(H1992),ISBLANK(I1992)),"",AND(NOT(ISBLANK(G1992)),NOT(ISBLANK(H1992)),NOT(ISBLANK(I1992))),TRIM(G1992)&amp;" "&amp;TRIM(H1992)&amp;" "&amp;TRIM(I1992),AND(NOT(ISBLANK(G1992)),ISBLANK(H1992),ISBLANK(I1992)),TRIM(G1992),AND(ISBLANK(G1992),ISBLANK(H1992),NOT(ISBLANK(I1992))),TRIM(I1992),AND(NOT(ISBLANK(G1992)),NOT(ISBLANK(H1992)),ISBLANK(I1992)),TRIM(G1992)&amp;" "&amp;TRIM(H1992),AND(ISBLANK(G1992),NOT(ISBLANK(H1992)),NOT(ISBLANK(I1992))),TRIM(H1992)&amp;" "&amp;TRIM(I1992),AND(NOT(ISBLANK(G1992)),ISBLANK(H1992),NOT(ISBLANK(I1992))),TRIM(G1992)&amp;" "&amp;TRIM(I1992),AND(ISBLANK(G1992),NOT(ISBLANK(H1992)),ISBLANK(I1992)),TRIM(H1992))</f>
        <v>Gilligan Dargan</v>
      </c>
      <c r="B1992" s="25" t="str" cm="1">
        <f t="array" ref="B1992">_xlfn.IFS(AND(ISBLANK(K1992),ISBLANK(L1992)),"",AND(NOT(ISBLANK(K1992)),NOT(ISBLANK(L1992))),TRIM(K1992)&amp;" "&amp;TRIM(L1992),AND(NOT(ISBLANK(K1992)),ISBLANK(L1992)),TRIM(K1992),AND(ISBLANK(K1992),NOT(ISBLANK(L1992))),TRIM(L1992))</f>
        <v>Buzzdog</v>
      </c>
      <c r="C1992" s="31"/>
      <c r="D1992" s="2">
        <v>1990</v>
      </c>
      <c r="E1992" s="2" t="s">
        <v>14795</v>
      </c>
      <c r="F1992" s="2" t="s">
        <v>12145</v>
      </c>
      <c r="G1992" s="2" t="s">
        <v>8184</v>
      </c>
      <c r="I1992" s="2" t="s">
        <v>12146</v>
      </c>
      <c r="J1992" s="2" t="s">
        <v>415</v>
      </c>
      <c r="K1992" s="2" t="s">
        <v>1834</v>
      </c>
      <c r="M1992" s="2" t="s">
        <v>14795</v>
      </c>
      <c r="N1992" s="2" t="s">
        <v>12147</v>
      </c>
      <c r="O1992" s="2" t="s">
        <v>275</v>
      </c>
      <c r="P1992" s="2" t="s">
        <v>276</v>
      </c>
      <c r="Q1992" s="2" t="s">
        <v>6</v>
      </c>
      <c r="R1992" s="2" t="s">
        <v>277</v>
      </c>
      <c r="S1992" s="2" t="s">
        <v>12148</v>
      </c>
      <c r="T1992" s="49" t="str" cm="1">
        <f t="array" ref="T1992">_xlfn.TEXTJOIN("",TRUE,IFERROR(MID(U1992,_xlfn.SEQUENCE(20),1)+0,""))</f>
        <v>6875756615</v>
      </c>
      <c r="U1992" s="2" t="s">
        <v>12149</v>
      </c>
      <c r="V1992" s="31"/>
    </row>
    <row r="1993" spans="1:22" x14ac:dyDescent="0.25">
      <c r="A1993" s="25" t="str" cm="1">
        <f t="array" ref="A1993">_xlfn.IFS(AND(ISBLANK(G1993),ISBLANK(H1993),ISBLANK(I1993)),"",AND(NOT(ISBLANK(G1993)),NOT(ISBLANK(H1993)),NOT(ISBLANK(I1993))),TRIM(G1993)&amp;" "&amp;TRIM(H1993)&amp;" "&amp;TRIM(I1993),AND(NOT(ISBLANK(G1993)),ISBLANK(H1993),ISBLANK(I1993)),TRIM(G1993),AND(ISBLANK(G1993),ISBLANK(H1993),NOT(ISBLANK(I1993))),TRIM(I1993),AND(NOT(ISBLANK(G1993)),NOT(ISBLANK(H1993)),ISBLANK(I1993)),TRIM(G1993)&amp;" "&amp;TRIM(H1993),AND(ISBLANK(G1993),NOT(ISBLANK(H1993)),NOT(ISBLANK(I1993))),TRIM(H1993)&amp;" "&amp;TRIM(I1993),AND(NOT(ISBLANK(G1993)),ISBLANK(H1993),NOT(ISBLANK(I1993))),TRIM(G1993)&amp;" "&amp;TRIM(I1993),AND(ISBLANK(G1993),NOT(ISBLANK(H1993)),ISBLANK(I1993)),TRIM(H1993))</f>
        <v>Devora O'Geneay</v>
      </c>
      <c r="B1993" s="25" t="str" cm="1">
        <f t="array" ref="B1993">_xlfn.IFS(AND(ISBLANK(K1993),ISBLANK(L1993)),"",AND(NOT(ISBLANK(K1993)),NOT(ISBLANK(L1993))),TRIM(K1993)&amp;" "&amp;TRIM(L1993),AND(NOT(ISBLANK(K1993)),ISBLANK(L1993)),TRIM(K1993),AND(ISBLANK(K1993),NOT(ISBLANK(L1993))),TRIM(L1993))</f>
        <v>Skibox</v>
      </c>
      <c r="C1993" s="31"/>
      <c r="D1993" s="2">
        <v>1991</v>
      </c>
      <c r="E1993" s="2" t="s">
        <v>24</v>
      </c>
      <c r="F1993" s="2" t="s">
        <v>12150</v>
      </c>
      <c r="G1993" s="2" t="s">
        <v>12151</v>
      </c>
      <c r="I1993" s="2" t="s">
        <v>12152</v>
      </c>
      <c r="J1993" s="2" t="s">
        <v>480</v>
      </c>
      <c r="K1993" s="2" t="s">
        <v>7070</v>
      </c>
      <c r="M1993" s="2" t="s">
        <v>14795</v>
      </c>
      <c r="N1993" s="2" t="s">
        <v>12153</v>
      </c>
      <c r="O1993" s="2" t="s">
        <v>698</v>
      </c>
      <c r="P1993" s="2" t="s">
        <v>699</v>
      </c>
      <c r="Q1993" s="2" t="s">
        <v>1985</v>
      </c>
      <c r="R1993" s="2">
        <v>85062</v>
      </c>
      <c r="S1993" s="2" t="s">
        <v>12154</v>
      </c>
      <c r="T1993" s="49" t="str" cm="1">
        <f t="array" ref="T1993">_xlfn.TEXTJOIN("",TRUE,IFERROR(MID(U1993,_xlfn.SEQUENCE(20),1)+0,""))</f>
        <v>6021711845</v>
      </c>
      <c r="U1993" s="2">
        <v>6021711845</v>
      </c>
      <c r="V1993" s="31"/>
    </row>
    <row r="1994" spans="1:22" x14ac:dyDescent="0.25">
      <c r="A1994" s="25" t="str" cm="1">
        <f t="array" ref="A1994">_xlfn.IFS(AND(ISBLANK(G1994),ISBLANK(H1994),ISBLANK(I1994)),"",AND(NOT(ISBLANK(G1994)),NOT(ISBLANK(H1994)),NOT(ISBLANK(I1994))),TRIM(G1994)&amp;" "&amp;TRIM(H1994)&amp;" "&amp;TRIM(I1994),AND(NOT(ISBLANK(G1994)),ISBLANK(H1994),ISBLANK(I1994)),TRIM(G1994),AND(ISBLANK(G1994),ISBLANK(H1994),NOT(ISBLANK(I1994))),TRIM(I1994),AND(NOT(ISBLANK(G1994)),NOT(ISBLANK(H1994)),ISBLANK(I1994)),TRIM(G1994)&amp;" "&amp;TRIM(H1994),AND(ISBLANK(G1994),NOT(ISBLANK(H1994)),NOT(ISBLANK(I1994))),TRIM(H1994)&amp;" "&amp;TRIM(I1994),AND(NOT(ISBLANK(G1994)),ISBLANK(H1994),NOT(ISBLANK(I1994))),TRIM(G1994)&amp;" "&amp;TRIM(I1994),AND(ISBLANK(G1994),NOT(ISBLANK(H1994)),ISBLANK(I1994)),TRIM(H1994))</f>
        <v>Margot McPeice</v>
      </c>
      <c r="B1994" s="25" t="str" cm="1">
        <f t="array" ref="B1994">_xlfn.IFS(AND(ISBLANK(K1994),ISBLANK(L1994)),"",AND(NOT(ISBLANK(K1994)),NOT(ISBLANK(L1994))),TRIM(K1994)&amp;" "&amp;TRIM(L1994),AND(NOT(ISBLANK(K1994)),ISBLANK(L1994)),TRIM(K1994),AND(ISBLANK(K1994),NOT(ISBLANK(L1994))),TRIM(L1994))</f>
        <v>Chatterbridge</v>
      </c>
      <c r="C1994" s="31"/>
      <c r="D1994" s="2">
        <v>1992</v>
      </c>
      <c r="E1994" s="2" t="s">
        <v>24</v>
      </c>
      <c r="F1994" s="2" t="s">
        <v>12155</v>
      </c>
      <c r="G1994" s="2" t="s">
        <v>12156</v>
      </c>
      <c r="I1994" s="2" t="s">
        <v>12157</v>
      </c>
      <c r="J1994" s="2" t="s">
        <v>1158</v>
      </c>
      <c r="K1994" s="2" t="s">
        <v>7289</v>
      </c>
      <c r="M1994" s="2" t="s">
        <v>14795</v>
      </c>
      <c r="N1994" s="2" t="s">
        <v>12158</v>
      </c>
      <c r="O1994" s="2" t="s">
        <v>1870</v>
      </c>
      <c r="P1994" s="2" t="s">
        <v>1871</v>
      </c>
      <c r="Q1994" s="2" t="s">
        <v>1985</v>
      </c>
      <c r="R1994" s="2">
        <v>89436</v>
      </c>
      <c r="S1994" s="2" t="s">
        <v>12159</v>
      </c>
      <c r="T1994" s="49" t="str" cm="1">
        <f t="array" ref="T1994">_xlfn.TEXTJOIN("",TRUE,IFERROR(MID(U1994,_xlfn.SEQUENCE(20),1)+0,""))</f>
        <v>7759419217</v>
      </c>
      <c r="U1994" s="2">
        <v>7759419217</v>
      </c>
      <c r="V1994" s="31"/>
    </row>
    <row r="1995" spans="1:22" x14ac:dyDescent="0.25">
      <c r="A1995" s="25" t="str" cm="1">
        <f t="array" ref="A1995">_xlfn.IFS(AND(ISBLANK(G1995),ISBLANK(H1995),ISBLANK(I1995)),"",AND(NOT(ISBLANK(G1995)),NOT(ISBLANK(H1995)),NOT(ISBLANK(I1995))),TRIM(G1995)&amp;" "&amp;TRIM(H1995)&amp;" "&amp;TRIM(I1995),AND(NOT(ISBLANK(G1995)),ISBLANK(H1995),ISBLANK(I1995)),TRIM(G1995),AND(ISBLANK(G1995),ISBLANK(H1995),NOT(ISBLANK(I1995))),TRIM(I1995),AND(NOT(ISBLANK(G1995)),NOT(ISBLANK(H1995)),ISBLANK(I1995)),TRIM(G1995)&amp;" "&amp;TRIM(H1995),AND(ISBLANK(G1995),NOT(ISBLANK(H1995)),NOT(ISBLANK(I1995))),TRIM(H1995)&amp;" "&amp;TRIM(I1995),AND(NOT(ISBLANK(G1995)),ISBLANK(H1995),NOT(ISBLANK(I1995))),TRIM(G1995)&amp;" "&amp;TRIM(I1995),AND(ISBLANK(G1995),NOT(ISBLANK(H1995)),ISBLANK(I1995)),TRIM(H1995))</f>
        <v>Dane Brekonridge</v>
      </c>
      <c r="B1995" s="25" t="str" cm="1">
        <f t="array" ref="B1995">_xlfn.IFS(AND(ISBLANK(K1995),ISBLANK(L1995)),"",AND(NOT(ISBLANK(K1995)),NOT(ISBLANK(L1995))),TRIM(K1995)&amp;" "&amp;TRIM(L1995),AND(NOT(ISBLANK(K1995)),ISBLANK(L1995)),TRIM(K1995),AND(ISBLANK(K1995),NOT(ISBLANK(L1995))),TRIM(L1995))</f>
        <v>Abatz</v>
      </c>
      <c r="C1995" s="31"/>
      <c r="D1995" s="2">
        <v>1993</v>
      </c>
      <c r="E1995" s="2" t="s">
        <v>14795</v>
      </c>
      <c r="F1995" s="2" t="s">
        <v>12160</v>
      </c>
      <c r="G1995" s="2" t="s">
        <v>12161</v>
      </c>
      <c r="I1995" s="2" t="s">
        <v>12162</v>
      </c>
      <c r="J1995" s="2" t="s">
        <v>340</v>
      </c>
      <c r="K1995" s="2" t="s">
        <v>133</v>
      </c>
      <c r="M1995" s="2" t="s">
        <v>14795</v>
      </c>
      <c r="N1995" s="2" t="s">
        <v>12163</v>
      </c>
      <c r="O1995" s="2" t="s">
        <v>6170</v>
      </c>
      <c r="P1995" s="2" t="s">
        <v>276</v>
      </c>
      <c r="Q1995" s="2" t="s">
        <v>6</v>
      </c>
      <c r="R1995" s="2" t="s">
        <v>6171</v>
      </c>
      <c r="S1995" s="2" t="s">
        <v>12164</v>
      </c>
      <c r="T1995" s="49" t="str" cm="1">
        <f t="array" ref="T1995">_xlfn.TEXTJOIN("",TRUE,IFERROR(MID(U1995,_xlfn.SEQUENCE(20),1)+0,""))</f>
        <v>8849301269</v>
      </c>
      <c r="U1995" s="2" t="s">
        <v>12165</v>
      </c>
      <c r="V1995" s="31"/>
    </row>
    <row r="1996" spans="1:22" x14ac:dyDescent="0.25">
      <c r="A1996" s="25" t="str" cm="1">
        <f t="array" ref="A1996">_xlfn.IFS(AND(ISBLANK(G1996),ISBLANK(H1996),ISBLANK(I1996)),"",AND(NOT(ISBLANK(G1996)),NOT(ISBLANK(H1996)),NOT(ISBLANK(I1996))),TRIM(G1996)&amp;" "&amp;TRIM(H1996)&amp;" "&amp;TRIM(I1996),AND(NOT(ISBLANK(G1996)),ISBLANK(H1996),ISBLANK(I1996)),TRIM(G1996),AND(ISBLANK(G1996),ISBLANK(H1996),NOT(ISBLANK(I1996))),TRIM(I1996),AND(NOT(ISBLANK(G1996)),NOT(ISBLANK(H1996)),ISBLANK(I1996)),TRIM(G1996)&amp;" "&amp;TRIM(H1996),AND(ISBLANK(G1996),NOT(ISBLANK(H1996)),NOT(ISBLANK(I1996))),TRIM(H1996)&amp;" "&amp;TRIM(I1996),AND(NOT(ISBLANK(G1996)),ISBLANK(H1996),NOT(ISBLANK(I1996))),TRIM(G1996)&amp;" "&amp;TRIM(I1996),AND(ISBLANK(G1996),NOT(ISBLANK(H1996)),ISBLANK(I1996)),TRIM(H1996))</f>
        <v>Felice Fenelow</v>
      </c>
      <c r="B1996" s="25" t="str" cm="1">
        <f t="array" ref="B1996">_xlfn.IFS(AND(ISBLANK(K1996),ISBLANK(L1996)),"",AND(NOT(ISBLANK(K1996)),NOT(ISBLANK(L1996))),TRIM(K1996)&amp;" "&amp;TRIM(L1996),AND(NOT(ISBLANK(K1996)),ISBLANK(L1996)),TRIM(K1996),AND(ISBLANK(K1996),NOT(ISBLANK(L1996))),TRIM(L1996))</f>
        <v>Realcube</v>
      </c>
      <c r="C1996" s="31"/>
      <c r="D1996" s="2">
        <v>1994</v>
      </c>
      <c r="E1996" s="2" t="s">
        <v>24</v>
      </c>
      <c r="F1996" s="2" t="s">
        <v>12166</v>
      </c>
      <c r="G1996" s="2" t="s">
        <v>12167</v>
      </c>
      <c r="I1996" s="2" t="s">
        <v>12168</v>
      </c>
      <c r="J1996" s="2" t="s">
        <v>1858</v>
      </c>
      <c r="K1996" s="2" t="s">
        <v>144</v>
      </c>
      <c r="M1996" s="2" t="s">
        <v>14795</v>
      </c>
      <c r="N1996" s="2" t="s">
        <v>12169</v>
      </c>
      <c r="O1996" s="2" t="s">
        <v>8202</v>
      </c>
      <c r="P1996" s="2" t="s">
        <v>140</v>
      </c>
      <c r="Q1996" s="2" t="s">
        <v>6</v>
      </c>
      <c r="R1996" s="2" t="s">
        <v>8203</v>
      </c>
      <c r="S1996" s="2" t="s">
        <v>12170</v>
      </c>
      <c r="T1996" s="49" t="str" cm="1">
        <f t="array" ref="T1996">_xlfn.TEXTJOIN("",TRUE,IFERROR(MID(U1996,_xlfn.SEQUENCE(20),1)+0,""))</f>
        <v>7338058201</v>
      </c>
      <c r="U1996" s="2" t="s">
        <v>12171</v>
      </c>
      <c r="V1996" s="31"/>
    </row>
    <row r="1997" spans="1:22" x14ac:dyDescent="0.25">
      <c r="A1997" s="25" t="str" cm="1">
        <f t="array" ref="A1997">_xlfn.IFS(AND(ISBLANK(G1997),ISBLANK(H1997),ISBLANK(I1997)),"",AND(NOT(ISBLANK(G1997)),NOT(ISBLANK(H1997)),NOT(ISBLANK(I1997))),TRIM(G1997)&amp;" "&amp;TRIM(H1997)&amp;" "&amp;TRIM(I1997),AND(NOT(ISBLANK(G1997)),ISBLANK(H1997),ISBLANK(I1997)),TRIM(G1997),AND(ISBLANK(G1997),ISBLANK(H1997),NOT(ISBLANK(I1997))),TRIM(I1997),AND(NOT(ISBLANK(G1997)),NOT(ISBLANK(H1997)),ISBLANK(I1997)),TRIM(G1997)&amp;" "&amp;TRIM(H1997),AND(ISBLANK(G1997),NOT(ISBLANK(H1997)),NOT(ISBLANK(I1997))),TRIM(H1997)&amp;" "&amp;TRIM(I1997),AND(NOT(ISBLANK(G1997)),ISBLANK(H1997),NOT(ISBLANK(I1997))),TRIM(G1997)&amp;" "&amp;TRIM(I1997),AND(ISBLANK(G1997),NOT(ISBLANK(H1997)),ISBLANK(I1997)),TRIM(H1997))</f>
        <v>Marigold Beadnall</v>
      </c>
      <c r="B1997" s="25" t="str" cm="1">
        <f t="array" ref="B1997">_xlfn.IFS(AND(ISBLANK(K1997),ISBLANK(L1997)),"",AND(NOT(ISBLANK(K1997)),NOT(ISBLANK(L1997))),TRIM(K1997)&amp;" "&amp;TRIM(L1997),AND(NOT(ISBLANK(K1997)),ISBLANK(L1997)),TRIM(K1997),AND(ISBLANK(K1997),NOT(ISBLANK(L1997))),TRIM(L1997))</f>
        <v>Voomm</v>
      </c>
      <c r="C1997" s="31"/>
      <c r="D1997" s="2">
        <v>1995</v>
      </c>
      <c r="E1997" s="2" t="s">
        <v>24</v>
      </c>
      <c r="F1997" s="2" t="s">
        <v>12172</v>
      </c>
      <c r="G1997" s="2" t="s">
        <v>12173</v>
      </c>
      <c r="I1997" s="2" t="s">
        <v>12174</v>
      </c>
      <c r="J1997" s="2" t="s">
        <v>522</v>
      </c>
      <c r="K1997" s="2" t="s">
        <v>154</v>
      </c>
      <c r="M1997" s="2" t="s">
        <v>14795</v>
      </c>
      <c r="N1997" s="2" t="s">
        <v>12175</v>
      </c>
      <c r="O1997" s="2" t="s">
        <v>817</v>
      </c>
      <c r="P1997" s="2" t="s">
        <v>151</v>
      </c>
      <c r="Q1997" s="2" t="s">
        <v>1985</v>
      </c>
      <c r="R1997" s="2">
        <v>92165</v>
      </c>
      <c r="S1997" s="2" t="s">
        <v>12176</v>
      </c>
      <c r="T1997" s="49" t="str" cm="1">
        <f t="array" ref="T1997">_xlfn.TEXTJOIN("",TRUE,IFERROR(MID(U1997,_xlfn.SEQUENCE(20),1)+0,""))</f>
        <v>6195208760</v>
      </c>
      <c r="U1997" s="2">
        <v>6195208760</v>
      </c>
      <c r="V1997" s="31"/>
    </row>
    <row r="1998" spans="1:22" x14ac:dyDescent="0.25">
      <c r="A1998" s="25" t="str" cm="1">
        <f t="array" ref="A1998">_xlfn.IFS(AND(ISBLANK(G1998),ISBLANK(H1998),ISBLANK(I1998)),"",AND(NOT(ISBLANK(G1998)),NOT(ISBLANK(H1998)),NOT(ISBLANK(I1998))),TRIM(G1998)&amp;" "&amp;TRIM(H1998)&amp;" "&amp;TRIM(I1998),AND(NOT(ISBLANK(G1998)),ISBLANK(H1998),ISBLANK(I1998)),TRIM(G1998),AND(ISBLANK(G1998),ISBLANK(H1998),NOT(ISBLANK(I1998))),TRIM(I1998),AND(NOT(ISBLANK(G1998)),NOT(ISBLANK(H1998)),ISBLANK(I1998)),TRIM(G1998)&amp;" "&amp;TRIM(H1998),AND(ISBLANK(G1998),NOT(ISBLANK(H1998)),NOT(ISBLANK(I1998))),TRIM(H1998)&amp;" "&amp;TRIM(I1998),AND(NOT(ISBLANK(G1998)),ISBLANK(H1998),NOT(ISBLANK(I1998))),TRIM(G1998)&amp;" "&amp;TRIM(I1998),AND(ISBLANK(G1998),NOT(ISBLANK(H1998)),ISBLANK(I1998)),TRIM(H1998))</f>
        <v>Dukey Kenyon</v>
      </c>
      <c r="B1998" s="25" t="str" cm="1">
        <f t="array" ref="B1998">_xlfn.IFS(AND(ISBLANK(K1998),ISBLANK(L1998)),"",AND(NOT(ISBLANK(K1998)),NOT(ISBLANK(L1998))),TRIM(K1998)&amp;" "&amp;TRIM(L1998),AND(NOT(ISBLANK(K1998)),ISBLANK(L1998)),TRIM(K1998),AND(ISBLANK(K1998),NOT(ISBLANK(L1998))),TRIM(L1998))</f>
        <v>Youopia</v>
      </c>
      <c r="C1998" s="31"/>
      <c r="D1998" s="2">
        <v>1996</v>
      </c>
      <c r="E1998" s="2" t="s">
        <v>14795</v>
      </c>
      <c r="F1998" s="2" t="s">
        <v>12177</v>
      </c>
      <c r="G1998" s="2" t="s">
        <v>12178</v>
      </c>
      <c r="I1998" s="2" t="s">
        <v>12179</v>
      </c>
      <c r="J1998" s="2" t="s">
        <v>1680</v>
      </c>
      <c r="K1998" s="2" t="s">
        <v>165</v>
      </c>
      <c r="M1998" s="2" t="s">
        <v>14795</v>
      </c>
      <c r="N1998" s="2" t="s">
        <v>12180</v>
      </c>
      <c r="O1998" s="2" t="s">
        <v>10816</v>
      </c>
      <c r="P1998" s="2" t="s">
        <v>140</v>
      </c>
      <c r="Q1998" s="2" t="s">
        <v>6</v>
      </c>
      <c r="R1998" s="2" t="s">
        <v>10817</v>
      </c>
      <c r="S1998" s="2" t="s">
        <v>12181</v>
      </c>
      <c r="T1998" s="49" t="str" cm="1">
        <f t="array" ref="T1998">_xlfn.TEXTJOIN("",TRUE,IFERROR(MID(U1998,_xlfn.SEQUENCE(20),1)+0,""))</f>
        <v>4424315151</v>
      </c>
      <c r="U1998" s="2" t="s">
        <v>12182</v>
      </c>
      <c r="V1998" s="31"/>
    </row>
    <row r="1999" spans="1:22" x14ac:dyDescent="0.25">
      <c r="A1999" s="25" t="str" cm="1">
        <f t="array" ref="A1999">_xlfn.IFS(AND(ISBLANK(G1999),ISBLANK(H1999),ISBLANK(I1999)),"",AND(NOT(ISBLANK(G1999)),NOT(ISBLANK(H1999)),NOT(ISBLANK(I1999))),TRIM(G1999)&amp;" "&amp;TRIM(H1999)&amp;" "&amp;TRIM(I1999),AND(NOT(ISBLANK(G1999)),ISBLANK(H1999),ISBLANK(I1999)),TRIM(G1999),AND(ISBLANK(G1999),ISBLANK(H1999),NOT(ISBLANK(I1999))),TRIM(I1999),AND(NOT(ISBLANK(G1999)),NOT(ISBLANK(H1999)),ISBLANK(I1999)),TRIM(G1999)&amp;" "&amp;TRIM(H1999),AND(ISBLANK(G1999),NOT(ISBLANK(H1999)),NOT(ISBLANK(I1999))),TRIM(H1999)&amp;" "&amp;TRIM(I1999),AND(NOT(ISBLANK(G1999)),ISBLANK(H1999),NOT(ISBLANK(I1999))),TRIM(G1999)&amp;" "&amp;TRIM(I1999),AND(ISBLANK(G1999),NOT(ISBLANK(H1999)),ISBLANK(I1999)),TRIM(H1999))</f>
        <v>Cary Kirwan</v>
      </c>
      <c r="B1999" s="25" t="str" cm="1">
        <f t="array" ref="B1999">_xlfn.IFS(AND(ISBLANK(K1999),ISBLANK(L1999)),"",AND(NOT(ISBLANK(K1999)),NOT(ISBLANK(L1999))),TRIM(K1999)&amp;" "&amp;TRIM(L1999),AND(NOT(ISBLANK(K1999)),ISBLANK(L1999)),TRIM(K1999),AND(ISBLANK(K1999),NOT(ISBLANK(L1999))),TRIM(L1999))</f>
        <v>Twitternation</v>
      </c>
      <c r="C1999" s="31"/>
      <c r="D1999" s="2">
        <v>1997</v>
      </c>
      <c r="E1999" s="2" t="s">
        <v>14795</v>
      </c>
      <c r="F1999" s="2" t="s">
        <v>12183</v>
      </c>
      <c r="G1999" s="2" t="s">
        <v>12184</v>
      </c>
      <c r="I1999" s="2" t="s">
        <v>12185</v>
      </c>
      <c r="J1999" s="2" t="s">
        <v>359</v>
      </c>
      <c r="K1999" s="2" t="s">
        <v>175</v>
      </c>
      <c r="M1999" s="2" t="s">
        <v>14795</v>
      </c>
      <c r="N1999" s="2" t="s">
        <v>12186</v>
      </c>
      <c r="O1999" s="2" t="s">
        <v>3188</v>
      </c>
      <c r="P1999" s="2" t="s">
        <v>1544</v>
      </c>
      <c r="Q1999" s="2" t="s">
        <v>1985</v>
      </c>
      <c r="R1999" s="2">
        <v>60630</v>
      </c>
      <c r="S1999" s="2" t="s">
        <v>12187</v>
      </c>
      <c r="T1999" s="49" t="str" cm="1">
        <f t="array" ref="T1999">_xlfn.TEXTJOIN("",TRUE,IFERROR(MID(U1999,_xlfn.SEQUENCE(20),1)+0,""))</f>
        <v>8473935152</v>
      </c>
      <c r="U1999" s="2">
        <v>8473935152</v>
      </c>
      <c r="V1999" s="31"/>
    </row>
    <row r="2000" spans="1:22" x14ac:dyDescent="0.25">
      <c r="A2000" s="25" t="str" cm="1">
        <f t="array" ref="A2000">_xlfn.IFS(AND(ISBLANK(G2000),ISBLANK(H2000),ISBLANK(I2000)),"",AND(NOT(ISBLANK(G2000)),NOT(ISBLANK(H2000)),NOT(ISBLANK(I2000))),TRIM(G2000)&amp;" "&amp;TRIM(H2000)&amp;" "&amp;TRIM(I2000),AND(NOT(ISBLANK(G2000)),ISBLANK(H2000),ISBLANK(I2000)),TRIM(G2000),AND(ISBLANK(G2000),ISBLANK(H2000),NOT(ISBLANK(I2000))),TRIM(I2000),AND(NOT(ISBLANK(G2000)),NOT(ISBLANK(H2000)),ISBLANK(I2000)),TRIM(G2000)&amp;" "&amp;TRIM(H2000),AND(ISBLANK(G2000),NOT(ISBLANK(H2000)),NOT(ISBLANK(I2000))),TRIM(H2000)&amp;" "&amp;TRIM(I2000),AND(NOT(ISBLANK(G2000)),ISBLANK(H2000),NOT(ISBLANK(I2000))),TRIM(G2000)&amp;" "&amp;TRIM(I2000),AND(ISBLANK(G2000),NOT(ISBLANK(H2000)),ISBLANK(I2000)),TRIM(H2000))</f>
        <v>Ashla Bricklebank</v>
      </c>
      <c r="B2000" s="25" t="str" cm="1">
        <f t="array" ref="B2000">_xlfn.IFS(AND(ISBLANK(K2000),ISBLANK(L2000)),"",AND(NOT(ISBLANK(K2000)),NOT(ISBLANK(L2000))),TRIM(K2000)&amp;" "&amp;TRIM(L2000),AND(NOT(ISBLANK(K2000)),ISBLANK(L2000)),TRIM(K2000),AND(ISBLANK(K2000),NOT(ISBLANK(L2000))),TRIM(L2000))</f>
        <v>Yodoo</v>
      </c>
      <c r="C2000" s="31"/>
      <c r="D2000" s="2">
        <v>1998</v>
      </c>
      <c r="E2000" s="2" t="s">
        <v>24</v>
      </c>
      <c r="F2000" s="2" t="s">
        <v>12188</v>
      </c>
      <c r="G2000" s="2" t="s">
        <v>4850</v>
      </c>
      <c r="I2000" s="2" t="s">
        <v>12189</v>
      </c>
      <c r="J2000" s="2" t="s">
        <v>490</v>
      </c>
      <c r="K2000" s="2" t="s">
        <v>184</v>
      </c>
      <c r="M2000" s="2" t="s">
        <v>14795</v>
      </c>
      <c r="N2000" s="2" t="s">
        <v>12190</v>
      </c>
      <c r="O2000" s="2" t="s">
        <v>1185</v>
      </c>
      <c r="P2000" s="2" t="s">
        <v>17</v>
      </c>
      <c r="Q2000" s="2" t="s">
        <v>1985</v>
      </c>
      <c r="R2000" s="2">
        <v>67236</v>
      </c>
      <c r="S2000" s="2" t="s">
        <v>12191</v>
      </c>
      <c r="T2000" s="49" t="str" cm="1">
        <f t="array" ref="T2000">_xlfn.TEXTJOIN("",TRUE,IFERROR(MID(U2000,_xlfn.SEQUENCE(20),1)+0,""))</f>
        <v>3165420645</v>
      </c>
      <c r="U2000" s="2">
        <v>3165420645</v>
      </c>
      <c r="V2000" s="31"/>
    </row>
    <row r="2001" spans="1:22" x14ac:dyDescent="0.25">
      <c r="A2001" s="25" t="str" cm="1">
        <f t="array" ref="A2001">_xlfn.IFS(AND(ISBLANK(G2001),ISBLANK(H2001),ISBLANK(I2001)),"",AND(NOT(ISBLANK(G2001)),NOT(ISBLANK(H2001)),NOT(ISBLANK(I2001))),TRIM(G2001)&amp;" "&amp;TRIM(H2001)&amp;" "&amp;TRIM(I2001),AND(NOT(ISBLANK(G2001)),ISBLANK(H2001),ISBLANK(I2001)),TRIM(G2001),AND(ISBLANK(G2001),ISBLANK(H2001),NOT(ISBLANK(I2001))),TRIM(I2001),AND(NOT(ISBLANK(G2001)),NOT(ISBLANK(H2001)),ISBLANK(I2001)),TRIM(G2001)&amp;" "&amp;TRIM(H2001),AND(ISBLANK(G2001),NOT(ISBLANK(H2001)),NOT(ISBLANK(I2001))),TRIM(H2001)&amp;" "&amp;TRIM(I2001),AND(NOT(ISBLANK(G2001)),ISBLANK(H2001),NOT(ISBLANK(I2001))),TRIM(G2001)&amp;" "&amp;TRIM(I2001),AND(ISBLANK(G2001),NOT(ISBLANK(H2001)),ISBLANK(I2001)),TRIM(H2001))</f>
        <v>Hildegarde Clubley</v>
      </c>
      <c r="B2001" s="25" t="str" cm="1">
        <f t="array" ref="B2001">_xlfn.IFS(AND(ISBLANK(K2001),ISBLANK(L2001)),"",AND(NOT(ISBLANK(K2001)),NOT(ISBLANK(L2001))),TRIM(K2001)&amp;" "&amp;TRIM(L2001),AND(NOT(ISBLANK(K2001)),ISBLANK(L2001)),TRIM(K2001),AND(ISBLANK(K2001),NOT(ISBLANK(L2001))),TRIM(L2001))</f>
        <v>Flipstorm</v>
      </c>
      <c r="C2001" s="31"/>
      <c r="D2001" s="2">
        <v>1999</v>
      </c>
      <c r="E2001" s="2" t="s">
        <v>24</v>
      </c>
      <c r="F2001" s="2" t="s">
        <v>12192</v>
      </c>
      <c r="G2001" s="2" t="s">
        <v>12193</v>
      </c>
      <c r="I2001" s="2" t="s">
        <v>12194</v>
      </c>
      <c r="J2001" s="2" t="s">
        <v>1262</v>
      </c>
      <c r="K2001" s="2" t="s">
        <v>194</v>
      </c>
      <c r="M2001" s="2" t="s">
        <v>14795</v>
      </c>
      <c r="N2001" s="2" t="s">
        <v>12195</v>
      </c>
      <c r="O2001" s="2" t="s">
        <v>4679</v>
      </c>
      <c r="P2001" s="2" t="s">
        <v>266</v>
      </c>
      <c r="Q2001" s="2" t="s">
        <v>1985</v>
      </c>
      <c r="R2001" s="2">
        <v>55446</v>
      </c>
      <c r="S2001" s="2" t="s">
        <v>12196</v>
      </c>
      <c r="T2001" s="49" t="str" cm="1">
        <f t="array" ref="T2001">_xlfn.TEXTJOIN("",TRUE,IFERROR(MID(U2001,_xlfn.SEQUENCE(20),1)+0,""))</f>
        <v>9522956478</v>
      </c>
      <c r="U2001" s="2">
        <v>9522956478</v>
      </c>
      <c r="V2001" s="31"/>
    </row>
    <row r="2002" spans="1:22" x14ac:dyDescent="0.25">
      <c r="A2002" s="25" t="str" cm="1">
        <f t="array" ref="A2002">_xlfn.IFS(AND(ISBLANK(G2002),ISBLANK(H2002),ISBLANK(I2002)),"",AND(NOT(ISBLANK(G2002)),NOT(ISBLANK(H2002)),NOT(ISBLANK(I2002))),TRIM(G2002)&amp;" "&amp;TRIM(H2002)&amp;" "&amp;TRIM(I2002),AND(NOT(ISBLANK(G2002)),ISBLANK(H2002),ISBLANK(I2002)),TRIM(G2002),AND(ISBLANK(G2002),ISBLANK(H2002),NOT(ISBLANK(I2002))),TRIM(I2002),AND(NOT(ISBLANK(G2002)),NOT(ISBLANK(H2002)),ISBLANK(I2002)),TRIM(G2002)&amp;" "&amp;TRIM(H2002),AND(ISBLANK(G2002),NOT(ISBLANK(H2002)),NOT(ISBLANK(I2002))),TRIM(H2002)&amp;" "&amp;TRIM(I2002),AND(NOT(ISBLANK(G2002)),ISBLANK(H2002),NOT(ISBLANK(I2002))),TRIM(G2002)&amp;" "&amp;TRIM(I2002),AND(ISBLANK(G2002),NOT(ISBLANK(H2002)),ISBLANK(I2002)),TRIM(H2002))</f>
        <v>Janie Schachter</v>
      </c>
      <c r="B2002" s="25" t="str" cm="1">
        <f t="array" ref="B2002">_xlfn.IFS(AND(ISBLANK(K2002),ISBLANK(L2002)),"",AND(NOT(ISBLANK(K2002)),NOT(ISBLANK(L2002))),TRIM(K2002)&amp;" "&amp;TRIM(L2002),AND(NOT(ISBLANK(K2002)),ISBLANK(L2002)),TRIM(K2002),AND(ISBLANK(K2002),NOT(ISBLANK(L2002))),TRIM(L2002))</f>
        <v>Skipstorm</v>
      </c>
      <c r="C2002" s="31"/>
      <c r="D2002" s="2">
        <v>2000</v>
      </c>
      <c r="E2002" s="2" t="s">
        <v>14795</v>
      </c>
      <c r="F2002" s="2" t="s">
        <v>12197</v>
      </c>
      <c r="G2002" s="2" t="s">
        <v>12198</v>
      </c>
      <c r="I2002" s="2" t="s">
        <v>12199</v>
      </c>
      <c r="J2002" s="2" t="s">
        <v>405</v>
      </c>
      <c r="K2002" s="2" t="s">
        <v>3114</v>
      </c>
      <c r="M2002" s="2" t="s">
        <v>14795</v>
      </c>
      <c r="N2002" s="2" t="s">
        <v>12200</v>
      </c>
      <c r="O2002" s="2" t="s">
        <v>967</v>
      </c>
      <c r="P2002" s="2" t="s">
        <v>346</v>
      </c>
      <c r="Q2002" s="2" t="s">
        <v>1985</v>
      </c>
      <c r="R2002" s="2">
        <v>31704</v>
      </c>
      <c r="S2002" s="2" t="s">
        <v>12201</v>
      </c>
      <c r="T2002" s="49" t="str" cm="1">
        <f t="array" ref="T2002">_xlfn.TEXTJOIN("",TRUE,IFERROR(MID(U2002,_xlfn.SEQUENCE(20),1)+0,""))</f>
        <v>2292098910</v>
      </c>
      <c r="U2002" s="2">
        <v>2292098910</v>
      </c>
      <c r="V2002" s="31"/>
    </row>
    <row r="2003" spans="1:22" x14ac:dyDescent="0.25">
      <c r="A2003" s="25" t="str" cm="1">
        <f t="array" ref="A2003">_xlfn.IFS(AND(ISBLANK(G2003),ISBLANK(H2003),ISBLANK(I2003)),"",AND(NOT(ISBLANK(G2003)),NOT(ISBLANK(H2003)),NOT(ISBLANK(I2003))),TRIM(G2003)&amp;" "&amp;TRIM(H2003)&amp;" "&amp;TRIM(I2003),AND(NOT(ISBLANK(G2003)),ISBLANK(H2003),ISBLANK(I2003)),TRIM(G2003),AND(ISBLANK(G2003),ISBLANK(H2003),NOT(ISBLANK(I2003))),TRIM(I2003),AND(NOT(ISBLANK(G2003)),NOT(ISBLANK(H2003)),ISBLANK(I2003)),TRIM(G2003)&amp;" "&amp;TRIM(H2003),AND(ISBLANK(G2003),NOT(ISBLANK(H2003)),NOT(ISBLANK(I2003))),TRIM(H2003)&amp;" "&amp;TRIM(I2003),AND(NOT(ISBLANK(G2003)),ISBLANK(H2003),NOT(ISBLANK(I2003))),TRIM(G2003)&amp;" "&amp;TRIM(I2003),AND(ISBLANK(G2003),NOT(ISBLANK(H2003)),ISBLANK(I2003)),TRIM(H2003))</f>
        <v/>
      </c>
      <c r="B2003" s="25" t="str" cm="1">
        <f t="array" ref="B2003">_xlfn.IFS(AND(ISBLANK(K2003),ISBLANK(L2003)),"",AND(NOT(ISBLANK(K2003)),NOT(ISBLANK(L2003))),TRIM(K2003)&amp;" "&amp;TRIM(L2003),AND(NOT(ISBLANK(K2003)),ISBLANK(L2003)),TRIM(K2003),AND(ISBLANK(K2003),NOT(ISBLANK(L2003))),TRIM(L2003))</f>
        <v>Devbug</v>
      </c>
      <c r="C2003" s="31"/>
      <c r="D2003" s="2">
        <v>2001</v>
      </c>
      <c r="E2003" s="2" t="s">
        <v>24</v>
      </c>
      <c r="F2003" s="2" t="s">
        <v>12202</v>
      </c>
      <c r="K2003" s="2" t="s">
        <v>4556</v>
      </c>
      <c r="M2003" s="2" t="s">
        <v>24</v>
      </c>
      <c r="N2003" s="2" t="s">
        <v>12203</v>
      </c>
      <c r="O2003" s="2" t="s">
        <v>5207</v>
      </c>
      <c r="P2003" s="2" t="s">
        <v>297</v>
      </c>
      <c r="Q2003" s="2" t="s">
        <v>1985</v>
      </c>
      <c r="R2003" s="2">
        <v>77305</v>
      </c>
      <c r="T2003" s="49" t="str" cm="1">
        <f t="array" ref="T2003">_xlfn.TEXTJOIN("",TRUE,IFERROR(MID(U2003,_xlfn.SEQUENCE(20),1)+0,""))</f>
        <v/>
      </c>
      <c r="V2003" s="31"/>
    </row>
    <row r="2004" spans="1:22" x14ac:dyDescent="0.25">
      <c r="A2004" s="25" t="str" cm="1">
        <f t="array" ref="A2004">_xlfn.IFS(AND(ISBLANK(G2004),ISBLANK(H2004),ISBLANK(I2004)),"",AND(NOT(ISBLANK(G2004)),NOT(ISBLANK(H2004)),NOT(ISBLANK(I2004))),TRIM(G2004)&amp;" "&amp;TRIM(H2004)&amp;" "&amp;TRIM(I2004),AND(NOT(ISBLANK(G2004)),ISBLANK(H2004),ISBLANK(I2004)),TRIM(G2004),AND(ISBLANK(G2004),ISBLANK(H2004),NOT(ISBLANK(I2004))),TRIM(I2004),AND(NOT(ISBLANK(G2004)),NOT(ISBLANK(H2004)),ISBLANK(I2004)),TRIM(G2004)&amp;" "&amp;TRIM(H2004),AND(ISBLANK(G2004),NOT(ISBLANK(H2004)),NOT(ISBLANK(I2004))),TRIM(H2004)&amp;" "&amp;TRIM(I2004),AND(NOT(ISBLANK(G2004)),ISBLANK(H2004),NOT(ISBLANK(I2004))),TRIM(G2004)&amp;" "&amp;TRIM(I2004),AND(ISBLANK(G2004),NOT(ISBLANK(H2004)),ISBLANK(I2004)),TRIM(H2004))</f>
        <v/>
      </c>
      <c r="B2004" s="25" t="str" cm="1">
        <f t="array" ref="B2004">_xlfn.IFS(AND(ISBLANK(K2004),ISBLANK(L2004)),"",AND(NOT(ISBLANK(K2004)),NOT(ISBLANK(L2004))),TRIM(K2004)&amp;" "&amp;TRIM(L2004),AND(NOT(ISBLANK(K2004)),ISBLANK(L2004)),TRIM(K2004),AND(ISBLANK(K2004),NOT(ISBLANK(L2004))),TRIM(L2004))</f>
        <v>Meedoo</v>
      </c>
      <c r="C2004" s="31"/>
      <c r="D2004" s="2">
        <v>2002</v>
      </c>
      <c r="E2004" s="2" t="s">
        <v>24</v>
      </c>
      <c r="F2004" s="2" t="s">
        <v>12204</v>
      </c>
      <c r="K2004" s="2" t="s">
        <v>11978</v>
      </c>
      <c r="M2004" s="2" t="s">
        <v>24</v>
      </c>
      <c r="N2004" s="2" t="s">
        <v>12205</v>
      </c>
      <c r="O2004" s="2" t="s">
        <v>825</v>
      </c>
      <c r="P2004" s="2" t="s">
        <v>336</v>
      </c>
      <c r="Q2004" s="2" t="s">
        <v>1985</v>
      </c>
      <c r="R2004" s="2">
        <v>33169</v>
      </c>
      <c r="T2004" s="49" t="str" cm="1">
        <f t="array" ref="T2004">_xlfn.TEXTJOIN("",TRUE,IFERROR(MID(U2004,_xlfn.SEQUENCE(20),1)+0,""))</f>
        <v/>
      </c>
      <c r="V2004" s="31"/>
    </row>
    <row r="2005" spans="1:22" x14ac:dyDescent="0.25">
      <c r="A2005" s="25" t="str" cm="1">
        <f t="array" ref="A2005">_xlfn.IFS(AND(ISBLANK(G2005),ISBLANK(H2005),ISBLANK(I2005)),"",AND(NOT(ISBLANK(G2005)),NOT(ISBLANK(H2005)),NOT(ISBLANK(I2005))),TRIM(G2005)&amp;" "&amp;TRIM(H2005)&amp;" "&amp;TRIM(I2005),AND(NOT(ISBLANK(G2005)),ISBLANK(H2005),ISBLANK(I2005)),TRIM(G2005),AND(ISBLANK(G2005),ISBLANK(H2005),NOT(ISBLANK(I2005))),TRIM(I2005),AND(NOT(ISBLANK(G2005)),NOT(ISBLANK(H2005)),ISBLANK(I2005)),TRIM(G2005)&amp;" "&amp;TRIM(H2005),AND(ISBLANK(G2005),NOT(ISBLANK(H2005)),NOT(ISBLANK(I2005))),TRIM(H2005)&amp;" "&amp;TRIM(I2005),AND(NOT(ISBLANK(G2005)),ISBLANK(H2005),NOT(ISBLANK(I2005))),TRIM(G2005)&amp;" "&amp;TRIM(I2005),AND(ISBLANK(G2005),NOT(ISBLANK(H2005)),ISBLANK(I2005)),TRIM(H2005))</f>
        <v/>
      </c>
      <c r="B2005" s="25" t="str" cm="1">
        <f t="array" ref="B2005">_xlfn.IFS(AND(ISBLANK(K2005),ISBLANK(L2005)),"",AND(NOT(ISBLANK(K2005)),NOT(ISBLANK(L2005))),TRIM(K2005)&amp;" "&amp;TRIM(L2005),AND(NOT(ISBLANK(K2005)),ISBLANK(L2005)),TRIM(K2005),AND(ISBLANK(K2005),NOT(ISBLANK(L2005))),TRIM(L2005))</f>
        <v>Blogpad</v>
      </c>
      <c r="C2005" s="31"/>
      <c r="D2005" s="2">
        <v>2003</v>
      </c>
      <c r="E2005" s="2" t="s">
        <v>24</v>
      </c>
      <c r="F2005" s="2" t="s">
        <v>12206</v>
      </c>
      <c r="K2005" s="2" t="s">
        <v>2910</v>
      </c>
      <c r="M2005" s="2" t="s">
        <v>24</v>
      </c>
      <c r="N2005" s="2" t="s">
        <v>12207</v>
      </c>
      <c r="O2005" s="2" t="s">
        <v>68</v>
      </c>
      <c r="P2005" s="2" t="s">
        <v>69</v>
      </c>
      <c r="Q2005" s="2" t="s">
        <v>1985</v>
      </c>
      <c r="R2005" s="2">
        <v>20409</v>
      </c>
      <c r="T2005" s="49" t="str" cm="1">
        <f t="array" ref="T2005">_xlfn.TEXTJOIN("",TRUE,IFERROR(MID(U2005,_xlfn.SEQUENCE(20),1)+0,""))</f>
        <v/>
      </c>
      <c r="V2005" s="31"/>
    </row>
    <row r="2006" spans="1:22" x14ac:dyDescent="0.25">
      <c r="A2006" s="25" t="str" cm="1">
        <f t="array" ref="A2006">_xlfn.IFS(AND(ISBLANK(G2006),ISBLANK(H2006),ISBLANK(I2006)),"",AND(NOT(ISBLANK(G2006)),NOT(ISBLANK(H2006)),NOT(ISBLANK(I2006))),TRIM(G2006)&amp;" "&amp;TRIM(H2006)&amp;" "&amp;TRIM(I2006),AND(NOT(ISBLANK(G2006)),ISBLANK(H2006),ISBLANK(I2006)),TRIM(G2006),AND(ISBLANK(G2006),ISBLANK(H2006),NOT(ISBLANK(I2006))),TRIM(I2006),AND(NOT(ISBLANK(G2006)),NOT(ISBLANK(H2006)),ISBLANK(I2006)),TRIM(G2006)&amp;" "&amp;TRIM(H2006),AND(ISBLANK(G2006),NOT(ISBLANK(H2006)),NOT(ISBLANK(I2006))),TRIM(H2006)&amp;" "&amp;TRIM(I2006),AND(NOT(ISBLANK(G2006)),ISBLANK(H2006),NOT(ISBLANK(I2006))),TRIM(G2006)&amp;" "&amp;TRIM(I2006),AND(ISBLANK(G2006),NOT(ISBLANK(H2006)),ISBLANK(I2006)),TRIM(H2006))</f>
        <v/>
      </c>
      <c r="B2006" s="25" t="str" cm="1">
        <f t="array" ref="B2006">_xlfn.IFS(AND(ISBLANK(K2006),ISBLANK(L2006)),"",AND(NOT(ISBLANK(K2006)),NOT(ISBLANK(L2006))),TRIM(K2006)&amp;" "&amp;TRIM(L2006),AND(NOT(ISBLANK(K2006)),ISBLANK(L2006)),TRIM(K2006),AND(ISBLANK(K2006),NOT(ISBLANK(L2006))),TRIM(L2006))</f>
        <v>Trilith</v>
      </c>
      <c r="C2006" s="31"/>
      <c r="D2006" s="2">
        <v>2004</v>
      </c>
      <c r="E2006" s="2" t="s">
        <v>24</v>
      </c>
      <c r="F2006" s="2" t="s">
        <v>12208</v>
      </c>
      <c r="K2006" s="2" t="s">
        <v>1767</v>
      </c>
      <c r="M2006" s="2" t="s">
        <v>24</v>
      </c>
      <c r="N2006" s="2" t="s">
        <v>12209</v>
      </c>
      <c r="O2006" s="2" t="s">
        <v>6012</v>
      </c>
      <c r="P2006" s="2" t="s">
        <v>699</v>
      </c>
      <c r="Q2006" s="2" t="s">
        <v>1985</v>
      </c>
      <c r="R2006" s="2">
        <v>85271</v>
      </c>
      <c r="T2006" s="49" t="str" cm="1">
        <f t="array" ref="T2006">_xlfn.TEXTJOIN("",TRUE,IFERROR(MID(U2006,_xlfn.SEQUENCE(20),1)+0,""))</f>
        <v/>
      </c>
      <c r="V2006" s="31"/>
    </row>
    <row r="2007" spans="1:22" x14ac:dyDescent="0.25">
      <c r="A2007" s="25" t="str" cm="1">
        <f t="array" ref="A2007">_xlfn.IFS(AND(ISBLANK(G2007),ISBLANK(H2007),ISBLANK(I2007)),"",AND(NOT(ISBLANK(G2007)),NOT(ISBLANK(H2007)),NOT(ISBLANK(I2007))),TRIM(G2007)&amp;" "&amp;TRIM(H2007)&amp;" "&amp;TRIM(I2007),AND(NOT(ISBLANK(G2007)),ISBLANK(H2007),ISBLANK(I2007)),TRIM(G2007),AND(ISBLANK(G2007),ISBLANK(H2007),NOT(ISBLANK(I2007))),TRIM(I2007),AND(NOT(ISBLANK(G2007)),NOT(ISBLANK(H2007)),ISBLANK(I2007)),TRIM(G2007)&amp;" "&amp;TRIM(H2007),AND(ISBLANK(G2007),NOT(ISBLANK(H2007)),NOT(ISBLANK(I2007))),TRIM(H2007)&amp;" "&amp;TRIM(I2007),AND(NOT(ISBLANK(G2007)),ISBLANK(H2007),NOT(ISBLANK(I2007))),TRIM(G2007)&amp;" "&amp;TRIM(I2007),AND(ISBLANK(G2007),NOT(ISBLANK(H2007)),ISBLANK(I2007)),TRIM(H2007))</f>
        <v/>
      </c>
      <c r="B2007" s="25" t="str" cm="1">
        <f t="array" ref="B2007">_xlfn.IFS(AND(ISBLANK(K2007),ISBLANK(L2007)),"",AND(NOT(ISBLANK(K2007)),NOT(ISBLANK(L2007))),TRIM(K2007)&amp;" "&amp;TRIM(L2007),AND(NOT(ISBLANK(K2007)),ISBLANK(L2007)),TRIM(K2007),AND(ISBLANK(K2007),NOT(ISBLANK(L2007))),TRIM(L2007))</f>
        <v>Voonder</v>
      </c>
      <c r="C2007" s="31"/>
      <c r="D2007" s="2">
        <v>2005</v>
      </c>
      <c r="E2007" s="2" t="s">
        <v>24</v>
      </c>
      <c r="F2007" s="2" t="s">
        <v>12210</v>
      </c>
      <c r="K2007" s="2" t="s">
        <v>1782</v>
      </c>
      <c r="M2007" s="2" t="s">
        <v>24</v>
      </c>
      <c r="N2007" s="2" t="s">
        <v>12211</v>
      </c>
      <c r="O2007" s="2" t="s">
        <v>4696</v>
      </c>
      <c r="P2007" s="2" t="s">
        <v>109</v>
      </c>
      <c r="Q2007" s="2" t="s">
        <v>1985</v>
      </c>
      <c r="R2007" s="2">
        <v>98104</v>
      </c>
      <c r="T2007" s="49" t="str" cm="1">
        <f t="array" ref="T2007">_xlfn.TEXTJOIN("",TRUE,IFERROR(MID(U2007,_xlfn.SEQUENCE(20),1)+0,""))</f>
        <v/>
      </c>
      <c r="V2007" s="31"/>
    </row>
    <row r="2008" spans="1:22" x14ac:dyDescent="0.25">
      <c r="A2008" s="25" t="str" cm="1">
        <f t="array" ref="A2008">_xlfn.IFS(AND(ISBLANK(G2008),ISBLANK(H2008),ISBLANK(I2008)),"",AND(NOT(ISBLANK(G2008)),NOT(ISBLANK(H2008)),NOT(ISBLANK(I2008))),TRIM(G2008)&amp;" "&amp;TRIM(H2008)&amp;" "&amp;TRIM(I2008),AND(NOT(ISBLANK(G2008)),ISBLANK(H2008),ISBLANK(I2008)),TRIM(G2008),AND(ISBLANK(G2008),ISBLANK(H2008),NOT(ISBLANK(I2008))),TRIM(I2008),AND(NOT(ISBLANK(G2008)),NOT(ISBLANK(H2008)),ISBLANK(I2008)),TRIM(G2008)&amp;" "&amp;TRIM(H2008),AND(ISBLANK(G2008),NOT(ISBLANK(H2008)),NOT(ISBLANK(I2008))),TRIM(H2008)&amp;" "&amp;TRIM(I2008),AND(NOT(ISBLANK(G2008)),ISBLANK(H2008),NOT(ISBLANK(I2008))),TRIM(G2008)&amp;" "&amp;TRIM(I2008),AND(ISBLANK(G2008),NOT(ISBLANK(H2008)),ISBLANK(I2008)),TRIM(H2008))</f>
        <v/>
      </c>
      <c r="B2008" s="25" t="str" cm="1">
        <f t="array" ref="B2008">_xlfn.IFS(AND(ISBLANK(K2008),ISBLANK(L2008)),"",AND(NOT(ISBLANK(K2008)),NOT(ISBLANK(L2008))),TRIM(K2008)&amp;" "&amp;TRIM(L2008),AND(NOT(ISBLANK(K2008)),ISBLANK(L2008)),TRIM(K2008),AND(ISBLANK(K2008),NOT(ISBLANK(L2008))),TRIM(L2008))</f>
        <v>Jetpulse</v>
      </c>
      <c r="C2008" s="31"/>
      <c r="D2008" s="2">
        <v>2006</v>
      </c>
      <c r="E2008" s="2" t="s">
        <v>24</v>
      </c>
      <c r="F2008" s="2" t="s">
        <v>12212</v>
      </c>
      <c r="K2008" s="2" t="s">
        <v>4938</v>
      </c>
      <c r="M2008" s="2" t="s">
        <v>24</v>
      </c>
      <c r="N2008" s="2" t="s">
        <v>12213</v>
      </c>
      <c r="O2008" s="2" t="s">
        <v>7058</v>
      </c>
      <c r="P2008" s="2" t="s">
        <v>140</v>
      </c>
      <c r="Q2008" s="2" t="s">
        <v>6</v>
      </c>
      <c r="R2008" s="2" t="s">
        <v>7059</v>
      </c>
      <c r="T2008" s="49" t="str" cm="1">
        <f t="array" ref="T2008">_xlfn.TEXTJOIN("",TRUE,IFERROR(MID(U2008,_xlfn.SEQUENCE(20),1)+0,""))</f>
        <v/>
      </c>
      <c r="V2008" s="31"/>
    </row>
    <row r="2009" spans="1:22" x14ac:dyDescent="0.25">
      <c r="A2009" s="25" t="str" cm="1">
        <f t="array" ref="A2009">_xlfn.IFS(AND(ISBLANK(G2009),ISBLANK(H2009),ISBLANK(I2009)),"",AND(NOT(ISBLANK(G2009)),NOT(ISBLANK(H2009)),NOT(ISBLANK(I2009))),TRIM(G2009)&amp;" "&amp;TRIM(H2009)&amp;" "&amp;TRIM(I2009),AND(NOT(ISBLANK(G2009)),ISBLANK(H2009),ISBLANK(I2009)),TRIM(G2009),AND(ISBLANK(G2009),ISBLANK(H2009),NOT(ISBLANK(I2009))),TRIM(I2009),AND(NOT(ISBLANK(G2009)),NOT(ISBLANK(H2009)),ISBLANK(I2009)),TRIM(G2009)&amp;" "&amp;TRIM(H2009),AND(ISBLANK(G2009),NOT(ISBLANK(H2009)),NOT(ISBLANK(I2009))),TRIM(H2009)&amp;" "&amp;TRIM(I2009),AND(NOT(ISBLANK(G2009)),ISBLANK(H2009),NOT(ISBLANK(I2009))),TRIM(G2009)&amp;" "&amp;TRIM(I2009),AND(ISBLANK(G2009),NOT(ISBLANK(H2009)),ISBLANK(I2009)),TRIM(H2009))</f>
        <v/>
      </c>
      <c r="B2009" s="25" t="str" cm="1">
        <f t="array" ref="B2009">_xlfn.IFS(AND(ISBLANK(K2009),ISBLANK(L2009)),"",AND(NOT(ISBLANK(K2009)),NOT(ISBLANK(L2009))),TRIM(K2009)&amp;" "&amp;TRIM(L2009),AND(NOT(ISBLANK(K2009)),ISBLANK(L2009)),TRIM(K2009),AND(ISBLANK(K2009),NOT(ISBLANK(L2009))),TRIM(L2009))</f>
        <v>Zoovu</v>
      </c>
      <c r="C2009" s="31"/>
      <c r="D2009" s="2">
        <v>2007</v>
      </c>
      <c r="E2009" s="2" t="s">
        <v>24</v>
      </c>
      <c r="F2009" s="2" t="s">
        <v>12214</v>
      </c>
      <c r="K2009" s="2" t="s">
        <v>424</v>
      </c>
      <c r="M2009" s="2" t="s">
        <v>24</v>
      </c>
      <c r="N2009" s="2" t="s">
        <v>12215</v>
      </c>
      <c r="O2009" s="2" t="s">
        <v>3151</v>
      </c>
      <c r="P2009" s="2" t="s">
        <v>151</v>
      </c>
      <c r="Q2009" s="2" t="s">
        <v>1985</v>
      </c>
      <c r="R2009" s="2">
        <v>90055</v>
      </c>
      <c r="T2009" s="49" t="str" cm="1">
        <f t="array" ref="T2009">_xlfn.TEXTJOIN("",TRUE,IFERROR(MID(U2009,_xlfn.SEQUENCE(20),1)+0,""))</f>
        <v/>
      </c>
      <c r="V2009" s="31"/>
    </row>
    <row r="2010" spans="1:22" x14ac:dyDescent="0.25">
      <c r="A2010" s="25" t="str" cm="1">
        <f t="array" ref="A2010">_xlfn.IFS(AND(ISBLANK(G2010),ISBLANK(H2010),ISBLANK(I2010)),"",AND(NOT(ISBLANK(G2010)),NOT(ISBLANK(H2010)),NOT(ISBLANK(I2010))),TRIM(G2010)&amp;" "&amp;TRIM(H2010)&amp;" "&amp;TRIM(I2010),AND(NOT(ISBLANK(G2010)),ISBLANK(H2010),ISBLANK(I2010)),TRIM(G2010),AND(ISBLANK(G2010),ISBLANK(H2010),NOT(ISBLANK(I2010))),TRIM(I2010),AND(NOT(ISBLANK(G2010)),NOT(ISBLANK(H2010)),ISBLANK(I2010)),TRIM(G2010)&amp;" "&amp;TRIM(H2010),AND(ISBLANK(G2010),NOT(ISBLANK(H2010)),NOT(ISBLANK(I2010))),TRIM(H2010)&amp;" "&amp;TRIM(I2010),AND(NOT(ISBLANK(G2010)),ISBLANK(H2010),NOT(ISBLANK(I2010))),TRIM(G2010)&amp;" "&amp;TRIM(I2010),AND(ISBLANK(G2010),NOT(ISBLANK(H2010)),ISBLANK(I2010)),TRIM(H2010))</f>
        <v/>
      </c>
      <c r="B2010" s="25" t="str" cm="1">
        <f t="array" ref="B2010">_xlfn.IFS(AND(ISBLANK(K2010),ISBLANK(L2010)),"",AND(NOT(ISBLANK(K2010)),NOT(ISBLANK(L2010))),TRIM(K2010)&amp;" "&amp;TRIM(L2010),AND(NOT(ISBLANK(K2010)),ISBLANK(L2010)),TRIM(K2010),AND(ISBLANK(K2010),NOT(ISBLANK(L2010))),TRIM(L2010))</f>
        <v>Oyondu</v>
      </c>
      <c r="C2010" s="31"/>
      <c r="D2010" s="2">
        <v>2008</v>
      </c>
      <c r="E2010" s="2" t="s">
        <v>24</v>
      </c>
      <c r="F2010" s="2" t="s">
        <v>12216</v>
      </c>
      <c r="K2010" s="2" t="s">
        <v>920</v>
      </c>
      <c r="M2010" s="2" t="s">
        <v>24</v>
      </c>
      <c r="N2010" s="2" t="s">
        <v>12217</v>
      </c>
      <c r="O2010" s="2" t="s">
        <v>485</v>
      </c>
      <c r="P2010" s="2" t="s">
        <v>486</v>
      </c>
      <c r="Q2010" s="2" t="s">
        <v>1985</v>
      </c>
      <c r="R2010" s="2">
        <v>19141</v>
      </c>
      <c r="T2010" s="49" t="str" cm="1">
        <f t="array" ref="T2010">_xlfn.TEXTJOIN("",TRUE,IFERROR(MID(U2010,_xlfn.SEQUENCE(20),1)+0,""))</f>
        <v/>
      </c>
      <c r="V2010" s="31"/>
    </row>
    <row r="2011" spans="1:22" x14ac:dyDescent="0.25">
      <c r="A2011" s="25" t="str" cm="1">
        <f t="array" ref="A2011">_xlfn.IFS(AND(ISBLANK(G2011),ISBLANK(H2011),ISBLANK(I2011)),"",AND(NOT(ISBLANK(G2011)),NOT(ISBLANK(H2011)),NOT(ISBLANK(I2011))),TRIM(G2011)&amp;" "&amp;TRIM(H2011)&amp;" "&amp;TRIM(I2011),AND(NOT(ISBLANK(G2011)),ISBLANK(H2011),ISBLANK(I2011)),TRIM(G2011),AND(ISBLANK(G2011),ISBLANK(H2011),NOT(ISBLANK(I2011))),TRIM(I2011),AND(NOT(ISBLANK(G2011)),NOT(ISBLANK(H2011)),ISBLANK(I2011)),TRIM(G2011)&amp;" "&amp;TRIM(H2011),AND(ISBLANK(G2011),NOT(ISBLANK(H2011)),NOT(ISBLANK(I2011))),TRIM(H2011)&amp;" "&amp;TRIM(I2011),AND(NOT(ISBLANK(G2011)),ISBLANK(H2011),NOT(ISBLANK(I2011))),TRIM(G2011)&amp;" "&amp;TRIM(I2011),AND(ISBLANK(G2011),NOT(ISBLANK(H2011)),ISBLANK(I2011)),TRIM(H2011))</f>
        <v/>
      </c>
      <c r="B2011" s="25" t="str" cm="1">
        <f t="array" ref="B2011">_xlfn.IFS(AND(ISBLANK(K2011),ISBLANK(L2011)),"",AND(NOT(ISBLANK(K2011)),NOT(ISBLANK(L2011))),TRIM(K2011)&amp;" "&amp;TRIM(L2011),AND(NOT(ISBLANK(K2011)),ISBLANK(L2011)),TRIM(K2011),AND(ISBLANK(K2011),NOT(ISBLANK(L2011))),TRIM(L2011))</f>
        <v>Kwinu</v>
      </c>
      <c r="C2011" s="31"/>
      <c r="D2011" s="2">
        <v>2009</v>
      </c>
      <c r="E2011" s="2" t="s">
        <v>24</v>
      </c>
      <c r="F2011" s="2" t="s">
        <v>12218</v>
      </c>
      <c r="K2011" s="2" t="s">
        <v>339</v>
      </c>
      <c r="M2011" s="2" t="s">
        <v>24</v>
      </c>
      <c r="N2011" s="2" t="s">
        <v>12219</v>
      </c>
      <c r="O2011" s="2" t="s">
        <v>2829</v>
      </c>
      <c r="P2011" s="2" t="s">
        <v>1871</v>
      </c>
      <c r="Q2011" s="2" t="s">
        <v>1985</v>
      </c>
      <c r="R2011" s="2">
        <v>89193</v>
      </c>
      <c r="T2011" s="49" t="str" cm="1">
        <f t="array" ref="T2011">_xlfn.TEXTJOIN("",TRUE,IFERROR(MID(U2011,_xlfn.SEQUENCE(20),1)+0,""))</f>
        <v/>
      </c>
      <c r="V2011" s="31"/>
    </row>
    <row r="2012" spans="1:22" x14ac:dyDescent="0.25">
      <c r="A2012" s="25" t="str" cm="1">
        <f t="array" ref="A2012">_xlfn.IFS(AND(ISBLANK(G2012),ISBLANK(H2012),ISBLANK(I2012)),"",AND(NOT(ISBLANK(G2012)),NOT(ISBLANK(H2012)),NOT(ISBLANK(I2012))),TRIM(G2012)&amp;" "&amp;TRIM(H2012)&amp;" "&amp;TRIM(I2012),AND(NOT(ISBLANK(G2012)),ISBLANK(H2012),ISBLANK(I2012)),TRIM(G2012),AND(ISBLANK(G2012),ISBLANK(H2012),NOT(ISBLANK(I2012))),TRIM(I2012),AND(NOT(ISBLANK(G2012)),NOT(ISBLANK(H2012)),ISBLANK(I2012)),TRIM(G2012)&amp;" "&amp;TRIM(H2012),AND(ISBLANK(G2012),NOT(ISBLANK(H2012)),NOT(ISBLANK(I2012))),TRIM(H2012)&amp;" "&amp;TRIM(I2012),AND(NOT(ISBLANK(G2012)),ISBLANK(H2012),NOT(ISBLANK(I2012))),TRIM(G2012)&amp;" "&amp;TRIM(I2012),AND(ISBLANK(G2012),NOT(ISBLANK(H2012)),ISBLANK(I2012)),TRIM(H2012))</f>
        <v/>
      </c>
      <c r="B2012" s="25" t="str" cm="1">
        <f t="array" ref="B2012">_xlfn.IFS(AND(ISBLANK(K2012),ISBLANK(L2012)),"",AND(NOT(ISBLANK(K2012)),NOT(ISBLANK(L2012))),TRIM(K2012)&amp;" "&amp;TRIM(L2012),AND(NOT(ISBLANK(K2012)),ISBLANK(L2012)),TRIM(K2012),AND(ISBLANK(K2012),NOT(ISBLANK(L2012))),TRIM(L2012))</f>
        <v>Youspan</v>
      </c>
      <c r="C2012" s="31"/>
      <c r="D2012" s="2">
        <v>2010</v>
      </c>
      <c r="E2012" s="2" t="s">
        <v>24</v>
      </c>
      <c r="F2012" s="2" t="s">
        <v>12220</v>
      </c>
      <c r="K2012" s="2" t="s">
        <v>4052</v>
      </c>
      <c r="M2012" s="2" t="s">
        <v>24</v>
      </c>
      <c r="N2012" s="2" t="s">
        <v>12221</v>
      </c>
      <c r="O2012" s="2" t="s">
        <v>4673</v>
      </c>
      <c r="P2012" s="2" t="s">
        <v>151</v>
      </c>
      <c r="Q2012" s="2" t="s">
        <v>1985</v>
      </c>
      <c r="R2012" s="2">
        <v>91841</v>
      </c>
      <c r="T2012" s="49" t="str" cm="1">
        <f t="array" ref="T2012">_xlfn.TEXTJOIN("",TRUE,IFERROR(MID(U2012,_xlfn.SEQUENCE(20),1)+0,""))</f>
        <v/>
      </c>
      <c r="V2012" s="31"/>
    </row>
    <row r="2013" spans="1:22" x14ac:dyDescent="0.25">
      <c r="A2013" s="25" t="str" cm="1">
        <f t="array" ref="A2013">_xlfn.IFS(AND(ISBLANK(G2013),ISBLANK(H2013),ISBLANK(I2013)),"",AND(NOT(ISBLANK(G2013)),NOT(ISBLANK(H2013)),NOT(ISBLANK(I2013))),TRIM(G2013)&amp;" "&amp;TRIM(H2013)&amp;" "&amp;TRIM(I2013),AND(NOT(ISBLANK(G2013)),ISBLANK(H2013),ISBLANK(I2013)),TRIM(G2013),AND(ISBLANK(G2013),ISBLANK(H2013),NOT(ISBLANK(I2013))),TRIM(I2013),AND(NOT(ISBLANK(G2013)),NOT(ISBLANK(H2013)),ISBLANK(I2013)),TRIM(G2013)&amp;" "&amp;TRIM(H2013),AND(ISBLANK(G2013),NOT(ISBLANK(H2013)),NOT(ISBLANK(I2013))),TRIM(H2013)&amp;" "&amp;TRIM(I2013),AND(NOT(ISBLANK(G2013)),ISBLANK(H2013),NOT(ISBLANK(I2013))),TRIM(G2013)&amp;" "&amp;TRIM(I2013),AND(ISBLANK(G2013),NOT(ISBLANK(H2013)),ISBLANK(I2013)),TRIM(H2013))</f>
        <v/>
      </c>
      <c r="B2013" s="25" t="str" cm="1">
        <f t="array" ref="B2013">_xlfn.IFS(AND(ISBLANK(K2013),ISBLANK(L2013)),"",AND(NOT(ISBLANK(K2013)),NOT(ISBLANK(L2013))),TRIM(K2013)&amp;" "&amp;TRIM(L2013),AND(NOT(ISBLANK(K2013)),ISBLANK(L2013)),TRIM(K2013),AND(ISBLANK(K2013),NOT(ISBLANK(L2013))),TRIM(L2013))</f>
        <v>Chatterpoint</v>
      </c>
      <c r="C2013" s="31"/>
      <c r="D2013" s="2">
        <v>2011</v>
      </c>
      <c r="E2013" s="2" t="s">
        <v>24</v>
      </c>
      <c r="F2013" s="2" t="s">
        <v>12222</v>
      </c>
      <c r="K2013" s="2" t="s">
        <v>3977</v>
      </c>
      <c r="M2013" s="2" t="s">
        <v>24</v>
      </c>
      <c r="N2013" s="2" t="s">
        <v>12223</v>
      </c>
      <c r="O2013" s="2" t="s">
        <v>6523</v>
      </c>
      <c r="P2013" s="2" t="s">
        <v>140</v>
      </c>
      <c r="Q2013" s="2" t="s">
        <v>6</v>
      </c>
      <c r="R2013" s="2" t="s">
        <v>6524</v>
      </c>
      <c r="T2013" s="49" t="str" cm="1">
        <f t="array" ref="T2013">_xlfn.TEXTJOIN("",TRUE,IFERROR(MID(U2013,_xlfn.SEQUENCE(20),1)+0,""))</f>
        <v/>
      </c>
      <c r="V2013" s="31"/>
    </row>
    <row r="2014" spans="1:22" x14ac:dyDescent="0.25">
      <c r="A2014" s="25" t="str" cm="1">
        <f t="array" ref="A2014">_xlfn.IFS(AND(ISBLANK(G2014),ISBLANK(H2014),ISBLANK(I2014)),"",AND(NOT(ISBLANK(G2014)),NOT(ISBLANK(H2014)),NOT(ISBLANK(I2014))),TRIM(G2014)&amp;" "&amp;TRIM(H2014)&amp;" "&amp;TRIM(I2014),AND(NOT(ISBLANK(G2014)),ISBLANK(H2014),ISBLANK(I2014)),TRIM(G2014),AND(ISBLANK(G2014),ISBLANK(H2014),NOT(ISBLANK(I2014))),TRIM(I2014),AND(NOT(ISBLANK(G2014)),NOT(ISBLANK(H2014)),ISBLANK(I2014)),TRIM(G2014)&amp;" "&amp;TRIM(H2014),AND(ISBLANK(G2014),NOT(ISBLANK(H2014)),NOT(ISBLANK(I2014))),TRIM(H2014)&amp;" "&amp;TRIM(I2014),AND(NOT(ISBLANK(G2014)),ISBLANK(H2014),NOT(ISBLANK(I2014))),TRIM(G2014)&amp;" "&amp;TRIM(I2014),AND(ISBLANK(G2014),NOT(ISBLANK(H2014)),ISBLANK(I2014)),TRIM(H2014))</f>
        <v/>
      </c>
      <c r="B2014" s="25" t="str" cm="1">
        <f t="array" ref="B2014">_xlfn.IFS(AND(ISBLANK(K2014),ISBLANK(L2014)),"",AND(NOT(ISBLANK(K2014)),NOT(ISBLANK(L2014))),TRIM(K2014)&amp;" "&amp;TRIM(L2014),AND(NOT(ISBLANK(K2014)),ISBLANK(L2014)),TRIM(K2014),AND(ISBLANK(K2014),NOT(ISBLANK(L2014))),TRIM(L2014))</f>
        <v>Einti</v>
      </c>
      <c r="C2014" s="31"/>
      <c r="D2014" s="2">
        <v>2012</v>
      </c>
      <c r="E2014" s="2" t="s">
        <v>24</v>
      </c>
      <c r="F2014" s="2" t="s">
        <v>12224</v>
      </c>
      <c r="K2014" s="2" t="s">
        <v>3645</v>
      </c>
      <c r="M2014" s="2" t="s">
        <v>24</v>
      </c>
      <c r="N2014" s="2" t="s">
        <v>12225</v>
      </c>
      <c r="O2014" s="2" t="s">
        <v>2480</v>
      </c>
      <c r="P2014" s="2" t="s">
        <v>737</v>
      </c>
      <c r="Q2014" s="2" t="s">
        <v>1985</v>
      </c>
      <c r="R2014" s="2">
        <v>70820</v>
      </c>
      <c r="T2014" s="49" t="str" cm="1">
        <f t="array" ref="T2014">_xlfn.TEXTJOIN("",TRUE,IFERROR(MID(U2014,_xlfn.SEQUENCE(20),1)+0,""))</f>
        <v/>
      </c>
      <c r="V2014" s="31"/>
    </row>
    <row r="2015" spans="1:22" x14ac:dyDescent="0.25">
      <c r="A2015" s="25" t="str" cm="1">
        <f t="array" ref="A2015">_xlfn.IFS(AND(ISBLANK(G2015),ISBLANK(H2015),ISBLANK(I2015)),"",AND(NOT(ISBLANK(G2015)),NOT(ISBLANK(H2015)),NOT(ISBLANK(I2015))),TRIM(G2015)&amp;" "&amp;TRIM(H2015)&amp;" "&amp;TRIM(I2015),AND(NOT(ISBLANK(G2015)),ISBLANK(H2015),ISBLANK(I2015)),TRIM(G2015),AND(ISBLANK(G2015),ISBLANK(H2015),NOT(ISBLANK(I2015))),TRIM(I2015),AND(NOT(ISBLANK(G2015)),NOT(ISBLANK(H2015)),ISBLANK(I2015)),TRIM(G2015)&amp;" "&amp;TRIM(H2015),AND(ISBLANK(G2015),NOT(ISBLANK(H2015)),NOT(ISBLANK(I2015))),TRIM(H2015)&amp;" "&amp;TRIM(I2015),AND(NOT(ISBLANK(G2015)),ISBLANK(H2015),NOT(ISBLANK(I2015))),TRIM(G2015)&amp;" "&amp;TRIM(I2015),AND(ISBLANK(G2015),NOT(ISBLANK(H2015)),ISBLANK(I2015)),TRIM(H2015))</f>
        <v/>
      </c>
      <c r="B2015" s="25" t="str" cm="1">
        <f t="array" ref="B2015">_xlfn.IFS(AND(ISBLANK(K2015),ISBLANK(L2015)),"",AND(NOT(ISBLANK(K2015)),NOT(ISBLANK(L2015))),TRIM(K2015)&amp;" "&amp;TRIM(L2015),AND(NOT(ISBLANK(K2015)),ISBLANK(L2015)),TRIM(K2015),AND(ISBLANK(K2015),NOT(ISBLANK(L2015))),TRIM(L2015))</f>
        <v>Devbug</v>
      </c>
      <c r="C2015" s="31"/>
      <c r="D2015" s="2">
        <v>2013</v>
      </c>
      <c r="E2015" s="2" t="s">
        <v>24</v>
      </c>
      <c r="F2015" s="2" t="s">
        <v>12226</v>
      </c>
      <c r="K2015" s="2" t="s">
        <v>4556</v>
      </c>
      <c r="M2015" s="2" t="s">
        <v>24</v>
      </c>
      <c r="N2015" s="2" t="s">
        <v>12227</v>
      </c>
      <c r="O2015" s="2" t="s">
        <v>3118</v>
      </c>
      <c r="P2015" s="2" t="s">
        <v>3119</v>
      </c>
      <c r="Q2015" s="2" t="s">
        <v>1985</v>
      </c>
      <c r="R2015" s="2">
        <v>97229</v>
      </c>
      <c r="T2015" s="49" t="str" cm="1">
        <f t="array" ref="T2015">_xlfn.TEXTJOIN("",TRUE,IFERROR(MID(U2015,_xlfn.SEQUENCE(20),1)+0,""))</f>
        <v/>
      </c>
      <c r="V2015" s="31"/>
    </row>
    <row r="2016" spans="1:22" x14ac:dyDescent="0.25">
      <c r="A2016" s="25" t="str" cm="1">
        <f t="array" ref="A2016">_xlfn.IFS(AND(ISBLANK(G2016),ISBLANK(H2016),ISBLANK(I2016)),"",AND(NOT(ISBLANK(G2016)),NOT(ISBLANK(H2016)),NOT(ISBLANK(I2016))),TRIM(G2016)&amp;" "&amp;TRIM(H2016)&amp;" "&amp;TRIM(I2016),AND(NOT(ISBLANK(G2016)),ISBLANK(H2016),ISBLANK(I2016)),TRIM(G2016),AND(ISBLANK(G2016),ISBLANK(H2016),NOT(ISBLANK(I2016))),TRIM(I2016),AND(NOT(ISBLANK(G2016)),NOT(ISBLANK(H2016)),ISBLANK(I2016)),TRIM(G2016)&amp;" "&amp;TRIM(H2016),AND(ISBLANK(G2016),NOT(ISBLANK(H2016)),NOT(ISBLANK(I2016))),TRIM(H2016)&amp;" "&amp;TRIM(I2016),AND(NOT(ISBLANK(G2016)),ISBLANK(H2016),NOT(ISBLANK(I2016))),TRIM(G2016)&amp;" "&amp;TRIM(I2016),AND(ISBLANK(G2016),NOT(ISBLANK(H2016)),ISBLANK(I2016)),TRIM(H2016))</f>
        <v/>
      </c>
      <c r="B2016" s="25" t="str" cm="1">
        <f t="array" ref="B2016">_xlfn.IFS(AND(ISBLANK(K2016),ISBLANK(L2016)),"",AND(NOT(ISBLANK(K2016)),NOT(ISBLANK(L2016))),TRIM(K2016)&amp;" "&amp;TRIM(L2016),AND(NOT(ISBLANK(K2016)),ISBLANK(L2016)),TRIM(K2016),AND(ISBLANK(K2016),NOT(ISBLANK(L2016))),TRIM(L2016))</f>
        <v>Yoveo</v>
      </c>
      <c r="C2016" s="31"/>
      <c r="D2016" s="2">
        <v>2014</v>
      </c>
      <c r="E2016" s="2" t="s">
        <v>24</v>
      </c>
      <c r="F2016" s="2" t="s">
        <v>12228</v>
      </c>
      <c r="K2016" s="2" t="s">
        <v>2960</v>
      </c>
      <c r="M2016" s="2" t="s">
        <v>24</v>
      </c>
      <c r="N2016" s="2" t="s">
        <v>12229</v>
      </c>
      <c r="O2016" s="2" t="s">
        <v>1059</v>
      </c>
      <c r="P2016" s="2" t="s">
        <v>151</v>
      </c>
      <c r="Q2016" s="2" t="s">
        <v>1985</v>
      </c>
      <c r="R2016" s="2">
        <v>95160</v>
      </c>
      <c r="T2016" s="49" t="str" cm="1">
        <f t="array" ref="T2016">_xlfn.TEXTJOIN("",TRUE,IFERROR(MID(U2016,_xlfn.SEQUENCE(20),1)+0,""))</f>
        <v/>
      </c>
      <c r="V2016" s="31"/>
    </row>
    <row r="2017" spans="1:22" x14ac:dyDescent="0.25">
      <c r="A2017" s="25" t="str" cm="1">
        <f t="array" ref="A2017">_xlfn.IFS(AND(ISBLANK(G2017),ISBLANK(H2017),ISBLANK(I2017)),"",AND(NOT(ISBLANK(G2017)),NOT(ISBLANK(H2017)),NOT(ISBLANK(I2017))),TRIM(G2017)&amp;" "&amp;TRIM(H2017)&amp;" "&amp;TRIM(I2017),AND(NOT(ISBLANK(G2017)),ISBLANK(H2017),ISBLANK(I2017)),TRIM(G2017),AND(ISBLANK(G2017),ISBLANK(H2017),NOT(ISBLANK(I2017))),TRIM(I2017),AND(NOT(ISBLANK(G2017)),NOT(ISBLANK(H2017)),ISBLANK(I2017)),TRIM(G2017)&amp;" "&amp;TRIM(H2017),AND(ISBLANK(G2017),NOT(ISBLANK(H2017)),NOT(ISBLANK(I2017))),TRIM(H2017)&amp;" "&amp;TRIM(I2017),AND(NOT(ISBLANK(G2017)),ISBLANK(H2017),NOT(ISBLANK(I2017))),TRIM(G2017)&amp;" "&amp;TRIM(I2017),AND(ISBLANK(G2017),NOT(ISBLANK(H2017)),ISBLANK(I2017)),TRIM(H2017))</f>
        <v/>
      </c>
      <c r="B2017" s="25" t="str" cm="1">
        <f t="array" ref="B2017">_xlfn.IFS(AND(ISBLANK(K2017),ISBLANK(L2017)),"",AND(NOT(ISBLANK(K2017)),NOT(ISBLANK(L2017))),TRIM(K2017)&amp;" "&amp;TRIM(L2017),AND(NOT(ISBLANK(K2017)),ISBLANK(L2017)),TRIM(K2017),AND(ISBLANK(K2017),NOT(ISBLANK(L2017))),TRIM(L2017))</f>
        <v>Izio</v>
      </c>
      <c r="C2017" s="31"/>
      <c r="D2017" s="2">
        <v>2015</v>
      </c>
      <c r="E2017" s="2" t="s">
        <v>24</v>
      </c>
      <c r="F2017" s="2" t="s">
        <v>12230</v>
      </c>
      <c r="K2017" s="2" t="s">
        <v>8256</v>
      </c>
      <c r="M2017" s="2" t="s">
        <v>24</v>
      </c>
      <c r="N2017" s="2" t="s">
        <v>12231</v>
      </c>
      <c r="O2017" s="2" t="s">
        <v>967</v>
      </c>
      <c r="P2017" s="2" t="s">
        <v>542</v>
      </c>
      <c r="Q2017" s="2" t="s">
        <v>1985</v>
      </c>
      <c r="R2017" s="2">
        <v>12205</v>
      </c>
      <c r="T2017" s="49" t="str" cm="1">
        <f t="array" ref="T2017">_xlfn.TEXTJOIN("",TRUE,IFERROR(MID(U2017,_xlfn.SEQUENCE(20),1)+0,""))</f>
        <v/>
      </c>
      <c r="V2017" s="31"/>
    </row>
    <row r="2018" spans="1:22" x14ac:dyDescent="0.25">
      <c r="A2018" s="25" t="str" cm="1">
        <f t="array" ref="A2018">_xlfn.IFS(AND(ISBLANK(G2018),ISBLANK(H2018),ISBLANK(I2018)),"",AND(NOT(ISBLANK(G2018)),NOT(ISBLANK(H2018)),NOT(ISBLANK(I2018))),TRIM(G2018)&amp;" "&amp;TRIM(H2018)&amp;" "&amp;TRIM(I2018),AND(NOT(ISBLANK(G2018)),ISBLANK(H2018),ISBLANK(I2018)),TRIM(G2018),AND(ISBLANK(G2018),ISBLANK(H2018),NOT(ISBLANK(I2018))),TRIM(I2018),AND(NOT(ISBLANK(G2018)),NOT(ISBLANK(H2018)),ISBLANK(I2018)),TRIM(G2018)&amp;" "&amp;TRIM(H2018),AND(ISBLANK(G2018),NOT(ISBLANK(H2018)),NOT(ISBLANK(I2018))),TRIM(H2018)&amp;" "&amp;TRIM(I2018),AND(NOT(ISBLANK(G2018)),ISBLANK(H2018),NOT(ISBLANK(I2018))),TRIM(G2018)&amp;" "&amp;TRIM(I2018),AND(ISBLANK(G2018),NOT(ISBLANK(H2018)),ISBLANK(I2018)),TRIM(H2018))</f>
        <v/>
      </c>
      <c r="B2018" s="25" t="str" cm="1">
        <f t="array" ref="B2018">_xlfn.IFS(AND(ISBLANK(K2018),ISBLANK(L2018)),"",AND(NOT(ISBLANK(K2018)),NOT(ISBLANK(L2018))),TRIM(K2018)&amp;" "&amp;TRIM(L2018),AND(NOT(ISBLANK(K2018)),ISBLANK(L2018)),TRIM(K2018),AND(ISBLANK(K2018),NOT(ISBLANK(L2018))),TRIM(L2018))</f>
        <v>Oyoyo</v>
      </c>
      <c r="C2018" s="31"/>
      <c r="D2018" s="2">
        <v>2016</v>
      </c>
      <c r="E2018" s="2" t="s">
        <v>24</v>
      </c>
      <c r="F2018" s="2" t="s">
        <v>12232</v>
      </c>
      <c r="K2018" s="2" t="s">
        <v>632</v>
      </c>
      <c r="M2018" s="2" t="s">
        <v>24</v>
      </c>
      <c r="N2018" s="2" t="s">
        <v>12233</v>
      </c>
      <c r="O2018" s="2" t="s">
        <v>1010</v>
      </c>
      <c r="P2018" s="2" t="s">
        <v>709</v>
      </c>
      <c r="Q2018" s="2" t="s">
        <v>6</v>
      </c>
      <c r="R2018" s="2" t="s">
        <v>1011</v>
      </c>
      <c r="T2018" s="49" t="str" cm="1">
        <f t="array" ref="T2018">_xlfn.TEXTJOIN("",TRUE,IFERROR(MID(U2018,_xlfn.SEQUENCE(20),1)+0,""))</f>
        <v/>
      </c>
      <c r="V2018" s="31"/>
    </row>
    <row r="2019" spans="1:22" x14ac:dyDescent="0.25">
      <c r="A2019" s="25" t="str" cm="1">
        <f t="array" ref="A2019">_xlfn.IFS(AND(ISBLANK(G2019),ISBLANK(H2019),ISBLANK(I2019)),"",AND(NOT(ISBLANK(G2019)),NOT(ISBLANK(H2019)),NOT(ISBLANK(I2019))),TRIM(G2019)&amp;" "&amp;TRIM(H2019)&amp;" "&amp;TRIM(I2019),AND(NOT(ISBLANK(G2019)),ISBLANK(H2019),ISBLANK(I2019)),TRIM(G2019),AND(ISBLANK(G2019),ISBLANK(H2019),NOT(ISBLANK(I2019))),TRIM(I2019),AND(NOT(ISBLANK(G2019)),NOT(ISBLANK(H2019)),ISBLANK(I2019)),TRIM(G2019)&amp;" "&amp;TRIM(H2019),AND(ISBLANK(G2019),NOT(ISBLANK(H2019)),NOT(ISBLANK(I2019))),TRIM(H2019)&amp;" "&amp;TRIM(I2019),AND(NOT(ISBLANK(G2019)),ISBLANK(H2019),NOT(ISBLANK(I2019))),TRIM(G2019)&amp;" "&amp;TRIM(I2019),AND(ISBLANK(G2019),NOT(ISBLANK(H2019)),ISBLANK(I2019)),TRIM(H2019))</f>
        <v/>
      </c>
      <c r="B2019" s="25" t="str" cm="1">
        <f t="array" ref="B2019">_xlfn.IFS(AND(ISBLANK(K2019),ISBLANK(L2019)),"",AND(NOT(ISBLANK(K2019)),NOT(ISBLANK(L2019))),TRIM(K2019)&amp;" "&amp;TRIM(L2019),AND(NOT(ISBLANK(K2019)),ISBLANK(L2019)),TRIM(K2019),AND(ISBLANK(K2019),NOT(ISBLANK(L2019))),TRIM(L2019))</f>
        <v>Omba</v>
      </c>
      <c r="C2019" s="31"/>
      <c r="D2019" s="2">
        <v>2017</v>
      </c>
      <c r="E2019" s="2" t="s">
        <v>24</v>
      </c>
      <c r="F2019" s="2" t="s">
        <v>12234</v>
      </c>
      <c r="K2019" s="2" t="s">
        <v>2873</v>
      </c>
      <c r="M2019" s="2" t="s">
        <v>24</v>
      </c>
      <c r="N2019" s="2" t="s">
        <v>12235</v>
      </c>
      <c r="O2019" s="2" t="s">
        <v>6269</v>
      </c>
      <c r="P2019" s="2" t="s">
        <v>4418</v>
      </c>
      <c r="Q2019" s="2" t="s">
        <v>1985</v>
      </c>
      <c r="R2019" s="2">
        <v>72209</v>
      </c>
      <c r="T2019" s="49" t="str" cm="1">
        <f t="array" ref="T2019">_xlfn.TEXTJOIN("",TRUE,IFERROR(MID(U2019,_xlfn.SEQUENCE(20),1)+0,""))</f>
        <v/>
      </c>
      <c r="V2019" s="31"/>
    </row>
    <row r="2020" spans="1:22" x14ac:dyDescent="0.25">
      <c r="A2020" s="25" t="str" cm="1">
        <f t="array" ref="A2020">_xlfn.IFS(AND(ISBLANK(G2020),ISBLANK(H2020),ISBLANK(I2020)),"",AND(NOT(ISBLANK(G2020)),NOT(ISBLANK(H2020)),NOT(ISBLANK(I2020))),TRIM(G2020)&amp;" "&amp;TRIM(H2020)&amp;" "&amp;TRIM(I2020),AND(NOT(ISBLANK(G2020)),ISBLANK(H2020),ISBLANK(I2020)),TRIM(G2020),AND(ISBLANK(G2020),ISBLANK(H2020),NOT(ISBLANK(I2020))),TRIM(I2020),AND(NOT(ISBLANK(G2020)),NOT(ISBLANK(H2020)),ISBLANK(I2020)),TRIM(G2020)&amp;" "&amp;TRIM(H2020),AND(ISBLANK(G2020),NOT(ISBLANK(H2020)),NOT(ISBLANK(I2020))),TRIM(H2020)&amp;" "&amp;TRIM(I2020),AND(NOT(ISBLANK(G2020)),ISBLANK(H2020),NOT(ISBLANK(I2020))),TRIM(G2020)&amp;" "&amp;TRIM(I2020),AND(ISBLANK(G2020),NOT(ISBLANK(H2020)),ISBLANK(I2020)),TRIM(H2020))</f>
        <v/>
      </c>
      <c r="B2020" s="25" t="str" cm="1">
        <f t="array" ref="B2020">_xlfn.IFS(AND(ISBLANK(K2020),ISBLANK(L2020)),"",AND(NOT(ISBLANK(K2020)),NOT(ISBLANK(L2020))),TRIM(K2020)&amp;" "&amp;TRIM(L2020),AND(NOT(ISBLANK(K2020)),ISBLANK(L2020)),TRIM(K2020),AND(ISBLANK(K2020),NOT(ISBLANK(L2020))),TRIM(L2020))</f>
        <v>Realcube</v>
      </c>
      <c r="C2020" s="31"/>
      <c r="D2020" s="2">
        <v>2018</v>
      </c>
      <c r="E2020" s="2" t="s">
        <v>24</v>
      </c>
      <c r="F2020" s="2" t="s">
        <v>12236</v>
      </c>
      <c r="K2020" s="2" t="s">
        <v>144</v>
      </c>
      <c r="M2020" s="2" t="s">
        <v>24</v>
      </c>
      <c r="N2020" s="2" t="s">
        <v>12237</v>
      </c>
      <c r="O2020" s="2" t="s">
        <v>7156</v>
      </c>
      <c r="P2020" s="2" t="s">
        <v>336</v>
      </c>
      <c r="Q2020" s="2" t="s">
        <v>1985</v>
      </c>
      <c r="R2020" s="2">
        <v>33487</v>
      </c>
      <c r="T2020" s="49" t="str" cm="1">
        <f t="array" ref="T2020">_xlfn.TEXTJOIN("",TRUE,IFERROR(MID(U2020,_xlfn.SEQUENCE(20),1)+0,""))</f>
        <v/>
      </c>
      <c r="V2020" s="31"/>
    </row>
    <row r="2021" spans="1:22" x14ac:dyDescent="0.25">
      <c r="A2021" s="25" t="str" cm="1">
        <f t="array" ref="A2021">_xlfn.IFS(AND(ISBLANK(G2021),ISBLANK(H2021),ISBLANK(I2021)),"",AND(NOT(ISBLANK(G2021)),NOT(ISBLANK(H2021)),NOT(ISBLANK(I2021))),TRIM(G2021)&amp;" "&amp;TRIM(H2021)&amp;" "&amp;TRIM(I2021),AND(NOT(ISBLANK(G2021)),ISBLANK(H2021),ISBLANK(I2021)),TRIM(G2021),AND(ISBLANK(G2021),ISBLANK(H2021),NOT(ISBLANK(I2021))),TRIM(I2021),AND(NOT(ISBLANK(G2021)),NOT(ISBLANK(H2021)),ISBLANK(I2021)),TRIM(G2021)&amp;" "&amp;TRIM(H2021),AND(ISBLANK(G2021),NOT(ISBLANK(H2021)),NOT(ISBLANK(I2021))),TRIM(H2021)&amp;" "&amp;TRIM(I2021),AND(NOT(ISBLANK(G2021)),ISBLANK(H2021),NOT(ISBLANK(I2021))),TRIM(G2021)&amp;" "&amp;TRIM(I2021),AND(ISBLANK(G2021),NOT(ISBLANK(H2021)),ISBLANK(I2021)),TRIM(H2021))</f>
        <v/>
      </c>
      <c r="B2021" s="25" t="str" cm="1">
        <f t="array" ref="B2021">_xlfn.IFS(AND(ISBLANK(K2021),ISBLANK(L2021)),"",AND(NOT(ISBLANK(K2021)),NOT(ISBLANK(L2021))),TRIM(K2021)&amp;" "&amp;TRIM(L2021),AND(NOT(ISBLANK(K2021)),ISBLANK(L2021)),TRIM(K2021),AND(ISBLANK(K2021),NOT(ISBLANK(L2021))),TRIM(L2021))</f>
        <v>Dabvine</v>
      </c>
      <c r="C2021" s="31"/>
      <c r="D2021" s="2">
        <v>2019</v>
      </c>
      <c r="E2021" s="2" t="s">
        <v>24</v>
      </c>
      <c r="F2021" s="2" t="s">
        <v>12238</v>
      </c>
      <c r="K2021" s="2" t="s">
        <v>7182</v>
      </c>
      <c r="M2021" s="2" t="s">
        <v>24</v>
      </c>
      <c r="N2021" s="2" t="s">
        <v>12239</v>
      </c>
      <c r="O2021" s="2" t="s">
        <v>4399</v>
      </c>
      <c r="P2021" s="2" t="s">
        <v>4352</v>
      </c>
      <c r="Q2021" s="2" t="s">
        <v>1985</v>
      </c>
      <c r="R2021" s="2">
        <v>29905</v>
      </c>
      <c r="T2021" s="49" t="str" cm="1">
        <f t="array" ref="T2021">_xlfn.TEXTJOIN("",TRUE,IFERROR(MID(U2021,_xlfn.SEQUENCE(20),1)+0,""))</f>
        <v/>
      </c>
      <c r="V2021" s="31"/>
    </row>
    <row r="2022" spans="1:22" x14ac:dyDescent="0.25">
      <c r="A2022" s="25" t="str" cm="1">
        <f t="array" ref="A2022">_xlfn.IFS(AND(ISBLANK(G2022),ISBLANK(H2022),ISBLANK(I2022)),"",AND(NOT(ISBLANK(G2022)),NOT(ISBLANK(H2022)),NOT(ISBLANK(I2022))),TRIM(G2022)&amp;" "&amp;TRIM(H2022)&amp;" "&amp;TRIM(I2022),AND(NOT(ISBLANK(G2022)),ISBLANK(H2022),ISBLANK(I2022)),TRIM(G2022),AND(ISBLANK(G2022),ISBLANK(H2022),NOT(ISBLANK(I2022))),TRIM(I2022),AND(NOT(ISBLANK(G2022)),NOT(ISBLANK(H2022)),ISBLANK(I2022)),TRIM(G2022)&amp;" "&amp;TRIM(H2022),AND(ISBLANK(G2022),NOT(ISBLANK(H2022)),NOT(ISBLANK(I2022))),TRIM(H2022)&amp;" "&amp;TRIM(I2022),AND(NOT(ISBLANK(G2022)),ISBLANK(H2022),NOT(ISBLANK(I2022))),TRIM(G2022)&amp;" "&amp;TRIM(I2022),AND(ISBLANK(G2022),NOT(ISBLANK(H2022)),ISBLANK(I2022)),TRIM(H2022))</f>
        <v/>
      </c>
      <c r="B2022" s="25" t="str" cm="1">
        <f t="array" ref="B2022">_xlfn.IFS(AND(ISBLANK(K2022),ISBLANK(L2022)),"",AND(NOT(ISBLANK(K2022)),NOT(ISBLANK(L2022))),TRIM(K2022)&amp;" "&amp;TRIM(L2022),AND(NOT(ISBLANK(K2022)),ISBLANK(L2022)),TRIM(K2022),AND(ISBLANK(K2022),NOT(ISBLANK(L2022))),TRIM(L2022))</f>
        <v>Wordpedia</v>
      </c>
      <c r="C2022" s="31"/>
      <c r="D2022" s="2">
        <v>2020</v>
      </c>
      <c r="E2022" s="2" t="s">
        <v>24</v>
      </c>
      <c r="F2022" s="2" t="s">
        <v>12240</v>
      </c>
      <c r="K2022" s="2" t="s">
        <v>10</v>
      </c>
      <c r="M2022" s="2" t="s">
        <v>24</v>
      </c>
      <c r="N2022" s="2" t="s">
        <v>12241</v>
      </c>
      <c r="O2022" s="2" t="s">
        <v>180</v>
      </c>
      <c r="P2022" s="2" t="s">
        <v>181</v>
      </c>
      <c r="Q2022" s="2" t="s">
        <v>1985</v>
      </c>
      <c r="R2022" s="2">
        <v>63104</v>
      </c>
      <c r="T2022" s="49" t="str" cm="1">
        <f t="array" ref="T2022">_xlfn.TEXTJOIN("",TRUE,IFERROR(MID(U2022,_xlfn.SEQUENCE(20),1)+0,""))</f>
        <v/>
      </c>
      <c r="V2022" s="31"/>
    </row>
    <row r="2023" spans="1:22" x14ac:dyDescent="0.25">
      <c r="A2023" s="25" t="str" cm="1">
        <f t="array" ref="A2023">_xlfn.IFS(AND(ISBLANK(G2023),ISBLANK(H2023),ISBLANK(I2023)),"",AND(NOT(ISBLANK(G2023)),NOT(ISBLANK(H2023)),NOT(ISBLANK(I2023))),TRIM(G2023)&amp;" "&amp;TRIM(H2023)&amp;" "&amp;TRIM(I2023),AND(NOT(ISBLANK(G2023)),ISBLANK(H2023),ISBLANK(I2023)),TRIM(G2023),AND(ISBLANK(G2023),ISBLANK(H2023),NOT(ISBLANK(I2023))),TRIM(I2023),AND(NOT(ISBLANK(G2023)),NOT(ISBLANK(H2023)),ISBLANK(I2023)),TRIM(G2023)&amp;" "&amp;TRIM(H2023),AND(ISBLANK(G2023),NOT(ISBLANK(H2023)),NOT(ISBLANK(I2023))),TRIM(H2023)&amp;" "&amp;TRIM(I2023),AND(NOT(ISBLANK(G2023)),ISBLANK(H2023),NOT(ISBLANK(I2023))),TRIM(G2023)&amp;" "&amp;TRIM(I2023),AND(ISBLANK(G2023),NOT(ISBLANK(H2023)),ISBLANK(I2023)),TRIM(H2023))</f>
        <v/>
      </c>
      <c r="B2023" s="25" t="str" cm="1">
        <f t="array" ref="B2023">_xlfn.IFS(AND(ISBLANK(K2023),ISBLANK(L2023)),"",AND(NOT(ISBLANK(K2023)),NOT(ISBLANK(L2023))),TRIM(K2023)&amp;" "&amp;TRIM(L2023),AND(NOT(ISBLANK(K2023)),ISBLANK(L2023)),TRIM(K2023),AND(ISBLANK(K2023),NOT(ISBLANK(L2023))),TRIM(L2023))</f>
        <v>Oyoloo</v>
      </c>
      <c r="C2023" s="31"/>
      <c r="D2023" s="2">
        <v>2021</v>
      </c>
      <c r="E2023" s="2" t="s">
        <v>24</v>
      </c>
      <c r="F2023" s="2" t="s">
        <v>12242</v>
      </c>
      <c r="K2023" s="2" t="s">
        <v>6570</v>
      </c>
      <c r="M2023" s="2" t="s">
        <v>24</v>
      </c>
      <c r="N2023" s="2" t="s">
        <v>12243</v>
      </c>
      <c r="O2023" s="2" t="s">
        <v>11734</v>
      </c>
      <c r="P2023" s="2" t="s">
        <v>5</v>
      </c>
      <c r="Q2023" s="2" t="s">
        <v>6</v>
      </c>
      <c r="R2023" s="2" t="s">
        <v>11735</v>
      </c>
      <c r="T2023" s="49" t="str" cm="1">
        <f t="array" ref="T2023">_xlfn.TEXTJOIN("",TRUE,IFERROR(MID(U2023,_xlfn.SEQUENCE(20),1)+0,""))</f>
        <v/>
      </c>
      <c r="V2023" s="31"/>
    </row>
    <row r="2024" spans="1:22" x14ac:dyDescent="0.25">
      <c r="A2024" s="25" t="str" cm="1">
        <f t="array" ref="A2024">_xlfn.IFS(AND(ISBLANK(G2024),ISBLANK(H2024),ISBLANK(I2024)),"",AND(NOT(ISBLANK(G2024)),NOT(ISBLANK(H2024)),NOT(ISBLANK(I2024))),TRIM(G2024)&amp;" "&amp;TRIM(H2024)&amp;" "&amp;TRIM(I2024),AND(NOT(ISBLANK(G2024)),ISBLANK(H2024),ISBLANK(I2024)),TRIM(G2024),AND(ISBLANK(G2024),ISBLANK(H2024),NOT(ISBLANK(I2024))),TRIM(I2024),AND(NOT(ISBLANK(G2024)),NOT(ISBLANK(H2024)),ISBLANK(I2024)),TRIM(G2024)&amp;" "&amp;TRIM(H2024),AND(ISBLANK(G2024),NOT(ISBLANK(H2024)),NOT(ISBLANK(I2024))),TRIM(H2024)&amp;" "&amp;TRIM(I2024),AND(NOT(ISBLANK(G2024)),ISBLANK(H2024),NOT(ISBLANK(I2024))),TRIM(G2024)&amp;" "&amp;TRIM(I2024),AND(ISBLANK(G2024),NOT(ISBLANK(H2024)),ISBLANK(I2024)),TRIM(H2024))</f>
        <v/>
      </c>
      <c r="B2024" s="25" t="str" cm="1">
        <f t="array" ref="B2024">_xlfn.IFS(AND(ISBLANK(K2024),ISBLANK(L2024)),"",AND(NOT(ISBLANK(K2024)),NOT(ISBLANK(L2024))),TRIM(K2024)&amp;" "&amp;TRIM(L2024),AND(NOT(ISBLANK(K2024)),ISBLANK(L2024)),TRIM(K2024),AND(ISBLANK(K2024),NOT(ISBLANK(L2024))),TRIM(L2024))</f>
        <v>Yata</v>
      </c>
      <c r="C2024" s="31"/>
      <c r="D2024" s="2">
        <v>2022</v>
      </c>
      <c r="E2024" s="2" t="s">
        <v>24</v>
      </c>
      <c r="F2024" s="2" t="s">
        <v>12244</v>
      </c>
      <c r="K2024" s="2" t="s">
        <v>4753</v>
      </c>
      <c r="M2024" s="2" t="s">
        <v>24</v>
      </c>
      <c r="N2024" s="2" t="s">
        <v>12245</v>
      </c>
      <c r="O2024" s="2" t="s">
        <v>10487</v>
      </c>
      <c r="P2024" s="2" t="s">
        <v>276</v>
      </c>
      <c r="Q2024" s="2" t="s">
        <v>6</v>
      </c>
      <c r="R2024" s="2" t="s">
        <v>10488</v>
      </c>
      <c r="T2024" s="49" t="str" cm="1">
        <f t="array" ref="T2024">_xlfn.TEXTJOIN("",TRUE,IFERROR(MID(U2024,_xlfn.SEQUENCE(20),1)+0,""))</f>
        <v/>
      </c>
      <c r="V2024" s="31"/>
    </row>
    <row r="2025" spans="1:22" x14ac:dyDescent="0.25">
      <c r="A2025" s="25" t="str" cm="1">
        <f t="array" ref="A2025">_xlfn.IFS(AND(ISBLANK(G2025),ISBLANK(H2025),ISBLANK(I2025)),"",AND(NOT(ISBLANK(G2025)),NOT(ISBLANK(H2025)),NOT(ISBLANK(I2025))),TRIM(G2025)&amp;" "&amp;TRIM(H2025)&amp;" "&amp;TRIM(I2025),AND(NOT(ISBLANK(G2025)),ISBLANK(H2025),ISBLANK(I2025)),TRIM(G2025),AND(ISBLANK(G2025),ISBLANK(H2025),NOT(ISBLANK(I2025))),TRIM(I2025),AND(NOT(ISBLANK(G2025)),NOT(ISBLANK(H2025)),ISBLANK(I2025)),TRIM(G2025)&amp;" "&amp;TRIM(H2025),AND(ISBLANK(G2025),NOT(ISBLANK(H2025)),NOT(ISBLANK(I2025))),TRIM(H2025)&amp;" "&amp;TRIM(I2025),AND(NOT(ISBLANK(G2025)),ISBLANK(H2025),NOT(ISBLANK(I2025))),TRIM(G2025)&amp;" "&amp;TRIM(I2025),AND(ISBLANK(G2025),NOT(ISBLANK(H2025)),ISBLANK(I2025)),TRIM(H2025))</f>
        <v/>
      </c>
      <c r="B2025" s="25" t="str" cm="1">
        <f t="array" ref="B2025">_xlfn.IFS(AND(ISBLANK(K2025),ISBLANK(L2025)),"",AND(NOT(ISBLANK(K2025)),NOT(ISBLANK(L2025))),TRIM(K2025)&amp;" "&amp;TRIM(L2025),AND(NOT(ISBLANK(K2025)),ISBLANK(L2025)),TRIM(K2025),AND(ISBLANK(K2025),NOT(ISBLANK(L2025))),TRIM(L2025))</f>
        <v>Tagopia</v>
      </c>
      <c r="C2025" s="31"/>
      <c r="D2025" s="2">
        <v>2023</v>
      </c>
      <c r="E2025" s="2" t="s">
        <v>24</v>
      </c>
      <c r="F2025" s="2" t="s">
        <v>12246</v>
      </c>
      <c r="K2025" s="2" t="s">
        <v>3520</v>
      </c>
      <c r="M2025" s="2" t="s">
        <v>24</v>
      </c>
      <c r="N2025" s="2" t="s">
        <v>12247</v>
      </c>
      <c r="O2025" s="2" t="s">
        <v>6883</v>
      </c>
      <c r="P2025" s="2" t="s">
        <v>151</v>
      </c>
      <c r="Q2025" s="2" t="s">
        <v>1985</v>
      </c>
      <c r="R2025" s="2">
        <v>92640</v>
      </c>
      <c r="T2025" s="49" t="str" cm="1">
        <f t="array" ref="T2025">_xlfn.TEXTJOIN("",TRUE,IFERROR(MID(U2025,_xlfn.SEQUENCE(20),1)+0,""))</f>
        <v/>
      </c>
      <c r="V2025" s="31"/>
    </row>
    <row r="2026" spans="1:22" x14ac:dyDescent="0.25">
      <c r="A2026" s="25" t="str" cm="1">
        <f t="array" ref="A2026">_xlfn.IFS(AND(ISBLANK(G2026),ISBLANK(H2026),ISBLANK(I2026)),"",AND(NOT(ISBLANK(G2026)),NOT(ISBLANK(H2026)),NOT(ISBLANK(I2026))),TRIM(G2026)&amp;" "&amp;TRIM(H2026)&amp;" "&amp;TRIM(I2026),AND(NOT(ISBLANK(G2026)),ISBLANK(H2026),ISBLANK(I2026)),TRIM(G2026),AND(ISBLANK(G2026),ISBLANK(H2026),NOT(ISBLANK(I2026))),TRIM(I2026),AND(NOT(ISBLANK(G2026)),NOT(ISBLANK(H2026)),ISBLANK(I2026)),TRIM(G2026)&amp;" "&amp;TRIM(H2026),AND(ISBLANK(G2026),NOT(ISBLANK(H2026)),NOT(ISBLANK(I2026))),TRIM(H2026)&amp;" "&amp;TRIM(I2026),AND(NOT(ISBLANK(G2026)),ISBLANK(H2026),NOT(ISBLANK(I2026))),TRIM(G2026)&amp;" "&amp;TRIM(I2026),AND(ISBLANK(G2026),NOT(ISBLANK(H2026)),ISBLANK(I2026)),TRIM(H2026))</f>
        <v/>
      </c>
      <c r="B2026" s="25" t="str" cm="1">
        <f t="array" ref="B2026">_xlfn.IFS(AND(ISBLANK(K2026),ISBLANK(L2026)),"",AND(NOT(ISBLANK(K2026)),NOT(ISBLANK(L2026))),TRIM(K2026)&amp;" "&amp;TRIM(L2026),AND(NOT(ISBLANK(K2026)),ISBLANK(L2026)),TRIM(K2026),AND(ISBLANK(K2026),NOT(ISBLANK(L2026))),TRIM(L2026))</f>
        <v>Flipbug</v>
      </c>
      <c r="C2026" s="31"/>
      <c r="D2026" s="2">
        <v>2024</v>
      </c>
      <c r="E2026" s="2" t="s">
        <v>24</v>
      </c>
      <c r="F2026" s="2" t="s">
        <v>12248</v>
      </c>
      <c r="K2026" s="2" t="s">
        <v>8197</v>
      </c>
      <c r="M2026" s="2" t="s">
        <v>24</v>
      </c>
      <c r="N2026" s="2" t="s">
        <v>12249</v>
      </c>
      <c r="O2026" s="2" t="s">
        <v>502</v>
      </c>
      <c r="P2026" s="2" t="s">
        <v>503</v>
      </c>
      <c r="Q2026" s="2" t="s">
        <v>1985</v>
      </c>
      <c r="R2026" s="2">
        <v>2208</v>
      </c>
      <c r="T2026" s="49" t="str" cm="1">
        <f t="array" ref="T2026">_xlfn.TEXTJOIN("",TRUE,IFERROR(MID(U2026,_xlfn.SEQUENCE(20),1)+0,""))</f>
        <v/>
      </c>
      <c r="V2026" s="31"/>
    </row>
    <row r="2027" spans="1:22" x14ac:dyDescent="0.25">
      <c r="A2027" s="25" t="str" cm="1">
        <f t="array" ref="A2027">_xlfn.IFS(AND(ISBLANK(G2027),ISBLANK(H2027),ISBLANK(I2027)),"",AND(NOT(ISBLANK(G2027)),NOT(ISBLANK(H2027)),NOT(ISBLANK(I2027))),TRIM(G2027)&amp;" "&amp;TRIM(H2027)&amp;" "&amp;TRIM(I2027),AND(NOT(ISBLANK(G2027)),ISBLANK(H2027),ISBLANK(I2027)),TRIM(G2027),AND(ISBLANK(G2027),ISBLANK(H2027),NOT(ISBLANK(I2027))),TRIM(I2027),AND(NOT(ISBLANK(G2027)),NOT(ISBLANK(H2027)),ISBLANK(I2027)),TRIM(G2027)&amp;" "&amp;TRIM(H2027),AND(ISBLANK(G2027),NOT(ISBLANK(H2027)),NOT(ISBLANK(I2027))),TRIM(H2027)&amp;" "&amp;TRIM(I2027),AND(NOT(ISBLANK(G2027)),ISBLANK(H2027),NOT(ISBLANK(I2027))),TRIM(G2027)&amp;" "&amp;TRIM(I2027),AND(ISBLANK(G2027),NOT(ISBLANK(H2027)),ISBLANK(I2027)),TRIM(H2027))</f>
        <v/>
      </c>
      <c r="B2027" s="25" t="str" cm="1">
        <f t="array" ref="B2027">_xlfn.IFS(AND(ISBLANK(K2027),ISBLANK(L2027)),"",AND(NOT(ISBLANK(K2027)),NOT(ISBLANK(L2027))),TRIM(K2027)&amp;" "&amp;TRIM(L2027),AND(NOT(ISBLANK(K2027)),ISBLANK(L2027)),TRIM(K2027),AND(ISBLANK(K2027),NOT(ISBLANK(L2027))),TRIM(L2027))</f>
        <v>Myworks</v>
      </c>
      <c r="C2027" s="31"/>
      <c r="D2027" s="2">
        <v>2025</v>
      </c>
      <c r="E2027" s="2" t="s">
        <v>24</v>
      </c>
      <c r="F2027" s="2" t="s">
        <v>12250</v>
      </c>
      <c r="K2027" s="2" t="s">
        <v>3121</v>
      </c>
      <c r="M2027" s="2" t="s">
        <v>24</v>
      </c>
      <c r="N2027" s="2" t="s">
        <v>12251</v>
      </c>
      <c r="O2027" s="2" t="s">
        <v>4911</v>
      </c>
      <c r="P2027" s="2" t="s">
        <v>297</v>
      </c>
      <c r="Q2027" s="2" t="s">
        <v>1985</v>
      </c>
      <c r="R2027" s="2">
        <v>76711</v>
      </c>
      <c r="T2027" s="49" t="str" cm="1">
        <f t="array" ref="T2027">_xlfn.TEXTJOIN("",TRUE,IFERROR(MID(U2027,_xlfn.SEQUENCE(20),1)+0,""))</f>
        <v/>
      </c>
      <c r="V2027" s="31"/>
    </row>
    <row r="2028" spans="1:22" x14ac:dyDescent="0.25">
      <c r="A2028" s="25" t="str" cm="1">
        <f t="array" ref="A2028">_xlfn.IFS(AND(ISBLANK(G2028),ISBLANK(H2028),ISBLANK(I2028)),"",AND(NOT(ISBLANK(G2028)),NOT(ISBLANK(H2028)),NOT(ISBLANK(I2028))),TRIM(G2028)&amp;" "&amp;TRIM(H2028)&amp;" "&amp;TRIM(I2028),AND(NOT(ISBLANK(G2028)),ISBLANK(H2028),ISBLANK(I2028)),TRIM(G2028),AND(ISBLANK(G2028),ISBLANK(H2028),NOT(ISBLANK(I2028))),TRIM(I2028),AND(NOT(ISBLANK(G2028)),NOT(ISBLANK(H2028)),ISBLANK(I2028)),TRIM(G2028)&amp;" "&amp;TRIM(H2028),AND(ISBLANK(G2028),NOT(ISBLANK(H2028)),NOT(ISBLANK(I2028))),TRIM(H2028)&amp;" "&amp;TRIM(I2028),AND(NOT(ISBLANK(G2028)),ISBLANK(H2028),NOT(ISBLANK(I2028))),TRIM(G2028)&amp;" "&amp;TRIM(I2028),AND(ISBLANK(G2028),NOT(ISBLANK(H2028)),ISBLANK(I2028)),TRIM(H2028))</f>
        <v/>
      </c>
      <c r="B2028" s="25" t="str" cm="1">
        <f t="array" ref="B2028">_xlfn.IFS(AND(ISBLANK(K2028),ISBLANK(L2028)),"",AND(NOT(ISBLANK(K2028)),NOT(ISBLANK(L2028))),TRIM(K2028)&amp;" "&amp;TRIM(L2028),AND(NOT(ISBLANK(K2028)),ISBLANK(L2028)),TRIM(K2028),AND(ISBLANK(K2028),NOT(ISBLANK(L2028))),TRIM(L2028))</f>
        <v>Muxo</v>
      </c>
      <c r="C2028" s="31"/>
      <c r="D2028" s="2">
        <v>2026</v>
      </c>
      <c r="E2028" s="2" t="s">
        <v>24</v>
      </c>
      <c r="F2028" s="2" t="s">
        <v>12252</v>
      </c>
      <c r="K2028" s="2" t="s">
        <v>1687</v>
      </c>
      <c r="M2028" s="2" t="s">
        <v>24</v>
      </c>
      <c r="N2028" s="2" t="s">
        <v>12253</v>
      </c>
      <c r="O2028" s="2" t="s">
        <v>1098</v>
      </c>
      <c r="P2028" s="2" t="s">
        <v>1099</v>
      </c>
      <c r="Q2028" s="2" t="s">
        <v>1985</v>
      </c>
      <c r="R2028" s="2">
        <v>25362</v>
      </c>
      <c r="T2028" s="49" t="str" cm="1">
        <f t="array" ref="T2028">_xlfn.TEXTJOIN("",TRUE,IFERROR(MID(U2028,_xlfn.SEQUENCE(20),1)+0,""))</f>
        <v/>
      </c>
      <c r="V2028" s="31"/>
    </row>
    <row r="2029" spans="1:22" x14ac:dyDescent="0.25">
      <c r="A2029" s="25" t="str" cm="1">
        <f t="array" ref="A2029">_xlfn.IFS(AND(ISBLANK(G2029),ISBLANK(H2029),ISBLANK(I2029)),"",AND(NOT(ISBLANK(G2029)),NOT(ISBLANK(H2029)),NOT(ISBLANK(I2029))),TRIM(G2029)&amp;" "&amp;TRIM(H2029)&amp;" "&amp;TRIM(I2029),AND(NOT(ISBLANK(G2029)),ISBLANK(H2029),ISBLANK(I2029)),TRIM(G2029),AND(ISBLANK(G2029),ISBLANK(H2029),NOT(ISBLANK(I2029))),TRIM(I2029),AND(NOT(ISBLANK(G2029)),NOT(ISBLANK(H2029)),ISBLANK(I2029)),TRIM(G2029)&amp;" "&amp;TRIM(H2029),AND(ISBLANK(G2029),NOT(ISBLANK(H2029)),NOT(ISBLANK(I2029))),TRIM(H2029)&amp;" "&amp;TRIM(I2029),AND(NOT(ISBLANK(G2029)),ISBLANK(H2029),NOT(ISBLANK(I2029))),TRIM(G2029)&amp;" "&amp;TRIM(I2029),AND(ISBLANK(G2029),NOT(ISBLANK(H2029)),ISBLANK(I2029)),TRIM(H2029))</f>
        <v/>
      </c>
      <c r="B2029" s="25" t="str" cm="1">
        <f t="array" ref="B2029">_xlfn.IFS(AND(ISBLANK(K2029),ISBLANK(L2029)),"",AND(NOT(ISBLANK(K2029)),NOT(ISBLANK(L2029))),TRIM(K2029)&amp;" "&amp;TRIM(L2029),AND(NOT(ISBLANK(K2029)),ISBLANK(L2029)),TRIM(K2029),AND(ISBLANK(K2029),NOT(ISBLANK(L2029))),TRIM(L2029))</f>
        <v>Camido</v>
      </c>
      <c r="C2029" s="31"/>
      <c r="D2029" s="2">
        <v>2027</v>
      </c>
      <c r="E2029" s="2" t="s">
        <v>24</v>
      </c>
      <c r="F2029" s="2" t="s">
        <v>12254</v>
      </c>
      <c r="K2029" s="2" t="s">
        <v>21</v>
      </c>
      <c r="M2029" s="2" t="s">
        <v>24</v>
      </c>
      <c r="N2029" s="2" t="s">
        <v>12255</v>
      </c>
      <c r="O2029" s="2" t="s">
        <v>2384</v>
      </c>
      <c r="P2029" s="2" t="s">
        <v>39</v>
      </c>
      <c r="Q2029" s="2" t="s">
        <v>6</v>
      </c>
      <c r="R2029" s="2" t="s">
        <v>2385</v>
      </c>
      <c r="T2029" s="49" t="str" cm="1">
        <f t="array" ref="T2029">_xlfn.TEXTJOIN("",TRUE,IFERROR(MID(U2029,_xlfn.SEQUENCE(20),1)+0,""))</f>
        <v/>
      </c>
      <c r="V2029" s="31"/>
    </row>
    <row r="2030" spans="1:22" x14ac:dyDescent="0.25">
      <c r="A2030" s="25" t="str" cm="1">
        <f t="array" ref="A2030">_xlfn.IFS(AND(ISBLANK(G2030),ISBLANK(H2030),ISBLANK(I2030)),"",AND(NOT(ISBLANK(G2030)),NOT(ISBLANK(H2030)),NOT(ISBLANK(I2030))),TRIM(G2030)&amp;" "&amp;TRIM(H2030)&amp;" "&amp;TRIM(I2030),AND(NOT(ISBLANK(G2030)),ISBLANK(H2030),ISBLANK(I2030)),TRIM(G2030),AND(ISBLANK(G2030),ISBLANK(H2030),NOT(ISBLANK(I2030))),TRIM(I2030),AND(NOT(ISBLANK(G2030)),NOT(ISBLANK(H2030)),ISBLANK(I2030)),TRIM(G2030)&amp;" "&amp;TRIM(H2030),AND(ISBLANK(G2030),NOT(ISBLANK(H2030)),NOT(ISBLANK(I2030))),TRIM(H2030)&amp;" "&amp;TRIM(I2030),AND(NOT(ISBLANK(G2030)),ISBLANK(H2030),NOT(ISBLANK(I2030))),TRIM(G2030)&amp;" "&amp;TRIM(I2030),AND(ISBLANK(G2030),NOT(ISBLANK(H2030)),ISBLANK(I2030)),TRIM(H2030))</f>
        <v/>
      </c>
      <c r="B2030" s="25" t="str" cm="1">
        <f t="array" ref="B2030">_xlfn.IFS(AND(ISBLANK(K2030),ISBLANK(L2030)),"",AND(NOT(ISBLANK(K2030)),NOT(ISBLANK(L2030))),TRIM(K2030)&amp;" "&amp;TRIM(L2030),AND(NOT(ISBLANK(K2030)),ISBLANK(L2030)),TRIM(K2030),AND(ISBLANK(K2030),NOT(ISBLANK(L2030))),TRIM(L2030))</f>
        <v>Youspan</v>
      </c>
      <c r="C2030" s="31"/>
      <c r="D2030" s="2">
        <v>2028</v>
      </c>
      <c r="E2030" s="2" t="s">
        <v>24</v>
      </c>
      <c r="F2030" s="2" t="s">
        <v>12256</v>
      </c>
      <c r="K2030" s="2" t="s">
        <v>4052</v>
      </c>
      <c r="M2030" s="2" t="s">
        <v>24</v>
      </c>
      <c r="N2030" s="2" t="s">
        <v>12257</v>
      </c>
      <c r="O2030" s="2" t="s">
        <v>12258</v>
      </c>
      <c r="P2030" s="2" t="s">
        <v>5</v>
      </c>
      <c r="Q2030" s="2" t="s">
        <v>6</v>
      </c>
      <c r="R2030" s="2" t="s">
        <v>12259</v>
      </c>
      <c r="T2030" s="49" t="str" cm="1">
        <f t="array" ref="T2030">_xlfn.TEXTJOIN("",TRUE,IFERROR(MID(U2030,_xlfn.SEQUENCE(20),1)+0,""))</f>
        <v/>
      </c>
      <c r="V2030" s="31"/>
    </row>
    <row r="2031" spans="1:22" x14ac:dyDescent="0.25">
      <c r="A2031" s="25" t="str" cm="1">
        <f t="array" ref="A2031">_xlfn.IFS(AND(ISBLANK(G2031),ISBLANK(H2031),ISBLANK(I2031)),"",AND(NOT(ISBLANK(G2031)),NOT(ISBLANK(H2031)),NOT(ISBLANK(I2031))),TRIM(G2031)&amp;" "&amp;TRIM(H2031)&amp;" "&amp;TRIM(I2031),AND(NOT(ISBLANK(G2031)),ISBLANK(H2031),ISBLANK(I2031)),TRIM(G2031),AND(ISBLANK(G2031),ISBLANK(H2031),NOT(ISBLANK(I2031))),TRIM(I2031),AND(NOT(ISBLANK(G2031)),NOT(ISBLANK(H2031)),ISBLANK(I2031)),TRIM(G2031)&amp;" "&amp;TRIM(H2031),AND(ISBLANK(G2031),NOT(ISBLANK(H2031)),NOT(ISBLANK(I2031))),TRIM(H2031)&amp;" "&amp;TRIM(I2031),AND(NOT(ISBLANK(G2031)),ISBLANK(H2031),NOT(ISBLANK(I2031))),TRIM(G2031)&amp;" "&amp;TRIM(I2031),AND(ISBLANK(G2031),NOT(ISBLANK(H2031)),ISBLANK(I2031)),TRIM(H2031))</f>
        <v/>
      </c>
      <c r="B2031" s="25" t="str" cm="1">
        <f t="array" ref="B2031">_xlfn.IFS(AND(ISBLANK(K2031),ISBLANK(L2031)),"",AND(NOT(ISBLANK(K2031)),NOT(ISBLANK(L2031))),TRIM(K2031)&amp;" "&amp;TRIM(L2031),AND(NOT(ISBLANK(K2031)),ISBLANK(L2031)),TRIM(K2031),AND(ISBLANK(K2031),NOT(ISBLANK(L2031))),TRIM(L2031))</f>
        <v>Flipstorm</v>
      </c>
      <c r="C2031" s="31"/>
      <c r="D2031" s="2">
        <v>2029</v>
      </c>
      <c r="E2031" s="2" t="s">
        <v>24</v>
      </c>
      <c r="F2031" s="2" t="s">
        <v>12260</v>
      </c>
      <c r="K2031" s="2" t="s">
        <v>194</v>
      </c>
      <c r="M2031" s="2" t="s">
        <v>24</v>
      </c>
      <c r="N2031" s="2" t="s">
        <v>12261</v>
      </c>
      <c r="O2031" s="2" t="s">
        <v>5838</v>
      </c>
      <c r="P2031" s="2" t="s">
        <v>1544</v>
      </c>
      <c r="Q2031" s="2" t="s">
        <v>1985</v>
      </c>
      <c r="R2031" s="2">
        <v>60567</v>
      </c>
      <c r="T2031" s="49" t="str" cm="1">
        <f t="array" ref="T2031">_xlfn.TEXTJOIN("",TRUE,IFERROR(MID(U2031,_xlfn.SEQUENCE(20),1)+0,""))</f>
        <v/>
      </c>
      <c r="V2031" s="31"/>
    </row>
    <row r="2032" spans="1:22" x14ac:dyDescent="0.25">
      <c r="A2032" s="25" t="str" cm="1">
        <f t="array" ref="A2032">_xlfn.IFS(AND(ISBLANK(G2032),ISBLANK(H2032),ISBLANK(I2032)),"",AND(NOT(ISBLANK(G2032)),NOT(ISBLANK(H2032)),NOT(ISBLANK(I2032))),TRIM(G2032)&amp;" "&amp;TRIM(H2032)&amp;" "&amp;TRIM(I2032),AND(NOT(ISBLANK(G2032)),ISBLANK(H2032),ISBLANK(I2032)),TRIM(G2032),AND(ISBLANK(G2032),ISBLANK(H2032),NOT(ISBLANK(I2032))),TRIM(I2032),AND(NOT(ISBLANK(G2032)),NOT(ISBLANK(H2032)),ISBLANK(I2032)),TRIM(G2032)&amp;" "&amp;TRIM(H2032),AND(ISBLANK(G2032),NOT(ISBLANK(H2032)),NOT(ISBLANK(I2032))),TRIM(H2032)&amp;" "&amp;TRIM(I2032),AND(NOT(ISBLANK(G2032)),ISBLANK(H2032),NOT(ISBLANK(I2032))),TRIM(G2032)&amp;" "&amp;TRIM(I2032),AND(ISBLANK(G2032),NOT(ISBLANK(H2032)),ISBLANK(I2032)),TRIM(H2032))</f>
        <v/>
      </c>
      <c r="B2032" s="25" t="str" cm="1">
        <f t="array" ref="B2032">_xlfn.IFS(AND(ISBLANK(K2032),ISBLANK(L2032)),"",AND(NOT(ISBLANK(K2032)),NOT(ISBLANK(L2032))),TRIM(K2032)&amp;" "&amp;TRIM(L2032),AND(NOT(ISBLANK(K2032)),ISBLANK(L2032)),TRIM(K2032),AND(ISBLANK(K2032),NOT(ISBLANK(L2032))),TRIM(L2032))</f>
        <v>Agimba</v>
      </c>
      <c r="C2032" s="31"/>
      <c r="D2032" s="2">
        <v>2030</v>
      </c>
      <c r="E2032" s="2" t="s">
        <v>24</v>
      </c>
      <c r="F2032" s="2" t="s">
        <v>12262</v>
      </c>
      <c r="K2032" s="2" t="s">
        <v>1671</v>
      </c>
      <c r="M2032" s="2" t="s">
        <v>24</v>
      </c>
      <c r="N2032" s="2" t="s">
        <v>12263</v>
      </c>
      <c r="O2032" s="2" t="s">
        <v>1441</v>
      </c>
      <c r="P2032" s="2" t="s">
        <v>5</v>
      </c>
      <c r="Q2032" s="2" t="s">
        <v>6</v>
      </c>
      <c r="R2032" s="2" t="s">
        <v>1442</v>
      </c>
      <c r="T2032" s="49" t="str" cm="1">
        <f t="array" ref="T2032">_xlfn.TEXTJOIN("",TRUE,IFERROR(MID(U2032,_xlfn.SEQUENCE(20),1)+0,""))</f>
        <v/>
      </c>
      <c r="V2032" s="31"/>
    </row>
    <row r="2033" spans="1:22" x14ac:dyDescent="0.25">
      <c r="A2033" s="25" t="str" cm="1">
        <f t="array" ref="A2033">_xlfn.IFS(AND(ISBLANK(G2033),ISBLANK(H2033),ISBLANK(I2033)),"",AND(NOT(ISBLANK(G2033)),NOT(ISBLANK(H2033)),NOT(ISBLANK(I2033))),TRIM(G2033)&amp;" "&amp;TRIM(H2033)&amp;" "&amp;TRIM(I2033),AND(NOT(ISBLANK(G2033)),ISBLANK(H2033),ISBLANK(I2033)),TRIM(G2033),AND(ISBLANK(G2033),ISBLANK(H2033),NOT(ISBLANK(I2033))),TRIM(I2033),AND(NOT(ISBLANK(G2033)),NOT(ISBLANK(H2033)),ISBLANK(I2033)),TRIM(G2033)&amp;" "&amp;TRIM(H2033),AND(ISBLANK(G2033),NOT(ISBLANK(H2033)),NOT(ISBLANK(I2033))),TRIM(H2033)&amp;" "&amp;TRIM(I2033),AND(NOT(ISBLANK(G2033)),ISBLANK(H2033),NOT(ISBLANK(I2033))),TRIM(G2033)&amp;" "&amp;TRIM(I2033),AND(ISBLANK(G2033),NOT(ISBLANK(H2033)),ISBLANK(I2033)),TRIM(H2033))</f>
        <v/>
      </c>
      <c r="B2033" s="25" t="str" cm="1">
        <f t="array" ref="B2033">_xlfn.IFS(AND(ISBLANK(K2033),ISBLANK(L2033)),"",AND(NOT(ISBLANK(K2033)),NOT(ISBLANK(L2033))),TRIM(K2033)&amp;" "&amp;TRIM(L2033),AND(NOT(ISBLANK(K2033)),ISBLANK(L2033)),TRIM(K2033),AND(ISBLANK(K2033),NOT(ISBLANK(L2033))),TRIM(L2033))</f>
        <v>Izio</v>
      </c>
      <c r="C2033" s="31"/>
      <c r="D2033" s="2">
        <v>2031</v>
      </c>
      <c r="E2033" s="2" t="s">
        <v>24</v>
      </c>
      <c r="F2033" s="2" t="s">
        <v>12264</v>
      </c>
      <c r="K2033" s="2" t="s">
        <v>8256</v>
      </c>
      <c r="M2033" s="2" t="s">
        <v>24</v>
      </c>
      <c r="N2033" s="2" t="s">
        <v>12265</v>
      </c>
      <c r="O2033" s="2" t="s">
        <v>825</v>
      </c>
      <c r="P2033" s="2" t="s">
        <v>336</v>
      </c>
      <c r="Q2033" s="2" t="s">
        <v>1985</v>
      </c>
      <c r="R2033" s="2">
        <v>33169</v>
      </c>
      <c r="T2033" s="49" t="str" cm="1">
        <f t="array" ref="T2033">_xlfn.TEXTJOIN("",TRUE,IFERROR(MID(U2033,_xlfn.SEQUENCE(20),1)+0,""))</f>
        <v/>
      </c>
      <c r="V2033" s="31"/>
    </row>
    <row r="2034" spans="1:22" x14ac:dyDescent="0.25">
      <c r="A2034" s="25" t="str" cm="1">
        <f t="array" ref="A2034">_xlfn.IFS(AND(ISBLANK(G2034),ISBLANK(H2034),ISBLANK(I2034)),"",AND(NOT(ISBLANK(G2034)),NOT(ISBLANK(H2034)),NOT(ISBLANK(I2034))),TRIM(G2034)&amp;" "&amp;TRIM(H2034)&amp;" "&amp;TRIM(I2034),AND(NOT(ISBLANK(G2034)),ISBLANK(H2034),ISBLANK(I2034)),TRIM(G2034),AND(ISBLANK(G2034),ISBLANK(H2034),NOT(ISBLANK(I2034))),TRIM(I2034),AND(NOT(ISBLANK(G2034)),NOT(ISBLANK(H2034)),ISBLANK(I2034)),TRIM(G2034)&amp;" "&amp;TRIM(H2034),AND(ISBLANK(G2034),NOT(ISBLANK(H2034)),NOT(ISBLANK(I2034))),TRIM(H2034)&amp;" "&amp;TRIM(I2034),AND(NOT(ISBLANK(G2034)),ISBLANK(H2034),NOT(ISBLANK(I2034))),TRIM(G2034)&amp;" "&amp;TRIM(I2034),AND(ISBLANK(G2034),NOT(ISBLANK(H2034)),ISBLANK(I2034)),TRIM(H2034))</f>
        <v/>
      </c>
      <c r="B2034" s="25" t="str" cm="1">
        <f t="array" ref="B2034">_xlfn.IFS(AND(ISBLANK(K2034),ISBLANK(L2034)),"",AND(NOT(ISBLANK(K2034)),NOT(ISBLANK(L2034))),TRIM(K2034)&amp;" "&amp;TRIM(L2034),AND(NOT(ISBLANK(K2034)),ISBLANK(L2034)),TRIM(K2034),AND(ISBLANK(K2034),NOT(ISBLANK(L2034))),TRIM(L2034))</f>
        <v>Riffpath</v>
      </c>
      <c r="C2034" s="31"/>
      <c r="D2034" s="2">
        <v>2032</v>
      </c>
      <c r="E2034" s="2" t="s">
        <v>24</v>
      </c>
      <c r="F2034" s="2" t="s">
        <v>12266</v>
      </c>
      <c r="K2034" s="2" t="s">
        <v>8651</v>
      </c>
      <c r="M2034" s="2" t="s">
        <v>24</v>
      </c>
      <c r="N2034" s="2" t="s">
        <v>12267</v>
      </c>
      <c r="O2034" s="2" t="s">
        <v>5708</v>
      </c>
      <c r="P2034" s="2" t="s">
        <v>1544</v>
      </c>
      <c r="Q2034" s="2" t="s">
        <v>1985</v>
      </c>
      <c r="R2034" s="2">
        <v>60435</v>
      </c>
      <c r="T2034" s="49" t="str" cm="1">
        <f t="array" ref="T2034">_xlfn.TEXTJOIN("",TRUE,IFERROR(MID(U2034,_xlfn.SEQUENCE(20),1)+0,""))</f>
        <v/>
      </c>
      <c r="V2034" s="31"/>
    </row>
    <row r="2035" spans="1:22" x14ac:dyDescent="0.25">
      <c r="A2035" s="25" t="str" cm="1">
        <f t="array" ref="A2035">_xlfn.IFS(AND(ISBLANK(G2035),ISBLANK(H2035),ISBLANK(I2035)),"",AND(NOT(ISBLANK(G2035)),NOT(ISBLANK(H2035)),NOT(ISBLANK(I2035))),TRIM(G2035)&amp;" "&amp;TRIM(H2035)&amp;" "&amp;TRIM(I2035),AND(NOT(ISBLANK(G2035)),ISBLANK(H2035),ISBLANK(I2035)),TRIM(G2035),AND(ISBLANK(G2035),ISBLANK(H2035),NOT(ISBLANK(I2035))),TRIM(I2035),AND(NOT(ISBLANK(G2035)),NOT(ISBLANK(H2035)),ISBLANK(I2035)),TRIM(G2035)&amp;" "&amp;TRIM(H2035),AND(ISBLANK(G2035),NOT(ISBLANK(H2035)),NOT(ISBLANK(I2035))),TRIM(H2035)&amp;" "&amp;TRIM(I2035),AND(NOT(ISBLANK(G2035)),ISBLANK(H2035),NOT(ISBLANK(I2035))),TRIM(G2035)&amp;" "&amp;TRIM(I2035),AND(ISBLANK(G2035),NOT(ISBLANK(H2035)),ISBLANK(I2035)),TRIM(H2035))</f>
        <v/>
      </c>
      <c r="B2035" s="25" t="str" cm="1">
        <f t="array" ref="B2035">_xlfn.IFS(AND(ISBLANK(K2035),ISBLANK(L2035)),"",AND(NOT(ISBLANK(K2035)),NOT(ISBLANK(L2035))),TRIM(K2035)&amp;" "&amp;TRIM(L2035),AND(NOT(ISBLANK(K2035)),ISBLANK(L2035)),TRIM(K2035),AND(ISBLANK(K2035),NOT(ISBLANK(L2035))),TRIM(L2035))</f>
        <v>Realblab</v>
      </c>
      <c r="C2035" s="31"/>
      <c r="D2035" s="2">
        <v>2033</v>
      </c>
      <c r="E2035" s="2" t="s">
        <v>24</v>
      </c>
      <c r="F2035" s="2" t="s">
        <v>12268</v>
      </c>
      <c r="K2035" s="2" t="s">
        <v>1220</v>
      </c>
      <c r="M2035" s="2" t="s">
        <v>24</v>
      </c>
      <c r="N2035" s="2" t="s">
        <v>12269</v>
      </c>
      <c r="O2035" s="2" t="s">
        <v>2812</v>
      </c>
      <c r="P2035" s="2" t="s">
        <v>1193</v>
      </c>
      <c r="Q2035" s="2" t="s">
        <v>6</v>
      </c>
      <c r="R2035" s="2" t="s">
        <v>3988</v>
      </c>
      <c r="T2035" s="49" t="str" cm="1">
        <f t="array" ref="T2035">_xlfn.TEXTJOIN("",TRUE,IFERROR(MID(U2035,_xlfn.SEQUENCE(20),1)+0,""))</f>
        <v/>
      </c>
      <c r="V2035" s="31"/>
    </row>
    <row r="2036" spans="1:22" x14ac:dyDescent="0.25">
      <c r="A2036" s="25" t="str" cm="1">
        <f t="array" ref="A2036">_xlfn.IFS(AND(ISBLANK(G2036),ISBLANK(H2036),ISBLANK(I2036)),"",AND(NOT(ISBLANK(G2036)),NOT(ISBLANK(H2036)),NOT(ISBLANK(I2036))),TRIM(G2036)&amp;" "&amp;TRIM(H2036)&amp;" "&amp;TRIM(I2036),AND(NOT(ISBLANK(G2036)),ISBLANK(H2036),ISBLANK(I2036)),TRIM(G2036),AND(ISBLANK(G2036),ISBLANK(H2036),NOT(ISBLANK(I2036))),TRIM(I2036),AND(NOT(ISBLANK(G2036)),NOT(ISBLANK(H2036)),ISBLANK(I2036)),TRIM(G2036)&amp;" "&amp;TRIM(H2036),AND(ISBLANK(G2036),NOT(ISBLANK(H2036)),NOT(ISBLANK(I2036))),TRIM(H2036)&amp;" "&amp;TRIM(I2036),AND(NOT(ISBLANK(G2036)),ISBLANK(H2036),NOT(ISBLANK(I2036))),TRIM(G2036)&amp;" "&amp;TRIM(I2036),AND(ISBLANK(G2036),NOT(ISBLANK(H2036)),ISBLANK(I2036)),TRIM(H2036))</f>
        <v/>
      </c>
      <c r="B2036" s="25" t="str" cm="1">
        <f t="array" ref="B2036">_xlfn.IFS(AND(ISBLANK(K2036),ISBLANK(L2036)),"",AND(NOT(ISBLANK(K2036)),NOT(ISBLANK(L2036))),TRIM(K2036)&amp;" "&amp;TRIM(L2036),AND(NOT(ISBLANK(K2036)),ISBLANK(L2036)),TRIM(K2036),AND(ISBLANK(K2036),NOT(ISBLANK(L2036))),TRIM(L2036))</f>
        <v>Buzzdog</v>
      </c>
      <c r="C2036" s="31"/>
      <c r="D2036" s="2">
        <v>2034</v>
      </c>
      <c r="E2036" s="2" t="s">
        <v>24</v>
      </c>
      <c r="F2036" s="2" t="s">
        <v>12270</v>
      </c>
      <c r="K2036" s="2" t="s">
        <v>1834</v>
      </c>
      <c r="M2036" s="2" t="s">
        <v>24</v>
      </c>
      <c r="N2036" s="2" t="s">
        <v>12271</v>
      </c>
      <c r="O2036" s="2" t="s">
        <v>10128</v>
      </c>
      <c r="P2036" s="2" t="s">
        <v>503</v>
      </c>
      <c r="Q2036" s="2" t="s">
        <v>1985</v>
      </c>
      <c r="R2036" s="2">
        <v>2745</v>
      </c>
      <c r="T2036" s="49" t="str" cm="1">
        <f t="array" ref="T2036">_xlfn.TEXTJOIN("",TRUE,IFERROR(MID(U2036,_xlfn.SEQUENCE(20),1)+0,""))</f>
        <v/>
      </c>
      <c r="V2036" s="31"/>
    </row>
    <row r="2037" spans="1:22" x14ac:dyDescent="0.25">
      <c r="A2037" s="25" t="str" cm="1">
        <f t="array" ref="A2037">_xlfn.IFS(AND(ISBLANK(G2037),ISBLANK(H2037),ISBLANK(I2037)),"",AND(NOT(ISBLANK(G2037)),NOT(ISBLANK(H2037)),NOT(ISBLANK(I2037))),TRIM(G2037)&amp;" "&amp;TRIM(H2037)&amp;" "&amp;TRIM(I2037),AND(NOT(ISBLANK(G2037)),ISBLANK(H2037),ISBLANK(I2037)),TRIM(G2037),AND(ISBLANK(G2037),ISBLANK(H2037),NOT(ISBLANK(I2037))),TRIM(I2037),AND(NOT(ISBLANK(G2037)),NOT(ISBLANK(H2037)),ISBLANK(I2037)),TRIM(G2037)&amp;" "&amp;TRIM(H2037),AND(ISBLANK(G2037),NOT(ISBLANK(H2037)),NOT(ISBLANK(I2037))),TRIM(H2037)&amp;" "&amp;TRIM(I2037),AND(NOT(ISBLANK(G2037)),ISBLANK(H2037),NOT(ISBLANK(I2037))),TRIM(G2037)&amp;" "&amp;TRIM(I2037),AND(ISBLANK(G2037),NOT(ISBLANK(H2037)),ISBLANK(I2037)),TRIM(H2037))</f>
        <v/>
      </c>
      <c r="B2037" s="25" t="str" cm="1">
        <f t="array" ref="B2037">_xlfn.IFS(AND(ISBLANK(K2037),ISBLANK(L2037)),"",AND(NOT(ISBLANK(K2037)),NOT(ISBLANK(L2037))),TRIM(K2037)&amp;" "&amp;TRIM(L2037),AND(NOT(ISBLANK(K2037)),ISBLANK(L2037)),TRIM(K2037),AND(ISBLANK(K2037),NOT(ISBLANK(L2037))),TRIM(L2037))</f>
        <v>Skibox</v>
      </c>
      <c r="C2037" s="31"/>
      <c r="D2037" s="2">
        <v>2035</v>
      </c>
      <c r="E2037" s="2" t="s">
        <v>24</v>
      </c>
      <c r="F2037" s="2" t="s">
        <v>12272</v>
      </c>
      <c r="K2037" s="2" t="s">
        <v>7070</v>
      </c>
      <c r="M2037" s="2" t="s">
        <v>24</v>
      </c>
      <c r="N2037" s="2" t="s">
        <v>12273</v>
      </c>
      <c r="O2037" s="2" t="s">
        <v>3259</v>
      </c>
      <c r="P2037" s="2" t="s">
        <v>181</v>
      </c>
      <c r="Q2037" s="2" t="s">
        <v>1985</v>
      </c>
      <c r="R2037" s="2">
        <v>64190</v>
      </c>
      <c r="T2037" s="49" t="str" cm="1">
        <f t="array" ref="T2037">_xlfn.TEXTJOIN("",TRUE,IFERROR(MID(U2037,_xlfn.SEQUENCE(20),1)+0,""))</f>
        <v/>
      </c>
      <c r="V2037" s="31"/>
    </row>
    <row r="2038" spans="1:22" x14ac:dyDescent="0.25">
      <c r="A2038" s="25" t="str" cm="1">
        <f t="array" ref="A2038">_xlfn.IFS(AND(ISBLANK(G2038),ISBLANK(H2038),ISBLANK(I2038)),"",AND(NOT(ISBLANK(G2038)),NOT(ISBLANK(H2038)),NOT(ISBLANK(I2038))),TRIM(G2038)&amp;" "&amp;TRIM(H2038)&amp;" "&amp;TRIM(I2038),AND(NOT(ISBLANK(G2038)),ISBLANK(H2038),ISBLANK(I2038)),TRIM(G2038),AND(ISBLANK(G2038),ISBLANK(H2038),NOT(ISBLANK(I2038))),TRIM(I2038),AND(NOT(ISBLANK(G2038)),NOT(ISBLANK(H2038)),ISBLANK(I2038)),TRIM(G2038)&amp;" "&amp;TRIM(H2038),AND(ISBLANK(G2038),NOT(ISBLANK(H2038)),NOT(ISBLANK(I2038))),TRIM(H2038)&amp;" "&amp;TRIM(I2038),AND(NOT(ISBLANK(G2038)),ISBLANK(H2038),NOT(ISBLANK(I2038))),TRIM(G2038)&amp;" "&amp;TRIM(I2038),AND(ISBLANK(G2038),NOT(ISBLANK(H2038)),ISBLANK(I2038)),TRIM(H2038))</f>
        <v/>
      </c>
      <c r="B2038" s="25" t="str" cm="1">
        <f t="array" ref="B2038">_xlfn.IFS(AND(ISBLANK(K2038),ISBLANK(L2038)),"",AND(NOT(ISBLANK(K2038)),NOT(ISBLANK(L2038))),TRIM(K2038)&amp;" "&amp;TRIM(L2038),AND(NOT(ISBLANK(K2038)),ISBLANK(L2038)),TRIM(K2038),AND(ISBLANK(K2038),NOT(ISBLANK(L2038))),TRIM(L2038))</f>
        <v>Chatterbridge</v>
      </c>
      <c r="C2038" s="31"/>
      <c r="D2038" s="2">
        <v>2036</v>
      </c>
      <c r="E2038" s="2" t="s">
        <v>24</v>
      </c>
      <c r="F2038" s="2" t="s">
        <v>12274</v>
      </c>
      <c r="K2038" s="2" t="s">
        <v>7289</v>
      </c>
      <c r="M2038" s="2" t="s">
        <v>24</v>
      </c>
      <c r="N2038" s="2" t="s">
        <v>12275</v>
      </c>
      <c r="O2038" s="2" t="s">
        <v>8428</v>
      </c>
      <c r="P2038" s="2" t="s">
        <v>276</v>
      </c>
      <c r="Q2038" s="2" t="s">
        <v>6</v>
      </c>
      <c r="R2038" s="2" t="s">
        <v>8429</v>
      </c>
      <c r="T2038" s="49" t="str" cm="1">
        <f t="array" ref="T2038">_xlfn.TEXTJOIN("",TRUE,IFERROR(MID(U2038,_xlfn.SEQUENCE(20),1)+0,""))</f>
        <v/>
      </c>
      <c r="V2038" s="31"/>
    </row>
    <row r="2039" spans="1:22" x14ac:dyDescent="0.25">
      <c r="A2039" s="25" t="str" cm="1">
        <f t="array" ref="A2039">_xlfn.IFS(AND(ISBLANK(G2039),ISBLANK(H2039),ISBLANK(I2039)),"",AND(NOT(ISBLANK(G2039)),NOT(ISBLANK(H2039)),NOT(ISBLANK(I2039))),TRIM(G2039)&amp;" "&amp;TRIM(H2039)&amp;" "&amp;TRIM(I2039),AND(NOT(ISBLANK(G2039)),ISBLANK(H2039),ISBLANK(I2039)),TRIM(G2039),AND(ISBLANK(G2039),ISBLANK(H2039),NOT(ISBLANK(I2039))),TRIM(I2039),AND(NOT(ISBLANK(G2039)),NOT(ISBLANK(H2039)),ISBLANK(I2039)),TRIM(G2039)&amp;" "&amp;TRIM(H2039),AND(ISBLANK(G2039),NOT(ISBLANK(H2039)),NOT(ISBLANK(I2039))),TRIM(H2039)&amp;" "&amp;TRIM(I2039),AND(NOT(ISBLANK(G2039)),ISBLANK(H2039),NOT(ISBLANK(I2039))),TRIM(G2039)&amp;" "&amp;TRIM(I2039),AND(ISBLANK(G2039),NOT(ISBLANK(H2039)),ISBLANK(I2039)),TRIM(H2039))</f>
        <v/>
      </c>
      <c r="B2039" s="25" t="str" cm="1">
        <f t="array" ref="B2039">_xlfn.IFS(AND(ISBLANK(K2039),ISBLANK(L2039)),"",AND(NOT(ISBLANK(K2039)),NOT(ISBLANK(L2039))),TRIM(K2039)&amp;" "&amp;TRIM(L2039),AND(NOT(ISBLANK(K2039)),ISBLANK(L2039)),TRIM(K2039),AND(ISBLANK(K2039),NOT(ISBLANK(L2039))),TRIM(L2039))</f>
        <v>Abatz</v>
      </c>
      <c r="C2039" s="31"/>
      <c r="D2039" s="2">
        <v>2037</v>
      </c>
      <c r="E2039" s="2" t="s">
        <v>24</v>
      </c>
      <c r="F2039" s="2" t="s">
        <v>12276</v>
      </c>
      <c r="K2039" s="2" t="s">
        <v>133</v>
      </c>
      <c r="M2039" s="2" t="s">
        <v>24</v>
      </c>
      <c r="N2039" s="2" t="s">
        <v>12277</v>
      </c>
      <c r="O2039" s="2" t="s">
        <v>950</v>
      </c>
      <c r="P2039" s="2" t="s">
        <v>119</v>
      </c>
      <c r="Q2039" s="2" t="s">
        <v>6</v>
      </c>
      <c r="R2039" s="2" t="s">
        <v>951</v>
      </c>
      <c r="T2039" s="49" t="str" cm="1">
        <f t="array" ref="T2039">_xlfn.TEXTJOIN("",TRUE,IFERROR(MID(U2039,_xlfn.SEQUENCE(20),1)+0,""))</f>
        <v/>
      </c>
      <c r="V2039" s="31"/>
    </row>
    <row r="2040" spans="1:22" x14ac:dyDescent="0.25">
      <c r="A2040" s="25" t="str" cm="1">
        <f t="array" ref="A2040">_xlfn.IFS(AND(ISBLANK(G2040),ISBLANK(H2040),ISBLANK(I2040)),"",AND(NOT(ISBLANK(G2040)),NOT(ISBLANK(H2040)),NOT(ISBLANK(I2040))),TRIM(G2040)&amp;" "&amp;TRIM(H2040)&amp;" "&amp;TRIM(I2040),AND(NOT(ISBLANK(G2040)),ISBLANK(H2040),ISBLANK(I2040)),TRIM(G2040),AND(ISBLANK(G2040),ISBLANK(H2040),NOT(ISBLANK(I2040))),TRIM(I2040),AND(NOT(ISBLANK(G2040)),NOT(ISBLANK(H2040)),ISBLANK(I2040)),TRIM(G2040)&amp;" "&amp;TRIM(H2040),AND(ISBLANK(G2040),NOT(ISBLANK(H2040)),NOT(ISBLANK(I2040))),TRIM(H2040)&amp;" "&amp;TRIM(I2040),AND(NOT(ISBLANK(G2040)),ISBLANK(H2040),NOT(ISBLANK(I2040))),TRIM(G2040)&amp;" "&amp;TRIM(I2040),AND(ISBLANK(G2040),NOT(ISBLANK(H2040)),ISBLANK(I2040)),TRIM(H2040))</f>
        <v/>
      </c>
      <c r="B2040" s="25" t="str" cm="1">
        <f t="array" ref="B2040">_xlfn.IFS(AND(ISBLANK(K2040),ISBLANK(L2040)),"",AND(NOT(ISBLANK(K2040)),NOT(ISBLANK(L2040))),TRIM(K2040)&amp;" "&amp;TRIM(L2040),AND(NOT(ISBLANK(K2040)),ISBLANK(L2040)),TRIM(K2040),AND(ISBLANK(K2040),NOT(ISBLANK(L2040))),TRIM(L2040))</f>
        <v>Realcube</v>
      </c>
      <c r="C2040" s="31"/>
      <c r="D2040" s="2">
        <v>2038</v>
      </c>
      <c r="E2040" s="2" t="s">
        <v>24</v>
      </c>
      <c r="F2040" s="2" t="s">
        <v>12278</v>
      </c>
      <c r="K2040" s="2" t="s">
        <v>144</v>
      </c>
      <c r="M2040" s="2" t="s">
        <v>24</v>
      </c>
      <c r="N2040" s="2" t="s">
        <v>12279</v>
      </c>
      <c r="O2040" s="2" t="s">
        <v>68</v>
      </c>
      <c r="P2040" s="2" t="s">
        <v>69</v>
      </c>
      <c r="Q2040" s="2" t="s">
        <v>1985</v>
      </c>
      <c r="R2040" s="2">
        <v>20380</v>
      </c>
      <c r="T2040" s="49" t="str" cm="1">
        <f t="array" ref="T2040">_xlfn.TEXTJOIN("",TRUE,IFERROR(MID(U2040,_xlfn.SEQUENCE(20),1)+0,""))</f>
        <v/>
      </c>
      <c r="V2040" s="31"/>
    </row>
    <row r="2041" spans="1:22" x14ac:dyDescent="0.25">
      <c r="A2041" s="25" t="str" cm="1">
        <f t="array" ref="A2041">_xlfn.IFS(AND(ISBLANK(G2041),ISBLANK(H2041),ISBLANK(I2041)),"",AND(NOT(ISBLANK(G2041)),NOT(ISBLANK(H2041)),NOT(ISBLANK(I2041))),TRIM(G2041)&amp;" "&amp;TRIM(H2041)&amp;" "&amp;TRIM(I2041),AND(NOT(ISBLANK(G2041)),ISBLANK(H2041),ISBLANK(I2041)),TRIM(G2041),AND(ISBLANK(G2041),ISBLANK(H2041),NOT(ISBLANK(I2041))),TRIM(I2041),AND(NOT(ISBLANK(G2041)),NOT(ISBLANK(H2041)),ISBLANK(I2041)),TRIM(G2041)&amp;" "&amp;TRIM(H2041),AND(ISBLANK(G2041),NOT(ISBLANK(H2041)),NOT(ISBLANK(I2041))),TRIM(H2041)&amp;" "&amp;TRIM(I2041),AND(NOT(ISBLANK(G2041)),ISBLANK(H2041),NOT(ISBLANK(I2041))),TRIM(G2041)&amp;" "&amp;TRIM(I2041),AND(ISBLANK(G2041),NOT(ISBLANK(H2041)),ISBLANK(I2041)),TRIM(H2041))</f>
        <v/>
      </c>
      <c r="B2041" s="25" t="str" cm="1">
        <f t="array" ref="B2041">_xlfn.IFS(AND(ISBLANK(K2041),ISBLANK(L2041)),"",AND(NOT(ISBLANK(K2041)),NOT(ISBLANK(L2041))),TRIM(K2041)&amp;" "&amp;TRIM(L2041),AND(NOT(ISBLANK(K2041)),ISBLANK(L2041)),TRIM(K2041),AND(ISBLANK(K2041),NOT(ISBLANK(L2041))),TRIM(L2041))</f>
        <v>Voomm</v>
      </c>
      <c r="C2041" s="31"/>
      <c r="D2041" s="2">
        <v>2039</v>
      </c>
      <c r="E2041" s="2" t="s">
        <v>24</v>
      </c>
      <c r="F2041" s="2" t="s">
        <v>12280</v>
      </c>
      <c r="K2041" s="2" t="s">
        <v>154</v>
      </c>
      <c r="M2041" s="2" t="s">
        <v>24</v>
      </c>
      <c r="N2041" s="2" t="s">
        <v>12281</v>
      </c>
      <c r="O2041" s="2" t="s">
        <v>1053</v>
      </c>
      <c r="P2041" s="2" t="s">
        <v>227</v>
      </c>
      <c r="Q2041" s="2" t="s">
        <v>228</v>
      </c>
      <c r="R2041" s="2">
        <v>1191</v>
      </c>
      <c r="T2041" s="49" t="str" cm="1">
        <f t="array" ref="T2041">_xlfn.TEXTJOIN("",TRUE,IFERROR(MID(U2041,_xlfn.SEQUENCE(20),1)+0,""))</f>
        <v/>
      </c>
      <c r="V2041" s="31"/>
    </row>
    <row r="2042" spans="1:22" x14ac:dyDescent="0.25">
      <c r="A2042" s="25" t="str" cm="1">
        <f t="array" ref="A2042">_xlfn.IFS(AND(ISBLANK(G2042),ISBLANK(H2042),ISBLANK(I2042)),"",AND(NOT(ISBLANK(G2042)),NOT(ISBLANK(H2042)),NOT(ISBLANK(I2042))),TRIM(G2042)&amp;" "&amp;TRIM(H2042)&amp;" "&amp;TRIM(I2042),AND(NOT(ISBLANK(G2042)),ISBLANK(H2042),ISBLANK(I2042)),TRIM(G2042),AND(ISBLANK(G2042),ISBLANK(H2042),NOT(ISBLANK(I2042))),TRIM(I2042),AND(NOT(ISBLANK(G2042)),NOT(ISBLANK(H2042)),ISBLANK(I2042)),TRIM(G2042)&amp;" "&amp;TRIM(H2042),AND(ISBLANK(G2042),NOT(ISBLANK(H2042)),NOT(ISBLANK(I2042))),TRIM(H2042)&amp;" "&amp;TRIM(I2042),AND(NOT(ISBLANK(G2042)),ISBLANK(H2042),NOT(ISBLANK(I2042))),TRIM(G2042)&amp;" "&amp;TRIM(I2042),AND(ISBLANK(G2042),NOT(ISBLANK(H2042)),ISBLANK(I2042)),TRIM(H2042))</f>
        <v/>
      </c>
      <c r="B2042" s="25" t="str" cm="1">
        <f t="array" ref="B2042">_xlfn.IFS(AND(ISBLANK(K2042),ISBLANK(L2042)),"",AND(NOT(ISBLANK(K2042)),NOT(ISBLANK(L2042))),TRIM(K2042)&amp;" "&amp;TRIM(L2042),AND(NOT(ISBLANK(K2042)),ISBLANK(L2042)),TRIM(K2042),AND(ISBLANK(K2042),NOT(ISBLANK(L2042))),TRIM(L2042))</f>
        <v>Youopia</v>
      </c>
      <c r="C2042" s="31"/>
      <c r="D2042" s="2">
        <v>2040</v>
      </c>
      <c r="E2042" s="2" t="s">
        <v>24</v>
      </c>
      <c r="F2042" s="2" t="s">
        <v>12282</v>
      </c>
      <c r="K2042" s="2" t="s">
        <v>165</v>
      </c>
      <c r="M2042" s="2" t="s">
        <v>24</v>
      </c>
      <c r="N2042" s="2" t="s">
        <v>12283</v>
      </c>
      <c r="O2042" s="2" t="s">
        <v>1313</v>
      </c>
      <c r="P2042" s="2" t="s">
        <v>374</v>
      </c>
      <c r="Q2042" s="2" t="s">
        <v>1985</v>
      </c>
      <c r="R2042" s="2">
        <v>35815</v>
      </c>
      <c r="T2042" s="49" t="str" cm="1">
        <f t="array" ref="T2042">_xlfn.TEXTJOIN("",TRUE,IFERROR(MID(U2042,_xlfn.SEQUENCE(20),1)+0,""))</f>
        <v/>
      </c>
      <c r="V2042" s="31"/>
    </row>
    <row r="2043" spans="1:22" x14ac:dyDescent="0.25">
      <c r="A2043" s="25" t="str" cm="1">
        <f t="array" ref="A2043">_xlfn.IFS(AND(ISBLANK(G2043),ISBLANK(H2043),ISBLANK(I2043)),"",AND(NOT(ISBLANK(G2043)),NOT(ISBLANK(H2043)),NOT(ISBLANK(I2043))),TRIM(G2043)&amp;" "&amp;TRIM(H2043)&amp;" "&amp;TRIM(I2043),AND(NOT(ISBLANK(G2043)),ISBLANK(H2043),ISBLANK(I2043)),TRIM(G2043),AND(ISBLANK(G2043),ISBLANK(H2043),NOT(ISBLANK(I2043))),TRIM(I2043),AND(NOT(ISBLANK(G2043)),NOT(ISBLANK(H2043)),ISBLANK(I2043)),TRIM(G2043)&amp;" "&amp;TRIM(H2043),AND(ISBLANK(G2043),NOT(ISBLANK(H2043)),NOT(ISBLANK(I2043))),TRIM(H2043)&amp;" "&amp;TRIM(I2043),AND(NOT(ISBLANK(G2043)),ISBLANK(H2043),NOT(ISBLANK(I2043))),TRIM(G2043)&amp;" "&amp;TRIM(I2043),AND(ISBLANK(G2043),NOT(ISBLANK(H2043)),ISBLANK(I2043)),TRIM(H2043))</f>
        <v/>
      </c>
      <c r="B2043" s="25" t="str" cm="1">
        <f t="array" ref="B2043">_xlfn.IFS(AND(ISBLANK(K2043),ISBLANK(L2043)),"",AND(NOT(ISBLANK(K2043)),NOT(ISBLANK(L2043))),TRIM(K2043)&amp;" "&amp;TRIM(L2043),AND(NOT(ISBLANK(K2043)),ISBLANK(L2043)),TRIM(K2043),AND(ISBLANK(K2043),NOT(ISBLANK(L2043))),TRIM(L2043))</f>
        <v>Twitternation</v>
      </c>
      <c r="C2043" s="31"/>
      <c r="D2043" s="2">
        <v>2041</v>
      </c>
      <c r="E2043" s="2" t="s">
        <v>24</v>
      </c>
      <c r="F2043" s="2" t="s">
        <v>12284</v>
      </c>
      <c r="K2043" s="2" t="s">
        <v>175</v>
      </c>
      <c r="M2043" s="2" t="s">
        <v>24</v>
      </c>
      <c r="N2043" s="2" t="s">
        <v>12285</v>
      </c>
      <c r="O2043" s="2" t="s">
        <v>345</v>
      </c>
      <c r="P2043" s="2" t="s">
        <v>346</v>
      </c>
      <c r="Q2043" s="2" t="s">
        <v>1985</v>
      </c>
      <c r="R2043" s="2">
        <v>30089</v>
      </c>
      <c r="T2043" s="49" t="str" cm="1">
        <f t="array" ref="T2043">_xlfn.TEXTJOIN("",TRUE,IFERROR(MID(U2043,_xlfn.SEQUENCE(20),1)+0,""))</f>
        <v/>
      </c>
      <c r="V2043" s="31"/>
    </row>
    <row r="2044" spans="1:22" x14ac:dyDescent="0.25">
      <c r="A2044" s="25" t="str" cm="1">
        <f t="array" ref="A2044">_xlfn.IFS(AND(ISBLANK(G2044),ISBLANK(H2044),ISBLANK(I2044)),"",AND(NOT(ISBLANK(G2044)),NOT(ISBLANK(H2044)),NOT(ISBLANK(I2044))),TRIM(G2044)&amp;" "&amp;TRIM(H2044)&amp;" "&amp;TRIM(I2044),AND(NOT(ISBLANK(G2044)),ISBLANK(H2044),ISBLANK(I2044)),TRIM(G2044),AND(ISBLANK(G2044),ISBLANK(H2044),NOT(ISBLANK(I2044))),TRIM(I2044),AND(NOT(ISBLANK(G2044)),NOT(ISBLANK(H2044)),ISBLANK(I2044)),TRIM(G2044)&amp;" "&amp;TRIM(H2044),AND(ISBLANK(G2044),NOT(ISBLANK(H2044)),NOT(ISBLANK(I2044))),TRIM(H2044)&amp;" "&amp;TRIM(I2044),AND(NOT(ISBLANK(G2044)),ISBLANK(H2044),NOT(ISBLANK(I2044))),TRIM(G2044)&amp;" "&amp;TRIM(I2044),AND(ISBLANK(G2044),NOT(ISBLANK(H2044)),ISBLANK(I2044)),TRIM(H2044))</f>
        <v/>
      </c>
      <c r="B2044" s="25" t="str" cm="1">
        <f t="array" ref="B2044">_xlfn.IFS(AND(ISBLANK(K2044),ISBLANK(L2044)),"",AND(NOT(ISBLANK(K2044)),NOT(ISBLANK(L2044))),TRIM(K2044)&amp;" "&amp;TRIM(L2044),AND(NOT(ISBLANK(K2044)),ISBLANK(L2044)),TRIM(K2044),AND(ISBLANK(K2044),NOT(ISBLANK(L2044))),TRIM(L2044))</f>
        <v>Yodoo</v>
      </c>
      <c r="C2044" s="31"/>
      <c r="D2044" s="2">
        <v>2042</v>
      </c>
      <c r="E2044" s="2" t="s">
        <v>24</v>
      </c>
      <c r="F2044" s="2" t="s">
        <v>12286</v>
      </c>
      <c r="K2044" s="2" t="s">
        <v>184</v>
      </c>
      <c r="M2044" s="2" t="s">
        <v>24</v>
      </c>
      <c r="N2044" s="2" t="s">
        <v>12287</v>
      </c>
      <c r="O2044" s="2" t="s">
        <v>3259</v>
      </c>
      <c r="P2044" s="2" t="s">
        <v>181</v>
      </c>
      <c r="Q2044" s="2" t="s">
        <v>1985</v>
      </c>
      <c r="R2044" s="2">
        <v>64136</v>
      </c>
      <c r="T2044" s="49" t="str" cm="1">
        <f t="array" ref="T2044">_xlfn.TEXTJOIN("",TRUE,IFERROR(MID(U2044,_xlfn.SEQUENCE(20),1)+0,""))</f>
        <v/>
      </c>
      <c r="V2044" s="31"/>
    </row>
    <row r="2045" spans="1:22" x14ac:dyDescent="0.25">
      <c r="A2045" s="25" t="str" cm="1">
        <f t="array" ref="A2045">_xlfn.IFS(AND(ISBLANK(G2045),ISBLANK(H2045),ISBLANK(I2045)),"",AND(NOT(ISBLANK(G2045)),NOT(ISBLANK(H2045)),NOT(ISBLANK(I2045))),TRIM(G2045)&amp;" "&amp;TRIM(H2045)&amp;" "&amp;TRIM(I2045),AND(NOT(ISBLANK(G2045)),ISBLANK(H2045),ISBLANK(I2045)),TRIM(G2045),AND(ISBLANK(G2045),ISBLANK(H2045),NOT(ISBLANK(I2045))),TRIM(I2045),AND(NOT(ISBLANK(G2045)),NOT(ISBLANK(H2045)),ISBLANK(I2045)),TRIM(G2045)&amp;" "&amp;TRIM(H2045),AND(ISBLANK(G2045),NOT(ISBLANK(H2045)),NOT(ISBLANK(I2045))),TRIM(H2045)&amp;" "&amp;TRIM(I2045),AND(NOT(ISBLANK(G2045)),ISBLANK(H2045),NOT(ISBLANK(I2045))),TRIM(G2045)&amp;" "&amp;TRIM(I2045),AND(ISBLANK(G2045),NOT(ISBLANK(H2045)),ISBLANK(I2045)),TRIM(H2045))</f>
        <v/>
      </c>
      <c r="B2045" s="25" t="str" cm="1">
        <f t="array" ref="B2045">_xlfn.IFS(AND(ISBLANK(K2045),ISBLANK(L2045)),"",AND(NOT(ISBLANK(K2045)),NOT(ISBLANK(L2045))),TRIM(K2045)&amp;" "&amp;TRIM(L2045),AND(NOT(ISBLANK(K2045)),ISBLANK(L2045)),TRIM(K2045),AND(ISBLANK(K2045),NOT(ISBLANK(L2045))),TRIM(L2045))</f>
        <v>Flipstorm</v>
      </c>
      <c r="C2045" s="31"/>
      <c r="D2045" s="2">
        <v>2043</v>
      </c>
      <c r="E2045" s="2" t="s">
        <v>24</v>
      </c>
      <c r="F2045" s="2" t="s">
        <v>12288</v>
      </c>
      <c r="K2045" s="2" t="s">
        <v>194</v>
      </c>
      <c r="M2045" s="2" t="s">
        <v>24</v>
      </c>
      <c r="N2045" s="2" t="s">
        <v>12289</v>
      </c>
      <c r="O2045" s="2" t="s">
        <v>942</v>
      </c>
      <c r="P2045" s="2" t="s">
        <v>297</v>
      </c>
      <c r="Q2045" s="2" t="s">
        <v>1985</v>
      </c>
      <c r="R2045" s="2">
        <v>88519</v>
      </c>
      <c r="T2045" s="49" t="str" cm="1">
        <f t="array" ref="T2045">_xlfn.TEXTJOIN("",TRUE,IFERROR(MID(U2045,_xlfn.SEQUENCE(20),1)+0,""))</f>
        <v/>
      </c>
      <c r="V2045" s="31"/>
    </row>
    <row r="2046" spans="1:22" x14ac:dyDescent="0.25">
      <c r="A2046" s="25" t="str" cm="1">
        <f t="array" ref="A2046">_xlfn.IFS(AND(ISBLANK(G2046),ISBLANK(H2046),ISBLANK(I2046)),"",AND(NOT(ISBLANK(G2046)),NOT(ISBLANK(H2046)),NOT(ISBLANK(I2046))),TRIM(G2046)&amp;" "&amp;TRIM(H2046)&amp;" "&amp;TRIM(I2046),AND(NOT(ISBLANK(G2046)),ISBLANK(H2046),ISBLANK(I2046)),TRIM(G2046),AND(ISBLANK(G2046),ISBLANK(H2046),NOT(ISBLANK(I2046))),TRIM(I2046),AND(NOT(ISBLANK(G2046)),NOT(ISBLANK(H2046)),ISBLANK(I2046)),TRIM(G2046)&amp;" "&amp;TRIM(H2046),AND(ISBLANK(G2046),NOT(ISBLANK(H2046)),NOT(ISBLANK(I2046))),TRIM(H2046)&amp;" "&amp;TRIM(I2046),AND(NOT(ISBLANK(G2046)),ISBLANK(H2046),NOT(ISBLANK(I2046))),TRIM(G2046)&amp;" "&amp;TRIM(I2046),AND(ISBLANK(G2046),NOT(ISBLANK(H2046)),ISBLANK(I2046)),TRIM(H2046))</f>
        <v/>
      </c>
      <c r="B2046" s="25" t="str" cm="1">
        <f t="array" ref="B2046">_xlfn.IFS(AND(ISBLANK(K2046),ISBLANK(L2046)),"",AND(NOT(ISBLANK(K2046)),NOT(ISBLANK(L2046))),TRIM(K2046)&amp;" "&amp;TRIM(L2046),AND(NOT(ISBLANK(K2046)),ISBLANK(L2046)),TRIM(K2046),AND(ISBLANK(K2046),NOT(ISBLANK(L2046))),TRIM(L2046))</f>
        <v>Skipstorm</v>
      </c>
      <c r="C2046" s="31"/>
      <c r="D2046" s="2">
        <v>2044</v>
      </c>
      <c r="E2046" s="2" t="s">
        <v>24</v>
      </c>
      <c r="F2046" s="2" t="s">
        <v>12290</v>
      </c>
      <c r="K2046" s="2" t="s">
        <v>3114</v>
      </c>
      <c r="M2046" s="2" t="s">
        <v>24</v>
      </c>
      <c r="N2046" s="2" t="s">
        <v>12291</v>
      </c>
      <c r="O2046" s="2" t="s">
        <v>8924</v>
      </c>
      <c r="P2046" s="2" t="s">
        <v>161</v>
      </c>
      <c r="Q2046" s="2" t="s">
        <v>162</v>
      </c>
      <c r="R2046" s="2" t="s">
        <v>8925</v>
      </c>
      <c r="T2046" s="49" t="str" cm="1">
        <f t="array" ref="T2046">_xlfn.TEXTJOIN("",TRUE,IFERROR(MID(U2046,_xlfn.SEQUENCE(20),1)+0,""))</f>
        <v/>
      </c>
      <c r="V2046" s="31"/>
    </row>
    <row r="2047" spans="1:22" x14ac:dyDescent="0.25">
      <c r="A2047" s="25" t="str" cm="1">
        <f t="array" ref="A2047">_xlfn.IFS(AND(ISBLANK(G2047),ISBLANK(H2047),ISBLANK(I2047)),"",AND(NOT(ISBLANK(G2047)),NOT(ISBLANK(H2047)),NOT(ISBLANK(I2047))),TRIM(G2047)&amp;" "&amp;TRIM(H2047)&amp;" "&amp;TRIM(I2047),AND(NOT(ISBLANK(G2047)),ISBLANK(H2047),ISBLANK(I2047)),TRIM(G2047),AND(ISBLANK(G2047),ISBLANK(H2047),NOT(ISBLANK(I2047))),TRIM(I2047),AND(NOT(ISBLANK(G2047)),NOT(ISBLANK(H2047)),ISBLANK(I2047)),TRIM(G2047)&amp;" "&amp;TRIM(H2047),AND(ISBLANK(G2047),NOT(ISBLANK(H2047)),NOT(ISBLANK(I2047))),TRIM(H2047)&amp;" "&amp;TRIM(I2047),AND(NOT(ISBLANK(G2047)),ISBLANK(H2047),NOT(ISBLANK(I2047))),TRIM(G2047)&amp;" "&amp;TRIM(I2047),AND(ISBLANK(G2047),NOT(ISBLANK(H2047)),ISBLANK(I2047)),TRIM(H2047))</f>
        <v/>
      </c>
      <c r="B2047" s="25" t="str" cm="1">
        <f t="array" ref="B2047">_xlfn.IFS(AND(ISBLANK(K2047),ISBLANK(L2047)),"",AND(NOT(ISBLANK(K2047)),NOT(ISBLANK(L2047))),TRIM(K2047)&amp;" "&amp;TRIM(L2047),AND(NOT(ISBLANK(K2047)),ISBLANK(L2047)),TRIM(K2047),AND(ISBLANK(K2047),NOT(ISBLANK(L2047))),TRIM(L2047))</f>
        <v>Devbug</v>
      </c>
      <c r="C2047" s="31"/>
      <c r="D2047" s="2">
        <v>2045</v>
      </c>
      <c r="E2047" s="2" t="s">
        <v>24</v>
      </c>
      <c r="F2047" s="2" t="s">
        <v>12292</v>
      </c>
      <c r="K2047" s="2" t="s">
        <v>4556</v>
      </c>
      <c r="M2047" s="2" t="s">
        <v>24</v>
      </c>
      <c r="N2047" s="2" t="s">
        <v>12293</v>
      </c>
      <c r="O2047" s="2" t="s">
        <v>7736</v>
      </c>
      <c r="P2047" s="2" t="s">
        <v>140</v>
      </c>
      <c r="Q2047" s="2" t="s">
        <v>6</v>
      </c>
      <c r="R2047" s="2" t="s">
        <v>7737</v>
      </c>
      <c r="T2047" s="49" t="str" cm="1">
        <f t="array" ref="T2047">_xlfn.TEXTJOIN("",TRUE,IFERROR(MID(U2047,_xlfn.SEQUENCE(20),1)+0,""))</f>
        <v/>
      </c>
      <c r="V2047" s="31"/>
    </row>
    <row r="2048" spans="1:22" x14ac:dyDescent="0.25">
      <c r="A2048" s="25" t="str" cm="1">
        <f t="array" ref="A2048">_xlfn.IFS(AND(ISBLANK(G2048),ISBLANK(H2048),ISBLANK(I2048)),"",AND(NOT(ISBLANK(G2048)),NOT(ISBLANK(H2048)),NOT(ISBLANK(I2048))),TRIM(G2048)&amp;" "&amp;TRIM(H2048)&amp;" "&amp;TRIM(I2048),AND(NOT(ISBLANK(G2048)),ISBLANK(H2048),ISBLANK(I2048)),TRIM(G2048),AND(ISBLANK(G2048),ISBLANK(H2048),NOT(ISBLANK(I2048))),TRIM(I2048),AND(NOT(ISBLANK(G2048)),NOT(ISBLANK(H2048)),ISBLANK(I2048)),TRIM(G2048)&amp;" "&amp;TRIM(H2048),AND(ISBLANK(G2048),NOT(ISBLANK(H2048)),NOT(ISBLANK(I2048))),TRIM(H2048)&amp;" "&amp;TRIM(I2048),AND(NOT(ISBLANK(G2048)),ISBLANK(H2048),NOT(ISBLANK(I2048))),TRIM(G2048)&amp;" "&amp;TRIM(I2048),AND(ISBLANK(G2048),NOT(ISBLANK(H2048)),ISBLANK(I2048)),TRIM(H2048))</f>
        <v/>
      </c>
      <c r="B2048" s="25" t="str" cm="1">
        <f t="array" ref="B2048">_xlfn.IFS(AND(ISBLANK(K2048),ISBLANK(L2048)),"",AND(NOT(ISBLANK(K2048)),NOT(ISBLANK(L2048))),TRIM(K2048)&amp;" "&amp;TRIM(L2048),AND(NOT(ISBLANK(K2048)),ISBLANK(L2048)),TRIM(K2048),AND(ISBLANK(K2048),NOT(ISBLANK(L2048))),TRIM(L2048))</f>
        <v>Meedoo</v>
      </c>
      <c r="C2048" s="31"/>
      <c r="D2048" s="2">
        <v>2046</v>
      </c>
      <c r="E2048" s="2" t="s">
        <v>24</v>
      </c>
      <c r="F2048" s="2" t="s">
        <v>12294</v>
      </c>
      <c r="K2048" s="2" t="s">
        <v>11978</v>
      </c>
      <c r="M2048" s="2" t="s">
        <v>24</v>
      </c>
      <c r="N2048" s="2" t="s">
        <v>12295</v>
      </c>
      <c r="O2048" s="2" t="s">
        <v>682</v>
      </c>
      <c r="P2048" s="2" t="s">
        <v>151</v>
      </c>
      <c r="Q2048" s="2" t="s">
        <v>1985</v>
      </c>
      <c r="R2048" s="2">
        <v>95818</v>
      </c>
      <c r="T2048" s="49" t="str" cm="1">
        <f t="array" ref="T2048">_xlfn.TEXTJOIN("",TRUE,IFERROR(MID(U2048,_xlfn.SEQUENCE(20),1)+0,""))</f>
        <v/>
      </c>
      <c r="V2048" s="31"/>
    </row>
    <row r="2049" spans="1:22" x14ac:dyDescent="0.25">
      <c r="A2049" s="25" t="str" cm="1">
        <f t="array" ref="A2049">_xlfn.IFS(AND(ISBLANK(G2049),ISBLANK(H2049),ISBLANK(I2049)),"",AND(NOT(ISBLANK(G2049)),NOT(ISBLANK(H2049)),NOT(ISBLANK(I2049))),TRIM(G2049)&amp;" "&amp;TRIM(H2049)&amp;" "&amp;TRIM(I2049),AND(NOT(ISBLANK(G2049)),ISBLANK(H2049),ISBLANK(I2049)),TRIM(G2049),AND(ISBLANK(G2049),ISBLANK(H2049),NOT(ISBLANK(I2049))),TRIM(I2049),AND(NOT(ISBLANK(G2049)),NOT(ISBLANK(H2049)),ISBLANK(I2049)),TRIM(G2049)&amp;" "&amp;TRIM(H2049),AND(ISBLANK(G2049),NOT(ISBLANK(H2049)),NOT(ISBLANK(I2049))),TRIM(H2049)&amp;" "&amp;TRIM(I2049),AND(NOT(ISBLANK(G2049)),ISBLANK(H2049),NOT(ISBLANK(I2049))),TRIM(G2049)&amp;" "&amp;TRIM(I2049),AND(ISBLANK(G2049),NOT(ISBLANK(H2049)),ISBLANK(I2049)),TRIM(H2049))</f>
        <v/>
      </c>
      <c r="B2049" s="25" t="str" cm="1">
        <f t="array" ref="B2049">_xlfn.IFS(AND(ISBLANK(K2049),ISBLANK(L2049)),"",AND(NOT(ISBLANK(K2049)),NOT(ISBLANK(L2049))),TRIM(K2049)&amp;" "&amp;TRIM(L2049),AND(NOT(ISBLANK(K2049)),ISBLANK(L2049)),TRIM(K2049),AND(ISBLANK(K2049),NOT(ISBLANK(L2049))),TRIM(L2049))</f>
        <v>Blogpad</v>
      </c>
      <c r="C2049" s="31"/>
      <c r="D2049" s="2">
        <v>2047</v>
      </c>
      <c r="E2049" s="2" t="s">
        <v>24</v>
      </c>
      <c r="F2049" s="2" t="s">
        <v>12296</v>
      </c>
      <c r="K2049" s="2" t="s">
        <v>2910</v>
      </c>
      <c r="M2049" s="2" t="s">
        <v>24</v>
      </c>
      <c r="N2049" s="2" t="s">
        <v>12297</v>
      </c>
      <c r="O2049" s="2" t="s">
        <v>12298</v>
      </c>
      <c r="P2049" s="2" t="s">
        <v>276</v>
      </c>
      <c r="Q2049" s="2" t="s">
        <v>6</v>
      </c>
      <c r="R2049" s="2" t="s">
        <v>12299</v>
      </c>
      <c r="T2049" s="49" t="str" cm="1">
        <f t="array" ref="T2049">_xlfn.TEXTJOIN("",TRUE,IFERROR(MID(U2049,_xlfn.SEQUENCE(20),1)+0,""))</f>
        <v/>
      </c>
      <c r="V2049" s="31"/>
    </row>
    <row r="2050" spans="1:22" x14ac:dyDescent="0.25">
      <c r="A2050" s="25" t="str" cm="1">
        <f t="array" ref="A2050">_xlfn.IFS(AND(ISBLANK(G2050),ISBLANK(H2050),ISBLANK(I2050)),"",AND(NOT(ISBLANK(G2050)),NOT(ISBLANK(H2050)),NOT(ISBLANK(I2050))),TRIM(G2050)&amp;" "&amp;TRIM(H2050)&amp;" "&amp;TRIM(I2050),AND(NOT(ISBLANK(G2050)),ISBLANK(H2050),ISBLANK(I2050)),TRIM(G2050),AND(ISBLANK(G2050),ISBLANK(H2050),NOT(ISBLANK(I2050))),TRIM(I2050),AND(NOT(ISBLANK(G2050)),NOT(ISBLANK(H2050)),ISBLANK(I2050)),TRIM(G2050)&amp;" "&amp;TRIM(H2050),AND(ISBLANK(G2050),NOT(ISBLANK(H2050)),NOT(ISBLANK(I2050))),TRIM(H2050)&amp;" "&amp;TRIM(I2050),AND(NOT(ISBLANK(G2050)),ISBLANK(H2050),NOT(ISBLANK(I2050))),TRIM(G2050)&amp;" "&amp;TRIM(I2050),AND(ISBLANK(G2050),NOT(ISBLANK(H2050)),ISBLANK(I2050)),TRIM(H2050))</f>
        <v/>
      </c>
      <c r="B2050" s="25" t="str" cm="1">
        <f t="array" ref="B2050">_xlfn.IFS(AND(ISBLANK(K2050),ISBLANK(L2050)),"",AND(NOT(ISBLANK(K2050)),NOT(ISBLANK(L2050))),TRIM(K2050)&amp;" "&amp;TRIM(L2050),AND(NOT(ISBLANK(K2050)),ISBLANK(L2050)),TRIM(K2050),AND(ISBLANK(K2050),NOT(ISBLANK(L2050))),TRIM(L2050))</f>
        <v>Trilith</v>
      </c>
      <c r="C2050" s="31"/>
      <c r="D2050" s="2">
        <v>2048</v>
      </c>
      <c r="E2050" s="2" t="s">
        <v>24</v>
      </c>
      <c r="F2050" s="2" t="s">
        <v>12300</v>
      </c>
      <c r="K2050" s="2" t="s">
        <v>1767</v>
      </c>
      <c r="M2050" s="2" t="s">
        <v>24</v>
      </c>
      <c r="N2050" s="2" t="s">
        <v>12301</v>
      </c>
      <c r="O2050" s="2" t="s">
        <v>11585</v>
      </c>
      <c r="P2050" s="2" t="s">
        <v>542</v>
      </c>
      <c r="Q2050" s="2" t="s">
        <v>1985</v>
      </c>
      <c r="R2050" s="2">
        <v>11044</v>
      </c>
      <c r="T2050" s="49" t="str" cm="1">
        <f t="array" ref="T2050">_xlfn.TEXTJOIN("",TRUE,IFERROR(MID(U2050,_xlfn.SEQUENCE(20),1)+0,""))</f>
        <v/>
      </c>
      <c r="V2050" s="31"/>
    </row>
    <row r="2051" spans="1:22" x14ac:dyDescent="0.25">
      <c r="A2051" s="25" t="str" cm="1">
        <f t="array" ref="A2051">_xlfn.IFS(AND(ISBLANK(G2051),ISBLANK(H2051),ISBLANK(I2051)),"",AND(NOT(ISBLANK(G2051)),NOT(ISBLANK(H2051)),NOT(ISBLANK(I2051))),TRIM(G2051)&amp;" "&amp;TRIM(H2051)&amp;" "&amp;TRIM(I2051),AND(NOT(ISBLANK(G2051)),ISBLANK(H2051),ISBLANK(I2051)),TRIM(G2051),AND(ISBLANK(G2051),ISBLANK(H2051),NOT(ISBLANK(I2051))),TRIM(I2051),AND(NOT(ISBLANK(G2051)),NOT(ISBLANK(H2051)),ISBLANK(I2051)),TRIM(G2051)&amp;" "&amp;TRIM(H2051),AND(ISBLANK(G2051),NOT(ISBLANK(H2051)),NOT(ISBLANK(I2051))),TRIM(H2051)&amp;" "&amp;TRIM(I2051),AND(NOT(ISBLANK(G2051)),ISBLANK(H2051),NOT(ISBLANK(I2051))),TRIM(G2051)&amp;" "&amp;TRIM(I2051),AND(ISBLANK(G2051),NOT(ISBLANK(H2051)),ISBLANK(I2051)),TRIM(H2051))</f>
        <v/>
      </c>
      <c r="B2051" s="25" t="str" cm="1">
        <f t="array" ref="B2051">_xlfn.IFS(AND(ISBLANK(K2051),ISBLANK(L2051)),"",AND(NOT(ISBLANK(K2051)),NOT(ISBLANK(L2051))),TRIM(K2051)&amp;" "&amp;TRIM(L2051),AND(NOT(ISBLANK(K2051)),ISBLANK(L2051)),TRIM(K2051),AND(ISBLANK(K2051),NOT(ISBLANK(L2051))),TRIM(L2051))</f>
        <v>Voonder</v>
      </c>
      <c r="C2051" s="31"/>
      <c r="D2051" s="2">
        <v>2049</v>
      </c>
      <c r="E2051" s="2" t="s">
        <v>24</v>
      </c>
      <c r="F2051" s="2" t="s">
        <v>12302</v>
      </c>
      <c r="K2051" s="2" t="s">
        <v>1782</v>
      </c>
      <c r="M2051" s="2" t="s">
        <v>24</v>
      </c>
      <c r="N2051" s="2" t="s">
        <v>12303</v>
      </c>
      <c r="O2051" s="2" t="s">
        <v>4696</v>
      </c>
      <c r="P2051" s="2" t="s">
        <v>109</v>
      </c>
      <c r="Q2051" s="2" t="s">
        <v>1985</v>
      </c>
      <c r="R2051" s="2">
        <v>98175</v>
      </c>
      <c r="T2051" s="49" t="str" cm="1">
        <f t="array" ref="T2051">_xlfn.TEXTJOIN("",TRUE,IFERROR(MID(U2051,_xlfn.SEQUENCE(20),1)+0,""))</f>
        <v/>
      </c>
      <c r="V2051" s="31"/>
    </row>
    <row r="2052" spans="1:22" x14ac:dyDescent="0.25">
      <c r="A2052" s="25" t="str" cm="1">
        <f t="array" ref="A2052">_xlfn.IFS(AND(ISBLANK(G2052),ISBLANK(H2052),ISBLANK(I2052)),"",AND(NOT(ISBLANK(G2052)),NOT(ISBLANK(H2052)),NOT(ISBLANK(I2052))),TRIM(G2052)&amp;" "&amp;TRIM(H2052)&amp;" "&amp;TRIM(I2052),AND(NOT(ISBLANK(G2052)),ISBLANK(H2052),ISBLANK(I2052)),TRIM(G2052),AND(ISBLANK(G2052),ISBLANK(H2052),NOT(ISBLANK(I2052))),TRIM(I2052),AND(NOT(ISBLANK(G2052)),NOT(ISBLANK(H2052)),ISBLANK(I2052)),TRIM(G2052)&amp;" "&amp;TRIM(H2052),AND(ISBLANK(G2052),NOT(ISBLANK(H2052)),NOT(ISBLANK(I2052))),TRIM(H2052)&amp;" "&amp;TRIM(I2052),AND(NOT(ISBLANK(G2052)),ISBLANK(H2052),NOT(ISBLANK(I2052))),TRIM(G2052)&amp;" "&amp;TRIM(I2052),AND(ISBLANK(G2052),NOT(ISBLANK(H2052)),ISBLANK(I2052)),TRIM(H2052))</f>
        <v/>
      </c>
      <c r="B2052" s="25" t="str" cm="1">
        <f t="array" ref="B2052">_xlfn.IFS(AND(ISBLANK(K2052),ISBLANK(L2052)),"",AND(NOT(ISBLANK(K2052)),NOT(ISBLANK(L2052))),TRIM(K2052)&amp;" "&amp;TRIM(L2052),AND(NOT(ISBLANK(K2052)),ISBLANK(L2052)),TRIM(K2052),AND(ISBLANK(K2052),NOT(ISBLANK(L2052))),TRIM(L2052))</f>
        <v>Jetpulse</v>
      </c>
      <c r="C2052" s="31"/>
      <c r="D2052" s="2">
        <v>2050</v>
      </c>
      <c r="E2052" s="2" t="s">
        <v>24</v>
      </c>
      <c r="F2052" s="2" t="s">
        <v>12304</v>
      </c>
      <c r="K2052" s="2" t="s">
        <v>4938</v>
      </c>
      <c r="M2052" s="2" t="s">
        <v>24</v>
      </c>
      <c r="N2052" s="2" t="s">
        <v>12305</v>
      </c>
      <c r="O2052" s="2" t="s">
        <v>12306</v>
      </c>
      <c r="P2052" s="2" t="s">
        <v>727</v>
      </c>
      <c r="Q2052" s="2" t="s">
        <v>6</v>
      </c>
      <c r="R2052" s="2" t="s">
        <v>12307</v>
      </c>
      <c r="T2052" s="49" t="str" cm="1">
        <f t="array" ref="T2052">_xlfn.TEXTJOIN("",TRUE,IFERROR(MID(U2052,_xlfn.SEQUENCE(20),1)+0,""))</f>
        <v/>
      </c>
      <c r="V2052" s="31"/>
    </row>
    <row r="2053" spans="1:22" x14ac:dyDescent="0.25">
      <c r="A2053" s="25" t="str" cm="1">
        <f t="array" ref="A2053">_xlfn.IFS(AND(ISBLANK(G2053),ISBLANK(H2053),ISBLANK(I2053)),"",AND(NOT(ISBLANK(G2053)),NOT(ISBLANK(H2053)),NOT(ISBLANK(I2053))),TRIM(G2053)&amp;" "&amp;TRIM(H2053)&amp;" "&amp;TRIM(I2053),AND(NOT(ISBLANK(G2053)),ISBLANK(H2053),ISBLANK(I2053)),TRIM(G2053),AND(ISBLANK(G2053),ISBLANK(H2053),NOT(ISBLANK(I2053))),TRIM(I2053),AND(NOT(ISBLANK(G2053)),NOT(ISBLANK(H2053)),ISBLANK(I2053)),TRIM(G2053)&amp;" "&amp;TRIM(H2053),AND(ISBLANK(G2053),NOT(ISBLANK(H2053)),NOT(ISBLANK(I2053))),TRIM(H2053)&amp;" "&amp;TRIM(I2053),AND(NOT(ISBLANK(G2053)),ISBLANK(H2053),NOT(ISBLANK(I2053))),TRIM(G2053)&amp;" "&amp;TRIM(I2053),AND(ISBLANK(G2053),NOT(ISBLANK(H2053)),ISBLANK(I2053)),TRIM(H2053))</f>
        <v/>
      </c>
      <c r="B2053" s="25" t="str" cm="1">
        <f t="array" ref="B2053">_xlfn.IFS(AND(ISBLANK(K2053),ISBLANK(L2053)),"",AND(NOT(ISBLANK(K2053)),NOT(ISBLANK(L2053))),TRIM(K2053)&amp;" "&amp;TRIM(L2053),AND(NOT(ISBLANK(K2053)),ISBLANK(L2053)),TRIM(K2053),AND(ISBLANK(K2053),NOT(ISBLANK(L2053))),TRIM(L2053))</f>
        <v>Zoovu</v>
      </c>
      <c r="C2053" s="31"/>
      <c r="D2053" s="2">
        <v>2051</v>
      </c>
      <c r="E2053" s="2" t="s">
        <v>24</v>
      </c>
      <c r="F2053" s="2" t="s">
        <v>12308</v>
      </c>
      <c r="K2053" s="2" t="s">
        <v>424</v>
      </c>
      <c r="M2053" s="2" t="s">
        <v>24</v>
      </c>
      <c r="N2053" s="2" t="s">
        <v>12309</v>
      </c>
      <c r="O2053" s="2" t="s">
        <v>559</v>
      </c>
      <c r="P2053" s="2" t="s">
        <v>297</v>
      </c>
      <c r="Q2053" s="2" t="s">
        <v>1985</v>
      </c>
      <c r="R2053" s="2">
        <v>76129</v>
      </c>
      <c r="T2053" s="49" t="str" cm="1">
        <f t="array" ref="T2053">_xlfn.TEXTJOIN("",TRUE,IFERROR(MID(U2053,_xlfn.SEQUENCE(20),1)+0,""))</f>
        <v/>
      </c>
      <c r="V2053" s="31"/>
    </row>
    <row r="2054" spans="1:22" x14ac:dyDescent="0.25">
      <c r="A2054" s="25" t="str" cm="1">
        <f t="array" ref="A2054">_xlfn.IFS(AND(ISBLANK(G2054),ISBLANK(H2054),ISBLANK(I2054)),"",AND(NOT(ISBLANK(G2054)),NOT(ISBLANK(H2054)),NOT(ISBLANK(I2054))),TRIM(G2054)&amp;" "&amp;TRIM(H2054)&amp;" "&amp;TRIM(I2054),AND(NOT(ISBLANK(G2054)),ISBLANK(H2054),ISBLANK(I2054)),TRIM(G2054),AND(ISBLANK(G2054),ISBLANK(H2054),NOT(ISBLANK(I2054))),TRIM(I2054),AND(NOT(ISBLANK(G2054)),NOT(ISBLANK(H2054)),ISBLANK(I2054)),TRIM(G2054)&amp;" "&amp;TRIM(H2054),AND(ISBLANK(G2054),NOT(ISBLANK(H2054)),NOT(ISBLANK(I2054))),TRIM(H2054)&amp;" "&amp;TRIM(I2054),AND(NOT(ISBLANK(G2054)),ISBLANK(H2054),NOT(ISBLANK(I2054))),TRIM(G2054)&amp;" "&amp;TRIM(I2054),AND(ISBLANK(G2054),NOT(ISBLANK(H2054)),ISBLANK(I2054)),TRIM(H2054))</f>
        <v/>
      </c>
      <c r="B2054" s="25" t="str" cm="1">
        <f t="array" ref="B2054">_xlfn.IFS(AND(ISBLANK(K2054),ISBLANK(L2054)),"",AND(NOT(ISBLANK(K2054)),NOT(ISBLANK(L2054))),TRIM(K2054)&amp;" "&amp;TRIM(L2054),AND(NOT(ISBLANK(K2054)),ISBLANK(L2054)),TRIM(K2054),AND(ISBLANK(K2054),NOT(ISBLANK(L2054))),TRIM(L2054))</f>
        <v>Oyondu</v>
      </c>
      <c r="C2054" s="31"/>
      <c r="D2054" s="2">
        <v>2052</v>
      </c>
      <c r="E2054" s="2" t="s">
        <v>24</v>
      </c>
      <c r="F2054" s="2" t="s">
        <v>12310</v>
      </c>
      <c r="K2054" s="2" t="s">
        <v>920</v>
      </c>
      <c r="M2054" s="2" t="s">
        <v>24</v>
      </c>
      <c r="N2054" s="2" t="s">
        <v>12311</v>
      </c>
      <c r="O2054" s="2" t="s">
        <v>788</v>
      </c>
      <c r="P2054" s="2" t="s">
        <v>789</v>
      </c>
      <c r="Q2054" s="2" t="s">
        <v>228</v>
      </c>
      <c r="R2054" s="2">
        <v>5839</v>
      </c>
      <c r="T2054" s="49" t="str" cm="1">
        <f t="array" ref="T2054">_xlfn.TEXTJOIN("",TRUE,IFERROR(MID(U2054,_xlfn.SEQUENCE(20),1)+0,""))</f>
        <v/>
      </c>
      <c r="V2054" s="31"/>
    </row>
    <row r="2055" spans="1:22" x14ac:dyDescent="0.25">
      <c r="A2055" s="25" t="str" cm="1">
        <f t="array" ref="A2055">_xlfn.IFS(AND(ISBLANK(G2055),ISBLANK(H2055),ISBLANK(I2055)),"",AND(NOT(ISBLANK(G2055)),NOT(ISBLANK(H2055)),NOT(ISBLANK(I2055))),TRIM(G2055)&amp;" "&amp;TRIM(H2055)&amp;" "&amp;TRIM(I2055),AND(NOT(ISBLANK(G2055)),ISBLANK(H2055),ISBLANK(I2055)),TRIM(G2055),AND(ISBLANK(G2055),ISBLANK(H2055),NOT(ISBLANK(I2055))),TRIM(I2055),AND(NOT(ISBLANK(G2055)),NOT(ISBLANK(H2055)),ISBLANK(I2055)),TRIM(G2055)&amp;" "&amp;TRIM(H2055),AND(ISBLANK(G2055),NOT(ISBLANK(H2055)),NOT(ISBLANK(I2055))),TRIM(H2055)&amp;" "&amp;TRIM(I2055),AND(NOT(ISBLANK(G2055)),ISBLANK(H2055),NOT(ISBLANK(I2055))),TRIM(G2055)&amp;" "&amp;TRIM(I2055),AND(ISBLANK(G2055),NOT(ISBLANK(H2055)),ISBLANK(I2055)),TRIM(H2055))</f>
        <v/>
      </c>
      <c r="B2055" s="25" t="str" cm="1">
        <f t="array" ref="B2055">_xlfn.IFS(AND(ISBLANK(K2055),ISBLANK(L2055)),"",AND(NOT(ISBLANK(K2055)),NOT(ISBLANK(L2055))),TRIM(K2055)&amp;" "&amp;TRIM(L2055),AND(NOT(ISBLANK(K2055)),ISBLANK(L2055)),TRIM(K2055),AND(ISBLANK(K2055),NOT(ISBLANK(L2055))),TRIM(L2055))</f>
        <v>Kwinu</v>
      </c>
      <c r="C2055" s="31"/>
      <c r="D2055" s="2">
        <v>2053</v>
      </c>
      <c r="E2055" s="2" t="s">
        <v>24</v>
      </c>
      <c r="F2055" s="2" t="s">
        <v>12312</v>
      </c>
      <c r="K2055" s="2" t="s">
        <v>339</v>
      </c>
      <c r="M2055" s="2" t="s">
        <v>24</v>
      </c>
      <c r="N2055" s="2" t="s">
        <v>12313</v>
      </c>
      <c r="O2055" s="2" t="s">
        <v>5859</v>
      </c>
      <c r="P2055" s="2" t="s">
        <v>1719</v>
      </c>
      <c r="Q2055" s="2" t="s">
        <v>162</v>
      </c>
      <c r="R2055" s="2" t="s">
        <v>5860</v>
      </c>
      <c r="T2055" s="49" t="str" cm="1">
        <f t="array" ref="T2055">_xlfn.TEXTJOIN("",TRUE,IFERROR(MID(U2055,_xlfn.SEQUENCE(20),1)+0,""))</f>
        <v/>
      </c>
      <c r="V2055" s="31"/>
    </row>
    <row r="2056" spans="1:22" x14ac:dyDescent="0.25">
      <c r="A2056" s="25" t="str" cm="1">
        <f t="array" ref="A2056">_xlfn.IFS(AND(ISBLANK(G2056),ISBLANK(H2056),ISBLANK(I2056)),"",AND(NOT(ISBLANK(G2056)),NOT(ISBLANK(H2056)),NOT(ISBLANK(I2056))),TRIM(G2056)&amp;" "&amp;TRIM(H2056)&amp;" "&amp;TRIM(I2056),AND(NOT(ISBLANK(G2056)),ISBLANK(H2056),ISBLANK(I2056)),TRIM(G2056),AND(ISBLANK(G2056),ISBLANK(H2056),NOT(ISBLANK(I2056))),TRIM(I2056),AND(NOT(ISBLANK(G2056)),NOT(ISBLANK(H2056)),ISBLANK(I2056)),TRIM(G2056)&amp;" "&amp;TRIM(H2056),AND(ISBLANK(G2056),NOT(ISBLANK(H2056)),NOT(ISBLANK(I2056))),TRIM(H2056)&amp;" "&amp;TRIM(I2056),AND(NOT(ISBLANK(G2056)),ISBLANK(H2056),NOT(ISBLANK(I2056))),TRIM(G2056)&amp;" "&amp;TRIM(I2056),AND(ISBLANK(G2056),NOT(ISBLANK(H2056)),ISBLANK(I2056)),TRIM(H2056))</f>
        <v/>
      </c>
      <c r="B2056" s="25" t="str" cm="1">
        <f t="array" ref="B2056">_xlfn.IFS(AND(ISBLANK(K2056),ISBLANK(L2056)),"",AND(NOT(ISBLANK(K2056)),NOT(ISBLANK(L2056))),TRIM(K2056)&amp;" "&amp;TRIM(L2056),AND(NOT(ISBLANK(K2056)),ISBLANK(L2056)),TRIM(K2056),AND(ISBLANK(K2056),NOT(ISBLANK(L2056))),TRIM(L2056))</f>
        <v>Youspan</v>
      </c>
      <c r="C2056" s="31"/>
      <c r="D2056" s="2">
        <v>2054</v>
      </c>
      <c r="E2056" s="2" t="s">
        <v>24</v>
      </c>
      <c r="F2056" s="2" t="s">
        <v>12314</v>
      </c>
      <c r="K2056" s="2" t="s">
        <v>4052</v>
      </c>
      <c r="M2056" s="2" t="s">
        <v>24</v>
      </c>
      <c r="N2056" s="2" t="s">
        <v>12315</v>
      </c>
      <c r="O2056" s="2" t="s">
        <v>3525</v>
      </c>
      <c r="P2056" s="2" t="s">
        <v>1193</v>
      </c>
      <c r="Q2056" s="2" t="s">
        <v>6</v>
      </c>
      <c r="R2056" s="2" t="s">
        <v>3526</v>
      </c>
      <c r="T2056" s="49" t="str" cm="1">
        <f t="array" ref="T2056">_xlfn.TEXTJOIN("",TRUE,IFERROR(MID(U2056,_xlfn.SEQUENCE(20),1)+0,""))</f>
        <v/>
      </c>
      <c r="V2056" s="31"/>
    </row>
    <row r="2057" spans="1:22" x14ac:dyDescent="0.25">
      <c r="A2057" s="25" t="str" cm="1">
        <f t="array" ref="A2057">_xlfn.IFS(AND(ISBLANK(G2057),ISBLANK(H2057),ISBLANK(I2057)),"",AND(NOT(ISBLANK(G2057)),NOT(ISBLANK(H2057)),NOT(ISBLANK(I2057))),TRIM(G2057)&amp;" "&amp;TRIM(H2057)&amp;" "&amp;TRIM(I2057),AND(NOT(ISBLANK(G2057)),ISBLANK(H2057),ISBLANK(I2057)),TRIM(G2057),AND(ISBLANK(G2057),ISBLANK(H2057),NOT(ISBLANK(I2057))),TRIM(I2057),AND(NOT(ISBLANK(G2057)),NOT(ISBLANK(H2057)),ISBLANK(I2057)),TRIM(G2057)&amp;" "&amp;TRIM(H2057),AND(ISBLANK(G2057),NOT(ISBLANK(H2057)),NOT(ISBLANK(I2057))),TRIM(H2057)&amp;" "&amp;TRIM(I2057),AND(NOT(ISBLANK(G2057)),ISBLANK(H2057),NOT(ISBLANK(I2057))),TRIM(G2057)&amp;" "&amp;TRIM(I2057),AND(ISBLANK(G2057),NOT(ISBLANK(H2057)),ISBLANK(I2057)),TRIM(H2057))</f>
        <v/>
      </c>
      <c r="B2057" s="25" t="str" cm="1">
        <f t="array" ref="B2057">_xlfn.IFS(AND(ISBLANK(K2057),ISBLANK(L2057)),"",AND(NOT(ISBLANK(K2057)),NOT(ISBLANK(L2057))),TRIM(K2057)&amp;" "&amp;TRIM(L2057),AND(NOT(ISBLANK(K2057)),ISBLANK(L2057)),TRIM(K2057),AND(ISBLANK(K2057),NOT(ISBLANK(L2057))),TRIM(L2057))</f>
        <v>Chatterpoint</v>
      </c>
      <c r="C2057" s="31"/>
      <c r="D2057" s="2">
        <v>2055</v>
      </c>
      <c r="E2057" s="2" t="s">
        <v>24</v>
      </c>
      <c r="F2057" s="2" t="s">
        <v>12316</v>
      </c>
      <c r="K2057" s="2" t="s">
        <v>3977</v>
      </c>
      <c r="M2057" s="2" t="s">
        <v>24</v>
      </c>
      <c r="N2057" s="2" t="s">
        <v>12317</v>
      </c>
      <c r="O2057" s="2" t="s">
        <v>9053</v>
      </c>
      <c r="P2057" s="2" t="s">
        <v>39</v>
      </c>
      <c r="Q2057" s="2" t="s">
        <v>6</v>
      </c>
      <c r="R2057" s="2" t="s">
        <v>9054</v>
      </c>
      <c r="T2057" s="49" t="str" cm="1">
        <f t="array" ref="T2057">_xlfn.TEXTJOIN("",TRUE,IFERROR(MID(U2057,_xlfn.SEQUENCE(20),1)+0,""))</f>
        <v/>
      </c>
      <c r="V2057" s="31"/>
    </row>
    <row r="2058" spans="1:22" x14ac:dyDescent="0.25">
      <c r="A2058" s="25" t="str" cm="1">
        <f t="array" ref="A2058">_xlfn.IFS(AND(ISBLANK(G2058),ISBLANK(H2058),ISBLANK(I2058)),"",AND(NOT(ISBLANK(G2058)),NOT(ISBLANK(H2058)),NOT(ISBLANK(I2058))),TRIM(G2058)&amp;" "&amp;TRIM(H2058)&amp;" "&amp;TRIM(I2058),AND(NOT(ISBLANK(G2058)),ISBLANK(H2058),ISBLANK(I2058)),TRIM(G2058),AND(ISBLANK(G2058),ISBLANK(H2058),NOT(ISBLANK(I2058))),TRIM(I2058),AND(NOT(ISBLANK(G2058)),NOT(ISBLANK(H2058)),ISBLANK(I2058)),TRIM(G2058)&amp;" "&amp;TRIM(H2058),AND(ISBLANK(G2058),NOT(ISBLANK(H2058)),NOT(ISBLANK(I2058))),TRIM(H2058)&amp;" "&amp;TRIM(I2058),AND(NOT(ISBLANK(G2058)),ISBLANK(H2058),NOT(ISBLANK(I2058))),TRIM(G2058)&amp;" "&amp;TRIM(I2058),AND(ISBLANK(G2058),NOT(ISBLANK(H2058)),ISBLANK(I2058)),TRIM(H2058))</f>
        <v/>
      </c>
      <c r="B2058" s="25" t="str" cm="1">
        <f t="array" ref="B2058">_xlfn.IFS(AND(ISBLANK(K2058),ISBLANK(L2058)),"",AND(NOT(ISBLANK(K2058)),NOT(ISBLANK(L2058))),TRIM(K2058)&amp;" "&amp;TRIM(L2058),AND(NOT(ISBLANK(K2058)),ISBLANK(L2058)),TRIM(K2058),AND(ISBLANK(K2058),NOT(ISBLANK(L2058))),TRIM(L2058))</f>
        <v>Einti</v>
      </c>
      <c r="C2058" s="31"/>
      <c r="D2058" s="2">
        <v>2056</v>
      </c>
      <c r="E2058" s="2" t="s">
        <v>24</v>
      </c>
      <c r="F2058" s="2" t="s">
        <v>12318</v>
      </c>
      <c r="K2058" s="2" t="s">
        <v>3645</v>
      </c>
      <c r="M2058" s="2" t="s">
        <v>24</v>
      </c>
      <c r="N2058" s="2" t="s">
        <v>12319</v>
      </c>
      <c r="O2058" s="2" t="s">
        <v>6579</v>
      </c>
      <c r="P2058" s="2" t="s">
        <v>1719</v>
      </c>
      <c r="Q2058" s="2" t="s">
        <v>162</v>
      </c>
      <c r="R2058" s="2" t="s">
        <v>6580</v>
      </c>
      <c r="T2058" s="49" t="str" cm="1">
        <f t="array" ref="T2058">_xlfn.TEXTJOIN("",TRUE,IFERROR(MID(U2058,_xlfn.SEQUENCE(20),1)+0,""))</f>
        <v/>
      </c>
      <c r="V2058" s="31"/>
    </row>
    <row r="2059" spans="1:22" x14ac:dyDescent="0.25">
      <c r="A2059" s="25" t="str" cm="1">
        <f t="array" ref="A2059">_xlfn.IFS(AND(ISBLANK(G2059),ISBLANK(H2059),ISBLANK(I2059)),"",AND(NOT(ISBLANK(G2059)),NOT(ISBLANK(H2059)),NOT(ISBLANK(I2059))),TRIM(G2059)&amp;" "&amp;TRIM(H2059)&amp;" "&amp;TRIM(I2059),AND(NOT(ISBLANK(G2059)),ISBLANK(H2059),ISBLANK(I2059)),TRIM(G2059),AND(ISBLANK(G2059),ISBLANK(H2059),NOT(ISBLANK(I2059))),TRIM(I2059),AND(NOT(ISBLANK(G2059)),NOT(ISBLANK(H2059)),ISBLANK(I2059)),TRIM(G2059)&amp;" "&amp;TRIM(H2059),AND(ISBLANK(G2059),NOT(ISBLANK(H2059)),NOT(ISBLANK(I2059))),TRIM(H2059)&amp;" "&amp;TRIM(I2059),AND(NOT(ISBLANK(G2059)),ISBLANK(H2059),NOT(ISBLANK(I2059))),TRIM(G2059)&amp;" "&amp;TRIM(I2059),AND(ISBLANK(G2059),NOT(ISBLANK(H2059)),ISBLANK(I2059)),TRIM(H2059))</f>
        <v/>
      </c>
      <c r="B2059" s="25" t="str" cm="1">
        <f t="array" ref="B2059">_xlfn.IFS(AND(ISBLANK(K2059),ISBLANK(L2059)),"",AND(NOT(ISBLANK(K2059)),NOT(ISBLANK(L2059))),TRIM(K2059)&amp;" "&amp;TRIM(L2059),AND(NOT(ISBLANK(K2059)),ISBLANK(L2059)),TRIM(K2059),AND(ISBLANK(K2059),NOT(ISBLANK(L2059))),TRIM(L2059))</f>
        <v>Devbug</v>
      </c>
      <c r="C2059" s="31"/>
      <c r="D2059" s="2">
        <v>2057</v>
      </c>
      <c r="E2059" s="2" t="s">
        <v>24</v>
      </c>
      <c r="F2059" s="2" t="s">
        <v>12320</v>
      </c>
      <c r="K2059" s="2" t="s">
        <v>4556</v>
      </c>
      <c r="M2059" s="2" t="s">
        <v>24</v>
      </c>
      <c r="N2059" s="2" t="s">
        <v>12321</v>
      </c>
      <c r="O2059" s="2" t="s">
        <v>5052</v>
      </c>
      <c r="P2059" s="2" t="s">
        <v>266</v>
      </c>
      <c r="Q2059" s="2" t="s">
        <v>1985</v>
      </c>
      <c r="R2059" s="2">
        <v>56372</v>
      </c>
      <c r="T2059" s="49" t="str" cm="1">
        <f t="array" ref="T2059">_xlfn.TEXTJOIN("",TRUE,IFERROR(MID(U2059,_xlfn.SEQUENCE(20),1)+0,""))</f>
        <v/>
      </c>
      <c r="V2059" s="31"/>
    </row>
    <row r="2060" spans="1:22" x14ac:dyDescent="0.25">
      <c r="A2060" s="25" t="str" cm="1">
        <f t="array" ref="A2060">_xlfn.IFS(AND(ISBLANK(G2060),ISBLANK(H2060),ISBLANK(I2060)),"",AND(NOT(ISBLANK(G2060)),NOT(ISBLANK(H2060)),NOT(ISBLANK(I2060))),TRIM(G2060)&amp;" "&amp;TRIM(H2060)&amp;" "&amp;TRIM(I2060),AND(NOT(ISBLANK(G2060)),ISBLANK(H2060),ISBLANK(I2060)),TRIM(G2060),AND(ISBLANK(G2060),ISBLANK(H2060),NOT(ISBLANK(I2060))),TRIM(I2060),AND(NOT(ISBLANK(G2060)),NOT(ISBLANK(H2060)),ISBLANK(I2060)),TRIM(G2060)&amp;" "&amp;TRIM(H2060),AND(ISBLANK(G2060),NOT(ISBLANK(H2060)),NOT(ISBLANK(I2060))),TRIM(H2060)&amp;" "&amp;TRIM(I2060),AND(NOT(ISBLANK(G2060)),ISBLANK(H2060),NOT(ISBLANK(I2060))),TRIM(G2060)&amp;" "&amp;TRIM(I2060),AND(ISBLANK(G2060),NOT(ISBLANK(H2060)),ISBLANK(I2060)),TRIM(H2060))</f>
        <v/>
      </c>
      <c r="B2060" s="25" t="str" cm="1">
        <f t="array" ref="B2060">_xlfn.IFS(AND(ISBLANK(K2060),ISBLANK(L2060)),"",AND(NOT(ISBLANK(K2060)),NOT(ISBLANK(L2060))),TRIM(K2060)&amp;" "&amp;TRIM(L2060),AND(NOT(ISBLANK(K2060)),ISBLANK(L2060)),TRIM(K2060),AND(ISBLANK(K2060),NOT(ISBLANK(L2060))),TRIM(L2060))</f>
        <v>Yoveo</v>
      </c>
      <c r="C2060" s="31"/>
      <c r="D2060" s="2">
        <v>2058</v>
      </c>
      <c r="E2060" s="2" t="s">
        <v>24</v>
      </c>
      <c r="F2060" s="2" t="s">
        <v>12322</v>
      </c>
      <c r="K2060" s="2" t="s">
        <v>2960</v>
      </c>
      <c r="M2060" s="2" t="s">
        <v>24</v>
      </c>
      <c r="N2060" s="2" t="s">
        <v>12323</v>
      </c>
      <c r="O2060" s="2" t="s">
        <v>6612</v>
      </c>
      <c r="P2060" s="2" t="s">
        <v>870</v>
      </c>
      <c r="Q2060" s="2" t="s">
        <v>1985</v>
      </c>
      <c r="R2060" s="2">
        <v>87140</v>
      </c>
      <c r="T2060" s="49" t="str" cm="1">
        <f t="array" ref="T2060">_xlfn.TEXTJOIN("",TRUE,IFERROR(MID(U2060,_xlfn.SEQUENCE(20),1)+0,""))</f>
        <v/>
      </c>
      <c r="V2060" s="31"/>
    </row>
    <row r="2061" spans="1:22" x14ac:dyDescent="0.25">
      <c r="A2061" s="25" t="str" cm="1">
        <f t="array" ref="A2061">_xlfn.IFS(AND(ISBLANK(G2061),ISBLANK(H2061),ISBLANK(I2061)),"",AND(NOT(ISBLANK(G2061)),NOT(ISBLANK(H2061)),NOT(ISBLANK(I2061))),TRIM(G2061)&amp;" "&amp;TRIM(H2061)&amp;" "&amp;TRIM(I2061),AND(NOT(ISBLANK(G2061)),ISBLANK(H2061),ISBLANK(I2061)),TRIM(G2061),AND(ISBLANK(G2061),ISBLANK(H2061),NOT(ISBLANK(I2061))),TRIM(I2061),AND(NOT(ISBLANK(G2061)),NOT(ISBLANK(H2061)),ISBLANK(I2061)),TRIM(G2061)&amp;" "&amp;TRIM(H2061),AND(ISBLANK(G2061),NOT(ISBLANK(H2061)),NOT(ISBLANK(I2061))),TRIM(H2061)&amp;" "&amp;TRIM(I2061),AND(NOT(ISBLANK(G2061)),ISBLANK(H2061),NOT(ISBLANK(I2061))),TRIM(G2061)&amp;" "&amp;TRIM(I2061),AND(ISBLANK(G2061),NOT(ISBLANK(H2061)),ISBLANK(I2061)),TRIM(H2061))</f>
        <v/>
      </c>
      <c r="B2061" s="25" t="str" cm="1">
        <f t="array" ref="B2061">_xlfn.IFS(AND(ISBLANK(K2061),ISBLANK(L2061)),"",AND(NOT(ISBLANK(K2061)),NOT(ISBLANK(L2061))),TRIM(K2061)&amp;" "&amp;TRIM(L2061),AND(NOT(ISBLANK(K2061)),ISBLANK(L2061)),TRIM(K2061),AND(ISBLANK(K2061),NOT(ISBLANK(L2061))),TRIM(L2061))</f>
        <v>Izio</v>
      </c>
      <c r="C2061" s="31"/>
      <c r="D2061" s="2">
        <v>2059</v>
      </c>
      <c r="E2061" s="2" t="s">
        <v>24</v>
      </c>
      <c r="F2061" s="2" t="s">
        <v>12324</v>
      </c>
      <c r="K2061" s="2" t="s">
        <v>8256</v>
      </c>
      <c r="M2061" s="2" t="s">
        <v>24</v>
      </c>
      <c r="N2061" s="2" t="s">
        <v>12325</v>
      </c>
      <c r="O2061" s="2" t="s">
        <v>12326</v>
      </c>
      <c r="P2061" s="2" t="s">
        <v>140</v>
      </c>
      <c r="Q2061" s="2" t="s">
        <v>6</v>
      </c>
      <c r="R2061" s="2" t="s">
        <v>12327</v>
      </c>
      <c r="T2061" s="49" t="str" cm="1">
        <f t="array" ref="T2061">_xlfn.TEXTJOIN("",TRUE,IFERROR(MID(U2061,_xlfn.SEQUENCE(20),1)+0,""))</f>
        <v/>
      </c>
      <c r="V2061" s="31"/>
    </row>
    <row r="2062" spans="1:22" x14ac:dyDescent="0.25">
      <c r="A2062" s="25" t="str" cm="1">
        <f t="array" ref="A2062">_xlfn.IFS(AND(ISBLANK(G2062),ISBLANK(H2062),ISBLANK(I2062)),"",AND(NOT(ISBLANK(G2062)),NOT(ISBLANK(H2062)),NOT(ISBLANK(I2062))),TRIM(G2062)&amp;" "&amp;TRIM(H2062)&amp;" "&amp;TRIM(I2062),AND(NOT(ISBLANK(G2062)),ISBLANK(H2062),ISBLANK(I2062)),TRIM(G2062),AND(ISBLANK(G2062),ISBLANK(H2062),NOT(ISBLANK(I2062))),TRIM(I2062),AND(NOT(ISBLANK(G2062)),NOT(ISBLANK(H2062)),ISBLANK(I2062)),TRIM(G2062)&amp;" "&amp;TRIM(H2062),AND(ISBLANK(G2062),NOT(ISBLANK(H2062)),NOT(ISBLANK(I2062))),TRIM(H2062)&amp;" "&amp;TRIM(I2062),AND(NOT(ISBLANK(G2062)),ISBLANK(H2062),NOT(ISBLANK(I2062))),TRIM(G2062)&amp;" "&amp;TRIM(I2062),AND(ISBLANK(G2062),NOT(ISBLANK(H2062)),ISBLANK(I2062)),TRIM(H2062))</f>
        <v/>
      </c>
      <c r="B2062" s="25" t="str" cm="1">
        <f t="array" ref="B2062">_xlfn.IFS(AND(ISBLANK(K2062),ISBLANK(L2062)),"",AND(NOT(ISBLANK(K2062)),NOT(ISBLANK(L2062))),TRIM(K2062)&amp;" "&amp;TRIM(L2062),AND(NOT(ISBLANK(K2062)),ISBLANK(L2062)),TRIM(K2062),AND(ISBLANK(K2062),NOT(ISBLANK(L2062))),TRIM(L2062))</f>
        <v>Oyoyo</v>
      </c>
      <c r="C2062" s="31"/>
      <c r="D2062" s="2">
        <v>2060</v>
      </c>
      <c r="E2062" s="2" t="s">
        <v>24</v>
      </c>
      <c r="F2062" s="2" t="s">
        <v>12328</v>
      </c>
      <c r="K2062" s="2" t="s">
        <v>632</v>
      </c>
      <c r="M2062" s="2" t="s">
        <v>24</v>
      </c>
      <c r="N2062" s="2" t="s">
        <v>12329</v>
      </c>
      <c r="O2062" s="2" t="s">
        <v>3359</v>
      </c>
      <c r="P2062" s="2" t="s">
        <v>1456</v>
      </c>
      <c r="Q2062" s="2" t="s">
        <v>1985</v>
      </c>
      <c r="R2062" s="2">
        <v>7195</v>
      </c>
      <c r="T2062" s="49" t="str" cm="1">
        <f t="array" ref="T2062">_xlfn.TEXTJOIN("",TRUE,IFERROR(MID(U2062,_xlfn.SEQUENCE(20),1)+0,""))</f>
        <v/>
      </c>
      <c r="V2062" s="31"/>
    </row>
    <row r="2063" spans="1:22" x14ac:dyDescent="0.25">
      <c r="A2063" s="25" t="str" cm="1">
        <f t="array" ref="A2063">_xlfn.IFS(AND(ISBLANK(G2063),ISBLANK(H2063),ISBLANK(I2063)),"",AND(NOT(ISBLANK(G2063)),NOT(ISBLANK(H2063)),NOT(ISBLANK(I2063))),TRIM(G2063)&amp;" "&amp;TRIM(H2063)&amp;" "&amp;TRIM(I2063),AND(NOT(ISBLANK(G2063)),ISBLANK(H2063),ISBLANK(I2063)),TRIM(G2063),AND(ISBLANK(G2063),ISBLANK(H2063),NOT(ISBLANK(I2063))),TRIM(I2063),AND(NOT(ISBLANK(G2063)),NOT(ISBLANK(H2063)),ISBLANK(I2063)),TRIM(G2063)&amp;" "&amp;TRIM(H2063),AND(ISBLANK(G2063),NOT(ISBLANK(H2063)),NOT(ISBLANK(I2063))),TRIM(H2063)&amp;" "&amp;TRIM(I2063),AND(NOT(ISBLANK(G2063)),ISBLANK(H2063),NOT(ISBLANK(I2063))),TRIM(G2063)&amp;" "&amp;TRIM(I2063),AND(ISBLANK(G2063),NOT(ISBLANK(H2063)),ISBLANK(I2063)),TRIM(H2063))</f>
        <v/>
      </c>
      <c r="B2063" s="25" t="str" cm="1">
        <f t="array" ref="B2063">_xlfn.IFS(AND(ISBLANK(K2063),ISBLANK(L2063)),"",AND(NOT(ISBLANK(K2063)),NOT(ISBLANK(L2063))),TRIM(K2063)&amp;" "&amp;TRIM(L2063),AND(NOT(ISBLANK(K2063)),ISBLANK(L2063)),TRIM(K2063),AND(ISBLANK(K2063),NOT(ISBLANK(L2063))),TRIM(L2063))</f>
        <v>Omba</v>
      </c>
      <c r="C2063" s="31"/>
      <c r="D2063" s="2">
        <v>2061</v>
      </c>
      <c r="E2063" s="2" t="s">
        <v>24</v>
      </c>
      <c r="F2063" s="2" t="s">
        <v>12330</v>
      </c>
      <c r="K2063" s="2" t="s">
        <v>2873</v>
      </c>
      <c r="M2063" s="2" t="s">
        <v>24</v>
      </c>
      <c r="N2063" s="2" t="s">
        <v>12331</v>
      </c>
      <c r="O2063" s="2" t="s">
        <v>942</v>
      </c>
      <c r="P2063" s="2" t="s">
        <v>297</v>
      </c>
      <c r="Q2063" s="2" t="s">
        <v>1985</v>
      </c>
      <c r="R2063" s="2">
        <v>88525</v>
      </c>
      <c r="T2063" s="49" t="str" cm="1">
        <f t="array" ref="T2063">_xlfn.TEXTJOIN("",TRUE,IFERROR(MID(U2063,_xlfn.SEQUENCE(20),1)+0,""))</f>
        <v/>
      </c>
      <c r="V2063" s="31"/>
    </row>
    <row r="2064" spans="1:22" x14ac:dyDescent="0.25">
      <c r="A2064" s="25" t="str" cm="1">
        <f t="array" ref="A2064">_xlfn.IFS(AND(ISBLANK(G2064),ISBLANK(H2064),ISBLANK(I2064)),"",AND(NOT(ISBLANK(G2064)),NOT(ISBLANK(H2064)),NOT(ISBLANK(I2064))),TRIM(G2064)&amp;" "&amp;TRIM(H2064)&amp;" "&amp;TRIM(I2064),AND(NOT(ISBLANK(G2064)),ISBLANK(H2064),ISBLANK(I2064)),TRIM(G2064),AND(ISBLANK(G2064),ISBLANK(H2064),NOT(ISBLANK(I2064))),TRIM(I2064),AND(NOT(ISBLANK(G2064)),NOT(ISBLANK(H2064)),ISBLANK(I2064)),TRIM(G2064)&amp;" "&amp;TRIM(H2064),AND(ISBLANK(G2064),NOT(ISBLANK(H2064)),NOT(ISBLANK(I2064))),TRIM(H2064)&amp;" "&amp;TRIM(I2064),AND(NOT(ISBLANK(G2064)),ISBLANK(H2064),NOT(ISBLANK(I2064))),TRIM(G2064)&amp;" "&amp;TRIM(I2064),AND(ISBLANK(G2064),NOT(ISBLANK(H2064)),ISBLANK(I2064)),TRIM(H2064))</f>
        <v/>
      </c>
      <c r="B2064" s="25" t="str" cm="1">
        <f t="array" ref="B2064">_xlfn.IFS(AND(ISBLANK(K2064),ISBLANK(L2064)),"",AND(NOT(ISBLANK(K2064)),NOT(ISBLANK(L2064))),TRIM(K2064)&amp;" "&amp;TRIM(L2064),AND(NOT(ISBLANK(K2064)),ISBLANK(L2064)),TRIM(K2064),AND(ISBLANK(K2064),NOT(ISBLANK(L2064))),TRIM(L2064))</f>
        <v>Realcube</v>
      </c>
      <c r="C2064" s="31"/>
      <c r="D2064" s="2">
        <v>2062</v>
      </c>
      <c r="E2064" s="2" t="s">
        <v>24</v>
      </c>
      <c r="F2064" s="2" t="s">
        <v>12332</v>
      </c>
      <c r="K2064" s="2" t="s">
        <v>144</v>
      </c>
      <c r="M2064" s="2" t="s">
        <v>24</v>
      </c>
      <c r="N2064" s="2" t="s">
        <v>12333</v>
      </c>
      <c r="O2064" s="2" t="s">
        <v>12334</v>
      </c>
      <c r="P2064" s="2" t="s">
        <v>5</v>
      </c>
      <c r="Q2064" s="2" t="s">
        <v>6</v>
      </c>
      <c r="R2064" s="2" t="s">
        <v>7059</v>
      </c>
      <c r="T2064" s="49" t="str" cm="1">
        <f t="array" ref="T2064">_xlfn.TEXTJOIN("",TRUE,IFERROR(MID(U2064,_xlfn.SEQUENCE(20),1)+0,""))</f>
        <v/>
      </c>
      <c r="V2064" s="31"/>
    </row>
    <row r="2065" spans="1:22" x14ac:dyDescent="0.25">
      <c r="A2065" s="25" t="str" cm="1">
        <f t="array" ref="A2065">_xlfn.IFS(AND(ISBLANK(G2065),ISBLANK(H2065),ISBLANK(I2065)),"",AND(NOT(ISBLANK(G2065)),NOT(ISBLANK(H2065)),NOT(ISBLANK(I2065))),TRIM(G2065)&amp;" "&amp;TRIM(H2065)&amp;" "&amp;TRIM(I2065),AND(NOT(ISBLANK(G2065)),ISBLANK(H2065),ISBLANK(I2065)),TRIM(G2065),AND(ISBLANK(G2065),ISBLANK(H2065),NOT(ISBLANK(I2065))),TRIM(I2065),AND(NOT(ISBLANK(G2065)),NOT(ISBLANK(H2065)),ISBLANK(I2065)),TRIM(G2065)&amp;" "&amp;TRIM(H2065),AND(ISBLANK(G2065),NOT(ISBLANK(H2065)),NOT(ISBLANK(I2065))),TRIM(H2065)&amp;" "&amp;TRIM(I2065),AND(NOT(ISBLANK(G2065)),ISBLANK(H2065),NOT(ISBLANK(I2065))),TRIM(G2065)&amp;" "&amp;TRIM(I2065),AND(ISBLANK(G2065),NOT(ISBLANK(H2065)),ISBLANK(I2065)),TRIM(H2065))</f>
        <v/>
      </c>
      <c r="B2065" s="25" t="str" cm="1">
        <f t="array" ref="B2065">_xlfn.IFS(AND(ISBLANK(K2065),ISBLANK(L2065)),"",AND(NOT(ISBLANK(K2065)),NOT(ISBLANK(L2065))),TRIM(K2065)&amp;" "&amp;TRIM(L2065),AND(NOT(ISBLANK(K2065)),ISBLANK(L2065)),TRIM(K2065),AND(ISBLANK(K2065),NOT(ISBLANK(L2065))),TRIM(L2065))</f>
        <v>Dabvine</v>
      </c>
      <c r="C2065" s="31"/>
      <c r="D2065" s="2">
        <v>2063</v>
      </c>
      <c r="E2065" s="2" t="s">
        <v>24</v>
      </c>
      <c r="F2065" s="2" t="s">
        <v>12335</v>
      </c>
      <c r="K2065" s="2" t="s">
        <v>7182</v>
      </c>
      <c r="M2065" s="2" t="s">
        <v>24</v>
      </c>
      <c r="N2065" s="2" t="s">
        <v>12336</v>
      </c>
      <c r="O2065" s="2" t="s">
        <v>9249</v>
      </c>
      <c r="P2065" s="2" t="s">
        <v>276</v>
      </c>
      <c r="Q2065" s="2" t="s">
        <v>6</v>
      </c>
      <c r="R2065" s="2" t="s">
        <v>4096</v>
      </c>
      <c r="T2065" s="49" t="str" cm="1">
        <f t="array" ref="T2065">_xlfn.TEXTJOIN("",TRUE,IFERROR(MID(U2065,_xlfn.SEQUENCE(20),1)+0,""))</f>
        <v/>
      </c>
      <c r="V2065" s="31"/>
    </row>
    <row r="2066" spans="1:22" x14ac:dyDescent="0.25">
      <c r="A2066" s="25" t="str" cm="1">
        <f t="array" ref="A2066">_xlfn.IFS(AND(ISBLANK(G2066),ISBLANK(H2066),ISBLANK(I2066)),"",AND(NOT(ISBLANK(G2066)),NOT(ISBLANK(H2066)),NOT(ISBLANK(I2066))),TRIM(G2066)&amp;" "&amp;TRIM(H2066)&amp;" "&amp;TRIM(I2066),AND(NOT(ISBLANK(G2066)),ISBLANK(H2066),ISBLANK(I2066)),TRIM(G2066),AND(ISBLANK(G2066),ISBLANK(H2066),NOT(ISBLANK(I2066))),TRIM(I2066),AND(NOT(ISBLANK(G2066)),NOT(ISBLANK(H2066)),ISBLANK(I2066)),TRIM(G2066)&amp;" "&amp;TRIM(H2066),AND(ISBLANK(G2066),NOT(ISBLANK(H2066)),NOT(ISBLANK(I2066))),TRIM(H2066)&amp;" "&amp;TRIM(I2066),AND(NOT(ISBLANK(G2066)),ISBLANK(H2066),NOT(ISBLANK(I2066))),TRIM(G2066)&amp;" "&amp;TRIM(I2066),AND(ISBLANK(G2066),NOT(ISBLANK(H2066)),ISBLANK(I2066)),TRIM(H2066))</f>
        <v/>
      </c>
      <c r="B2066" s="25" t="str" cm="1">
        <f t="array" ref="B2066">_xlfn.IFS(AND(ISBLANK(K2066),ISBLANK(L2066)),"",AND(NOT(ISBLANK(K2066)),NOT(ISBLANK(L2066))),TRIM(K2066)&amp;" "&amp;TRIM(L2066),AND(NOT(ISBLANK(K2066)),ISBLANK(L2066)),TRIM(K2066),AND(ISBLANK(K2066),NOT(ISBLANK(L2066))),TRIM(L2066))</f>
        <v>Wordpedia</v>
      </c>
      <c r="C2066" s="31"/>
      <c r="D2066" s="2">
        <v>2064</v>
      </c>
      <c r="E2066" s="2" t="s">
        <v>24</v>
      </c>
      <c r="F2066" s="2" t="s">
        <v>12337</v>
      </c>
      <c r="K2066" s="2" t="s">
        <v>10</v>
      </c>
      <c r="M2066" s="2" t="s">
        <v>24</v>
      </c>
      <c r="N2066" s="2" t="s">
        <v>12338</v>
      </c>
      <c r="O2066" s="2" t="s">
        <v>12339</v>
      </c>
      <c r="P2066" s="2" t="s">
        <v>1002</v>
      </c>
      <c r="Q2066" s="2" t="s">
        <v>1985</v>
      </c>
      <c r="R2066" s="2">
        <v>6854</v>
      </c>
      <c r="T2066" s="49" t="str" cm="1">
        <f t="array" ref="T2066">_xlfn.TEXTJOIN("",TRUE,IFERROR(MID(U2066,_xlfn.SEQUENCE(20),1)+0,""))</f>
        <v/>
      </c>
      <c r="V2066" s="31"/>
    </row>
    <row r="2067" spans="1:22" x14ac:dyDescent="0.25">
      <c r="A2067" s="25" t="str" cm="1">
        <f t="array" ref="A2067">_xlfn.IFS(AND(ISBLANK(G2067),ISBLANK(H2067),ISBLANK(I2067)),"",AND(NOT(ISBLANK(G2067)),NOT(ISBLANK(H2067)),NOT(ISBLANK(I2067))),TRIM(G2067)&amp;" "&amp;TRIM(H2067)&amp;" "&amp;TRIM(I2067),AND(NOT(ISBLANK(G2067)),ISBLANK(H2067),ISBLANK(I2067)),TRIM(G2067),AND(ISBLANK(G2067),ISBLANK(H2067),NOT(ISBLANK(I2067))),TRIM(I2067),AND(NOT(ISBLANK(G2067)),NOT(ISBLANK(H2067)),ISBLANK(I2067)),TRIM(G2067)&amp;" "&amp;TRIM(H2067),AND(ISBLANK(G2067),NOT(ISBLANK(H2067)),NOT(ISBLANK(I2067))),TRIM(H2067)&amp;" "&amp;TRIM(I2067),AND(NOT(ISBLANK(G2067)),ISBLANK(H2067),NOT(ISBLANK(I2067))),TRIM(G2067)&amp;" "&amp;TRIM(I2067),AND(ISBLANK(G2067),NOT(ISBLANK(H2067)),ISBLANK(I2067)),TRIM(H2067))</f>
        <v/>
      </c>
      <c r="B2067" s="25" t="str" cm="1">
        <f t="array" ref="B2067">_xlfn.IFS(AND(ISBLANK(K2067),ISBLANK(L2067)),"",AND(NOT(ISBLANK(K2067)),NOT(ISBLANK(L2067))),TRIM(K2067)&amp;" "&amp;TRIM(L2067),AND(NOT(ISBLANK(K2067)),ISBLANK(L2067)),TRIM(K2067),AND(ISBLANK(K2067),NOT(ISBLANK(L2067))),TRIM(L2067))</f>
        <v>Oyoloo</v>
      </c>
      <c r="C2067" s="31"/>
      <c r="D2067" s="2">
        <v>2065</v>
      </c>
      <c r="E2067" s="2" t="s">
        <v>24</v>
      </c>
      <c r="F2067" s="2" t="s">
        <v>12340</v>
      </c>
      <c r="K2067" s="2" t="s">
        <v>6570</v>
      </c>
      <c r="M2067" s="2" t="s">
        <v>24</v>
      </c>
      <c r="N2067" s="2" t="s">
        <v>12341</v>
      </c>
      <c r="O2067" s="2" t="s">
        <v>4662</v>
      </c>
      <c r="P2067" s="2" t="s">
        <v>161</v>
      </c>
      <c r="Q2067" s="2" t="s">
        <v>162</v>
      </c>
      <c r="R2067" s="2" t="s">
        <v>4663</v>
      </c>
      <c r="T2067" s="49" t="str" cm="1">
        <f t="array" ref="T2067">_xlfn.TEXTJOIN("",TRUE,IFERROR(MID(U2067,_xlfn.SEQUENCE(20),1)+0,""))</f>
        <v/>
      </c>
      <c r="V2067" s="31"/>
    </row>
    <row r="2068" spans="1:22" x14ac:dyDescent="0.25">
      <c r="A2068" s="25" t="str" cm="1">
        <f t="array" ref="A2068">_xlfn.IFS(AND(ISBLANK(G2068),ISBLANK(H2068),ISBLANK(I2068)),"",AND(NOT(ISBLANK(G2068)),NOT(ISBLANK(H2068)),NOT(ISBLANK(I2068))),TRIM(G2068)&amp;" "&amp;TRIM(H2068)&amp;" "&amp;TRIM(I2068),AND(NOT(ISBLANK(G2068)),ISBLANK(H2068),ISBLANK(I2068)),TRIM(G2068),AND(ISBLANK(G2068),ISBLANK(H2068),NOT(ISBLANK(I2068))),TRIM(I2068),AND(NOT(ISBLANK(G2068)),NOT(ISBLANK(H2068)),ISBLANK(I2068)),TRIM(G2068)&amp;" "&amp;TRIM(H2068),AND(ISBLANK(G2068),NOT(ISBLANK(H2068)),NOT(ISBLANK(I2068))),TRIM(H2068)&amp;" "&amp;TRIM(I2068),AND(NOT(ISBLANK(G2068)),ISBLANK(H2068),NOT(ISBLANK(I2068))),TRIM(G2068)&amp;" "&amp;TRIM(I2068),AND(ISBLANK(G2068),NOT(ISBLANK(H2068)),ISBLANK(I2068)),TRIM(H2068))</f>
        <v/>
      </c>
      <c r="B2068" s="25" t="str" cm="1">
        <f t="array" ref="B2068">_xlfn.IFS(AND(ISBLANK(K2068),ISBLANK(L2068)),"",AND(NOT(ISBLANK(K2068)),NOT(ISBLANK(L2068))),TRIM(K2068)&amp;" "&amp;TRIM(L2068),AND(NOT(ISBLANK(K2068)),ISBLANK(L2068)),TRIM(K2068),AND(ISBLANK(K2068),NOT(ISBLANK(L2068))),TRIM(L2068))</f>
        <v>Yata</v>
      </c>
      <c r="C2068" s="31"/>
      <c r="D2068" s="2">
        <v>2066</v>
      </c>
      <c r="E2068" s="2" t="s">
        <v>24</v>
      </c>
      <c r="F2068" s="2" t="s">
        <v>12342</v>
      </c>
      <c r="K2068" s="2" t="s">
        <v>4753</v>
      </c>
      <c r="M2068" s="2" t="s">
        <v>24</v>
      </c>
      <c r="N2068" s="2" t="s">
        <v>12343</v>
      </c>
      <c r="O2068" s="2" t="s">
        <v>88</v>
      </c>
      <c r="P2068" s="2" t="s">
        <v>89</v>
      </c>
      <c r="Q2068" s="2" t="s">
        <v>1985</v>
      </c>
      <c r="R2068" s="2">
        <v>80291</v>
      </c>
      <c r="T2068" s="49" t="str" cm="1">
        <f t="array" ref="T2068">_xlfn.TEXTJOIN("",TRUE,IFERROR(MID(U2068,_xlfn.SEQUENCE(20),1)+0,""))</f>
        <v/>
      </c>
      <c r="V2068" s="31"/>
    </row>
    <row r="2069" spans="1:22" x14ac:dyDescent="0.25">
      <c r="A2069" s="25" t="str" cm="1">
        <f t="array" ref="A2069">_xlfn.IFS(AND(ISBLANK(G2069),ISBLANK(H2069),ISBLANK(I2069)),"",AND(NOT(ISBLANK(G2069)),NOT(ISBLANK(H2069)),NOT(ISBLANK(I2069))),TRIM(G2069)&amp;" "&amp;TRIM(H2069)&amp;" "&amp;TRIM(I2069),AND(NOT(ISBLANK(G2069)),ISBLANK(H2069),ISBLANK(I2069)),TRIM(G2069),AND(ISBLANK(G2069),ISBLANK(H2069),NOT(ISBLANK(I2069))),TRIM(I2069),AND(NOT(ISBLANK(G2069)),NOT(ISBLANK(H2069)),ISBLANK(I2069)),TRIM(G2069)&amp;" "&amp;TRIM(H2069),AND(ISBLANK(G2069),NOT(ISBLANK(H2069)),NOT(ISBLANK(I2069))),TRIM(H2069)&amp;" "&amp;TRIM(I2069),AND(NOT(ISBLANK(G2069)),ISBLANK(H2069),NOT(ISBLANK(I2069))),TRIM(G2069)&amp;" "&amp;TRIM(I2069),AND(ISBLANK(G2069),NOT(ISBLANK(H2069)),ISBLANK(I2069)),TRIM(H2069))</f>
        <v/>
      </c>
      <c r="B2069" s="25" t="str" cm="1">
        <f t="array" ref="B2069">_xlfn.IFS(AND(ISBLANK(K2069),ISBLANK(L2069)),"",AND(NOT(ISBLANK(K2069)),NOT(ISBLANK(L2069))),TRIM(K2069)&amp;" "&amp;TRIM(L2069),AND(NOT(ISBLANK(K2069)),ISBLANK(L2069)),TRIM(K2069),AND(ISBLANK(K2069),NOT(ISBLANK(L2069))),TRIM(L2069))</f>
        <v>Tagopia</v>
      </c>
      <c r="C2069" s="31"/>
      <c r="D2069" s="2">
        <v>2067</v>
      </c>
      <c r="E2069" s="2" t="s">
        <v>24</v>
      </c>
      <c r="F2069" s="2" t="s">
        <v>12344</v>
      </c>
      <c r="K2069" s="2" t="s">
        <v>3520</v>
      </c>
      <c r="M2069" s="2" t="s">
        <v>24</v>
      </c>
      <c r="N2069" s="2" t="s">
        <v>12345</v>
      </c>
      <c r="O2069" s="2" t="s">
        <v>1276</v>
      </c>
      <c r="P2069" s="2" t="s">
        <v>297</v>
      </c>
      <c r="Q2069" s="2" t="s">
        <v>1985</v>
      </c>
      <c r="R2069" s="2">
        <v>78769</v>
      </c>
      <c r="T2069" s="49" t="str" cm="1">
        <f t="array" ref="T2069">_xlfn.TEXTJOIN("",TRUE,IFERROR(MID(U2069,_xlfn.SEQUENCE(20),1)+0,""))</f>
        <v/>
      </c>
      <c r="V2069" s="31"/>
    </row>
    <row r="2070" spans="1:22" x14ac:dyDescent="0.25">
      <c r="A2070" s="25" t="str" cm="1">
        <f t="array" ref="A2070">_xlfn.IFS(AND(ISBLANK(G2070),ISBLANK(H2070),ISBLANK(I2070)),"",AND(NOT(ISBLANK(G2070)),NOT(ISBLANK(H2070)),NOT(ISBLANK(I2070))),TRIM(G2070)&amp;" "&amp;TRIM(H2070)&amp;" "&amp;TRIM(I2070),AND(NOT(ISBLANK(G2070)),ISBLANK(H2070),ISBLANK(I2070)),TRIM(G2070),AND(ISBLANK(G2070),ISBLANK(H2070),NOT(ISBLANK(I2070))),TRIM(I2070),AND(NOT(ISBLANK(G2070)),NOT(ISBLANK(H2070)),ISBLANK(I2070)),TRIM(G2070)&amp;" "&amp;TRIM(H2070),AND(ISBLANK(G2070),NOT(ISBLANK(H2070)),NOT(ISBLANK(I2070))),TRIM(H2070)&amp;" "&amp;TRIM(I2070),AND(NOT(ISBLANK(G2070)),ISBLANK(H2070),NOT(ISBLANK(I2070))),TRIM(G2070)&amp;" "&amp;TRIM(I2070),AND(ISBLANK(G2070),NOT(ISBLANK(H2070)),ISBLANK(I2070)),TRIM(H2070))</f>
        <v/>
      </c>
      <c r="B2070" s="25" t="str" cm="1">
        <f t="array" ref="B2070">_xlfn.IFS(AND(ISBLANK(K2070),ISBLANK(L2070)),"",AND(NOT(ISBLANK(K2070)),NOT(ISBLANK(L2070))),TRIM(K2070)&amp;" "&amp;TRIM(L2070),AND(NOT(ISBLANK(K2070)),ISBLANK(L2070)),TRIM(K2070),AND(ISBLANK(K2070),NOT(ISBLANK(L2070))),TRIM(L2070))</f>
        <v>Flipbug</v>
      </c>
      <c r="C2070" s="31"/>
      <c r="D2070" s="2">
        <v>2068</v>
      </c>
      <c r="E2070" s="2" t="s">
        <v>24</v>
      </c>
      <c r="F2070" s="2" t="s">
        <v>12346</v>
      </c>
      <c r="K2070" s="2" t="s">
        <v>8197</v>
      </c>
      <c r="M2070" s="2" t="s">
        <v>24</v>
      </c>
      <c r="N2070" s="2" t="s">
        <v>12347</v>
      </c>
      <c r="O2070" s="2" t="s">
        <v>4740</v>
      </c>
      <c r="P2070" s="2" t="s">
        <v>297</v>
      </c>
      <c r="Q2070" s="2" t="s">
        <v>1985</v>
      </c>
      <c r="R2070" s="2">
        <v>78225</v>
      </c>
      <c r="T2070" s="49" t="str" cm="1">
        <f t="array" ref="T2070">_xlfn.TEXTJOIN("",TRUE,IFERROR(MID(U2070,_xlfn.SEQUENCE(20),1)+0,""))</f>
        <v/>
      </c>
      <c r="V2070" s="31"/>
    </row>
    <row r="2071" spans="1:22" x14ac:dyDescent="0.25">
      <c r="A2071" s="25" t="str" cm="1">
        <f t="array" ref="A2071">_xlfn.IFS(AND(ISBLANK(G2071),ISBLANK(H2071),ISBLANK(I2071)),"",AND(NOT(ISBLANK(G2071)),NOT(ISBLANK(H2071)),NOT(ISBLANK(I2071))),TRIM(G2071)&amp;" "&amp;TRIM(H2071)&amp;" "&amp;TRIM(I2071),AND(NOT(ISBLANK(G2071)),ISBLANK(H2071),ISBLANK(I2071)),TRIM(G2071),AND(ISBLANK(G2071),ISBLANK(H2071),NOT(ISBLANK(I2071))),TRIM(I2071),AND(NOT(ISBLANK(G2071)),NOT(ISBLANK(H2071)),ISBLANK(I2071)),TRIM(G2071)&amp;" "&amp;TRIM(H2071),AND(ISBLANK(G2071),NOT(ISBLANK(H2071)),NOT(ISBLANK(I2071))),TRIM(H2071)&amp;" "&amp;TRIM(I2071),AND(NOT(ISBLANK(G2071)),ISBLANK(H2071),NOT(ISBLANK(I2071))),TRIM(G2071)&amp;" "&amp;TRIM(I2071),AND(ISBLANK(G2071),NOT(ISBLANK(H2071)),ISBLANK(I2071)),TRIM(H2071))</f>
        <v/>
      </c>
      <c r="B2071" s="25" t="str" cm="1">
        <f t="array" ref="B2071">_xlfn.IFS(AND(ISBLANK(K2071),ISBLANK(L2071)),"",AND(NOT(ISBLANK(K2071)),NOT(ISBLANK(L2071))),TRIM(K2071)&amp;" "&amp;TRIM(L2071),AND(NOT(ISBLANK(K2071)),ISBLANK(L2071)),TRIM(K2071),AND(ISBLANK(K2071),NOT(ISBLANK(L2071))),TRIM(L2071))</f>
        <v>Myworks</v>
      </c>
      <c r="C2071" s="31"/>
      <c r="D2071" s="2">
        <v>2069</v>
      </c>
      <c r="E2071" s="2" t="s">
        <v>24</v>
      </c>
      <c r="F2071" s="2" t="s">
        <v>12348</v>
      </c>
      <c r="K2071" s="2" t="s">
        <v>3121</v>
      </c>
      <c r="M2071" s="2" t="s">
        <v>24</v>
      </c>
      <c r="N2071" s="2" t="s">
        <v>12349</v>
      </c>
      <c r="O2071" s="2" t="s">
        <v>7567</v>
      </c>
      <c r="P2071" s="2" t="s">
        <v>276</v>
      </c>
      <c r="Q2071" s="2" t="s">
        <v>6</v>
      </c>
      <c r="R2071" s="2" t="s">
        <v>7568</v>
      </c>
      <c r="T2071" s="49" t="str" cm="1">
        <f t="array" ref="T2071">_xlfn.TEXTJOIN("",TRUE,IFERROR(MID(U2071,_xlfn.SEQUENCE(20),1)+0,""))</f>
        <v/>
      </c>
      <c r="V2071" s="31"/>
    </row>
    <row r="2072" spans="1:22" x14ac:dyDescent="0.25">
      <c r="A2072" s="25" t="str" cm="1">
        <f t="array" ref="A2072">_xlfn.IFS(AND(ISBLANK(G2072),ISBLANK(H2072),ISBLANK(I2072)),"",AND(NOT(ISBLANK(G2072)),NOT(ISBLANK(H2072)),NOT(ISBLANK(I2072))),TRIM(G2072)&amp;" "&amp;TRIM(H2072)&amp;" "&amp;TRIM(I2072),AND(NOT(ISBLANK(G2072)),ISBLANK(H2072),ISBLANK(I2072)),TRIM(G2072),AND(ISBLANK(G2072),ISBLANK(H2072),NOT(ISBLANK(I2072))),TRIM(I2072),AND(NOT(ISBLANK(G2072)),NOT(ISBLANK(H2072)),ISBLANK(I2072)),TRIM(G2072)&amp;" "&amp;TRIM(H2072),AND(ISBLANK(G2072),NOT(ISBLANK(H2072)),NOT(ISBLANK(I2072))),TRIM(H2072)&amp;" "&amp;TRIM(I2072),AND(NOT(ISBLANK(G2072)),ISBLANK(H2072),NOT(ISBLANK(I2072))),TRIM(G2072)&amp;" "&amp;TRIM(I2072),AND(ISBLANK(G2072),NOT(ISBLANK(H2072)),ISBLANK(I2072)),TRIM(H2072))</f>
        <v/>
      </c>
      <c r="B2072" s="25" t="str" cm="1">
        <f t="array" ref="B2072">_xlfn.IFS(AND(ISBLANK(K2072),ISBLANK(L2072)),"",AND(NOT(ISBLANK(K2072)),NOT(ISBLANK(L2072))),TRIM(K2072)&amp;" "&amp;TRIM(L2072),AND(NOT(ISBLANK(K2072)),ISBLANK(L2072)),TRIM(K2072),AND(ISBLANK(K2072),NOT(ISBLANK(L2072))),TRIM(L2072))</f>
        <v>Muxo</v>
      </c>
      <c r="C2072" s="31"/>
      <c r="D2072" s="2">
        <v>2070</v>
      </c>
      <c r="E2072" s="2" t="s">
        <v>24</v>
      </c>
      <c r="F2072" s="2" t="s">
        <v>12350</v>
      </c>
      <c r="K2072" s="2" t="s">
        <v>1687</v>
      </c>
      <c r="M2072" s="2" t="s">
        <v>24</v>
      </c>
      <c r="N2072" s="2" t="s">
        <v>12351</v>
      </c>
      <c r="O2072" s="2" t="s">
        <v>1537</v>
      </c>
      <c r="P2072" s="2" t="s">
        <v>1495</v>
      </c>
      <c r="Q2072" s="2" t="s">
        <v>1985</v>
      </c>
      <c r="R2072" s="2">
        <v>68110</v>
      </c>
      <c r="T2072" s="49" t="str" cm="1">
        <f t="array" ref="T2072">_xlfn.TEXTJOIN("",TRUE,IFERROR(MID(U2072,_xlfn.SEQUENCE(20),1)+0,""))</f>
        <v/>
      </c>
      <c r="V2072" s="31"/>
    </row>
    <row r="2073" spans="1:22" x14ac:dyDescent="0.25">
      <c r="A2073" s="25" t="str" cm="1">
        <f t="array" ref="A2073">_xlfn.IFS(AND(ISBLANK(G2073),ISBLANK(H2073),ISBLANK(I2073)),"",AND(NOT(ISBLANK(G2073)),NOT(ISBLANK(H2073)),NOT(ISBLANK(I2073))),TRIM(G2073)&amp;" "&amp;TRIM(H2073)&amp;" "&amp;TRIM(I2073),AND(NOT(ISBLANK(G2073)),ISBLANK(H2073),ISBLANK(I2073)),TRIM(G2073),AND(ISBLANK(G2073),ISBLANK(H2073),NOT(ISBLANK(I2073))),TRIM(I2073),AND(NOT(ISBLANK(G2073)),NOT(ISBLANK(H2073)),ISBLANK(I2073)),TRIM(G2073)&amp;" "&amp;TRIM(H2073),AND(ISBLANK(G2073),NOT(ISBLANK(H2073)),NOT(ISBLANK(I2073))),TRIM(H2073)&amp;" "&amp;TRIM(I2073),AND(NOT(ISBLANK(G2073)),ISBLANK(H2073),NOT(ISBLANK(I2073))),TRIM(G2073)&amp;" "&amp;TRIM(I2073),AND(ISBLANK(G2073),NOT(ISBLANK(H2073)),ISBLANK(I2073)),TRIM(H2073))</f>
        <v/>
      </c>
      <c r="B2073" s="25" t="str" cm="1">
        <f t="array" ref="B2073">_xlfn.IFS(AND(ISBLANK(K2073),ISBLANK(L2073)),"",AND(NOT(ISBLANK(K2073)),NOT(ISBLANK(L2073))),TRIM(K2073)&amp;" "&amp;TRIM(L2073),AND(NOT(ISBLANK(K2073)),ISBLANK(L2073)),TRIM(K2073),AND(ISBLANK(K2073),NOT(ISBLANK(L2073))),TRIM(L2073))</f>
        <v>Camido</v>
      </c>
      <c r="C2073" s="31"/>
      <c r="D2073" s="2">
        <v>2071</v>
      </c>
      <c r="E2073" s="2" t="s">
        <v>24</v>
      </c>
      <c r="F2073" s="2" t="s">
        <v>12352</v>
      </c>
      <c r="K2073" s="2" t="s">
        <v>21</v>
      </c>
      <c r="M2073" s="2" t="s">
        <v>24</v>
      </c>
      <c r="N2073" s="2" t="s">
        <v>12353</v>
      </c>
      <c r="O2073" s="2" t="s">
        <v>68</v>
      </c>
      <c r="P2073" s="2" t="s">
        <v>69</v>
      </c>
      <c r="Q2073" s="2" t="s">
        <v>1985</v>
      </c>
      <c r="R2073" s="2">
        <v>20404</v>
      </c>
      <c r="T2073" s="49" t="str" cm="1">
        <f t="array" ref="T2073">_xlfn.TEXTJOIN("",TRUE,IFERROR(MID(U2073,_xlfn.SEQUENCE(20),1)+0,""))</f>
        <v/>
      </c>
      <c r="V2073" s="31"/>
    </row>
    <row r="2074" spans="1:22" x14ac:dyDescent="0.25">
      <c r="A2074" s="25" t="str" cm="1">
        <f t="array" ref="A2074">_xlfn.IFS(AND(ISBLANK(G2074),ISBLANK(H2074),ISBLANK(I2074)),"",AND(NOT(ISBLANK(G2074)),NOT(ISBLANK(H2074)),NOT(ISBLANK(I2074))),TRIM(G2074)&amp;" "&amp;TRIM(H2074)&amp;" "&amp;TRIM(I2074),AND(NOT(ISBLANK(G2074)),ISBLANK(H2074),ISBLANK(I2074)),TRIM(G2074),AND(ISBLANK(G2074),ISBLANK(H2074),NOT(ISBLANK(I2074))),TRIM(I2074),AND(NOT(ISBLANK(G2074)),NOT(ISBLANK(H2074)),ISBLANK(I2074)),TRIM(G2074)&amp;" "&amp;TRIM(H2074),AND(ISBLANK(G2074),NOT(ISBLANK(H2074)),NOT(ISBLANK(I2074))),TRIM(H2074)&amp;" "&amp;TRIM(I2074),AND(NOT(ISBLANK(G2074)),ISBLANK(H2074),NOT(ISBLANK(I2074))),TRIM(G2074)&amp;" "&amp;TRIM(I2074),AND(ISBLANK(G2074),NOT(ISBLANK(H2074)),ISBLANK(I2074)),TRIM(H2074))</f>
        <v/>
      </c>
      <c r="B2074" s="25" t="str" cm="1">
        <f t="array" ref="B2074">_xlfn.IFS(AND(ISBLANK(K2074),ISBLANK(L2074)),"",AND(NOT(ISBLANK(K2074)),NOT(ISBLANK(L2074))),TRIM(K2074)&amp;" "&amp;TRIM(L2074),AND(NOT(ISBLANK(K2074)),ISBLANK(L2074)),TRIM(K2074),AND(ISBLANK(K2074),NOT(ISBLANK(L2074))),TRIM(L2074))</f>
        <v>Youspan</v>
      </c>
      <c r="C2074" s="31"/>
      <c r="D2074" s="2">
        <v>2072</v>
      </c>
      <c r="E2074" s="2" t="s">
        <v>24</v>
      </c>
      <c r="F2074" s="2" t="s">
        <v>12354</v>
      </c>
      <c r="K2074" s="2" t="s">
        <v>4052</v>
      </c>
      <c r="M2074" s="2" t="s">
        <v>24</v>
      </c>
      <c r="N2074" s="2" t="s">
        <v>12355</v>
      </c>
      <c r="O2074" s="2" t="s">
        <v>9991</v>
      </c>
      <c r="P2074" s="2" t="s">
        <v>673</v>
      </c>
      <c r="Q2074" s="2" t="s">
        <v>6</v>
      </c>
      <c r="R2074" s="2" t="s">
        <v>3674</v>
      </c>
      <c r="T2074" s="49" t="str" cm="1">
        <f t="array" ref="T2074">_xlfn.TEXTJOIN("",TRUE,IFERROR(MID(U2074,_xlfn.SEQUENCE(20),1)+0,""))</f>
        <v/>
      </c>
      <c r="V2074" s="31"/>
    </row>
    <row r="2075" spans="1:22" x14ac:dyDescent="0.25">
      <c r="A2075" s="25" t="str" cm="1">
        <f t="array" ref="A2075">_xlfn.IFS(AND(ISBLANK(G2075),ISBLANK(H2075),ISBLANK(I2075)),"",AND(NOT(ISBLANK(G2075)),NOT(ISBLANK(H2075)),NOT(ISBLANK(I2075))),TRIM(G2075)&amp;" "&amp;TRIM(H2075)&amp;" "&amp;TRIM(I2075),AND(NOT(ISBLANK(G2075)),ISBLANK(H2075),ISBLANK(I2075)),TRIM(G2075),AND(ISBLANK(G2075),ISBLANK(H2075),NOT(ISBLANK(I2075))),TRIM(I2075),AND(NOT(ISBLANK(G2075)),NOT(ISBLANK(H2075)),ISBLANK(I2075)),TRIM(G2075)&amp;" "&amp;TRIM(H2075),AND(ISBLANK(G2075),NOT(ISBLANK(H2075)),NOT(ISBLANK(I2075))),TRIM(H2075)&amp;" "&amp;TRIM(I2075),AND(NOT(ISBLANK(G2075)),ISBLANK(H2075),NOT(ISBLANK(I2075))),TRIM(G2075)&amp;" "&amp;TRIM(I2075),AND(ISBLANK(G2075),NOT(ISBLANK(H2075)),ISBLANK(I2075)),TRIM(H2075))</f>
        <v/>
      </c>
      <c r="B2075" s="25" t="str" cm="1">
        <f t="array" ref="B2075">_xlfn.IFS(AND(ISBLANK(K2075),ISBLANK(L2075)),"",AND(NOT(ISBLANK(K2075)),NOT(ISBLANK(L2075))),TRIM(K2075)&amp;" "&amp;TRIM(L2075),AND(NOT(ISBLANK(K2075)),ISBLANK(L2075)),TRIM(K2075),AND(ISBLANK(K2075),NOT(ISBLANK(L2075))),TRIM(L2075))</f>
        <v>Flipstorm</v>
      </c>
      <c r="C2075" s="31"/>
      <c r="D2075" s="2">
        <v>2073</v>
      </c>
      <c r="E2075" s="2" t="s">
        <v>24</v>
      </c>
      <c r="F2075" s="2" t="s">
        <v>12356</v>
      </c>
      <c r="K2075" s="2" t="s">
        <v>194</v>
      </c>
      <c r="M2075" s="2" t="s">
        <v>24</v>
      </c>
      <c r="N2075" s="2" t="s">
        <v>12357</v>
      </c>
      <c r="O2075" s="2" t="s">
        <v>4393</v>
      </c>
      <c r="P2075" s="2" t="s">
        <v>336</v>
      </c>
      <c r="Q2075" s="2" t="s">
        <v>1985</v>
      </c>
      <c r="R2075" s="2">
        <v>34643</v>
      </c>
      <c r="T2075" s="49" t="str" cm="1">
        <f t="array" ref="T2075">_xlfn.TEXTJOIN("",TRUE,IFERROR(MID(U2075,_xlfn.SEQUENCE(20),1)+0,""))</f>
        <v/>
      </c>
      <c r="V2075" s="31"/>
    </row>
    <row r="2076" spans="1:22" x14ac:dyDescent="0.25">
      <c r="A2076" s="25" t="str" cm="1">
        <f t="array" ref="A2076">_xlfn.IFS(AND(ISBLANK(G2076),ISBLANK(H2076),ISBLANK(I2076)),"",AND(NOT(ISBLANK(G2076)),NOT(ISBLANK(H2076)),NOT(ISBLANK(I2076))),TRIM(G2076)&amp;" "&amp;TRIM(H2076)&amp;" "&amp;TRIM(I2076),AND(NOT(ISBLANK(G2076)),ISBLANK(H2076),ISBLANK(I2076)),TRIM(G2076),AND(ISBLANK(G2076),ISBLANK(H2076),NOT(ISBLANK(I2076))),TRIM(I2076),AND(NOT(ISBLANK(G2076)),NOT(ISBLANK(H2076)),ISBLANK(I2076)),TRIM(G2076)&amp;" "&amp;TRIM(H2076),AND(ISBLANK(G2076),NOT(ISBLANK(H2076)),NOT(ISBLANK(I2076))),TRIM(H2076)&amp;" "&amp;TRIM(I2076),AND(NOT(ISBLANK(G2076)),ISBLANK(H2076),NOT(ISBLANK(I2076))),TRIM(G2076)&amp;" "&amp;TRIM(I2076),AND(ISBLANK(G2076),NOT(ISBLANK(H2076)),ISBLANK(I2076)),TRIM(H2076))</f>
        <v/>
      </c>
      <c r="B2076" s="25" t="str" cm="1">
        <f t="array" ref="B2076">_xlfn.IFS(AND(ISBLANK(K2076),ISBLANK(L2076)),"",AND(NOT(ISBLANK(K2076)),NOT(ISBLANK(L2076))),TRIM(K2076)&amp;" "&amp;TRIM(L2076),AND(NOT(ISBLANK(K2076)),ISBLANK(L2076)),TRIM(K2076),AND(ISBLANK(K2076),NOT(ISBLANK(L2076))),TRIM(L2076))</f>
        <v>Agimba</v>
      </c>
      <c r="C2076" s="31"/>
      <c r="D2076" s="2">
        <v>2074</v>
      </c>
      <c r="E2076" s="2" t="s">
        <v>24</v>
      </c>
      <c r="F2076" s="2" t="s">
        <v>12358</v>
      </c>
      <c r="K2076" s="2" t="s">
        <v>1671</v>
      </c>
      <c r="M2076" s="2" t="s">
        <v>24</v>
      </c>
      <c r="N2076" s="2" t="s">
        <v>12359</v>
      </c>
      <c r="O2076" s="2" t="s">
        <v>12360</v>
      </c>
      <c r="P2076" s="2" t="s">
        <v>1250</v>
      </c>
      <c r="Q2076" s="2" t="s">
        <v>6</v>
      </c>
      <c r="R2076" s="2" t="s">
        <v>12361</v>
      </c>
      <c r="T2076" s="49" t="str" cm="1">
        <f t="array" ref="T2076">_xlfn.TEXTJOIN("",TRUE,IFERROR(MID(U2076,_xlfn.SEQUENCE(20),1)+0,""))</f>
        <v/>
      </c>
      <c r="V2076" s="31"/>
    </row>
    <row r="2077" spans="1:22" x14ac:dyDescent="0.25">
      <c r="A2077" s="25" t="str" cm="1">
        <f t="array" ref="A2077">_xlfn.IFS(AND(ISBLANK(G2077),ISBLANK(H2077),ISBLANK(I2077)),"",AND(NOT(ISBLANK(G2077)),NOT(ISBLANK(H2077)),NOT(ISBLANK(I2077))),TRIM(G2077)&amp;" "&amp;TRIM(H2077)&amp;" "&amp;TRIM(I2077),AND(NOT(ISBLANK(G2077)),ISBLANK(H2077),ISBLANK(I2077)),TRIM(G2077),AND(ISBLANK(G2077),ISBLANK(H2077),NOT(ISBLANK(I2077))),TRIM(I2077),AND(NOT(ISBLANK(G2077)),NOT(ISBLANK(H2077)),ISBLANK(I2077)),TRIM(G2077)&amp;" "&amp;TRIM(H2077),AND(ISBLANK(G2077),NOT(ISBLANK(H2077)),NOT(ISBLANK(I2077))),TRIM(H2077)&amp;" "&amp;TRIM(I2077),AND(NOT(ISBLANK(G2077)),ISBLANK(H2077),NOT(ISBLANK(I2077))),TRIM(G2077)&amp;" "&amp;TRIM(I2077),AND(ISBLANK(G2077),NOT(ISBLANK(H2077)),ISBLANK(I2077)),TRIM(H2077))</f>
        <v/>
      </c>
      <c r="B2077" s="25" t="str" cm="1">
        <f t="array" ref="B2077">_xlfn.IFS(AND(ISBLANK(K2077),ISBLANK(L2077)),"",AND(NOT(ISBLANK(K2077)),NOT(ISBLANK(L2077))),TRIM(K2077)&amp;" "&amp;TRIM(L2077),AND(NOT(ISBLANK(K2077)),ISBLANK(L2077)),TRIM(K2077),AND(ISBLANK(K2077),NOT(ISBLANK(L2077))),TRIM(L2077))</f>
        <v>Izio</v>
      </c>
      <c r="C2077" s="31"/>
      <c r="D2077" s="2">
        <v>2075</v>
      </c>
      <c r="E2077" s="2" t="s">
        <v>24</v>
      </c>
      <c r="F2077" s="2" t="s">
        <v>12362</v>
      </c>
      <c r="K2077" s="2" t="s">
        <v>8256</v>
      </c>
      <c r="M2077" s="2" t="s">
        <v>24</v>
      </c>
      <c r="N2077" s="2" t="s">
        <v>12363</v>
      </c>
      <c r="O2077" s="2" t="s">
        <v>3015</v>
      </c>
      <c r="P2077" s="2" t="s">
        <v>1558</v>
      </c>
      <c r="Q2077" s="2" t="s">
        <v>1985</v>
      </c>
      <c r="R2077" s="2">
        <v>40225</v>
      </c>
      <c r="T2077" s="49" t="str" cm="1">
        <f t="array" ref="T2077">_xlfn.TEXTJOIN("",TRUE,IFERROR(MID(U2077,_xlfn.SEQUENCE(20),1)+0,""))</f>
        <v/>
      </c>
      <c r="V2077" s="31"/>
    </row>
    <row r="2078" spans="1:22" x14ac:dyDescent="0.25">
      <c r="A2078" s="25" t="str" cm="1">
        <f t="array" ref="A2078">_xlfn.IFS(AND(ISBLANK(G2078),ISBLANK(H2078),ISBLANK(I2078)),"",AND(NOT(ISBLANK(G2078)),NOT(ISBLANK(H2078)),NOT(ISBLANK(I2078))),TRIM(G2078)&amp;" "&amp;TRIM(H2078)&amp;" "&amp;TRIM(I2078),AND(NOT(ISBLANK(G2078)),ISBLANK(H2078),ISBLANK(I2078)),TRIM(G2078),AND(ISBLANK(G2078),ISBLANK(H2078),NOT(ISBLANK(I2078))),TRIM(I2078),AND(NOT(ISBLANK(G2078)),NOT(ISBLANK(H2078)),ISBLANK(I2078)),TRIM(G2078)&amp;" "&amp;TRIM(H2078),AND(ISBLANK(G2078),NOT(ISBLANK(H2078)),NOT(ISBLANK(I2078))),TRIM(H2078)&amp;" "&amp;TRIM(I2078),AND(NOT(ISBLANK(G2078)),ISBLANK(H2078),NOT(ISBLANK(I2078))),TRIM(G2078)&amp;" "&amp;TRIM(I2078),AND(ISBLANK(G2078),NOT(ISBLANK(H2078)),ISBLANK(I2078)),TRIM(H2078))</f>
        <v/>
      </c>
      <c r="B2078" s="25" t="str" cm="1">
        <f t="array" ref="B2078">_xlfn.IFS(AND(ISBLANK(K2078),ISBLANK(L2078)),"",AND(NOT(ISBLANK(K2078)),NOT(ISBLANK(L2078))),TRIM(K2078)&amp;" "&amp;TRIM(L2078),AND(NOT(ISBLANK(K2078)),ISBLANK(L2078)),TRIM(K2078),AND(ISBLANK(K2078),NOT(ISBLANK(L2078))),TRIM(L2078))</f>
        <v>Riffpath</v>
      </c>
      <c r="C2078" s="31"/>
      <c r="D2078" s="2">
        <v>2076</v>
      </c>
      <c r="E2078" s="2" t="s">
        <v>24</v>
      </c>
      <c r="F2078" s="2" t="s">
        <v>12364</v>
      </c>
      <c r="K2078" s="2" t="s">
        <v>8651</v>
      </c>
      <c r="M2078" s="2" t="s">
        <v>24</v>
      </c>
      <c r="N2078" s="2" t="s">
        <v>12365</v>
      </c>
      <c r="O2078" s="2" t="s">
        <v>12366</v>
      </c>
      <c r="P2078" s="2" t="s">
        <v>5</v>
      </c>
      <c r="Q2078" s="2" t="s">
        <v>6</v>
      </c>
      <c r="R2078" s="2" t="s">
        <v>12367</v>
      </c>
      <c r="T2078" s="49" t="str" cm="1">
        <f t="array" ref="T2078">_xlfn.TEXTJOIN("",TRUE,IFERROR(MID(U2078,_xlfn.SEQUENCE(20),1)+0,""))</f>
        <v/>
      </c>
      <c r="V2078" s="31"/>
    </row>
    <row r="2079" spans="1:22" x14ac:dyDescent="0.25">
      <c r="A2079" s="25" t="str" cm="1">
        <f t="array" ref="A2079">_xlfn.IFS(AND(ISBLANK(G2079),ISBLANK(H2079),ISBLANK(I2079)),"",AND(NOT(ISBLANK(G2079)),NOT(ISBLANK(H2079)),NOT(ISBLANK(I2079))),TRIM(G2079)&amp;" "&amp;TRIM(H2079)&amp;" "&amp;TRIM(I2079),AND(NOT(ISBLANK(G2079)),ISBLANK(H2079),ISBLANK(I2079)),TRIM(G2079),AND(ISBLANK(G2079),ISBLANK(H2079),NOT(ISBLANK(I2079))),TRIM(I2079),AND(NOT(ISBLANK(G2079)),NOT(ISBLANK(H2079)),ISBLANK(I2079)),TRIM(G2079)&amp;" "&amp;TRIM(H2079),AND(ISBLANK(G2079),NOT(ISBLANK(H2079)),NOT(ISBLANK(I2079))),TRIM(H2079)&amp;" "&amp;TRIM(I2079),AND(NOT(ISBLANK(G2079)),ISBLANK(H2079),NOT(ISBLANK(I2079))),TRIM(G2079)&amp;" "&amp;TRIM(I2079),AND(ISBLANK(G2079),NOT(ISBLANK(H2079)),ISBLANK(I2079)),TRIM(H2079))</f>
        <v/>
      </c>
      <c r="B2079" s="25" t="str" cm="1">
        <f t="array" ref="B2079">_xlfn.IFS(AND(ISBLANK(K2079),ISBLANK(L2079)),"",AND(NOT(ISBLANK(K2079)),NOT(ISBLANK(L2079))),TRIM(K2079)&amp;" "&amp;TRIM(L2079),AND(NOT(ISBLANK(K2079)),ISBLANK(L2079)),TRIM(K2079),AND(ISBLANK(K2079),NOT(ISBLANK(L2079))),TRIM(L2079))</f>
        <v>Realblab</v>
      </c>
      <c r="C2079" s="31"/>
      <c r="D2079" s="2">
        <v>2077</v>
      </c>
      <c r="E2079" s="2" t="s">
        <v>24</v>
      </c>
      <c r="F2079" s="2" t="s">
        <v>12368</v>
      </c>
      <c r="K2079" s="2" t="s">
        <v>1220</v>
      </c>
      <c r="M2079" s="2" t="s">
        <v>24</v>
      </c>
      <c r="N2079" s="2" t="s">
        <v>12369</v>
      </c>
      <c r="O2079" s="2" t="s">
        <v>763</v>
      </c>
      <c r="P2079" s="2" t="s">
        <v>5</v>
      </c>
      <c r="Q2079" s="2" t="s">
        <v>6</v>
      </c>
      <c r="R2079" s="2" t="s">
        <v>764</v>
      </c>
      <c r="T2079" s="49" t="str" cm="1">
        <f t="array" ref="T2079">_xlfn.TEXTJOIN("",TRUE,IFERROR(MID(U2079,_xlfn.SEQUENCE(20),1)+0,""))</f>
        <v/>
      </c>
      <c r="V2079" s="31"/>
    </row>
    <row r="2080" spans="1:22" x14ac:dyDescent="0.25">
      <c r="A2080" s="25" t="str" cm="1">
        <f t="array" ref="A2080">_xlfn.IFS(AND(ISBLANK(G2080),ISBLANK(H2080),ISBLANK(I2080)),"",AND(NOT(ISBLANK(G2080)),NOT(ISBLANK(H2080)),NOT(ISBLANK(I2080))),TRIM(G2080)&amp;" "&amp;TRIM(H2080)&amp;" "&amp;TRIM(I2080),AND(NOT(ISBLANK(G2080)),ISBLANK(H2080),ISBLANK(I2080)),TRIM(G2080),AND(ISBLANK(G2080),ISBLANK(H2080),NOT(ISBLANK(I2080))),TRIM(I2080),AND(NOT(ISBLANK(G2080)),NOT(ISBLANK(H2080)),ISBLANK(I2080)),TRIM(G2080)&amp;" "&amp;TRIM(H2080),AND(ISBLANK(G2080),NOT(ISBLANK(H2080)),NOT(ISBLANK(I2080))),TRIM(H2080)&amp;" "&amp;TRIM(I2080),AND(NOT(ISBLANK(G2080)),ISBLANK(H2080),NOT(ISBLANK(I2080))),TRIM(G2080)&amp;" "&amp;TRIM(I2080),AND(ISBLANK(G2080),NOT(ISBLANK(H2080)),ISBLANK(I2080)),TRIM(H2080))</f>
        <v/>
      </c>
      <c r="B2080" s="25" t="str" cm="1">
        <f t="array" ref="B2080">_xlfn.IFS(AND(ISBLANK(K2080),ISBLANK(L2080)),"",AND(NOT(ISBLANK(K2080)),NOT(ISBLANK(L2080))),TRIM(K2080)&amp;" "&amp;TRIM(L2080),AND(NOT(ISBLANK(K2080)),ISBLANK(L2080)),TRIM(K2080),AND(ISBLANK(K2080),NOT(ISBLANK(L2080))),TRIM(L2080))</f>
        <v>Buzzdog</v>
      </c>
      <c r="C2080" s="31"/>
      <c r="D2080" s="2">
        <v>2078</v>
      </c>
      <c r="E2080" s="2" t="s">
        <v>24</v>
      </c>
      <c r="F2080" s="2" t="s">
        <v>12370</v>
      </c>
      <c r="K2080" s="2" t="s">
        <v>1834</v>
      </c>
      <c r="M2080" s="2" t="s">
        <v>24</v>
      </c>
      <c r="N2080" s="2" t="s">
        <v>12371</v>
      </c>
      <c r="O2080" s="2" t="s">
        <v>12372</v>
      </c>
      <c r="P2080" s="2" t="s">
        <v>6925</v>
      </c>
      <c r="Q2080" s="2" t="s">
        <v>1985</v>
      </c>
      <c r="R2080" s="2">
        <v>58207</v>
      </c>
      <c r="T2080" s="49" t="str" cm="1">
        <f t="array" ref="T2080">_xlfn.TEXTJOIN("",TRUE,IFERROR(MID(U2080,_xlfn.SEQUENCE(20),1)+0,""))</f>
        <v/>
      </c>
      <c r="V2080" s="31"/>
    </row>
    <row r="2081" spans="1:22" x14ac:dyDescent="0.25">
      <c r="A2081" s="25" t="str" cm="1">
        <f t="array" ref="A2081">_xlfn.IFS(AND(ISBLANK(G2081),ISBLANK(H2081),ISBLANK(I2081)),"",AND(NOT(ISBLANK(G2081)),NOT(ISBLANK(H2081)),NOT(ISBLANK(I2081))),TRIM(G2081)&amp;" "&amp;TRIM(H2081)&amp;" "&amp;TRIM(I2081),AND(NOT(ISBLANK(G2081)),ISBLANK(H2081),ISBLANK(I2081)),TRIM(G2081),AND(ISBLANK(G2081),ISBLANK(H2081),NOT(ISBLANK(I2081))),TRIM(I2081),AND(NOT(ISBLANK(G2081)),NOT(ISBLANK(H2081)),ISBLANK(I2081)),TRIM(G2081)&amp;" "&amp;TRIM(H2081),AND(ISBLANK(G2081),NOT(ISBLANK(H2081)),NOT(ISBLANK(I2081))),TRIM(H2081)&amp;" "&amp;TRIM(I2081),AND(NOT(ISBLANK(G2081)),ISBLANK(H2081),NOT(ISBLANK(I2081))),TRIM(G2081)&amp;" "&amp;TRIM(I2081),AND(ISBLANK(G2081),NOT(ISBLANK(H2081)),ISBLANK(I2081)),TRIM(H2081))</f>
        <v/>
      </c>
      <c r="B2081" s="25" t="str" cm="1">
        <f t="array" ref="B2081">_xlfn.IFS(AND(ISBLANK(K2081),ISBLANK(L2081)),"",AND(NOT(ISBLANK(K2081)),NOT(ISBLANK(L2081))),TRIM(K2081)&amp;" "&amp;TRIM(L2081),AND(NOT(ISBLANK(K2081)),ISBLANK(L2081)),TRIM(K2081),AND(ISBLANK(K2081),NOT(ISBLANK(L2081))),TRIM(L2081))</f>
        <v>Skibox</v>
      </c>
      <c r="C2081" s="31"/>
      <c r="D2081" s="2">
        <v>2079</v>
      </c>
      <c r="E2081" s="2" t="s">
        <v>24</v>
      </c>
      <c r="F2081" s="2" t="s">
        <v>12373</v>
      </c>
      <c r="K2081" s="2" t="s">
        <v>7070</v>
      </c>
      <c r="M2081" s="2" t="s">
        <v>24</v>
      </c>
      <c r="N2081" s="2" t="s">
        <v>12374</v>
      </c>
      <c r="O2081" s="2" t="s">
        <v>12375</v>
      </c>
      <c r="P2081" s="2" t="s">
        <v>39</v>
      </c>
      <c r="Q2081" s="2" t="s">
        <v>6</v>
      </c>
      <c r="R2081" s="2" t="s">
        <v>12376</v>
      </c>
      <c r="T2081" s="49" t="str" cm="1">
        <f t="array" ref="T2081">_xlfn.TEXTJOIN("",TRUE,IFERROR(MID(U2081,_xlfn.SEQUENCE(20),1)+0,""))</f>
        <v/>
      </c>
      <c r="V2081" s="31"/>
    </row>
    <row r="2082" spans="1:22" x14ac:dyDescent="0.25">
      <c r="A2082" s="25" t="str" cm="1">
        <f t="array" ref="A2082">_xlfn.IFS(AND(ISBLANK(G2082),ISBLANK(H2082),ISBLANK(I2082)),"",AND(NOT(ISBLANK(G2082)),NOT(ISBLANK(H2082)),NOT(ISBLANK(I2082))),TRIM(G2082)&amp;" "&amp;TRIM(H2082)&amp;" "&amp;TRIM(I2082),AND(NOT(ISBLANK(G2082)),ISBLANK(H2082),ISBLANK(I2082)),TRIM(G2082),AND(ISBLANK(G2082),ISBLANK(H2082),NOT(ISBLANK(I2082))),TRIM(I2082),AND(NOT(ISBLANK(G2082)),NOT(ISBLANK(H2082)),ISBLANK(I2082)),TRIM(G2082)&amp;" "&amp;TRIM(H2082),AND(ISBLANK(G2082),NOT(ISBLANK(H2082)),NOT(ISBLANK(I2082))),TRIM(H2082)&amp;" "&amp;TRIM(I2082),AND(NOT(ISBLANK(G2082)),ISBLANK(H2082),NOT(ISBLANK(I2082))),TRIM(G2082)&amp;" "&amp;TRIM(I2082),AND(ISBLANK(G2082),NOT(ISBLANK(H2082)),ISBLANK(I2082)),TRIM(H2082))</f>
        <v/>
      </c>
      <c r="B2082" s="25" t="str" cm="1">
        <f t="array" ref="B2082">_xlfn.IFS(AND(ISBLANK(K2082),ISBLANK(L2082)),"",AND(NOT(ISBLANK(K2082)),NOT(ISBLANK(L2082))),TRIM(K2082)&amp;" "&amp;TRIM(L2082),AND(NOT(ISBLANK(K2082)),ISBLANK(L2082)),TRIM(K2082),AND(ISBLANK(K2082),NOT(ISBLANK(L2082))),TRIM(L2082))</f>
        <v>Chatterbridge</v>
      </c>
      <c r="C2082" s="31"/>
      <c r="D2082" s="2">
        <v>2080</v>
      </c>
      <c r="E2082" s="2" t="s">
        <v>24</v>
      </c>
      <c r="F2082" s="2" t="s">
        <v>12377</v>
      </c>
      <c r="K2082" s="2" t="s">
        <v>7289</v>
      </c>
      <c r="M2082" s="2" t="s">
        <v>24</v>
      </c>
      <c r="N2082" s="2" t="s">
        <v>12378</v>
      </c>
      <c r="O2082" s="2" t="s">
        <v>2370</v>
      </c>
      <c r="P2082" s="2" t="s">
        <v>346</v>
      </c>
      <c r="Q2082" s="2" t="s">
        <v>1985</v>
      </c>
      <c r="R2082" s="2">
        <v>30358</v>
      </c>
      <c r="T2082" s="49" t="str" cm="1">
        <f t="array" ref="T2082">_xlfn.TEXTJOIN("",TRUE,IFERROR(MID(U2082,_xlfn.SEQUENCE(20),1)+0,""))</f>
        <v/>
      </c>
      <c r="V2082" s="31"/>
    </row>
    <row r="2083" spans="1:22" x14ac:dyDescent="0.25">
      <c r="A2083" s="25" t="str" cm="1">
        <f t="array" ref="A2083">_xlfn.IFS(AND(ISBLANK(G2083),ISBLANK(H2083),ISBLANK(I2083)),"",AND(NOT(ISBLANK(G2083)),NOT(ISBLANK(H2083)),NOT(ISBLANK(I2083))),TRIM(G2083)&amp;" "&amp;TRIM(H2083)&amp;" "&amp;TRIM(I2083),AND(NOT(ISBLANK(G2083)),ISBLANK(H2083),ISBLANK(I2083)),TRIM(G2083),AND(ISBLANK(G2083),ISBLANK(H2083),NOT(ISBLANK(I2083))),TRIM(I2083),AND(NOT(ISBLANK(G2083)),NOT(ISBLANK(H2083)),ISBLANK(I2083)),TRIM(G2083)&amp;" "&amp;TRIM(H2083),AND(ISBLANK(G2083),NOT(ISBLANK(H2083)),NOT(ISBLANK(I2083))),TRIM(H2083)&amp;" "&amp;TRIM(I2083),AND(NOT(ISBLANK(G2083)),ISBLANK(H2083),NOT(ISBLANK(I2083))),TRIM(G2083)&amp;" "&amp;TRIM(I2083),AND(ISBLANK(G2083),NOT(ISBLANK(H2083)),ISBLANK(I2083)),TRIM(H2083))</f>
        <v/>
      </c>
      <c r="B2083" s="25" t="str" cm="1">
        <f t="array" ref="B2083">_xlfn.IFS(AND(ISBLANK(K2083),ISBLANK(L2083)),"",AND(NOT(ISBLANK(K2083)),NOT(ISBLANK(L2083))),TRIM(K2083)&amp;" "&amp;TRIM(L2083),AND(NOT(ISBLANK(K2083)),ISBLANK(L2083)),TRIM(K2083),AND(ISBLANK(K2083),NOT(ISBLANK(L2083))),TRIM(L2083))</f>
        <v>Abatz</v>
      </c>
      <c r="C2083" s="31"/>
      <c r="D2083" s="2">
        <v>2081</v>
      </c>
      <c r="E2083" s="2" t="s">
        <v>24</v>
      </c>
      <c r="F2083" s="2" t="s">
        <v>12379</v>
      </c>
      <c r="K2083" s="2" t="s">
        <v>133</v>
      </c>
      <c r="M2083" s="2" t="s">
        <v>24</v>
      </c>
      <c r="N2083" s="2" t="s">
        <v>12380</v>
      </c>
      <c r="O2083" s="2" t="s">
        <v>8613</v>
      </c>
      <c r="P2083" s="2" t="s">
        <v>336</v>
      </c>
      <c r="Q2083" s="2" t="s">
        <v>1985</v>
      </c>
      <c r="R2083" s="2">
        <v>34665</v>
      </c>
      <c r="T2083" s="49" t="str" cm="1">
        <f t="array" ref="T2083">_xlfn.TEXTJOIN("",TRUE,IFERROR(MID(U2083,_xlfn.SEQUENCE(20),1)+0,""))</f>
        <v/>
      </c>
      <c r="V2083" s="31"/>
    </row>
    <row r="2084" spans="1:22" x14ac:dyDescent="0.25">
      <c r="A2084" s="25" t="str" cm="1">
        <f t="array" ref="A2084">_xlfn.IFS(AND(ISBLANK(G2084),ISBLANK(H2084),ISBLANK(I2084)),"",AND(NOT(ISBLANK(G2084)),NOT(ISBLANK(H2084)),NOT(ISBLANK(I2084))),TRIM(G2084)&amp;" "&amp;TRIM(H2084)&amp;" "&amp;TRIM(I2084),AND(NOT(ISBLANK(G2084)),ISBLANK(H2084),ISBLANK(I2084)),TRIM(G2084),AND(ISBLANK(G2084),ISBLANK(H2084),NOT(ISBLANK(I2084))),TRIM(I2084),AND(NOT(ISBLANK(G2084)),NOT(ISBLANK(H2084)),ISBLANK(I2084)),TRIM(G2084)&amp;" "&amp;TRIM(H2084),AND(ISBLANK(G2084),NOT(ISBLANK(H2084)),NOT(ISBLANK(I2084))),TRIM(H2084)&amp;" "&amp;TRIM(I2084),AND(NOT(ISBLANK(G2084)),ISBLANK(H2084),NOT(ISBLANK(I2084))),TRIM(G2084)&amp;" "&amp;TRIM(I2084),AND(ISBLANK(G2084),NOT(ISBLANK(H2084)),ISBLANK(I2084)),TRIM(H2084))</f>
        <v/>
      </c>
      <c r="B2084" s="25" t="str" cm="1">
        <f t="array" ref="B2084">_xlfn.IFS(AND(ISBLANK(K2084),ISBLANK(L2084)),"",AND(NOT(ISBLANK(K2084)),NOT(ISBLANK(L2084))),TRIM(K2084)&amp;" "&amp;TRIM(L2084),AND(NOT(ISBLANK(K2084)),ISBLANK(L2084)),TRIM(K2084),AND(ISBLANK(K2084),NOT(ISBLANK(L2084))),TRIM(L2084))</f>
        <v>Realcube</v>
      </c>
      <c r="C2084" s="31"/>
      <c r="D2084" s="2">
        <v>2082</v>
      </c>
      <c r="E2084" s="2" t="s">
        <v>24</v>
      </c>
      <c r="F2084" s="2" t="s">
        <v>12381</v>
      </c>
      <c r="K2084" s="2" t="s">
        <v>144</v>
      </c>
      <c r="M2084" s="2" t="s">
        <v>24</v>
      </c>
      <c r="N2084" s="2" t="s">
        <v>12382</v>
      </c>
      <c r="O2084" s="2" t="s">
        <v>1067</v>
      </c>
      <c r="P2084" s="2" t="s">
        <v>5</v>
      </c>
      <c r="Q2084" s="2" t="s">
        <v>6</v>
      </c>
      <c r="R2084" s="2" t="s">
        <v>1863</v>
      </c>
      <c r="T2084" s="49" t="str" cm="1">
        <f t="array" ref="T2084">_xlfn.TEXTJOIN("",TRUE,IFERROR(MID(U2084,_xlfn.SEQUENCE(20),1)+0,""))</f>
        <v/>
      </c>
      <c r="V2084" s="31"/>
    </row>
    <row r="2085" spans="1:22" x14ac:dyDescent="0.25">
      <c r="A2085" s="25" t="str" cm="1">
        <f t="array" ref="A2085">_xlfn.IFS(AND(ISBLANK(G2085),ISBLANK(H2085),ISBLANK(I2085)),"",AND(NOT(ISBLANK(G2085)),NOT(ISBLANK(H2085)),NOT(ISBLANK(I2085))),TRIM(G2085)&amp;" "&amp;TRIM(H2085)&amp;" "&amp;TRIM(I2085),AND(NOT(ISBLANK(G2085)),ISBLANK(H2085),ISBLANK(I2085)),TRIM(G2085),AND(ISBLANK(G2085),ISBLANK(H2085),NOT(ISBLANK(I2085))),TRIM(I2085),AND(NOT(ISBLANK(G2085)),NOT(ISBLANK(H2085)),ISBLANK(I2085)),TRIM(G2085)&amp;" "&amp;TRIM(H2085),AND(ISBLANK(G2085),NOT(ISBLANK(H2085)),NOT(ISBLANK(I2085))),TRIM(H2085)&amp;" "&amp;TRIM(I2085),AND(NOT(ISBLANK(G2085)),ISBLANK(H2085),NOT(ISBLANK(I2085))),TRIM(G2085)&amp;" "&amp;TRIM(I2085),AND(ISBLANK(G2085),NOT(ISBLANK(H2085)),ISBLANK(I2085)),TRIM(H2085))</f>
        <v/>
      </c>
      <c r="B2085" s="25" t="str" cm="1">
        <f t="array" ref="B2085">_xlfn.IFS(AND(ISBLANK(K2085),ISBLANK(L2085)),"",AND(NOT(ISBLANK(K2085)),NOT(ISBLANK(L2085))),TRIM(K2085)&amp;" "&amp;TRIM(L2085),AND(NOT(ISBLANK(K2085)),ISBLANK(L2085)),TRIM(K2085),AND(ISBLANK(K2085),NOT(ISBLANK(L2085))),TRIM(L2085))</f>
        <v>Voomm</v>
      </c>
      <c r="C2085" s="31"/>
      <c r="D2085" s="2">
        <v>2083</v>
      </c>
      <c r="E2085" s="2" t="s">
        <v>24</v>
      </c>
      <c r="F2085" s="2" t="s">
        <v>12383</v>
      </c>
      <c r="K2085" s="2" t="s">
        <v>154</v>
      </c>
      <c r="M2085" s="2" t="s">
        <v>24</v>
      </c>
      <c r="N2085" s="2" t="s">
        <v>12384</v>
      </c>
      <c r="O2085" s="2" t="s">
        <v>296</v>
      </c>
      <c r="P2085" s="2" t="s">
        <v>297</v>
      </c>
      <c r="Q2085" s="2" t="s">
        <v>1985</v>
      </c>
      <c r="R2085" s="2">
        <v>75260</v>
      </c>
      <c r="T2085" s="49" t="str" cm="1">
        <f t="array" ref="T2085">_xlfn.TEXTJOIN("",TRUE,IFERROR(MID(U2085,_xlfn.SEQUENCE(20),1)+0,""))</f>
        <v/>
      </c>
      <c r="V2085" s="31"/>
    </row>
    <row r="2086" spans="1:22" x14ac:dyDescent="0.25">
      <c r="A2086" s="25" t="str" cm="1">
        <f t="array" ref="A2086">_xlfn.IFS(AND(ISBLANK(G2086),ISBLANK(H2086),ISBLANK(I2086)),"",AND(NOT(ISBLANK(G2086)),NOT(ISBLANK(H2086)),NOT(ISBLANK(I2086))),TRIM(G2086)&amp;" "&amp;TRIM(H2086)&amp;" "&amp;TRIM(I2086),AND(NOT(ISBLANK(G2086)),ISBLANK(H2086),ISBLANK(I2086)),TRIM(G2086),AND(ISBLANK(G2086),ISBLANK(H2086),NOT(ISBLANK(I2086))),TRIM(I2086),AND(NOT(ISBLANK(G2086)),NOT(ISBLANK(H2086)),ISBLANK(I2086)),TRIM(G2086)&amp;" "&amp;TRIM(H2086),AND(ISBLANK(G2086),NOT(ISBLANK(H2086)),NOT(ISBLANK(I2086))),TRIM(H2086)&amp;" "&amp;TRIM(I2086),AND(NOT(ISBLANK(G2086)),ISBLANK(H2086),NOT(ISBLANK(I2086))),TRIM(G2086)&amp;" "&amp;TRIM(I2086),AND(ISBLANK(G2086),NOT(ISBLANK(H2086)),ISBLANK(I2086)),TRIM(H2086))</f>
        <v/>
      </c>
      <c r="B2086" s="25" t="str" cm="1">
        <f t="array" ref="B2086">_xlfn.IFS(AND(ISBLANK(K2086),ISBLANK(L2086)),"",AND(NOT(ISBLANK(K2086)),NOT(ISBLANK(L2086))),TRIM(K2086)&amp;" "&amp;TRIM(L2086),AND(NOT(ISBLANK(K2086)),ISBLANK(L2086)),TRIM(K2086),AND(ISBLANK(K2086),NOT(ISBLANK(L2086))),TRIM(L2086))</f>
        <v>Youopia</v>
      </c>
      <c r="C2086" s="31"/>
      <c r="D2086" s="2">
        <v>2084</v>
      </c>
      <c r="E2086" s="2" t="s">
        <v>24</v>
      </c>
      <c r="F2086" s="2" t="s">
        <v>12385</v>
      </c>
      <c r="K2086" s="2" t="s">
        <v>165</v>
      </c>
      <c r="M2086" s="2" t="s">
        <v>24</v>
      </c>
      <c r="N2086" s="2" t="s">
        <v>12386</v>
      </c>
      <c r="O2086" s="2" t="s">
        <v>511</v>
      </c>
      <c r="P2086" s="2" t="s">
        <v>266</v>
      </c>
      <c r="Q2086" s="2" t="s">
        <v>1985</v>
      </c>
      <c r="R2086" s="2">
        <v>55123</v>
      </c>
      <c r="T2086" s="49" t="str" cm="1">
        <f t="array" ref="T2086">_xlfn.TEXTJOIN("",TRUE,IFERROR(MID(U2086,_xlfn.SEQUENCE(20),1)+0,""))</f>
        <v/>
      </c>
      <c r="V2086" s="31"/>
    </row>
    <row r="2087" spans="1:22" x14ac:dyDescent="0.25">
      <c r="A2087" s="25" t="str" cm="1">
        <f t="array" ref="A2087">_xlfn.IFS(AND(ISBLANK(G2087),ISBLANK(H2087),ISBLANK(I2087)),"",AND(NOT(ISBLANK(G2087)),NOT(ISBLANK(H2087)),NOT(ISBLANK(I2087))),TRIM(G2087)&amp;" "&amp;TRIM(H2087)&amp;" "&amp;TRIM(I2087),AND(NOT(ISBLANK(G2087)),ISBLANK(H2087),ISBLANK(I2087)),TRIM(G2087),AND(ISBLANK(G2087),ISBLANK(H2087),NOT(ISBLANK(I2087))),TRIM(I2087),AND(NOT(ISBLANK(G2087)),NOT(ISBLANK(H2087)),ISBLANK(I2087)),TRIM(G2087)&amp;" "&amp;TRIM(H2087),AND(ISBLANK(G2087),NOT(ISBLANK(H2087)),NOT(ISBLANK(I2087))),TRIM(H2087)&amp;" "&amp;TRIM(I2087),AND(NOT(ISBLANK(G2087)),ISBLANK(H2087),NOT(ISBLANK(I2087))),TRIM(G2087)&amp;" "&amp;TRIM(I2087),AND(ISBLANK(G2087),NOT(ISBLANK(H2087)),ISBLANK(I2087)),TRIM(H2087))</f>
        <v/>
      </c>
      <c r="B2087" s="25" t="str" cm="1">
        <f t="array" ref="B2087">_xlfn.IFS(AND(ISBLANK(K2087),ISBLANK(L2087)),"",AND(NOT(ISBLANK(K2087)),NOT(ISBLANK(L2087))),TRIM(K2087)&amp;" "&amp;TRIM(L2087),AND(NOT(ISBLANK(K2087)),ISBLANK(L2087)),TRIM(K2087),AND(ISBLANK(K2087),NOT(ISBLANK(L2087))),TRIM(L2087))</f>
        <v>Twitternation</v>
      </c>
      <c r="C2087" s="31"/>
      <c r="D2087" s="2">
        <v>2085</v>
      </c>
      <c r="E2087" s="2" t="s">
        <v>24</v>
      </c>
      <c r="F2087" s="2" t="s">
        <v>12387</v>
      </c>
      <c r="K2087" s="2" t="s">
        <v>175</v>
      </c>
      <c r="M2087" s="2" t="s">
        <v>24</v>
      </c>
      <c r="N2087" s="2" t="s">
        <v>12388</v>
      </c>
      <c r="O2087" s="2" t="s">
        <v>2168</v>
      </c>
      <c r="P2087" s="2" t="s">
        <v>140</v>
      </c>
      <c r="Q2087" s="2" t="s">
        <v>6</v>
      </c>
      <c r="R2087" s="2" t="s">
        <v>2169</v>
      </c>
      <c r="T2087" s="49" t="str" cm="1">
        <f t="array" ref="T2087">_xlfn.TEXTJOIN("",TRUE,IFERROR(MID(U2087,_xlfn.SEQUENCE(20),1)+0,""))</f>
        <v/>
      </c>
      <c r="V2087" s="31"/>
    </row>
    <row r="2088" spans="1:22" x14ac:dyDescent="0.25">
      <c r="A2088" s="25" t="str" cm="1">
        <f t="array" ref="A2088">_xlfn.IFS(AND(ISBLANK(G2088),ISBLANK(H2088),ISBLANK(I2088)),"",AND(NOT(ISBLANK(G2088)),NOT(ISBLANK(H2088)),NOT(ISBLANK(I2088))),TRIM(G2088)&amp;" "&amp;TRIM(H2088)&amp;" "&amp;TRIM(I2088),AND(NOT(ISBLANK(G2088)),ISBLANK(H2088),ISBLANK(I2088)),TRIM(G2088),AND(ISBLANK(G2088),ISBLANK(H2088),NOT(ISBLANK(I2088))),TRIM(I2088),AND(NOT(ISBLANK(G2088)),NOT(ISBLANK(H2088)),ISBLANK(I2088)),TRIM(G2088)&amp;" "&amp;TRIM(H2088),AND(ISBLANK(G2088),NOT(ISBLANK(H2088)),NOT(ISBLANK(I2088))),TRIM(H2088)&amp;" "&amp;TRIM(I2088),AND(NOT(ISBLANK(G2088)),ISBLANK(H2088),NOT(ISBLANK(I2088))),TRIM(G2088)&amp;" "&amp;TRIM(I2088),AND(ISBLANK(G2088),NOT(ISBLANK(H2088)),ISBLANK(I2088)),TRIM(H2088))</f>
        <v/>
      </c>
      <c r="B2088" s="25" t="str" cm="1">
        <f t="array" ref="B2088">_xlfn.IFS(AND(ISBLANK(K2088),ISBLANK(L2088)),"",AND(NOT(ISBLANK(K2088)),NOT(ISBLANK(L2088))),TRIM(K2088)&amp;" "&amp;TRIM(L2088),AND(NOT(ISBLANK(K2088)),ISBLANK(L2088)),TRIM(K2088),AND(ISBLANK(K2088),NOT(ISBLANK(L2088))),TRIM(L2088))</f>
        <v>Yodoo</v>
      </c>
      <c r="C2088" s="31"/>
      <c r="D2088" s="2">
        <v>2086</v>
      </c>
      <c r="E2088" s="2" t="s">
        <v>24</v>
      </c>
      <c r="F2088" s="2" t="s">
        <v>12389</v>
      </c>
      <c r="K2088" s="2" t="s">
        <v>184</v>
      </c>
      <c r="M2088" s="2" t="s">
        <v>24</v>
      </c>
      <c r="N2088" s="2" t="s">
        <v>12390</v>
      </c>
      <c r="O2088" s="2" t="s">
        <v>465</v>
      </c>
      <c r="P2088" s="2" t="s">
        <v>466</v>
      </c>
      <c r="Q2088" s="2" t="s">
        <v>1985</v>
      </c>
      <c r="R2088" s="2">
        <v>53205</v>
      </c>
      <c r="T2088" s="49" t="str" cm="1">
        <f t="array" ref="T2088">_xlfn.TEXTJOIN("",TRUE,IFERROR(MID(U2088,_xlfn.SEQUENCE(20),1)+0,""))</f>
        <v/>
      </c>
      <c r="V2088" s="31"/>
    </row>
    <row r="2089" spans="1:22" x14ac:dyDescent="0.25">
      <c r="A2089" s="25" t="str" cm="1">
        <f t="array" ref="A2089">_xlfn.IFS(AND(ISBLANK(G2089),ISBLANK(H2089),ISBLANK(I2089)),"",AND(NOT(ISBLANK(G2089)),NOT(ISBLANK(H2089)),NOT(ISBLANK(I2089))),TRIM(G2089)&amp;" "&amp;TRIM(H2089)&amp;" "&amp;TRIM(I2089),AND(NOT(ISBLANK(G2089)),ISBLANK(H2089),ISBLANK(I2089)),TRIM(G2089),AND(ISBLANK(G2089),ISBLANK(H2089),NOT(ISBLANK(I2089))),TRIM(I2089),AND(NOT(ISBLANK(G2089)),NOT(ISBLANK(H2089)),ISBLANK(I2089)),TRIM(G2089)&amp;" "&amp;TRIM(H2089),AND(ISBLANK(G2089),NOT(ISBLANK(H2089)),NOT(ISBLANK(I2089))),TRIM(H2089)&amp;" "&amp;TRIM(I2089),AND(NOT(ISBLANK(G2089)),ISBLANK(H2089),NOT(ISBLANK(I2089))),TRIM(G2089)&amp;" "&amp;TRIM(I2089),AND(ISBLANK(G2089),NOT(ISBLANK(H2089)),ISBLANK(I2089)),TRIM(H2089))</f>
        <v/>
      </c>
      <c r="B2089" s="25" t="str" cm="1">
        <f t="array" ref="B2089">_xlfn.IFS(AND(ISBLANK(K2089),ISBLANK(L2089)),"",AND(NOT(ISBLANK(K2089)),NOT(ISBLANK(L2089))),TRIM(K2089)&amp;" "&amp;TRIM(L2089),AND(NOT(ISBLANK(K2089)),ISBLANK(L2089)),TRIM(K2089),AND(ISBLANK(K2089),NOT(ISBLANK(L2089))),TRIM(L2089))</f>
        <v>Flipstorm</v>
      </c>
      <c r="C2089" s="31"/>
      <c r="D2089" s="2">
        <v>2087</v>
      </c>
      <c r="E2089" s="2" t="s">
        <v>24</v>
      </c>
      <c r="F2089" s="2" t="s">
        <v>12391</v>
      </c>
      <c r="K2089" s="2" t="s">
        <v>194</v>
      </c>
      <c r="M2089" s="2" t="s">
        <v>24</v>
      </c>
      <c r="N2089" s="2" t="s">
        <v>12392</v>
      </c>
      <c r="O2089" s="2" t="s">
        <v>216</v>
      </c>
      <c r="P2089" s="2" t="s">
        <v>217</v>
      </c>
      <c r="Q2089" s="2" t="s">
        <v>1985</v>
      </c>
      <c r="R2089" s="2">
        <v>48919</v>
      </c>
      <c r="T2089" s="49" t="str" cm="1">
        <f t="array" ref="T2089">_xlfn.TEXTJOIN("",TRUE,IFERROR(MID(U2089,_xlfn.SEQUENCE(20),1)+0,""))</f>
        <v/>
      </c>
      <c r="V2089" s="31"/>
    </row>
    <row r="2090" spans="1:22" x14ac:dyDescent="0.25">
      <c r="A2090" s="25" t="str" cm="1">
        <f t="array" ref="A2090">_xlfn.IFS(AND(ISBLANK(G2090),ISBLANK(H2090),ISBLANK(I2090)),"",AND(NOT(ISBLANK(G2090)),NOT(ISBLANK(H2090)),NOT(ISBLANK(I2090))),TRIM(G2090)&amp;" "&amp;TRIM(H2090)&amp;" "&amp;TRIM(I2090),AND(NOT(ISBLANK(G2090)),ISBLANK(H2090),ISBLANK(I2090)),TRIM(G2090),AND(ISBLANK(G2090),ISBLANK(H2090),NOT(ISBLANK(I2090))),TRIM(I2090),AND(NOT(ISBLANK(G2090)),NOT(ISBLANK(H2090)),ISBLANK(I2090)),TRIM(G2090)&amp;" "&amp;TRIM(H2090),AND(ISBLANK(G2090),NOT(ISBLANK(H2090)),NOT(ISBLANK(I2090))),TRIM(H2090)&amp;" "&amp;TRIM(I2090),AND(NOT(ISBLANK(G2090)),ISBLANK(H2090),NOT(ISBLANK(I2090))),TRIM(G2090)&amp;" "&amp;TRIM(I2090),AND(ISBLANK(G2090),NOT(ISBLANK(H2090)),ISBLANK(I2090)),TRIM(H2090))</f>
        <v/>
      </c>
      <c r="B2090" s="25" t="str" cm="1">
        <f t="array" ref="B2090">_xlfn.IFS(AND(ISBLANK(K2090),ISBLANK(L2090)),"",AND(NOT(ISBLANK(K2090)),NOT(ISBLANK(L2090))),TRIM(K2090)&amp;" "&amp;TRIM(L2090),AND(NOT(ISBLANK(K2090)),ISBLANK(L2090)),TRIM(K2090),AND(ISBLANK(K2090),NOT(ISBLANK(L2090))),TRIM(L2090))</f>
        <v>Skipstorm</v>
      </c>
      <c r="C2090" s="31"/>
      <c r="D2090" s="2">
        <v>2088</v>
      </c>
      <c r="E2090" s="2" t="s">
        <v>24</v>
      </c>
      <c r="F2090" s="2" t="s">
        <v>12393</v>
      </c>
      <c r="K2090" s="2" t="s">
        <v>3114</v>
      </c>
      <c r="M2090" s="2" t="s">
        <v>24</v>
      </c>
      <c r="N2090" s="2" t="s">
        <v>12394</v>
      </c>
      <c r="O2090" s="2" t="s">
        <v>2647</v>
      </c>
      <c r="P2090" s="2" t="s">
        <v>699</v>
      </c>
      <c r="Q2090" s="2" t="s">
        <v>1985</v>
      </c>
      <c r="R2090" s="2">
        <v>85715</v>
      </c>
      <c r="T2090" s="49" t="str" cm="1">
        <f t="array" ref="T2090">_xlfn.TEXTJOIN("",TRUE,IFERROR(MID(U2090,_xlfn.SEQUENCE(20),1)+0,""))</f>
        <v/>
      </c>
      <c r="V2090" s="31"/>
    </row>
    <row r="2091" spans="1:22" x14ac:dyDescent="0.25">
      <c r="A2091" s="25" t="str" cm="1">
        <f t="array" ref="A2091">_xlfn.IFS(AND(ISBLANK(G2091),ISBLANK(H2091),ISBLANK(I2091)),"",AND(NOT(ISBLANK(G2091)),NOT(ISBLANK(H2091)),NOT(ISBLANK(I2091))),TRIM(G2091)&amp;" "&amp;TRIM(H2091)&amp;" "&amp;TRIM(I2091),AND(NOT(ISBLANK(G2091)),ISBLANK(H2091),ISBLANK(I2091)),TRIM(G2091),AND(ISBLANK(G2091),ISBLANK(H2091),NOT(ISBLANK(I2091))),TRIM(I2091),AND(NOT(ISBLANK(G2091)),NOT(ISBLANK(H2091)),ISBLANK(I2091)),TRIM(G2091)&amp;" "&amp;TRIM(H2091),AND(ISBLANK(G2091),NOT(ISBLANK(H2091)),NOT(ISBLANK(I2091))),TRIM(H2091)&amp;" "&amp;TRIM(I2091),AND(NOT(ISBLANK(G2091)),ISBLANK(H2091),NOT(ISBLANK(I2091))),TRIM(G2091)&amp;" "&amp;TRIM(I2091),AND(ISBLANK(G2091),NOT(ISBLANK(H2091)),ISBLANK(I2091)),TRIM(H2091))</f>
        <v/>
      </c>
      <c r="B2091" s="25" t="str" cm="1">
        <f t="array" ref="B2091">_xlfn.IFS(AND(ISBLANK(K2091),ISBLANK(L2091)),"",AND(NOT(ISBLANK(K2091)),NOT(ISBLANK(L2091))),TRIM(K2091)&amp;" "&amp;TRIM(L2091),AND(NOT(ISBLANK(K2091)),ISBLANK(L2091)),TRIM(K2091),AND(ISBLANK(K2091),NOT(ISBLANK(L2091))),TRIM(L2091))</f>
        <v>Yakijo</v>
      </c>
      <c r="C2091" s="31"/>
      <c r="D2091" s="2">
        <v>2089</v>
      </c>
      <c r="E2091" s="2" t="s">
        <v>24</v>
      </c>
      <c r="F2091" s="2" t="s">
        <v>12395</v>
      </c>
      <c r="K2091" s="2" t="s">
        <v>4372</v>
      </c>
      <c r="M2091" s="2" t="s">
        <v>24</v>
      </c>
      <c r="N2091" s="2" t="s">
        <v>12396</v>
      </c>
      <c r="O2091" s="2" t="s">
        <v>180</v>
      </c>
      <c r="P2091" s="2" t="s">
        <v>181</v>
      </c>
      <c r="Q2091" s="2" t="s">
        <v>1985</v>
      </c>
      <c r="R2091" s="2">
        <v>63104</v>
      </c>
      <c r="T2091" s="49" t="str" cm="1">
        <f t="array" ref="T2091">_xlfn.TEXTJOIN("",TRUE,IFERROR(MID(U2091,_xlfn.SEQUENCE(20),1)+0,""))</f>
        <v/>
      </c>
      <c r="V2091" s="31"/>
    </row>
    <row r="2092" spans="1:22" x14ac:dyDescent="0.25">
      <c r="A2092" s="25" t="str" cm="1">
        <f t="array" ref="A2092">_xlfn.IFS(AND(ISBLANK(G2092),ISBLANK(H2092),ISBLANK(I2092)),"",AND(NOT(ISBLANK(G2092)),NOT(ISBLANK(H2092)),NOT(ISBLANK(I2092))),TRIM(G2092)&amp;" "&amp;TRIM(H2092)&amp;" "&amp;TRIM(I2092),AND(NOT(ISBLANK(G2092)),ISBLANK(H2092),ISBLANK(I2092)),TRIM(G2092),AND(ISBLANK(G2092),ISBLANK(H2092),NOT(ISBLANK(I2092))),TRIM(I2092),AND(NOT(ISBLANK(G2092)),NOT(ISBLANK(H2092)),ISBLANK(I2092)),TRIM(G2092)&amp;" "&amp;TRIM(H2092),AND(ISBLANK(G2092),NOT(ISBLANK(H2092)),NOT(ISBLANK(I2092))),TRIM(H2092)&amp;" "&amp;TRIM(I2092),AND(NOT(ISBLANK(G2092)),ISBLANK(H2092),NOT(ISBLANK(I2092))),TRIM(G2092)&amp;" "&amp;TRIM(I2092),AND(ISBLANK(G2092),NOT(ISBLANK(H2092)),ISBLANK(I2092)),TRIM(H2092))</f>
        <v/>
      </c>
      <c r="B2092" s="25" t="str" cm="1">
        <f t="array" ref="B2092">_xlfn.IFS(AND(ISBLANK(K2092),ISBLANK(L2092)),"",AND(NOT(ISBLANK(K2092)),NOT(ISBLANK(L2092))),TRIM(K2092)&amp;" "&amp;TRIM(L2092),AND(NOT(ISBLANK(K2092)),ISBLANK(L2092)),TRIM(K2092),AND(ISBLANK(K2092),NOT(ISBLANK(L2092))),TRIM(L2092))</f>
        <v>Zoonder</v>
      </c>
      <c r="C2092" s="31"/>
      <c r="D2092" s="2">
        <v>2090</v>
      </c>
      <c r="E2092" s="2" t="s">
        <v>24</v>
      </c>
      <c r="F2092" s="2" t="s">
        <v>12397</v>
      </c>
      <c r="K2092" s="2" t="s">
        <v>4378</v>
      </c>
      <c r="M2092" s="2" t="s">
        <v>24</v>
      </c>
      <c r="N2092" s="2" t="s">
        <v>12398</v>
      </c>
      <c r="O2092" s="2" t="s">
        <v>682</v>
      </c>
      <c r="P2092" s="2" t="s">
        <v>151</v>
      </c>
      <c r="Q2092" s="2" t="s">
        <v>1985</v>
      </c>
      <c r="R2092" s="2">
        <v>94291</v>
      </c>
      <c r="T2092" s="49" t="str" cm="1">
        <f t="array" ref="T2092">_xlfn.TEXTJOIN("",TRUE,IFERROR(MID(U2092,_xlfn.SEQUENCE(20),1)+0,""))</f>
        <v/>
      </c>
      <c r="V2092" s="31"/>
    </row>
    <row r="2093" spans="1:22" x14ac:dyDescent="0.25">
      <c r="A2093" s="25" t="str" cm="1">
        <f t="array" ref="A2093">_xlfn.IFS(AND(ISBLANK(G2093),ISBLANK(H2093),ISBLANK(I2093)),"",AND(NOT(ISBLANK(G2093)),NOT(ISBLANK(H2093)),NOT(ISBLANK(I2093))),TRIM(G2093)&amp;" "&amp;TRIM(H2093)&amp;" "&amp;TRIM(I2093),AND(NOT(ISBLANK(G2093)),ISBLANK(H2093),ISBLANK(I2093)),TRIM(G2093),AND(ISBLANK(G2093),ISBLANK(H2093),NOT(ISBLANK(I2093))),TRIM(I2093),AND(NOT(ISBLANK(G2093)),NOT(ISBLANK(H2093)),ISBLANK(I2093)),TRIM(G2093)&amp;" "&amp;TRIM(H2093),AND(ISBLANK(G2093),NOT(ISBLANK(H2093)),NOT(ISBLANK(I2093))),TRIM(H2093)&amp;" "&amp;TRIM(I2093),AND(NOT(ISBLANK(G2093)),ISBLANK(H2093),NOT(ISBLANK(I2093))),TRIM(G2093)&amp;" "&amp;TRIM(I2093),AND(ISBLANK(G2093),NOT(ISBLANK(H2093)),ISBLANK(I2093)),TRIM(H2093))</f>
        <v/>
      </c>
      <c r="B2093" s="25" t="str" cm="1">
        <f t="array" ref="B2093">_xlfn.IFS(AND(ISBLANK(K2093),ISBLANK(L2093)),"",AND(NOT(ISBLANK(K2093)),NOT(ISBLANK(L2093))),TRIM(K2093)&amp;" "&amp;TRIM(L2093),AND(NOT(ISBLANK(K2093)),ISBLANK(L2093)),TRIM(K2093),AND(ISBLANK(K2093),NOT(ISBLANK(L2093))),TRIM(L2093))</f>
        <v>Photobug</v>
      </c>
      <c r="C2093" s="31"/>
      <c r="D2093" s="2">
        <v>2091</v>
      </c>
      <c r="E2093" s="2" t="s">
        <v>24</v>
      </c>
      <c r="F2093" s="2" t="s">
        <v>12399</v>
      </c>
      <c r="K2093" s="2" t="s">
        <v>2702</v>
      </c>
      <c r="M2093" s="2" t="s">
        <v>24</v>
      </c>
      <c r="N2093" s="2" t="s">
        <v>12400</v>
      </c>
      <c r="O2093" s="2" t="s">
        <v>12401</v>
      </c>
      <c r="P2093" s="2" t="s">
        <v>161</v>
      </c>
      <c r="Q2093" s="2" t="s">
        <v>162</v>
      </c>
      <c r="R2093" s="2" t="s">
        <v>7478</v>
      </c>
      <c r="T2093" s="49" t="str" cm="1">
        <f t="array" ref="T2093">_xlfn.TEXTJOIN("",TRUE,IFERROR(MID(U2093,_xlfn.SEQUENCE(20),1)+0,""))</f>
        <v/>
      </c>
      <c r="V2093" s="31"/>
    </row>
    <row r="2094" spans="1:22" x14ac:dyDescent="0.25">
      <c r="A2094" s="25" t="str" cm="1">
        <f t="array" ref="A2094">_xlfn.IFS(AND(ISBLANK(G2094),ISBLANK(H2094),ISBLANK(I2094)),"",AND(NOT(ISBLANK(G2094)),NOT(ISBLANK(H2094)),NOT(ISBLANK(I2094))),TRIM(G2094)&amp;" "&amp;TRIM(H2094)&amp;" "&amp;TRIM(I2094),AND(NOT(ISBLANK(G2094)),ISBLANK(H2094),ISBLANK(I2094)),TRIM(G2094),AND(ISBLANK(G2094),ISBLANK(H2094),NOT(ISBLANK(I2094))),TRIM(I2094),AND(NOT(ISBLANK(G2094)),NOT(ISBLANK(H2094)),ISBLANK(I2094)),TRIM(G2094)&amp;" "&amp;TRIM(H2094),AND(ISBLANK(G2094),NOT(ISBLANK(H2094)),NOT(ISBLANK(I2094))),TRIM(H2094)&amp;" "&amp;TRIM(I2094),AND(NOT(ISBLANK(G2094)),ISBLANK(H2094),NOT(ISBLANK(I2094))),TRIM(G2094)&amp;" "&amp;TRIM(I2094),AND(ISBLANK(G2094),NOT(ISBLANK(H2094)),ISBLANK(I2094)),TRIM(H2094))</f>
        <v/>
      </c>
      <c r="B2094" s="25" t="str" cm="1">
        <f t="array" ref="B2094">_xlfn.IFS(AND(ISBLANK(K2094),ISBLANK(L2094)),"",AND(NOT(ISBLANK(K2094)),NOT(ISBLANK(L2094))),TRIM(K2094)&amp;" "&amp;TRIM(L2094),AND(NOT(ISBLANK(K2094)),ISBLANK(L2094)),TRIM(K2094),AND(ISBLANK(K2094),NOT(ISBLANK(L2094))),TRIM(L2094))</f>
        <v>Thoughtmix</v>
      </c>
      <c r="C2094" s="31"/>
      <c r="D2094" s="2">
        <v>2092</v>
      </c>
      <c r="E2094" s="2" t="s">
        <v>24</v>
      </c>
      <c r="F2094" s="2" t="s">
        <v>12402</v>
      </c>
      <c r="K2094" s="2" t="s">
        <v>4388</v>
      </c>
      <c r="M2094" s="2" t="s">
        <v>24</v>
      </c>
      <c r="N2094" s="2" t="s">
        <v>12403</v>
      </c>
      <c r="O2094" s="2" t="s">
        <v>8613</v>
      </c>
      <c r="P2094" s="2" t="s">
        <v>336</v>
      </c>
      <c r="Q2094" s="2" t="s">
        <v>1985</v>
      </c>
      <c r="R2094" s="2">
        <v>34665</v>
      </c>
      <c r="T2094" s="49" t="str" cm="1">
        <f t="array" ref="T2094">_xlfn.TEXTJOIN("",TRUE,IFERROR(MID(U2094,_xlfn.SEQUENCE(20),1)+0,""))</f>
        <v/>
      </c>
      <c r="V2094" s="31"/>
    </row>
    <row r="2095" spans="1:22" x14ac:dyDescent="0.25">
      <c r="A2095" s="25" t="str" cm="1">
        <f t="array" ref="A2095">_xlfn.IFS(AND(ISBLANK(G2095),ISBLANK(H2095),ISBLANK(I2095)),"",AND(NOT(ISBLANK(G2095)),NOT(ISBLANK(H2095)),NOT(ISBLANK(I2095))),TRIM(G2095)&amp;" "&amp;TRIM(H2095)&amp;" "&amp;TRIM(I2095),AND(NOT(ISBLANK(G2095)),ISBLANK(H2095),ISBLANK(I2095)),TRIM(G2095),AND(ISBLANK(G2095),ISBLANK(H2095),NOT(ISBLANK(I2095))),TRIM(I2095),AND(NOT(ISBLANK(G2095)),NOT(ISBLANK(H2095)),ISBLANK(I2095)),TRIM(G2095)&amp;" "&amp;TRIM(H2095),AND(ISBLANK(G2095),NOT(ISBLANK(H2095)),NOT(ISBLANK(I2095))),TRIM(H2095)&amp;" "&amp;TRIM(I2095),AND(NOT(ISBLANK(G2095)),ISBLANK(H2095),NOT(ISBLANK(I2095))),TRIM(G2095)&amp;" "&amp;TRIM(I2095),AND(ISBLANK(G2095),NOT(ISBLANK(H2095)),ISBLANK(I2095)),TRIM(H2095))</f>
        <v/>
      </c>
      <c r="B2095" s="25" t="str" cm="1">
        <f t="array" ref="B2095">_xlfn.IFS(AND(ISBLANK(K2095),ISBLANK(L2095)),"",AND(NOT(ISBLANK(K2095)),NOT(ISBLANK(L2095))),TRIM(K2095)&amp;" "&amp;TRIM(L2095),AND(NOT(ISBLANK(K2095)),ISBLANK(L2095)),TRIM(K2095),AND(ISBLANK(K2095),NOT(ISBLANK(L2095))),TRIM(L2095))</f>
        <v>Edgeify</v>
      </c>
      <c r="C2095" s="31"/>
      <c r="D2095" s="2">
        <v>2093</v>
      </c>
      <c r="E2095" s="2" t="s">
        <v>24</v>
      </c>
      <c r="F2095" s="2" t="s">
        <v>12404</v>
      </c>
      <c r="K2095" s="2" t="s">
        <v>677</v>
      </c>
      <c r="M2095" s="2" t="s">
        <v>24</v>
      </c>
      <c r="N2095" s="2" t="s">
        <v>12405</v>
      </c>
      <c r="O2095" s="2" t="s">
        <v>817</v>
      </c>
      <c r="P2095" s="2" t="s">
        <v>151</v>
      </c>
      <c r="Q2095" s="2" t="s">
        <v>1985</v>
      </c>
      <c r="R2095" s="2">
        <v>92153</v>
      </c>
      <c r="T2095" s="49" t="str" cm="1">
        <f t="array" ref="T2095">_xlfn.TEXTJOIN("",TRUE,IFERROR(MID(U2095,_xlfn.SEQUENCE(20),1)+0,""))</f>
        <v/>
      </c>
      <c r="V2095" s="31"/>
    </row>
    <row r="2096" spans="1:22" x14ac:dyDescent="0.25">
      <c r="A2096" s="25" t="str" cm="1">
        <f t="array" ref="A2096">_xlfn.IFS(AND(ISBLANK(G2096),ISBLANK(H2096),ISBLANK(I2096)),"",AND(NOT(ISBLANK(G2096)),NOT(ISBLANK(H2096)),NOT(ISBLANK(I2096))),TRIM(G2096)&amp;" "&amp;TRIM(H2096)&amp;" "&amp;TRIM(I2096),AND(NOT(ISBLANK(G2096)),ISBLANK(H2096),ISBLANK(I2096)),TRIM(G2096),AND(ISBLANK(G2096),ISBLANK(H2096),NOT(ISBLANK(I2096))),TRIM(I2096),AND(NOT(ISBLANK(G2096)),NOT(ISBLANK(H2096)),ISBLANK(I2096)),TRIM(G2096)&amp;" "&amp;TRIM(H2096),AND(ISBLANK(G2096),NOT(ISBLANK(H2096)),NOT(ISBLANK(I2096))),TRIM(H2096)&amp;" "&amp;TRIM(I2096),AND(NOT(ISBLANK(G2096)),ISBLANK(H2096),NOT(ISBLANK(I2096))),TRIM(G2096)&amp;" "&amp;TRIM(I2096),AND(ISBLANK(G2096),NOT(ISBLANK(H2096)),ISBLANK(I2096)),TRIM(H2096))</f>
        <v/>
      </c>
      <c r="B2096" s="25" t="str" cm="1">
        <f t="array" ref="B2096">_xlfn.IFS(AND(ISBLANK(K2096),ISBLANK(L2096)),"",AND(NOT(ISBLANK(K2096)),NOT(ISBLANK(L2096))),TRIM(K2096)&amp;" "&amp;TRIM(L2096),AND(NOT(ISBLANK(K2096)),ISBLANK(L2096)),TRIM(K2096),AND(ISBLANK(K2096),NOT(ISBLANK(L2096))),TRIM(L2096))</f>
        <v>Zoombeat</v>
      </c>
      <c r="C2096" s="31"/>
      <c r="D2096" s="2">
        <v>2094</v>
      </c>
      <c r="E2096" s="2" t="s">
        <v>24</v>
      </c>
      <c r="F2096" s="2" t="s">
        <v>12406</v>
      </c>
      <c r="K2096" s="2" t="s">
        <v>4401</v>
      </c>
      <c r="M2096" s="2" t="s">
        <v>24</v>
      </c>
      <c r="N2096" s="2" t="s">
        <v>12407</v>
      </c>
      <c r="O2096" s="2" t="s">
        <v>12408</v>
      </c>
      <c r="P2096" s="2" t="s">
        <v>151</v>
      </c>
      <c r="Q2096" s="2" t="s">
        <v>1985</v>
      </c>
      <c r="R2096" s="2">
        <v>92056</v>
      </c>
      <c r="T2096" s="49" t="str" cm="1">
        <f t="array" ref="T2096">_xlfn.TEXTJOIN("",TRUE,IFERROR(MID(U2096,_xlfn.SEQUENCE(20),1)+0,""))</f>
        <v/>
      </c>
      <c r="V2096" s="31"/>
    </row>
    <row r="2097" spans="1:22" x14ac:dyDescent="0.25">
      <c r="A2097" s="25" t="str" cm="1">
        <f t="array" ref="A2097">_xlfn.IFS(AND(ISBLANK(G2097),ISBLANK(H2097),ISBLANK(I2097)),"",AND(NOT(ISBLANK(G2097)),NOT(ISBLANK(H2097)),NOT(ISBLANK(I2097))),TRIM(G2097)&amp;" "&amp;TRIM(H2097)&amp;" "&amp;TRIM(I2097),AND(NOT(ISBLANK(G2097)),ISBLANK(H2097),ISBLANK(I2097)),TRIM(G2097),AND(ISBLANK(G2097),ISBLANK(H2097),NOT(ISBLANK(I2097))),TRIM(I2097),AND(NOT(ISBLANK(G2097)),NOT(ISBLANK(H2097)),ISBLANK(I2097)),TRIM(G2097)&amp;" "&amp;TRIM(H2097),AND(ISBLANK(G2097),NOT(ISBLANK(H2097)),NOT(ISBLANK(I2097))),TRIM(H2097)&amp;" "&amp;TRIM(I2097),AND(NOT(ISBLANK(G2097)),ISBLANK(H2097),NOT(ISBLANK(I2097))),TRIM(G2097)&amp;" "&amp;TRIM(I2097),AND(ISBLANK(G2097),NOT(ISBLANK(H2097)),ISBLANK(I2097)),TRIM(H2097))</f>
        <v/>
      </c>
      <c r="B2097" s="25" t="str" cm="1">
        <f t="array" ref="B2097">_xlfn.IFS(AND(ISBLANK(K2097),ISBLANK(L2097)),"",AND(NOT(ISBLANK(K2097)),NOT(ISBLANK(L2097))),TRIM(K2097)&amp;" "&amp;TRIM(L2097),AND(NOT(ISBLANK(K2097)),ISBLANK(L2097)),TRIM(K2097),AND(ISBLANK(K2097),NOT(ISBLANK(L2097))),TRIM(L2097))</f>
        <v>Voolia</v>
      </c>
      <c r="C2097" s="31"/>
      <c r="D2097" s="2">
        <v>2095</v>
      </c>
      <c r="E2097" s="2" t="s">
        <v>24</v>
      </c>
      <c r="F2097" s="2" t="s">
        <v>12409</v>
      </c>
      <c r="K2097" s="2" t="s">
        <v>3390</v>
      </c>
      <c r="M2097" s="2" t="s">
        <v>24</v>
      </c>
      <c r="N2097" s="2" t="s">
        <v>12410</v>
      </c>
      <c r="O2097" s="2" t="s">
        <v>942</v>
      </c>
      <c r="P2097" s="2" t="s">
        <v>297</v>
      </c>
      <c r="Q2097" s="2" t="s">
        <v>1985</v>
      </c>
      <c r="R2097" s="2">
        <v>88530</v>
      </c>
      <c r="T2097" s="49" t="str" cm="1">
        <f t="array" ref="T2097">_xlfn.TEXTJOIN("",TRUE,IFERROR(MID(U2097,_xlfn.SEQUENCE(20),1)+0,""))</f>
        <v/>
      </c>
      <c r="V2097" s="31"/>
    </row>
    <row r="2098" spans="1:22" x14ac:dyDescent="0.25">
      <c r="A2098" s="25" t="str" cm="1">
        <f t="array" ref="A2098">_xlfn.IFS(AND(ISBLANK(G2098),ISBLANK(H2098),ISBLANK(I2098)),"",AND(NOT(ISBLANK(G2098)),NOT(ISBLANK(H2098)),NOT(ISBLANK(I2098))),TRIM(G2098)&amp;" "&amp;TRIM(H2098)&amp;" "&amp;TRIM(I2098),AND(NOT(ISBLANK(G2098)),ISBLANK(H2098),ISBLANK(I2098)),TRIM(G2098),AND(ISBLANK(G2098),ISBLANK(H2098),NOT(ISBLANK(I2098))),TRIM(I2098),AND(NOT(ISBLANK(G2098)),NOT(ISBLANK(H2098)),ISBLANK(I2098)),TRIM(G2098)&amp;" "&amp;TRIM(H2098),AND(ISBLANK(G2098),NOT(ISBLANK(H2098)),NOT(ISBLANK(I2098))),TRIM(H2098)&amp;" "&amp;TRIM(I2098),AND(NOT(ISBLANK(G2098)),ISBLANK(H2098),NOT(ISBLANK(I2098))),TRIM(G2098)&amp;" "&amp;TRIM(I2098),AND(ISBLANK(G2098),NOT(ISBLANK(H2098)),ISBLANK(I2098)),TRIM(H2098))</f>
        <v/>
      </c>
      <c r="B2098" s="25" t="str" cm="1">
        <f t="array" ref="B2098">_xlfn.IFS(AND(ISBLANK(K2098),ISBLANK(L2098)),"",AND(NOT(ISBLANK(K2098)),NOT(ISBLANK(L2098))),TRIM(K2098)&amp;" "&amp;TRIM(L2098),AND(NOT(ISBLANK(K2098)),ISBLANK(L2098)),TRIM(K2098),AND(ISBLANK(K2098),NOT(ISBLANK(L2098))),TRIM(L2098))</f>
        <v>Skidoo</v>
      </c>
      <c r="C2098" s="31"/>
      <c r="D2098" s="2">
        <v>2096</v>
      </c>
      <c r="E2098" s="2" t="s">
        <v>24</v>
      </c>
      <c r="F2098" s="2" t="s">
        <v>12411</v>
      </c>
      <c r="K2098" s="2" t="s">
        <v>4077</v>
      </c>
      <c r="M2098" s="2" t="s">
        <v>24</v>
      </c>
      <c r="N2098" s="2" t="s">
        <v>12412</v>
      </c>
      <c r="O2098" s="2" t="s">
        <v>8874</v>
      </c>
      <c r="P2098" s="2" t="s">
        <v>39</v>
      </c>
      <c r="Q2098" s="2" t="s">
        <v>6</v>
      </c>
      <c r="R2098" s="2" t="s">
        <v>3902</v>
      </c>
      <c r="T2098" s="49" t="str" cm="1">
        <f t="array" ref="T2098">_xlfn.TEXTJOIN("",TRUE,IFERROR(MID(U2098,_xlfn.SEQUENCE(20),1)+0,""))</f>
        <v/>
      </c>
      <c r="V2098" s="31"/>
    </row>
    <row r="2099" spans="1:22" x14ac:dyDescent="0.25">
      <c r="A2099" s="25" t="str" cm="1">
        <f t="array" ref="A2099">_xlfn.IFS(AND(ISBLANK(G2099),ISBLANK(H2099),ISBLANK(I2099)),"",AND(NOT(ISBLANK(G2099)),NOT(ISBLANK(H2099)),NOT(ISBLANK(I2099))),TRIM(G2099)&amp;" "&amp;TRIM(H2099)&amp;" "&amp;TRIM(I2099),AND(NOT(ISBLANK(G2099)),ISBLANK(H2099),ISBLANK(I2099)),TRIM(G2099),AND(ISBLANK(G2099),ISBLANK(H2099),NOT(ISBLANK(I2099))),TRIM(I2099),AND(NOT(ISBLANK(G2099)),NOT(ISBLANK(H2099)),ISBLANK(I2099)),TRIM(G2099)&amp;" "&amp;TRIM(H2099),AND(ISBLANK(G2099),NOT(ISBLANK(H2099)),NOT(ISBLANK(I2099))),TRIM(H2099)&amp;" "&amp;TRIM(I2099),AND(NOT(ISBLANK(G2099)),ISBLANK(H2099),NOT(ISBLANK(I2099))),TRIM(G2099)&amp;" "&amp;TRIM(I2099),AND(ISBLANK(G2099),NOT(ISBLANK(H2099)),ISBLANK(I2099)),TRIM(H2099))</f>
        <v/>
      </c>
      <c r="B2099" s="25" t="str" cm="1">
        <f t="array" ref="B2099">_xlfn.IFS(AND(ISBLANK(K2099),ISBLANK(L2099)),"",AND(NOT(ISBLANK(K2099)),NOT(ISBLANK(L2099))),TRIM(K2099)&amp;" "&amp;TRIM(L2099),AND(NOT(ISBLANK(K2099)),ISBLANK(L2099)),TRIM(K2099),AND(ISBLANK(K2099),NOT(ISBLANK(L2099))),TRIM(L2099))</f>
        <v>Brightdog</v>
      </c>
      <c r="C2099" s="31"/>
      <c r="D2099" s="2">
        <v>2097</v>
      </c>
      <c r="E2099" s="2" t="s">
        <v>24</v>
      </c>
      <c r="F2099" s="2" t="s">
        <v>12413</v>
      </c>
      <c r="K2099" s="2" t="s">
        <v>4044</v>
      </c>
      <c r="M2099" s="2" t="s">
        <v>24</v>
      </c>
      <c r="N2099" s="2" t="s">
        <v>12414</v>
      </c>
      <c r="O2099" s="2" t="s">
        <v>2458</v>
      </c>
      <c r="P2099" s="2" t="s">
        <v>346</v>
      </c>
      <c r="Q2099" s="2" t="s">
        <v>1985</v>
      </c>
      <c r="R2099" s="2">
        <v>31416</v>
      </c>
      <c r="T2099" s="49" t="str" cm="1">
        <f t="array" ref="T2099">_xlfn.TEXTJOIN("",TRUE,IFERROR(MID(U2099,_xlfn.SEQUENCE(20),1)+0,""))</f>
        <v/>
      </c>
      <c r="V2099" s="31"/>
    </row>
    <row r="2100" spans="1:22" x14ac:dyDescent="0.25">
      <c r="A2100" s="25" t="str" cm="1">
        <f t="array" ref="A2100">_xlfn.IFS(AND(ISBLANK(G2100),ISBLANK(H2100),ISBLANK(I2100)),"",AND(NOT(ISBLANK(G2100)),NOT(ISBLANK(H2100)),NOT(ISBLANK(I2100))),TRIM(G2100)&amp;" "&amp;TRIM(H2100)&amp;" "&amp;TRIM(I2100),AND(NOT(ISBLANK(G2100)),ISBLANK(H2100),ISBLANK(I2100)),TRIM(G2100),AND(ISBLANK(G2100),ISBLANK(H2100),NOT(ISBLANK(I2100))),TRIM(I2100),AND(NOT(ISBLANK(G2100)),NOT(ISBLANK(H2100)),ISBLANK(I2100)),TRIM(G2100)&amp;" "&amp;TRIM(H2100),AND(ISBLANK(G2100),NOT(ISBLANK(H2100)),NOT(ISBLANK(I2100))),TRIM(H2100)&amp;" "&amp;TRIM(I2100),AND(NOT(ISBLANK(G2100)),ISBLANK(H2100),NOT(ISBLANK(I2100))),TRIM(G2100)&amp;" "&amp;TRIM(I2100),AND(ISBLANK(G2100),NOT(ISBLANK(H2100)),ISBLANK(I2100)),TRIM(H2100))</f>
        <v/>
      </c>
      <c r="B2100" s="25" t="str" cm="1">
        <f t="array" ref="B2100">_xlfn.IFS(AND(ISBLANK(K2100),ISBLANK(L2100)),"",AND(NOT(ISBLANK(K2100)),NOT(ISBLANK(L2100))),TRIM(K2100)&amp;" "&amp;TRIM(L2100),AND(NOT(ISBLANK(K2100)),ISBLANK(L2100)),TRIM(K2100),AND(ISBLANK(K2100),NOT(ISBLANK(L2100))),TRIM(L2100))</f>
        <v>Livetube</v>
      </c>
      <c r="C2100" s="31"/>
      <c r="D2100" s="2">
        <v>2098</v>
      </c>
      <c r="E2100" s="2" t="s">
        <v>24</v>
      </c>
      <c r="F2100" s="2" t="s">
        <v>12415</v>
      </c>
      <c r="K2100" s="2" t="s">
        <v>4429</v>
      </c>
      <c r="M2100" s="2" t="s">
        <v>24</v>
      </c>
      <c r="N2100" s="2" t="s">
        <v>12416</v>
      </c>
      <c r="O2100" s="2" t="s">
        <v>726</v>
      </c>
      <c r="P2100" s="2" t="s">
        <v>727</v>
      </c>
      <c r="Q2100" s="2" t="s">
        <v>6</v>
      </c>
      <c r="R2100" s="2" t="s">
        <v>728</v>
      </c>
      <c r="T2100" s="49" t="str" cm="1">
        <f t="array" ref="T2100">_xlfn.TEXTJOIN("",TRUE,IFERROR(MID(U2100,_xlfn.SEQUENCE(20),1)+0,""))</f>
        <v/>
      </c>
      <c r="V2100" s="31"/>
    </row>
    <row r="2101" spans="1:22" x14ac:dyDescent="0.25">
      <c r="A2101" s="25" t="str" cm="1">
        <f t="array" ref="A2101">_xlfn.IFS(AND(ISBLANK(G2101),ISBLANK(H2101),ISBLANK(I2101)),"",AND(NOT(ISBLANK(G2101)),NOT(ISBLANK(H2101)),NOT(ISBLANK(I2101))),TRIM(G2101)&amp;" "&amp;TRIM(H2101)&amp;" "&amp;TRIM(I2101),AND(NOT(ISBLANK(G2101)),ISBLANK(H2101),ISBLANK(I2101)),TRIM(G2101),AND(ISBLANK(G2101),ISBLANK(H2101),NOT(ISBLANK(I2101))),TRIM(I2101),AND(NOT(ISBLANK(G2101)),NOT(ISBLANK(H2101)),ISBLANK(I2101)),TRIM(G2101)&amp;" "&amp;TRIM(H2101),AND(ISBLANK(G2101),NOT(ISBLANK(H2101)),NOT(ISBLANK(I2101))),TRIM(H2101)&amp;" "&amp;TRIM(I2101),AND(NOT(ISBLANK(G2101)),ISBLANK(H2101),NOT(ISBLANK(I2101))),TRIM(G2101)&amp;" "&amp;TRIM(I2101),AND(ISBLANK(G2101),NOT(ISBLANK(H2101)),ISBLANK(I2101)),TRIM(H2101))</f>
        <v/>
      </c>
      <c r="B2101" s="25" t="str" cm="1">
        <f t="array" ref="B2101">_xlfn.IFS(AND(ISBLANK(K2101),ISBLANK(L2101)),"",AND(NOT(ISBLANK(K2101)),NOT(ISBLANK(L2101))),TRIM(K2101)&amp;" "&amp;TRIM(L2101),AND(NOT(ISBLANK(K2101)),ISBLANK(L2101)),TRIM(K2101),AND(ISBLANK(K2101),NOT(ISBLANK(L2101))),TRIM(L2101))</f>
        <v>Demizz</v>
      </c>
      <c r="C2101" s="31"/>
      <c r="D2101" s="2">
        <v>2099</v>
      </c>
      <c r="E2101" s="2" t="s">
        <v>24</v>
      </c>
      <c r="F2101" s="2" t="s">
        <v>12417</v>
      </c>
      <c r="K2101" s="2" t="s">
        <v>4435</v>
      </c>
      <c r="M2101" s="2" t="s">
        <v>24</v>
      </c>
      <c r="N2101" s="2" t="s">
        <v>12418</v>
      </c>
      <c r="O2101" s="2" t="s">
        <v>68</v>
      </c>
      <c r="P2101" s="2" t="s">
        <v>69</v>
      </c>
      <c r="Q2101" s="2" t="s">
        <v>1985</v>
      </c>
      <c r="R2101" s="2">
        <v>20078</v>
      </c>
      <c r="T2101" s="49" t="str" cm="1">
        <f t="array" ref="T2101">_xlfn.TEXTJOIN("",TRUE,IFERROR(MID(U2101,_xlfn.SEQUENCE(20),1)+0,""))</f>
        <v/>
      </c>
      <c r="V2101" s="31"/>
    </row>
    <row r="2102" spans="1:22" x14ac:dyDescent="0.25">
      <c r="A2102" s="25" t="str" cm="1">
        <f t="array" ref="A2102">_xlfn.IFS(AND(ISBLANK(G2102),ISBLANK(H2102),ISBLANK(I2102)),"",AND(NOT(ISBLANK(G2102)),NOT(ISBLANK(H2102)),NOT(ISBLANK(I2102))),TRIM(G2102)&amp;" "&amp;TRIM(H2102)&amp;" "&amp;TRIM(I2102),AND(NOT(ISBLANK(G2102)),ISBLANK(H2102),ISBLANK(I2102)),TRIM(G2102),AND(ISBLANK(G2102),ISBLANK(H2102),NOT(ISBLANK(I2102))),TRIM(I2102),AND(NOT(ISBLANK(G2102)),NOT(ISBLANK(H2102)),ISBLANK(I2102)),TRIM(G2102)&amp;" "&amp;TRIM(H2102),AND(ISBLANK(G2102),NOT(ISBLANK(H2102)),NOT(ISBLANK(I2102))),TRIM(H2102)&amp;" "&amp;TRIM(I2102),AND(NOT(ISBLANK(G2102)),ISBLANK(H2102),NOT(ISBLANK(I2102))),TRIM(G2102)&amp;" "&amp;TRIM(I2102),AND(ISBLANK(G2102),NOT(ISBLANK(H2102)),ISBLANK(I2102)),TRIM(H2102))</f>
        <v/>
      </c>
      <c r="B2102" s="25" t="str" cm="1">
        <f t="array" ref="B2102">_xlfn.IFS(AND(ISBLANK(K2102),ISBLANK(L2102)),"",AND(NOT(ISBLANK(K2102)),NOT(ISBLANK(L2102))),TRIM(K2102)&amp;" "&amp;TRIM(L2102),AND(NOT(ISBLANK(K2102)),ISBLANK(L2102)),TRIM(K2102),AND(ISBLANK(K2102),NOT(ISBLANK(L2102))),TRIM(L2102))</f>
        <v>Mycat</v>
      </c>
      <c r="C2102" s="31"/>
      <c r="D2102" s="2">
        <v>2100</v>
      </c>
      <c r="E2102" s="2" t="s">
        <v>24</v>
      </c>
      <c r="F2102" s="2" t="s">
        <v>12419</v>
      </c>
      <c r="K2102" s="2" t="s">
        <v>4441</v>
      </c>
      <c r="M2102" s="2" t="s">
        <v>24</v>
      </c>
      <c r="N2102" s="2" t="s">
        <v>12420</v>
      </c>
      <c r="O2102" s="2" t="s">
        <v>5404</v>
      </c>
      <c r="P2102" s="2" t="s">
        <v>130</v>
      </c>
      <c r="Q2102" s="2" t="s">
        <v>1985</v>
      </c>
      <c r="R2102" s="2">
        <v>23324</v>
      </c>
      <c r="T2102" s="49" t="str" cm="1">
        <f t="array" ref="T2102">_xlfn.TEXTJOIN("",TRUE,IFERROR(MID(U2102,_xlfn.SEQUENCE(20),1)+0,""))</f>
        <v/>
      </c>
      <c r="V2102" s="31"/>
    </row>
    <row r="2103" spans="1:22" x14ac:dyDescent="0.25">
      <c r="A2103" s="25" t="str" cm="1">
        <f t="array" ref="A2103">_xlfn.IFS(AND(ISBLANK(G2103),ISBLANK(H2103),ISBLANK(I2103)),"",AND(NOT(ISBLANK(G2103)),NOT(ISBLANK(H2103)),NOT(ISBLANK(I2103))),TRIM(G2103)&amp;" "&amp;TRIM(H2103)&amp;" "&amp;TRIM(I2103),AND(NOT(ISBLANK(G2103)),ISBLANK(H2103),ISBLANK(I2103)),TRIM(G2103),AND(ISBLANK(G2103),ISBLANK(H2103),NOT(ISBLANK(I2103))),TRIM(I2103),AND(NOT(ISBLANK(G2103)),NOT(ISBLANK(H2103)),ISBLANK(I2103)),TRIM(G2103)&amp;" "&amp;TRIM(H2103),AND(ISBLANK(G2103),NOT(ISBLANK(H2103)),NOT(ISBLANK(I2103))),TRIM(H2103)&amp;" "&amp;TRIM(I2103),AND(NOT(ISBLANK(G2103)),ISBLANK(H2103),NOT(ISBLANK(I2103))),TRIM(G2103)&amp;" "&amp;TRIM(I2103),AND(ISBLANK(G2103),NOT(ISBLANK(H2103)),ISBLANK(I2103)),TRIM(H2103))</f>
        <v/>
      </c>
      <c r="B2103" s="25" t="str" cm="1">
        <f t="array" ref="B2103">_xlfn.IFS(AND(ISBLANK(K2103),ISBLANK(L2103)),"",AND(NOT(ISBLANK(K2103)),NOT(ISBLANK(L2103))),TRIM(K2103)&amp;" "&amp;TRIM(L2103),AND(NOT(ISBLANK(K2103)),ISBLANK(L2103)),TRIM(K2103),AND(ISBLANK(K2103),NOT(ISBLANK(L2103))),TRIM(L2103))</f>
        <v>Oba</v>
      </c>
      <c r="C2103" s="31"/>
      <c r="D2103" s="2">
        <v>2101</v>
      </c>
      <c r="E2103" s="2" t="s">
        <v>24</v>
      </c>
      <c r="F2103" s="2" t="s">
        <v>12421</v>
      </c>
      <c r="K2103" s="2" t="s">
        <v>310</v>
      </c>
      <c r="M2103" s="2" t="s">
        <v>24</v>
      </c>
      <c r="N2103" s="2" t="s">
        <v>12422</v>
      </c>
      <c r="O2103" s="2" t="s">
        <v>3047</v>
      </c>
      <c r="P2103" s="2" t="s">
        <v>151</v>
      </c>
      <c r="Q2103" s="2" t="s">
        <v>1985</v>
      </c>
      <c r="R2103" s="2">
        <v>94622</v>
      </c>
      <c r="T2103" s="49" t="str" cm="1">
        <f t="array" ref="T2103">_xlfn.TEXTJOIN("",TRUE,IFERROR(MID(U2103,_xlfn.SEQUENCE(20),1)+0,""))</f>
        <v/>
      </c>
      <c r="V2103" s="31"/>
    </row>
    <row r="2104" spans="1:22" x14ac:dyDescent="0.25">
      <c r="A2104" s="25" t="str" cm="1">
        <f t="array" ref="A2104">_xlfn.IFS(AND(ISBLANK(G2104),ISBLANK(H2104),ISBLANK(I2104)),"",AND(NOT(ISBLANK(G2104)),NOT(ISBLANK(H2104)),NOT(ISBLANK(I2104))),TRIM(G2104)&amp;" "&amp;TRIM(H2104)&amp;" "&amp;TRIM(I2104),AND(NOT(ISBLANK(G2104)),ISBLANK(H2104),ISBLANK(I2104)),TRIM(G2104),AND(ISBLANK(G2104),ISBLANK(H2104),NOT(ISBLANK(I2104))),TRIM(I2104),AND(NOT(ISBLANK(G2104)),NOT(ISBLANK(H2104)),ISBLANK(I2104)),TRIM(G2104)&amp;" "&amp;TRIM(H2104),AND(ISBLANK(G2104),NOT(ISBLANK(H2104)),NOT(ISBLANK(I2104))),TRIM(H2104)&amp;" "&amp;TRIM(I2104),AND(NOT(ISBLANK(G2104)),ISBLANK(H2104),NOT(ISBLANK(I2104))),TRIM(G2104)&amp;" "&amp;TRIM(I2104),AND(ISBLANK(G2104),NOT(ISBLANK(H2104)),ISBLANK(I2104)),TRIM(H2104))</f>
        <v/>
      </c>
      <c r="B2104" s="25" t="str" cm="1">
        <f t="array" ref="B2104">_xlfn.IFS(AND(ISBLANK(K2104),ISBLANK(L2104)),"",AND(NOT(ISBLANK(K2104)),NOT(ISBLANK(L2104))),TRIM(K2104)&amp;" "&amp;TRIM(L2104),AND(NOT(ISBLANK(K2104)),ISBLANK(L2104)),TRIM(K2104),AND(ISBLANK(K2104),NOT(ISBLANK(L2104))),TRIM(L2104))</f>
        <v>Brainlounge</v>
      </c>
      <c r="C2104" s="31"/>
      <c r="D2104" s="2">
        <v>2102</v>
      </c>
      <c r="E2104" s="2" t="s">
        <v>24</v>
      </c>
      <c r="F2104" s="2" t="s">
        <v>12423</v>
      </c>
      <c r="K2104" s="2" t="s">
        <v>62</v>
      </c>
      <c r="M2104" s="2" t="s">
        <v>24</v>
      </c>
      <c r="N2104" s="2" t="s">
        <v>12424</v>
      </c>
      <c r="O2104" s="2" t="s">
        <v>502</v>
      </c>
      <c r="P2104" s="2" t="s">
        <v>503</v>
      </c>
      <c r="Q2104" s="2" t="s">
        <v>1985</v>
      </c>
      <c r="R2104" s="2">
        <v>2283</v>
      </c>
      <c r="T2104" s="49" t="str" cm="1">
        <f t="array" ref="T2104">_xlfn.TEXTJOIN("",TRUE,IFERROR(MID(U2104,_xlfn.SEQUENCE(20),1)+0,""))</f>
        <v/>
      </c>
      <c r="V2104" s="31"/>
    </row>
    <row r="2105" spans="1:22" x14ac:dyDescent="0.25">
      <c r="A2105" s="25" t="str" cm="1">
        <f t="array" ref="A2105">_xlfn.IFS(AND(ISBLANK(G2105),ISBLANK(H2105),ISBLANK(I2105)),"",AND(NOT(ISBLANK(G2105)),NOT(ISBLANK(H2105)),NOT(ISBLANK(I2105))),TRIM(G2105)&amp;" "&amp;TRIM(H2105)&amp;" "&amp;TRIM(I2105),AND(NOT(ISBLANK(G2105)),ISBLANK(H2105),ISBLANK(I2105)),TRIM(G2105),AND(ISBLANK(G2105),ISBLANK(H2105),NOT(ISBLANK(I2105))),TRIM(I2105),AND(NOT(ISBLANK(G2105)),NOT(ISBLANK(H2105)),ISBLANK(I2105)),TRIM(G2105)&amp;" "&amp;TRIM(H2105),AND(ISBLANK(G2105),NOT(ISBLANK(H2105)),NOT(ISBLANK(I2105))),TRIM(H2105)&amp;" "&amp;TRIM(I2105),AND(NOT(ISBLANK(G2105)),ISBLANK(H2105),NOT(ISBLANK(I2105))),TRIM(G2105)&amp;" "&amp;TRIM(I2105),AND(ISBLANK(G2105),NOT(ISBLANK(H2105)),ISBLANK(I2105)),TRIM(H2105))</f>
        <v/>
      </c>
      <c r="B2105" s="25" t="str" cm="1">
        <f t="array" ref="B2105">_xlfn.IFS(AND(ISBLANK(K2105),ISBLANK(L2105)),"",AND(NOT(ISBLANK(K2105)),NOT(ISBLANK(L2105))),TRIM(K2105)&amp;" "&amp;TRIM(L2105),AND(NOT(ISBLANK(K2105)),ISBLANK(L2105)),TRIM(K2105),AND(ISBLANK(K2105),NOT(ISBLANK(L2105))),TRIM(L2105))</f>
        <v>Dabfeed</v>
      </c>
      <c r="C2105" s="31"/>
      <c r="D2105" s="2">
        <v>2103</v>
      </c>
      <c r="E2105" s="2" t="s">
        <v>24</v>
      </c>
      <c r="F2105" s="2" t="s">
        <v>12425</v>
      </c>
      <c r="K2105" s="2" t="s">
        <v>1957</v>
      </c>
      <c r="M2105" s="2" t="s">
        <v>24</v>
      </c>
      <c r="N2105" s="2" t="s">
        <v>12426</v>
      </c>
      <c r="O2105" s="2" t="s">
        <v>4266</v>
      </c>
      <c r="P2105" s="2" t="s">
        <v>935</v>
      </c>
      <c r="Q2105" s="2" t="s">
        <v>1985</v>
      </c>
      <c r="R2105" s="2">
        <v>27455</v>
      </c>
      <c r="T2105" s="49" t="str" cm="1">
        <f t="array" ref="T2105">_xlfn.TEXTJOIN("",TRUE,IFERROR(MID(U2105,_xlfn.SEQUENCE(20),1)+0,""))</f>
        <v/>
      </c>
      <c r="V2105" s="31"/>
    </row>
    <row r="2106" spans="1:22" x14ac:dyDescent="0.25">
      <c r="A2106" s="25" t="str" cm="1">
        <f t="array" ref="A2106">_xlfn.IFS(AND(ISBLANK(G2106),ISBLANK(H2106),ISBLANK(I2106)),"",AND(NOT(ISBLANK(G2106)),NOT(ISBLANK(H2106)),NOT(ISBLANK(I2106))),TRIM(G2106)&amp;" "&amp;TRIM(H2106)&amp;" "&amp;TRIM(I2106),AND(NOT(ISBLANK(G2106)),ISBLANK(H2106),ISBLANK(I2106)),TRIM(G2106),AND(ISBLANK(G2106),ISBLANK(H2106),NOT(ISBLANK(I2106))),TRIM(I2106),AND(NOT(ISBLANK(G2106)),NOT(ISBLANK(H2106)),ISBLANK(I2106)),TRIM(G2106)&amp;" "&amp;TRIM(H2106),AND(ISBLANK(G2106),NOT(ISBLANK(H2106)),NOT(ISBLANK(I2106))),TRIM(H2106)&amp;" "&amp;TRIM(I2106),AND(NOT(ISBLANK(G2106)),ISBLANK(H2106),NOT(ISBLANK(I2106))),TRIM(G2106)&amp;" "&amp;TRIM(I2106),AND(ISBLANK(G2106),NOT(ISBLANK(H2106)),ISBLANK(I2106)),TRIM(H2106))</f>
        <v/>
      </c>
      <c r="B2106" s="25" t="str" cm="1">
        <f t="array" ref="B2106">_xlfn.IFS(AND(ISBLANK(K2106),ISBLANK(L2106)),"",AND(NOT(ISBLANK(K2106)),NOT(ISBLANK(L2106))),TRIM(K2106)&amp;" "&amp;TRIM(L2106),AND(NOT(ISBLANK(K2106)),ISBLANK(L2106)),TRIM(K2106),AND(ISBLANK(K2106),NOT(ISBLANK(L2106))),TRIM(L2106))</f>
        <v>Twitterbridge</v>
      </c>
      <c r="C2106" s="31"/>
      <c r="D2106" s="2">
        <v>2104</v>
      </c>
      <c r="E2106" s="2" t="s">
        <v>24</v>
      </c>
      <c r="F2106" s="2" t="s">
        <v>12427</v>
      </c>
      <c r="K2106" s="2" t="s">
        <v>1647</v>
      </c>
      <c r="M2106" s="2" t="s">
        <v>24</v>
      </c>
      <c r="N2106" s="2" t="s">
        <v>12428</v>
      </c>
      <c r="O2106" s="2" t="s">
        <v>247</v>
      </c>
      <c r="P2106" s="2" t="s">
        <v>151</v>
      </c>
      <c r="Q2106" s="2" t="s">
        <v>1985</v>
      </c>
      <c r="R2106" s="2">
        <v>92883</v>
      </c>
      <c r="T2106" s="49" t="str" cm="1">
        <f t="array" ref="T2106">_xlfn.TEXTJOIN("",TRUE,IFERROR(MID(U2106,_xlfn.SEQUENCE(20),1)+0,""))</f>
        <v/>
      </c>
      <c r="V2106" s="31"/>
    </row>
    <row r="2107" spans="1:22" x14ac:dyDescent="0.25">
      <c r="A2107" s="25" t="str" cm="1">
        <f t="array" ref="A2107">_xlfn.IFS(AND(ISBLANK(G2107),ISBLANK(H2107),ISBLANK(I2107)),"",AND(NOT(ISBLANK(G2107)),NOT(ISBLANK(H2107)),NOT(ISBLANK(I2107))),TRIM(G2107)&amp;" "&amp;TRIM(H2107)&amp;" "&amp;TRIM(I2107),AND(NOT(ISBLANK(G2107)),ISBLANK(H2107),ISBLANK(I2107)),TRIM(G2107),AND(ISBLANK(G2107),ISBLANK(H2107),NOT(ISBLANK(I2107))),TRIM(I2107),AND(NOT(ISBLANK(G2107)),NOT(ISBLANK(H2107)),ISBLANK(I2107)),TRIM(G2107)&amp;" "&amp;TRIM(H2107),AND(ISBLANK(G2107),NOT(ISBLANK(H2107)),NOT(ISBLANK(I2107))),TRIM(H2107)&amp;" "&amp;TRIM(I2107),AND(NOT(ISBLANK(G2107)),ISBLANK(H2107),NOT(ISBLANK(I2107))),TRIM(G2107)&amp;" "&amp;TRIM(I2107),AND(ISBLANK(G2107),NOT(ISBLANK(H2107)),ISBLANK(I2107)),TRIM(H2107))</f>
        <v/>
      </c>
      <c r="B2107" s="25" t="str" cm="1">
        <f t="array" ref="B2107">_xlfn.IFS(AND(ISBLANK(K2107),ISBLANK(L2107)),"",AND(NOT(ISBLANK(K2107)),NOT(ISBLANK(L2107))),TRIM(K2107)&amp;" "&amp;TRIM(L2107),AND(NOT(ISBLANK(K2107)),ISBLANK(L2107)),TRIM(K2107),AND(ISBLANK(K2107),NOT(ISBLANK(L2107))),TRIM(L2107))</f>
        <v>Eimbee</v>
      </c>
      <c r="C2107" s="31"/>
      <c r="D2107" s="2">
        <v>2105</v>
      </c>
      <c r="E2107" s="2" t="s">
        <v>24</v>
      </c>
      <c r="F2107" s="2" t="s">
        <v>12429</v>
      </c>
      <c r="K2107" s="2" t="s">
        <v>4469</v>
      </c>
      <c r="M2107" s="2" t="s">
        <v>24</v>
      </c>
      <c r="N2107" s="2" t="s">
        <v>12430</v>
      </c>
      <c r="O2107" s="2" t="s">
        <v>1185</v>
      </c>
      <c r="P2107" s="2" t="s">
        <v>17</v>
      </c>
      <c r="Q2107" s="2" t="s">
        <v>1985</v>
      </c>
      <c r="R2107" s="2">
        <v>67210</v>
      </c>
      <c r="T2107" s="49" t="str" cm="1">
        <f t="array" ref="T2107">_xlfn.TEXTJOIN("",TRUE,IFERROR(MID(U2107,_xlfn.SEQUENCE(20),1)+0,""))</f>
        <v/>
      </c>
      <c r="V2107" s="31"/>
    </row>
    <row r="2108" spans="1:22" x14ac:dyDescent="0.25">
      <c r="A2108" s="25" t="str" cm="1">
        <f t="array" ref="A2108">_xlfn.IFS(AND(ISBLANK(G2108),ISBLANK(H2108),ISBLANK(I2108)),"",AND(NOT(ISBLANK(G2108)),NOT(ISBLANK(H2108)),NOT(ISBLANK(I2108))),TRIM(G2108)&amp;" "&amp;TRIM(H2108)&amp;" "&amp;TRIM(I2108),AND(NOT(ISBLANK(G2108)),ISBLANK(H2108),ISBLANK(I2108)),TRIM(G2108),AND(ISBLANK(G2108),ISBLANK(H2108),NOT(ISBLANK(I2108))),TRIM(I2108),AND(NOT(ISBLANK(G2108)),NOT(ISBLANK(H2108)),ISBLANK(I2108)),TRIM(G2108)&amp;" "&amp;TRIM(H2108),AND(ISBLANK(G2108),NOT(ISBLANK(H2108)),NOT(ISBLANK(I2108))),TRIM(H2108)&amp;" "&amp;TRIM(I2108),AND(NOT(ISBLANK(G2108)),ISBLANK(H2108),NOT(ISBLANK(I2108))),TRIM(G2108)&amp;" "&amp;TRIM(I2108),AND(ISBLANK(G2108),NOT(ISBLANK(H2108)),ISBLANK(I2108)),TRIM(H2108))</f>
        <v/>
      </c>
      <c r="B2108" s="25" t="str" cm="1">
        <f t="array" ref="B2108">_xlfn.IFS(AND(ISBLANK(K2108),ISBLANK(L2108)),"",AND(NOT(ISBLANK(K2108)),NOT(ISBLANK(L2108))),TRIM(K2108)&amp;" "&amp;TRIM(L2108),AND(NOT(ISBLANK(K2108)),ISBLANK(L2108)),TRIM(K2108),AND(ISBLANK(K2108),NOT(ISBLANK(L2108))),TRIM(L2108))</f>
        <v>Abatz</v>
      </c>
      <c r="C2108" s="31"/>
      <c r="D2108" s="2">
        <v>2106</v>
      </c>
      <c r="E2108" s="2" t="s">
        <v>24</v>
      </c>
      <c r="F2108" s="2" t="s">
        <v>12431</v>
      </c>
      <c r="K2108" s="2" t="s">
        <v>133</v>
      </c>
      <c r="M2108" s="2" t="s">
        <v>24</v>
      </c>
      <c r="N2108" s="2" t="s">
        <v>12432</v>
      </c>
      <c r="O2108" s="2" t="s">
        <v>4327</v>
      </c>
      <c r="P2108" s="2" t="s">
        <v>673</v>
      </c>
      <c r="Q2108" s="2" t="s">
        <v>6</v>
      </c>
      <c r="R2108" s="2" t="s">
        <v>4328</v>
      </c>
      <c r="T2108" s="49" t="str" cm="1">
        <f t="array" ref="T2108">_xlfn.TEXTJOIN("",TRUE,IFERROR(MID(U2108,_xlfn.SEQUENCE(20),1)+0,""))</f>
        <v/>
      </c>
      <c r="V2108" s="31"/>
    </row>
    <row r="2109" spans="1:22" x14ac:dyDescent="0.25">
      <c r="A2109" s="25" t="str" cm="1">
        <f t="array" ref="A2109">_xlfn.IFS(AND(ISBLANK(G2109),ISBLANK(H2109),ISBLANK(I2109)),"",AND(NOT(ISBLANK(G2109)),NOT(ISBLANK(H2109)),NOT(ISBLANK(I2109))),TRIM(G2109)&amp;" "&amp;TRIM(H2109)&amp;" "&amp;TRIM(I2109),AND(NOT(ISBLANK(G2109)),ISBLANK(H2109),ISBLANK(I2109)),TRIM(G2109),AND(ISBLANK(G2109),ISBLANK(H2109),NOT(ISBLANK(I2109))),TRIM(I2109),AND(NOT(ISBLANK(G2109)),NOT(ISBLANK(H2109)),ISBLANK(I2109)),TRIM(G2109)&amp;" "&amp;TRIM(H2109),AND(ISBLANK(G2109),NOT(ISBLANK(H2109)),NOT(ISBLANK(I2109))),TRIM(H2109)&amp;" "&amp;TRIM(I2109),AND(NOT(ISBLANK(G2109)),ISBLANK(H2109),NOT(ISBLANK(I2109))),TRIM(G2109)&amp;" "&amp;TRIM(I2109),AND(ISBLANK(G2109),NOT(ISBLANK(H2109)),ISBLANK(I2109)),TRIM(H2109))</f>
        <v/>
      </c>
      <c r="B2109" s="25" t="str" cm="1">
        <f t="array" ref="B2109">_xlfn.IFS(AND(ISBLANK(K2109),ISBLANK(L2109)),"",AND(NOT(ISBLANK(K2109)),NOT(ISBLANK(L2109))),TRIM(K2109)&amp;" "&amp;TRIM(L2109),AND(NOT(ISBLANK(K2109)),ISBLANK(L2109)),TRIM(K2109),AND(ISBLANK(K2109),NOT(ISBLANK(L2109))),TRIM(L2109))</f>
        <v>Realcube</v>
      </c>
      <c r="C2109" s="31"/>
      <c r="D2109" s="2">
        <v>2107</v>
      </c>
      <c r="E2109" s="2" t="s">
        <v>24</v>
      </c>
      <c r="F2109" s="2" t="s">
        <v>12433</v>
      </c>
      <c r="K2109" s="2" t="s">
        <v>144</v>
      </c>
      <c r="M2109" s="2" t="s">
        <v>24</v>
      </c>
      <c r="N2109" s="2" t="s">
        <v>12434</v>
      </c>
      <c r="O2109" s="2" t="s">
        <v>1019</v>
      </c>
      <c r="P2109" s="2" t="s">
        <v>486</v>
      </c>
      <c r="Q2109" s="2" t="s">
        <v>1985</v>
      </c>
      <c r="R2109" s="2">
        <v>15274</v>
      </c>
      <c r="T2109" s="49" t="str" cm="1">
        <f t="array" ref="T2109">_xlfn.TEXTJOIN("",TRUE,IFERROR(MID(U2109,_xlfn.SEQUENCE(20),1)+0,""))</f>
        <v/>
      </c>
      <c r="V2109" s="31"/>
    </row>
    <row r="2110" spans="1:22" x14ac:dyDescent="0.25">
      <c r="A2110" s="25" t="str" cm="1">
        <f t="array" ref="A2110">_xlfn.IFS(AND(ISBLANK(G2110),ISBLANK(H2110),ISBLANK(I2110)),"",AND(NOT(ISBLANK(G2110)),NOT(ISBLANK(H2110)),NOT(ISBLANK(I2110))),TRIM(G2110)&amp;" "&amp;TRIM(H2110)&amp;" "&amp;TRIM(I2110),AND(NOT(ISBLANK(G2110)),ISBLANK(H2110),ISBLANK(I2110)),TRIM(G2110),AND(ISBLANK(G2110),ISBLANK(H2110),NOT(ISBLANK(I2110))),TRIM(I2110),AND(NOT(ISBLANK(G2110)),NOT(ISBLANK(H2110)),ISBLANK(I2110)),TRIM(G2110)&amp;" "&amp;TRIM(H2110),AND(ISBLANK(G2110),NOT(ISBLANK(H2110)),NOT(ISBLANK(I2110))),TRIM(H2110)&amp;" "&amp;TRIM(I2110),AND(NOT(ISBLANK(G2110)),ISBLANK(H2110),NOT(ISBLANK(I2110))),TRIM(G2110)&amp;" "&amp;TRIM(I2110),AND(ISBLANK(G2110),NOT(ISBLANK(H2110)),ISBLANK(I2110)),TRIM(H2110))</f>
        <v/>
      </c>
      <c r="B2110" s="25" t="str" cm="1">
        <f t="array" ref="B2110">_xlfn.IFS(AND(ISBLANK(K2110),ISBLANK(L2110)),"",AND(NOT(ISBLANK(K2110)),NOT(ISBLANK(L2110))),TRIM(K2110)&amp;" "&amp;TRIM(L2110),AND(NOT(ISBLANK(K2110)),ISBLANK(L2110)),TRIM(K2110),AND(ISBLANK(K2110),NOT(ISBLANK(L2110))),TRIM(L2110))</f>
        <v>Voomm</v>
      </c>
      <c r="C2110" s="31"/>
      <c r="D2110" s="2">
        <v>2108</v>
      </c>
      <c r="E2110" s="2" t="s">
        <v>24</v>
      </c>
      <c r="F2110" s="2" t="s">
        <v>12435</v>
      </c>
      <c r="K2110" s="2" t="s">
        <v>154</v>
      </c>
      <c r="M2110" s="2" t="s">
        <v>24</v>
      </c>
      <c r="N2110" s="2" t="s">
        <v>12436</v>
      </c>
      <c r="O2110" s="2" t="s">
        <v>11160</v>
      </c>
      <c r="P2110" s="2" t="s">
        <v>140</v>
      </c>
      <c r="Q2110" s="2" t="s">
        <v>6</v>
      </c>
      <c r="R2110" s="2" t="s">
        <v>11161</v>
      </c>
      <c r="T2110" s="49" t="str" cm="1">
        <f t="array" ref="T2110">_xlfn.TEXTJOIN("",TRUE,IFERROR(MID(U2110,_xlfn.SEQUENCE(20),1)+0,""))</f>
        <v/>
      </c>
      <c r="V2110" s="31"/>
    </row>
    <row r="2111" spans="1:22" x14ac:dyDescent="0.25">
      <c r="A2111" s="25" t="str" cm="1">
        <f t="array" ref="A2111">_xlfn.IFS(AND(ISBLANK(G2111),ISBLANK(H2111),ISBLANK(I2111)),"",AND(NOT(ISBLANK(G2111)),NOT(ISBLANK(H2111)),NOT(ISBLANK(I2111))),TRIM(G2111)&amp;" "&amp;TRIM(H2111)&amp;" "&amp;TRIM(I2111),AND(NOT(ISBLANK(G2111)),ISBLANK(H2111),ISBLANK(I2111)),TRIM(G2111),AND(ISBLANK(G2111),ISBLANK(H2111),NOT(ISBLANK(I2111))),TRIM(I2111),AND(NOT(ISBLANK(G2111)),NOT(ISBLANK(H2111)),ISBLANK(I2111)),TRIM(G2111)&amp;" "&amp;TRIM(H2111),AND(ISBLANK(G2111),NOT(ISBLANK(H2111)),NOT(ISBLANK(I2111))),TRIM(H2111)&amp;" "&amp;TRIM(I2111),AND(NOT(ISBLANK(G2111)),ISBLANK(H2111),NOT(ISBLANK(I2111))),TRIM(G2111)&amp;" "&amp;TRIM(I2111),AND(ISBLANK(G2111),NOT(ISBLANK(H2111)),ISBLANK(I2111)),TRIM(H2111))</f>
        <v/>
      </c>
      <c r="B2111" s="25" t="str" cm="1">
        <f t="array" ref="B2111">_xlfn.IFS(AND(ISBLANK(K2111),ISBLANK(L2111)),"",AND(NOT(ISBLANK(K2111)),NOT(ISBLANK(L2111))),TRIM(K2111)&amp;" "&amp;TRIM(L2111),AND(NOT(ISBLANK(K2111)),ISBLANK(L2111)),TRIM(K2111),AND(ISBLANK(K2111),NOT(ISBLANK(L2111))),TRIM(L2111))</f>
        <v>Youopia</v>
      </c>
      <c r="C2111" s="31"/>
      <c r="D2111" s="2">
        <v>2109</v>
      </c>
      <c r="E2111" s="2" t="s">
        <v>24</v>
      </c>
      <c r="F2111" s="2" t="s">
        <v>12437</v>
      </c>
      <c r="K2111" s="2" t="s">
        <v>165</v>
      </c>
      <c r="M2111" s="2" t="s">
        <v>24</v>
      </c>
      <c r="N2111" s="2" t="s">
        <v>12438</v>
      </c>
      <c r="O2111" s="2" t="s">
        <v>817</v>
      </c>
      <c r="P2111" s="2" t="s">
        <v>151</v>
      </c>
      <c r="Q2111" s="2" t="s">
        <v>1985</v>
      </c>
      <c r="R2111" s="2">
        <v>92127</v>
      </c>
      <c r="T2111" s="49" t="str" cm="1">
        <f t="array" ref="T2111">_xlfn.TEXTJOIN("",TRUE,IFERROR(MID(U2111,_xlfn.SEQUENCE(20),1)+0,""))</f>
        <v/>
      </c>
      <c r="V2111" s="31"/>
    </row>
    <row r="2112" spans="1:22" x14ac:dyDescent="0.25">
      <c r="A2112" s="25" t="str" cm="1">
        <f t="array" ref="A2112">_xlfn.IFS(AND(ISBLANK(G2112),ISBLANK(H2112),ISBLANK(I2112)),"",AND(NOT(ISBLANK(G2112)),NOT(ISBLANK(H2112)),NOT(ISBLANK(I2112))),TRIM(G2112)&amp;" "&amp;TRIM(H2112)&amp;" "&amp;TRIM(I2112),AND(NOT(ISBLANK(G2112)),ISBLANK(H2112),ISBLANK(I2112)),TRIM(G2112),AND(ISBLANK(G2112),ISBLANK(H2112),NOT(ISBLANK(I2112))),TRIM(I2112),AND(NOT(ISBLANK(G2112)),NOT(ISBLANK(H2112)),ISBLANK(I2112)),TRIM(G2112)&amp;" "&amp;TRIM(H2112),AND(ISBLANK(G2112),NOT(ISBLANK(H2112)),NOT(ISBLANK(I2112))),TRIM(H2112)&amp;" "&amp;TRIM(I2112),AND(NOT(ISBLANK(G2112)),ISBLANK(H2112),NOT(ISBLANK(I2112))),TRIM(G2112)&amp;" "&amp;TRIM(I2112),AND(ISBLANK(G2112),NOT(ISBLANK(H2112)),ISBLANK(I2112)),TRIM(H2112))</f>
        <v/>
      </c>
      <c r="B2112" s="25" t="str" cm="1">
        <f t="array" ref="B2112">_xlfn.IFS(AND(ISBLANK(K2112),ISBLANK(L2112)),"",AND(NOT(ISBLANK(K2112)),NOT(ISBLANK(L2112))),TRIM(K2112)&amp;" "&amp;TRIM(L2112),AND(NOT(ISBLANK(K2112)),ISBLANK(L2112)),TRIM(K2112),AND(ISBLANK(K2112),NOT(ISBLANK(L2112))),TRIM(L2112))</f>
        <v>Twitternation</v>
      </c>
      <c r="C2112" s="31"/>
      <c r="D2112" s="2">
        <v>2110</v>
      </c>
      <c r="E2112" s="2" t="s">
        <v>24</v>
      </c>
      <c r="F2112" s="2" t="s">
        <v>12439</v>
      </c>
      <c r="K2112" s="2" t="s">
        <v>175</v>
      </c>
      <c r="M2112" s="2" t="s">
        <v>24</v>
      </c>
      <c r="N2112" s="2" t="s">
        <v>12440</v>
      </c>
      <c r="O2112" s="2" t="s">
        <v>3370</v>
      </c>
      <c r="P2112" s="2" t="s">
        <v>336</v>
      </c>
      <c r="Q2112" s="2" t="s">
        <v>1985</v>
      </c>
      <c r="R2112" s="2">
        <v>33686</v>
      </c>
      <c r="T2112" s="49" t="str" cm="1">
        <f t="array" ref="T2112">_xlfn.TEXTJOIN("",TRUE,IFERROR(MID(U2112,_xlfn.SEQUENCE(20),1)+0,""))</f>
        <v/>
      </c>
      <c r="V2112" s="31"/>
    </row>
    <row r="2113" spans="1:22" x14ac:dyDescent="0.25">
      <c r="A2113" s="25" t="str" cm="1">
        <f t="array" ref="A2113">_xlfn.IFS(AND(ISBLANK(G2113),ISBLANK(H2113),ISBLANK(I2113)),"",AND(NOT(ISBLANK(G2113)),NOT(ISBLANK(H2113)),NOT(ISBLANK(I2113))),TRIM(G2113)&amp;" "&amp;TRIM(H2113)&amp;" "&amp;TRIM(I2113),AND(NOT(ISBLANK(G2113)),ISBLANK(H2113),ISBLANK(I2113)),TRIM(G2113),AND(ISBLANK(G2113),ISBLANK(H2113),NOT(ISBLANK(I2113))),TRIM(I2113),AND(NOT(ISBLANK(G2113)),NOT(ISBLANK(H2113)),ISBLANK(I2113)),TRIM(G2113)&amp;" "&amp;TRIM(H2113),AND(ISBLANK(G2113),NOT(ISBLANK(H2113)),NOT(ISBLANK(I2113))),TRIM(H2113)&amp;" "&amp;TRIM(I2113),AND(NOT(ISBLANK(G2113)),ISBLANK(H2113),NOT(ISBLANK(I2113))),TRIM(G2113)&amp;" "&amp;TRIM(I2113),AND(ISBLANK(G2113),NOT(ISBLANK(H2113)),ISBLANK(I2113)),TRIM(H2113))</f>
        <v/>
      </c>
      <c r="B2113" s="25" t="str" cm="1">
        <f t="array" ref="B2113">_xlfn.IFS(AND(ISBLANK(K2113),ISBLANK(L2113)),"",AND(NOT(ISBLANK(K2113)),NOT(ISBLANK(L2113))),TRIM(K2113)&amp;" "&amp;TRIM(L2113),AND(NOT(ISBLANK(K2113)),ISBLANK(L2113)),TRIM(K2113),AND(ISBLANK(K2113),NOT(ISBLANK(L2113))),TRIM(L2113))</f>
        <v>Yodoo</v>
      </c>
      <c r="C2113" s="31"/>
      <c r="D2113" s="2">
        <v>2111</v>
      </c>
      <c r="E2113" s="2" t="s">
        <v>24</v>
      </c>
      <c r="F2113" s="2" t="s">
        <v>12441</v>
      </c>
      <c r="K2113" s="2" t="s">
        <v>184</v>
      </c>
      <c r="M2113" s="2" t="s">
        <v>24</v>
      </c>
      <c r="N2113" s="2" t="s">
        <v>12442</v>
      </c>
      <c r="O2113" s="2" t="s">
        <v>12408</v>
      </c>
      <c r="P2113" s="2" t="s">
        <v>151</v>
      </c>
      <c r="Q2113" s="2" t="s">
        <v>1985</v>
      </c>
      <c r="R2113" s="2">
        <v>92056</v>
      </c>
      <c r="T2113" s="49" t="str" cm="1">
        <f t="array" ref="T2113">_xlfn.TEXTJOIN("",TRUE,IFERROR(MID(U2113,_xlfn.SEQUENCE(20),1)+0,""))</f>
        <v/>
      </c>
      <c r="V2113" s="31"/>
    </row>
    <row r="2114" spans="1:22" x14ac:dyDescent="0.25">
      <c r="A2114" s="25" t="str" cm="1">
        <f t="array" ref="A2114">_xlfn.IFS(AND(ISBLANK(G2114),ISBLANK(H2114),ISBLANK(I2114)),"",AND(NOT(ISBLANK(G2114)),NOT(ISBLANK(H2114)),NOT(ISBLANK(I2114))),TRIM(G2114)&amp;" "&amp;TRIM(H2114)&amp;" "&amp;TRIM(I2114),AND(NOT(ISBLANK(G2114)),ISBLANK(H2114),ISBLANK(I2114)),TRIM(G2114),AND(ISBLANK(G2114),ISBLANK(H2114),NOT(ISBLANK(I2114))),TRIM(I2114),AND(NOT(ISBLANK(G2114)),NOT(ISBLANK(H2114)),ISBLANK(I2114)),TRIM(G2114)&amp;" "&amp;TRIM(H2114),AND(ISBLANK(G2114),NOT(ISBLANK(H2114)),NOT(ISBLANK(I2114))),TRIM(H2114)&amp;" "&amp;TRIM(I2114),AND(NOT(ISBLANK(G2114)),ISBLANK(H2114),NOT(ISBLANK(I2114))),TRIM(G2114)&amp;" "&amp;TRIM(I2114),AND(ISBLANK(G2114),NOT(ISBLANK(H2114)),ISBLANK(I2114)),TRIM(H2114))</f>
        <v/>
      </c>
      <c r="B2114" s="25" t="str" cm="1">
        <f t="array" ref="B2114">_xlfn.IFS(AND(ISBLANK(K2114),ISBLANK(L2114)),"",AND(NOT(ISBLANK(K2114)),NOT(ISBLANK(L2114))),TRIM(K2114)&amp;" "&amp;TRIM(L2114),AND(NOT(ISBLANK(K2114)),ISBLANK(L2114)),TRIM(K2114),AND(ISBLANK(K2114),NOT(ISBLANK(L2114))),TRIM(L2114))</f>
        <v>Flipstorm</v>
      </c>
      <c r="C2114" s="31"/>
      <c r="D2114" s="2">
        <v>2112</v>
      </c>
      <c r="E2114" s="2" t="s">
        <v>24</v>
      </c>
      <c r="F2114" s="2" t="s">
        <v>12443</v>
      </c>
      <c r="K2114" s="2" t="s">
        <v>194</v>
      </c>
      <c r="M2114" s="2" t="s">
        <v>24</v>
      </c>
      <c r="N2114" s="2" t="s">
        <v>12444</v>
      </c>
      <c r="O2114" s="2" t="s">
        <v>1341</v>
      </c>
      <c r="P2114" s="2" t="s">
        <v>181</v>
      </c>
      <c r="Q2114" s="2" t="s">
        <v>1985</v>
      </c>
      <c r="R2114" s="2">
        <v>64054</v>
      </c>
      <c r="T2114" s="49" t="str" cm="1">
        <f t="array" ref="T2114">_xlfn.TEXTJOIN("",TRUE,IFERROR(MID(U2114,_xlfn.SEQUENCE(20),1)+0,""))</f>
        <v/>
      </c>
      <c r="V2114" s="31"/>
    </row>
    <row r="2115" spans="1:22" x14ac:dyDescent="0.25">
      <c r="A2115" s="25" t="str" cm="1">
        <f t="array" ref="A2115">_xlfn.IFS(AND(ISBLANK(G2115),ISBLANK(H2115),ISBLANK(I2115)),"",AND(NOT(ISBLANK(G2115)),NOT(ISBLANK(H2115)),NOT(ISBLANK(I2115))),TRIM(G2115)&amp;" "&amp;TRIM(H2115)&amp;" "&amp;TRIM(I2115),AND(NOT(ISBLANK(G2115)),ISBLANK(H2115),ISBLANK(I2115)),TRIM(G2115),AND(ISBLANK(G2115),ISBLANK(H2115),NOT(ISBLANK(I2115))),TRIM(I2115),AND(NOT(ISBLANK(G2115)),NOT(ISBLANK(H2115)),ISBLANK(I2115)),TRIM(G2115)&amp;" "&amp;TRIM(H2115),AND(ISBLANK(G2115),NOT(ISBLANK(H2115)),NOT(ISBLANK(I2115))),TRIM(H2115)&amp;" "&amp;TRIM(I2115),AND(NOT(ISBLANK(G2115)),ISBLANK(H2115),NOT(ISBLANK(I2115))),TRIM(G2115)&amp;" "&amp;TRIM(I2115),AND(ISBLANK(G2115),NOT(ISBLANK(H2115)),ISBLANK(I2115)),TRIM(H2115))</f>
        <v/>
      </c>
      <c r="B2115" s="25" t="str" cm="1">
        <f t="array" ref="B2115">_xlfn.IFS(AND(ISBLANK(K2115),ISBLANK(L2115)),"",AND(NOT(ISBLANK(K2115)),NOT(ISBLANK(L2115))),TRIM(K2115)&amp;" "&amp;TRIM(L2115),AND(NOT(ISBLANK(K2115)),ISBLANK(L2115)),TRIM(K2115),AND(ISBLANK(K2115),NOT(ISBLANK(L2115))),TRIM(L2115))</f>
        <v>Twitternation</v>
      </c>
      <c r="C2115" s="31"/>
      <c r="D2115" s="2">
        <v>2113</v>
      </c>
      <c r="E2115" s="2" t="s">
        <v>24</v>
      </c>
      <c r="F2115" s="2" t="s">
        <v>12445</v>
      </c>
      <c r="K2115" s="2" t="s">
        <v>175</v>
      </c>
      <c r="M2115" s="2" t="s">
        <v>24</v>
      </c>
      <c r="N2115" s="2" t="s">
        <v>12446</v>
      </c>
      <c r="O2115" s="2" t="s">
        <v>68</v>
      </c>
      <c r="P2115" s="2" t="s">
        <v>69</v>
      </c>
      <c r="Q2115" s="2" t="s">
        <v>1985</v>
      </c>
      <c r="R2115" s="2">
        <v>20220</v>
      </c>
      <c r="T2115" s="49" t="str" cm="1">
        <f t="array" ref="T2115">_xlfn.TEXTJOIN("",TRUE,IFERROR(MID(U2115,_xlfn.SEQUENCE(20),1)+0,""))</f>
        <v/>
      </c>
      <c r="V2115" s="31"/>
    </row>
    <row r="2116" spans="1:22" x14ac:dyDescent="0.25">
      <c r="A2116" s="25" t="str" cm="1">
        <f t="array" ref="A2116">_xlfn.IFS(AND(ISBLANK(G2116),ISBLANK(H2116),ISBLANK(I2116)),"",AND(NOT(ISBLANK(G2116)),NOT(ISBLANK(H2116)),NOT(ISBLANK(I2116))),TRIM(G2116)&amp;" "&amp;TRIM(H2116)&amp;" "&amp;TRIM(I2116),AND(NOT(ISBLANK(G2116)),ISBLANK(H2116),ISBLANK(I2116)),TRIM(G2116),AND(ISBLANK(G2116),ISBLANK(H2116),NOT(ISBLANK(I2116))),TRIM(I2116),AND(NOT(ISBLANK(G2116)),NOT(ISBLANK(H2116)),ISBLANK(I2116)),TRIM(G2116)&amp;" "&amp;TRIM(H2116),AND(ISBLANK(G2116),NOT(ISBLANK(H2116)),NOT(ISBLANK(I2116))),TRIM(H2116)&amp;" "&amp;TRIM(I2116),AND(NOT(ISBLANK(G2116)),ISBLANK(H2116),NOT(ISBLANK(I2116))),TRIM(G2116)&amp;" "&amp;TRIM(I2116),AND(ISBLANK(G2116),NOT(ISBLANK(H2116)),ISBLANK(I2116)),TRIM(H2116))</f>
        <v/>
      </c>
      <c r="B2116" s="25" t="str" cm="1">
        <f t="array" ref="B2116">_xlfn.IFS(AND(ISBLANK(K2116),ISBLANK(L2116)),"",AND(NOT(ISBLANK(K2116)),NOT(ISBLANK(L2116))),TRIM(K2116)&amp;" "&amp;TRIM(L2116),AND(NOT(ISBLANK(K2116)),ISBLANK(L2116)),TRIM(K2116),AND(ISBLANK(K2116),NOT(ISBLANK(L2116))),TRIM(L2116))</f>
        <v>Pixonyx</v>
      </c>
      <c r="C2116" s="31"/>
      <c r="D2116" s="2">
        <v>2114</v>
      </c>
      <c r="E2116" s="2" t="s">
        <v>24</v>
      </c>
      <c r="F2116" s="2" t="s">
        <v>12447</v>
      </c>
      <c r="K2116" s="2" t="s">
        <v>4521</v>
      </c>
      <c r="M2116" s="2" t="s">
        <v>24</v>
      </c>
      <c r="N2116" s="2" t="s">
        <v>12448</v>
      </c>
      <c r="O2116" s="2" t="s">
        <v>12449</v>
      </c>
      <c r="P2116" s="2" t="s">
        <v>542</v>
      </c>
      <c r="Q2116" s="2" t="s">
        <v>1985</v>
      </c>
      <c r="R2116" s="2">
        <v>11054</v>
      </c>
      <c r="T2116" s="49" t="str" cm="1">
        <f t="array" ref="T2116">_xlfn.TEXTJOIN("",TRUE,IFERROR(MID(U2116,_xlfn.SEQUENCE(20),1)+0,""))</f>
        <v/>
      </c>
      <c r="V2116" s="31"/>
    </row>
    <row r="2117" spans="1:22" x14ac:dyDescent="0.25">
      <c r="A2117" s="25" t="str" cm="1">
        <f t="array" ref="A2117">_xlfn.IFS(AND(ISBLANK(G2117),ISBLANK(H2117),ISBLANK(I2117)),"",AND(NOT(ISBLANK(G2117)),NOT(ISBLANK(H2117)),NOT(ISBLANK(I2117))),TRIM(G2117)&amp;" "&amp;TRIM(H2117)&amp;" "&amp;TRIM(I2117),AND(NOT(ISBLANK(G2117)),ISBLANK(H2117),ISBLANK(I2117)),TRIM(G2117),AND(ISBLANK(G2117),ISBLANK(H2117),NOT(ISBLANK(I2117))),TRIM(I2117),AND(NOT(ISBLANK(G2117)),NOT(ISBLANK(H2117)),ISBLANK(I2117)),TRIM(G2117)&amp;" "&amp;TRIM(H2117),AND(ISBLANK(G2117),NOT(ISBLANK(H2117)),NOT(ISBLANK(I2117))),TRIM(H2117)&amp;" "&amp;TRIM(I2117),AND(NOT(ISBLANK(G2117)),ISBLANK(H2117),NOT(ISBLANK(I2117))),TRIM(G2117)&amp;" "&amp;TRIM(I2117),AND(ISBLANK(G2117),NOT(ISBLANK(H2117)),ISBLANK(I2117)),TRIM(H2117))</f>
        <v/>
      </c>
      <c r="B2117" s="25" t="str" cm="1">
        <f t="array" ref="B2117">_xlfn.IFS(AND(ISBLANK(K2117),ISBLANK(L2117)),"",AND(NOT(ISBLANK(K2117)),NOT(ISBLANK(L2117))),TRIM(K2117)&amp;" "&amp;TRIM(L2117),AND(NOT(ISBLANK(K2117)),ISBLANK(L2117)),TRIM(K2117),AND(ISBLANK(K2117),NOT(ISBLANK(L2117))),TRIM(L2117))</f>
        <v>Twimbo</v>
      </c>
      <c r="C2117" s="31"/>
      <c r="D2117" s="2">
        <v>2115</v>
      </c>
      <c r="E2117" s="2" t="s">
        <v>24</v>
      </c>
      <c r="F2117" s="2" t="s">
        <v>12450</v>
      </c>
      <c r="K2117" s="2" t="s">
        <v>2193</v>
      </c>
      <c r="M2117" s="2" t="s">
        <v>24</v>
      </c>
      <c r="N2117" s="2" t="s">
        <v>12451</v>
      </c>
      <c r="O2117" s="2" t="s">
        <v>5089</v>
      </c>
      <c r="P2117" s="2" t="s">
        <v>673</v>
      </c>
      <c r="Q2117" s="2" t="s">
        <v>6</v>
      </c>
      <c r="R2117" s="2" t="s">
        <v>5090</v>
      </c>
      <c r="T2117" s="49" t="str" cm="1">
        <f t="array" ref="T2117">_xlfn.TEXTJOIN("",TRUE,IFERROR(MID(U2117,_xlfn.SEQUENCE(20),1)+0,""))</f>
        <v/>
      </c>
      <c r="V2117" s="31"/>
    </row>
    <row r="2118" spans="1:22" x14ac:dyDescent="0.25">
      <c r="A2118" s="25" t="str" cm="1">
        <f t="array" ref="A2118">_xlfn.IFS(AND(ISBLANK(G2118),ISBLANK(H2118),ISBLANK(I2118)),"",AND(NOT(ISBLANK(G2118)),NOT(ISBLANK(H2118)),NOT(ISBLANK(I2118))),TRIM(G2118)&amp;" "&amp;TRIM(H2118)&amp;" "&amp;TRIM(I2118),AND(NOT(ISBLANK(G2118)),ISBLANK(H2118),ISBLANK(I2118)),TRIM(G2118),AND(ISBLANK(G2118),ISBLANK(H2118),NOT(ISBLANK(I2118))),TRIM(I2118),AND(NOT(ISBLANK(G2118)),NOT(ISBLANK(H2118)),ISBLANK(I2118)),TRIM(G2118)&amp;" "&amp;TRIM(H2118),AND(ISBLANK(G2118),NOT(ISBLANK(H2118)),NOT(ISBLANK(I2118))),TRIM(H2118)&amp;" "&amp;TRIM(I2118),AND(NOT(ISBLANK(G2118)),ISBLANK(H2118),NOT(ISBLANK(I2118))),TRIM(G2118)&amp;" "&amp;TRIM(I2118),AND(ISBLANK(G2118),NOT(ISBLANK(H2118)),ISBLANK(I2118)),TRIM(H2118))</f>
        <v/>
      </c>
      <c r="B2118" s="25" t="str" cm="1">
        <f t="array" ref="B2118">_xlfn.IFS(AND(ISBLANK(K2118),ISBLANK(L2118)),"",AND(NOT(ISBLANK(K2118)),NOT(ISBLANK(L2118))),TRIM(K2118)&amp;" "&amp;TRIM(L2118),AND(NOT(ISBLANK(K2118)),ISBLANK(L2118)),TRIM(K2118),AND(ISBLANK(K2118),NOT(ISBLANK(L2118))),TRIM(L2118))</f>
        <v>Vinte</v>
      </c>
      <c r="C2118" s="31"/>
      <c r="D2118" s="2">
        <v>2116</v>
      </c>
      <c r="E2118" s="2" t="s">
        <v>24</v>
      </c>
      <c r="F2118" s="2" t="s">
        <v>12452</v>
      </c>
      <c r="K2118" s="2" t="s">
        <v>4535</v>
      </c>
      <c r="M2118" s="2" t="s">
        <v>24</v>
      </c>
      <c r="N2118" s="2" t="s">
        <v>12453</v>
      </c>
      <c r="O2118" s="2" t="s">
        <v>6067</v>
      </c>
      <c r="P2118" s="2" t="s">
        <v>5</v>
      </c>
      <c r="Q2118" s="2" t="s">
        <v>6</v>
      </c>
      <c r="R2118" s="2" t="s">
        <v>3734</v>
      </c>
      <c r="T2118" s="49" t="str" cm="1">
        <f t="array" ref="T2118">_xlfn.TEXTJOIN("",TRUE,IFERROR(MID(U2118,_xlfn.SEQUENCE(20),1)+0,""))</f>
        <v/>
      </c>
      <c r="V2118" s="31"/>
    </row>
    <row r="2119" spans="1:22" x14ac:dyDescent="0.25">
      <c r="A2119" s="25" t="str" cm="1">
        <f t="array" ref="A2119">_xlfn.IFS(AND(ISBLANK(G2119),ISBLANK(H2119),ISBLANK(I2119)),"",AND(NOT(ISBLANK(G2119)),NOT(ISBLANK(H2119)),NOT(ISBLANK(I2119))),TRIM(G2119)&amp;" "&amp;TRIM(H2119)&amp;" "&amp;TRIM(I2119),AND(NOT(ISBLANK(G2119)),ISBLANK(H2119),ISBLANK(I2119)),TRIM(G2119),AND(ISBLANK(G2119),ISBLANK(H2119),NOT(ISBLANK(I2119))),TRIM(I2119),AND(NOT(ISBLANK(G2119)),NOT(ISBLANK(H2119)),ISBLANK(I2119)),TRIM(G2119)&amp;" "&amp;TRIM(H2119),AND(ISBLANK(G2119),NOT(ISBLANK(H2119)),NOT(ISBLANK(I2119))),TRIM(H2119)&amp;" "&amp;TRIM(I2119),AND(NOT(ISBLANK(G2119)),ISBLANK(H2119),NOT(ISBLANK(I2119))),TRIM(G2119)&amp;" "&amp;TRIM(I2119),AND(ISBLANK(G2119),NOT(ISBLANK(H2119)),ISBLANK(I2119)),TRIM(H2119))</f>
        <v/>
      </c>
      <c r="B2119" s="25" t="str" cm="1">
        <f t="array" ref="B2119">_xlfn.IFS(AND(ISBLANK(K2119),ISBLANK(L2119)),"",AND(NOT(ISBLANK(K2119)),NOT(ISBLANK(L2119))),TRIM(K2119)&amp;" "&amp;TRIM(L2119),AND(NOT(ISBLANK(K2119)),ISBLANK(L2119)),TRIM(K2119),AND(ISBLANK(K2119),NOT(ISBLANK(L2119))),TRIM(L2119))</f>
        <v>Yambee</v>
      </c>
      <c r="C2119" s="31"/>
      <c r="D2119" s="2">
        <v>2117</v>
      </c>
      <c r="E2119" s="2" t="s">
        <v>24</v>
      </c>
      <c r="F2119" s="2" t="s">
        <v>12454</v>
      </c>
      <c r="K2119" s="2" t="s">
        <v>4541</v>
      </c>
      <c r="M2119" s="2" t="s">
        <v>24</v>
      </c>
      <c r="N2119" s="2" t="s">
        <v>12455</v>
      </c>
      <c r="O2119" s="2" t="s">
        <v>180</v>
      </c>
      <c r="P2119" s="2" t="s">
        <v>181</v>
      </c>
      <c r="Q2119" s="2" t="s">
        <v>1985</v>
      </c>
      <c r="R2119" s="2">
        <v>63126</v>
      </c>
      <c r="T2119" s="49" t="str" cm="1">
        <f t="array" ref="T2119">_xlfn.TEXTJOIN("",TRUE,IFERROR(MID(U2119,_xlfn.SEQUENCE(20),1)+0,""))</f>
        <v/>
      </c>
      <c r="V2119" s="31"/>
    </row>
    <row r="2120" spans="1:22" x14ac:dyDescent="0.25">
      <c r="A2120" s="25" t="str" cm="1">
        <f t="array" ref="A2120">_xlfn.IFS(AND(ISBLANK(G2120),ISBLANK(H2120),ISBLANK(I2120)),"",AND(NOT(ISBLANK(G2120)),NOT(ISBLANK(H2120)),NOT(ISBLANK(I2120))),TRIM(G2120)&amp;" "&amp;TRIM(H2120)&amp;" "&amp;TRIM(I2120),AND(NOT(ISBLANK(G2120)),ISBLANK(H2120),ISBLANK(I2120)),TRIM(G2120),AND(ISBLANK(G2120),ISBLANK(H2120),NOT(ISBLANK(I2120))),TRIM(I2120),AND(NOT(ISBLANK(G2120)),NOT(ISBLANK(H2120)),ISBLANK(I2120)),TRIM(G2120)&amp;" "&amp;TRIM(H2120),AND(ISBLANK(G2120),NOT(ISBLANK(H2120)),NOT(ISBLANK(I2120))),TRIM(H2120)&amp;" "&amp;TRIM(I2120),AND(NOT(ISBLANK(G2120)),ISBLANK(H2120),NOT(ISBLANK(I2120))),TRIM(G2120)&amp;" "&amp;TRIM(I2120),AND(ISBLANK(G2120),NOT(ISBLANK(H2120)),ISBLANK(I2120)),TRIM(H2120))</f>
        <v/>
      </c>
      <c r="B2120" s="25" t="str" cm="1">
        <f t="array" ref="B2120">_xlfn.IFS(AND(ISBLANK(K2120),ISBLANK(L2120)),"",AND(NOT(ISBLANK(K2120)),NOT(ISBLANK(L2120))),TRIM(K2120)&amp;" "&amp;TRIM(L2120),AND(NOT(ISBLANK(K2120)),ISBLANK(L2120)),TRIM(K2120),AND(ISBLANK(K2120),NOT(ISBLANK(L2120))),TRIM(L2120))</f>
        <v>Fadeo</v>
      </c>
      <c r="C2120" s="31"/>
      <c r="D2120" s="2">
        <v>2118</v>
      </c>
      <c r="E2120" s="2" t="s">
        <v>24</v>
      </c>
      <c r="F2120" s="2" t="s">
        <v>12456</v>
      </c>
      <c r="K2120" s="2" t="s">
        <v>650</v>
      </c>
      <c r="M2120" s="2" t="s">
        <v>24</v>
      </c>
      <c r="N2120" s="2" t="s">
        <v>12457</v>
      </c>
      <c r="O2120" s="2" t="s">
        <v>3118</v>
      </c>
      <c r="P2120" s="2" t="s">
        <v>3119</v>
      </c>
      <c r="Q2120" s="2" t="s">
        <v>1985</v>
      </c>
      <c r="R2120" s="2">
        <v>97211</v>
      </c>
      <c r="T2120" s="49" t="str" cm="1">
        <f t="array" ref="T2120">_xlfn.TEXTJOIN("",TRUE,IFERROR(MID(U2120,_xlfn.SEQUENCE(20),1)+0,""))</f>
        <v/>
      </c>
      <c r="V2120" s="31"/>
    </row>
    <row r="2121" spans="1:22" x14ac:dyDescent="0.25">
      <c r="A2121" s="25" t="str" cm="1">
        <f t="array" ref="A2121">_xlfn.IFS(AND(ISBLANK(G2121),ISBLANK(H2121),ISBLANK(I2121)),"",AND(NOT(ISBLANK(G2121)),NOT(ISBLANK(H2121)),NOT(ISBLANK(I2121))),TRIM(G2121)&amp;" "&amp;TRIM(H2121)&amp;" "&amp;TRIM(I2121),AND(NOT(ISBLANK(G2121)),ISBLANK(H2121),ISBLANK(I2121)),TRIM(G2121),AND(ISBLANK(G2121),ISBLANK(H2121),NOT(ISBLANK(I2121))),TRIM(I2121),AND(NOT(ISBLANK(G2121)),NOT(ISBLANK(H2121)),ISBLANK(I2121)),TRIM(G2121)&amp;" "&amp;TRIM(H2121),AND(ISBLANK(G2121),NOT(ISBLANK(H2121)),NOT(ISBLANK(I2121))),TRIM(H2121)&amp;" "&amp;TRIM(I2121),AND(NOT(ISBLANK(G2121)),ISBLANK(H2121),NOT(ISBLANK(I2121))),TRIM(G2121)&amp;" "&amp;TRIM(I2121),AND(ISBLANK(G2121),NOT(ISBLANK(H2121)),ISBLANK(I2121)),TRIM(H2121))</f>
        <v/>
      </c>
      <c r="B2121" s="25" t="str" cm="1">
        <f t="array" ref="B2121">_xlfn.IFS(AND(ISBLANK(K2121),ISBLANK(L2121)),"",AND(NOT(ISBLANK(K2121)),NOT(ISBLANK(L2121))),TRIM(K2121)&amp;" "&amp;TRIM(L2121),AND(NOT(ISBLANK(K2121)),ISBLANK(L2121)),TRIM(K2121),AND(ISBLANK(K2121),NOT(ISBLANK(L2121))),TRIM(L2121))</f>
        <v>Devbug</v>
      </c>
      <c r="C2121" s="31"/>
      <c r="D2121" s="2">
        <v>2119</v>
      </c>
      <c r="E2121" s="2" t="s">
        <v>24</v>
      </c>
      <c r="F2121" s="2" t="s">
        <v>12458</v>
      </c>
      <c r="K2121" s="2" t="s">
        <v>4556</v>
      </c>
      <c r="M2121" s="2" t="s">
        <v>24</v>
      </c>
      <c r="N2121" s="2" t="s">
        <v>12459</v>
      </c>
      <c r="O2121" s="2" t="s">
        <v>3947</v>
      </c>
      <c r="P2121" s="2" t="s">
        <v>1871</v>
      </c>
      <c r="Q2121" s="2" t="s">
        <v>1985</v>
      </c>
      <c r="R2121" s="2">
        <v>89519</v>
      </c>
      <c r="T2121" s="49" t="str" cm="1">
        <f t="array" ref="T2121">_xlfn.TEXTJOIN("",TRUE,IFERROR(MID(U2121,_xlfn.SEQUENCE(20),1)+0,""))</f>
        <v/>
      </c>
      <c r="V2121" s="31"/>
    </row>
    <row r="2122" spans="1:22" x14ac:dyDescent="0.25">
      <c r="A2122" s="25" t="str" cm="1">
        <f t="array" ref="A2122">_xlfn.IFS(AND(ISBLANK(G2122),ISBLANK(H2122),ISBLANK(I2122)),"",AND(NOT(ISBLANK(G2122)),NOT(ISBLANK(H2122)),NOT(ISBLANK(I2122))),TRIM(G2122)&amp;" "&amp;TRIM(H2122)&amp;" "&amp;TRIM(I2122),AND(NOT(ISBLANK(G2122)),ISBLANK(H2122),ISBLANK(I2122)),TRIM(G2122),AND(ISBLANK(G2122),ISBLANK(H2122),NOT(ISBLANK(I2122))),TRIM(I2122),AND(NOT(ISBLANK(G2122)),NOT(ISBLANK(H2122)),ISBLANK(I2122)),TRIM(G2122)&amp;" "&amp;TRIM(H2122),AND(ISBLANK(G2122),NOT(ISBLANK(H2122)),NOT(ISBLANK(I2122))),TRIM(H2122)&amp;" "&amp;TRIM(I2122),AND(NOT(ISBLANK(G2122)),ISBLANK(H2122),NOT(ISBLANK(I2122))),TRIM(G2122)&amp;" "&amp;TRIM(I2122),AND(ISBLANK(G2122),NOT(ISBLANK(H2122)),ISBLANK(I2122)),TRIM(H2122))</f>
        <v/>
      </c>
      <c r="B2122" s="25" t="str" cm="1">
        <f t="array" ref="B2122">_xlfn.IFS(AND(ISBLANK(K2122),ISBLANK(L2122)),"",AND(NOT(ISBLANK(K2122)),NOT(ISBLANK(L2122))),TRIM(K2122)&amp;" "&amp;TRIM(L2122),AND(NOT(ISBLANK(K2122)),ISBLANK(L2122)),TRIM(K2122),AND(ISBLANK(K2122),NOT(ISBLANK(L2122))),TRIM(L2122))</f>
        <v>Snaptags</v>
      </c>
      <c r="C2122" s="31"/>
      <c r="D2122" s="2">
        <v>2120</v>
      </c>
      <c r="E2122" s="2" t="s">
        <v>24</v>
      </c>
      <c r="F2122" s="2" t="s">
        <v>12460</v>
      </c>
      <c r="K2122" s="2" t="s">
        <v>4561</v>
      </c>
      <c r="M2122" s="2" t="s">
        <v>24</v>
      </c>
      <c r="N2122" s="2" t="s">
        <v>12461</v>
      </c>
      <c r="O2122" s="2" t="s">
        <v>5644</v>
      </c>
      <c r="P2122" s="2" t="s">
        <v>789</v>
      </c>
      <c r="Q2122" s="2" t="s">
        <v>228</v>
      </c>
      <c r="R2122" s="2">
        <v>5874</v>
      </c>
      <c r="T2122" s="49" t="str" cm="1">
        <f t="array" ref="T2122">_xlfn.TEXTJOIN("",TRUE,IFERROR(MID(U2122,_xlfn.SEQUENCE(20),1)+0,""))</f>
        <v/>
      </c>
      <c r="V2122" s="31"/>
    </row>
    <row r="2123" spans="1:22" x14ac:dyDescent="0.25">
      <c r="A2123" s="25" t="str" cm="1">
        <f t="array" ref="A2123">_xlfn.IFS(AND(ISBLANK(G2123),ISBLANK(H2123),ISBLANK(I2123)),"",AND(NOT(ISBLANK(G2123)),NOT(ISBLANK(H2123)),NOT(ISBLANK(I2123))),TRIM(G2123)&amp;" "&amp;TRIM(H2123)&amp;" "&amp;TRIM(I2123),AND(NOT(ISBLANK(G2123)),ISBLANK(H2123),ISBLANK(I2123)),TRIM(G2123),AND(ISBLANK(G2123),ISBLANK(H2123),NOT(ISBLANK(I2123))),TRIM(I2123),AND(NOT(ISBLANK(G2123)),NOT(ISBLANK(H2123)),ISBLANK(I2123)),TRIM(G2123)&amp;" "&amp;TRIM(H2123),AND(ISBLANK(G2123),NOT(ISBLANK(H2123)),NOT(ISBLANK(I2123))),TRIM(H2123)&amp;" "&amp;TRIM(I2123),AND(NOT(ISBLANK(G2123)),ISBLANK(H2123),NOT(ISBLANK(I2123))),TRIM(G2123)&amp;" "&amp;TRIM(I2123),AND(ISBLANK(G2123),NOT(ISBLANK(H2123)),ISBLANK(I2123)),TRIM(H2123))</f>
        <v/>
      </c>
      <c r="B2123" s="25" t="str" cm="1">
        <f t="array" ref="B2123">_xlfn.IFS(AND(ISBLANK(K2123),ISBLANK(L2123)),"",AND(NOT(ISBLANK(K2123)),NOT(ISBLANK(L2123))),TRIM(K2123)&amp;" "&amp;TRIM(L2123),AND(NOT(ISBLANK(K2123)),ISBLANK(L2123)),TRIM(K2123),AND(ISBLANK(K2123),NOT(ISBLANK(L2123))),TRIM(L2123))</f>
        <v>Topiczoom</v>
      </c>
      <c r="C2123" s="31"/>
      <c r="D2123" s="2">
        <v>2121</v>
      </c>
      <c r="E2123" s="2" t="s">
        <v>24</v>
      </c>
      <c r="F2123" s="2" t="s">
        <v>12462</v>
      </c>
      <c r="K2123" s="2" t="s">
        <v>1598</v>
      </c>
      <c r="M2123" s="2" t="s">
        <v>24</v>
      </c>
      <c r="N2123" s="2" t="s">
        <v>12463</v>
      </c>
      <c r="O2123" s="2" t="s">
        <v>1298</v>
      </c>
      <c r="P2123" s="2" t="s">
        <v>276</v>
      </c>
      <c r="Q2123" s="2" t="s">
        <v>6</v>
      </c>
      <c r="R2123" s="2" t="s">
        <v>1299</v>
      </c>
      <c r="T2123" s="49" t="str" cm="1">
        <f t="array" ref="T2123">_xlfn.TEXTJOIN("",TRUE,IFERROR(MID(U2123,_xlfn.SEQUENCE(20),1)+0,""))</f>
        <v/>
      </c>
      <c r="V2123" s="31"/>
    </row>
    <row r="2124" spans="1:22" x14ac:dyDescent="0.25">
      <c r="A2124" s="25" t="str" cm="1">
        <f t="array" ref="A2124">_xlfn.IFS(AND(ISBLANK(G2124),ISBLANK(H2124),ISBLANK(I2124)),"",AND(NOT(ISBLANK(G2124)),NOT(ISBLANK(H2124)),NOT(ISBLANK(I2124))),TRIM(G2124)&amp;" "&amp;TRIM(H2124)&amp;" "&amp;TRIM(I2124),AND(NOT(ISBLANK(G2124)),ISBLANK(H2124),ISBLANK(I2124)),TRIM(G2124),AND(ISBLANK(G2124),ISBLANK(H2124),NOT(ISBLANK(I2124))),TRIM(I2124),AND(NOT(ISBLANK(G2124)),NOT(ISBLANK(H2124)),ISBLANK(I2124)),TRIM(G2124)&amp;" "&amp;TRIM(H2124),AND(ISBLANK(G2124),NOT(ISBLANK(H2124)),NOT(ISBLANK(I2124))),TRIM(H2124)&amp;" "&amp;TRIM(I2124),AND(NOT(ISBLANK(G2124)),ISBLANK(H2124),NOT(ISBLANK(I2124))),TRIM(G2124)&amp;" "&amp;TRIM(I2124),AND(ISBLANK(G2124),NOT(ISBLANK(H2124)),ISBLANK(I2124)),TRIM(H2124))</f>
        <v/>
      </c>
      <c r="B2124" s="25" t="str" cm="1">
        <f t="array" ref="B2124">_xlfn.IFS(AND(ISBLANK(K2124),ISBLANK(L2124)),"",AND(NOT(ISBLANK(K2124)),NOT(ISBLANK(L2124))),TRIM(K2124)&amp;" "&amp;TRIM(L2124),AND(NOT(ISBLANK(K2124)),ISBLANK(L2124)),TRIM(K2124),AND(ISBLANK(K2124),NOT(ISBLANK(L2124))),TRIM(L2124))</f>
        <v>Cogibox</v>
      </c>
      <c r="C2124" s="31"/>
      <c r="D2124" s="2">
        <v>2122</v>
      </c>
      <c r="E2124" s="2" t="s">
        <v>24</v>
      </c>
      <c r="F2124" s="2" t="s">
        <v>12464</v>
      </c>
      <c r="K2124" s="2" t="s">
        <v>2849</v>
      </c>
      <c r="M2124" s="2" t="s">
        <v>24</v>
      </c>
      <c r="N2124" s="2" t="s">
        <v>12465</v>
      </c>
      <c r="O2124" s="2" t="s">
        <v>1494</v>
      </c>
      <c r="P2124" s="2" t="s">
        <v>1495</v>
      </c>
      <c r="Q2124" s="2" t="s">
        <v>1985</v>
      </c>
      <c r="R2124" s="2">
        <v>68505</v>
      </c>
      <c r="T2124" s="49" t="str" cm="1">
        <f t="array" ref="T2124">_xlfn.TEXTJOIN("",TRUE,IFERROR(MID(U2124,_xlfn.SEQUENCE(20),1)+0,""))</f>
        <v/>
      </c>
      <c r="V2124" s="31"/>
    </row>
    <row r="2125" spans="1:22" x14ac:dyDescent="0.25">
      <c r="A2125" s="25" t="str" cm="1">
        <f t="array" ref="A2125">_xlfn.IFS(AND(ISBLANK(G2125),ISBLANK(H2125),ISBLANK(I2125)),"",AND(NOT(ISBLANK(G2125)),NOT(ISBLANK(H2125)),NOT(ISBLANK(I2125))),TRIM(G2125)&amp;" "&amp;TRIM(H2125)&amp;" "&amp;TRIM(I2125),AND(NOT(ISBLANK(G2125)),ISBLANK(H2125),ISBLANK(I2125)),TRIM(G2125),AND(ISBLANK(G2125),ISBLANK(H2125),NOT(ISBLANK(I2125))),TRIM(I2125),AND(NOT(ISBLANK(G2125)),NOT(ISBLANK(H2125)),ISBLANK(I2125)),TRIM(G2125)&amp;" "&amp;TRIM(H2125),AND(ISBLANK(G2125),NOT(ISBLANK(H2125)),NOT(ISBLANK(I2125))),TRIM(H2125)&amp;" "&amp;TRIM(I2125),AND(NOT(ISBLANK(G2125)),ISBLANK(H2125),NOT(ISBLANK(I2125))),TRIM(G2125)&amp;" "&amp;TRIM(I2125),AND(ISBLANK(G2125),NOT(ISBLANK(H2125)),ISBLANK(I2125)),TRIM(H2125))</f>
        <v/>
      </c>
      <c r="B2125" s="25" t="str" cm="1">
        <f t="array" ref="B2125">_xlfn.IFS(AND(ISBLANK(K2125),ISBLANK(L2125)),"",AND(NOT(ISBLANK(K2125)),NOT(ISBLANK(L2125))),TRIM(K2125)&amp;" "&amp;TRIM(L2125),AND(NOT(ISBLANK(K2125)),ISBLANK(L2125)),TRIM(K2125),AND(ISBLANK(K2125),NOT(ISBLANK(L2125))),TRIM(L2125))</f>
        <v>Flipstorm</v>
      </c>
      <c r="C2125" s="31"/>
      <c r="D2125" s="2">
        <v>2123</v>
      </c>
      <c r="E2125" s="2" t="s">
        <v>24</v>
      </c>
      <c r="F2125" s="2" t="s">
        <v>12466</v>
      </c>
      <c r="K2125" s="2" t="s">
        <v>194</v>
      </c>
      <c r="M2125" s="2" t="s">
        <v>24</v>
      </c>
      <c r="N2125" s="2" t="s">
        <v>12467</v>
      </c>
      <c r="O2125" s="2" t="s">
        <v>68</v>
      </c>
      <c r="P2125" s="2" t="s">
        <v>69</v>
      </c>
      <c r="Q2125" s="2" t="s">
        <v>1985</v>
      </c>
      <c r="R2125" s="2">
        <v>20310</v>
      </c>
      <c r="T2125" s="49" t="str" cm="1">
        <f t="array" ref="T2125">_xlfn.TEXTJOIN("",TRUE,IFERROR(MID(U2125,_xlfn.SEQUENCE(20),1)+0,""))</f>
        <v/>
      </c>
      <c r="V2125" s="31"/>
    </row>
    <row r="2126" spans="1:22" x14ac:dyDescent="0.25">
      <c r="A2126" s="25" t="str" cm="1">
        <f t="array" ref="A2126">_xlfn.IFS(AND(ISBLANK(G2126),ISBLANK(H2126),ISBLANK(I2126)),"",AND(NOT(ISBLANK(G2126)),NOT(ISBLANK(H2126)),NOT(ISBLANK(I2126))),TRIM(G2126)&amp;" "&amp;TRIM(H2126)&amp;" "&amp;TRIM(I2126),AND(NOT(ISBLANK(G2126)),ISBLANK(H2126),ISBLANK(I2126)),TRIM(G2126),AND(ISBLANK(G2126),ISBLANK(H2126),NOT(ISBLANK(I2126))),TRIM(I2126),AND(NOT(ISBLANK(G2126)),NOT(ISBLANK(H2126)),ISBLANK(I2126)),TRIM(G2126)&amp;" "&amp;TRIM(H2126),AND(ISBLANK(G2126),NOT(ISBLANK(H2126)),NOT(ISBLANK(I2126))),TRIM(H2126)&amp;" "&amp;TRIM(I2126),AND(NOT(ISBLANK(G2126)),ISBLANK(H2126),NOT(ISBLANK(I2126))),TRIM(G2126)&amp;" "&amp;TRIM(I2126),AND(ISBLANK(G2126),NOT(ISBLANK(H2126)),ISBLANK(I2126)),TRIM(H2126))</f>
        <v/>
      </c>
      <c r="B2126" s="25" t="str" cm="1">
        <f t="array" ref="B2126">_xlfn.IFS(AND(ISBLANK(K2126),ISBLANK(L2126)),"",AND(NOT(ISBLANK(K2126)),NOT(ISBLANK(L2126))),TRIM(K2126)&amp;" "&amp;TRIM(L2126),AND(NOT(ISBLANK(K2126)),ISBLANK(L2126)),TRIM(K2126),AND(ISBLANK(K2126),NOT(ISBLANK(L2126))),TRIM(L2126))</f>
        <v>Rooxo</v>
      </c>
      <c r="C2126" s="31"/>
      <c r="D2126" s="2">
        <v>2124</v>
      </c>
      <c r="E2126" s="2" t="s">
        <v>24</v>
      </c>
      <c r="F2126" s="2" t="s">
        <v>12468</v>
      </c>
      <c r="K2126" s="2" t="s">
        <v>404</v>
      </c>
      <c r="M2126" s="2" t="s">
        <v>24</v>
      </c>
      <c r="N2126" s="2" t="s">
        <v>12469</v>
      </c>
      <c r="O2126" s="2" t="s">
        <v>1053</v>
      </c>
      <c r="P2126" s="2" t="s">
        <v>227</v>
      </c>
      <c r="Q2126" s="2" t="s">
        <v>228</v>
      </c>
      <c r="R2126" s="2">
        <v>1009</v>
      </c>
      <c r="T2126" s="49" t="str" cm="1">
        <f t="array" ref="T2126">_xlfn.TEXTJOIN("",TRUE,IFERROR(MID(U2126,_xlfn.SEQUENCE(20),1)+0,""))</f>
        <v/>
      </c>
      <c r="V2126" s="31"/>
    </row>
    <row r="2127" spans="1:22" x14ac:dyDescent="0.25">
      <c r="A2127" s="25" t="str" cm="1">
        <f t="array" ref="A2127">_xlfn.IFS(AND(ISBLANK(G2127),ISBLANK(H2127),ISBLANK(I2127)),"",AND(NOT(ISBLANK(G2127)),NOT(ISBLANK(H2127)),NOT(ISBLANK(I2127))),TRIM(G2127)&amp;" "&amp;TRIM(H2127)&amp;" "&amp;TRIM(I2127),AND(NOT(ISBLANK(G2127)),ISBLANK(H2127),ISBLANK(I2127)),TRIM(G2127),AND(ISBLANK(G2127),ISBLANK(H2127),NOT(ISBLANK(I2127))),TRIM(I2127),AND(NOT(ISBLANK(G2127)),NOT(ISBLANK(H2127)),ISBLANK(I2127)),TRIM(G2127)&amp;" "&amp;TRIM(H2127),AND(ISBLANK(G2127),NOT(ISBLANK(H2127)),NOT(ISBLANK(I2127))),TRIM(H2127)&amp;" "&amp;TRIM(I2127),AND(NOT(ISBLANK(G2127)),ISBLANK(H2127),NOT(ISBLANK(I2127))),TRIM(G2127)&amp;" "&amp;TRIM(I2127),AND(ISBLANK(G2127),NOT(ISBLANK(H2127)),ISBLANK(I2127)),TRIM(H2127))</f>
        <v/>
      </c>
      <c r="B2127" s="25" t="str" cm="1">
        <f t="array" ref="B2127">_xlfn.IFS(AND(ISBLANK(K2127),ISBLANK(L2127)),"",AND(NOT(ISBLANK(K2127)),NOT(ISBLANK(L2127))),TRIM(K2127)&amp;" "&amp;TRIM(L2127),AND(NOT(ISBLANK(K2127)),ISBLANK(L2127)),TRIM(K2127),AND(ISBLANK(K2127),NOT(ISBLANK(L2127))),TRIM(L2127))</f>
        <v>Tambee</v>
      </c>
      <c r="C2127" s="31"/>
      <c r="D2127" s="2">
        <v>2125</v>
      </c>
      <c r="E2127" s="2" t="s">
        <v>24</v>
      </c>
      <c r="F2127" s="2" t="s">
        <v>12470</v>
      </c>
      <c r="K2127" s="2" t="s">
        <v>4589</v>
      </c>
      <c r="M2127" s="2" t="s">
        <v>24</v>
      </c>
      <c r="N2127" s="2" t="s">
        <v>12471</v>
      </c>
      <c r="O2127" s="2" t="s">
        <v>1433</v>
      </c>
      <c r="P2127" s="2" t="s">
        <v>119</v>
      </c>
      <c r="Q2127" s="2" t="s">
        <v>6</v>
      </c>
      <c r="R2127" s="2" t="s">
        <v>1434</v>
      </c>
      <c r="T2127" s="49" t="str" cm="1">
        <f t="array" ref="T2127">_xlfn.TEXTJOIN("",TRUE,IFERROR(MID(U2127,_xlfn.SEQUENCE(20),1)+0,""))</f>
        <v/>
      </c>
      <c r="V2127" s="31"/>
    </row>
    <row r="2128" spans="1:22" x14ac:dyDescent="0.25">
      <c r="A2128" s="25" t="str" cm="1">
        <f t="array" ref="A2128">_xlfn.IFS(AND(ISBLANK(G2128),ISBLANK(H2128),ISBLANK(I2128)),"",AND(NOT(ISBLANK(G2128)),NOT(ISBLANK(H2128)),NOT(ISBLANK(I2128))),TRIM(G2128)&amp;" "&amp;TRIM(H2128)&amp;" "&amp;TRIM(I2128),AND(NOT(ISBLANK(G2128)),ISBLANK(H2128),ISBLANK(I2128)),TRIM(G2128),AND(ISBLANK(G2128),ISBLANK(H2128),NOT(ISBLANK(I2128))),TRIM(I2128),AND(NOT(ISBLANK(G2128)),NOT(ISBLANK(H2128)),ISBLANK(I2128)),TRIM(G2128)&amp;" "&amp;TRIM(H2128),AND(ISBLANK(G2128),NOT(ISBLANK(H2128)),NOT(ISBLANK(I2128))),TRIM(H2128)&amp;" "&amp;TRIM(I2128),AND(NOT(ISBLANK(G2128)),ISBLANK(H2128),NOT(ISBLANK(I2128))),TRIM(G2128)&amp;" "&amp;TRIM(I2128),AND(ISBLANK(G2128),NOT(ISBLANK(H2128)),ISBLANK(I2128)),TRIM(H2128))</f>
        <v/>
      </c>
      <c r="B2128" s="25" t="str" cm="1">
        <f t="array" ref="B2128">_xlfn.IFS(AND(ISBLANK(K2128),ISBLANK(L2128)),"",AND(NOT(ISBLANK(K2128)),NOT(ISBLANK(L2128))),TRIM(K2128)&amp;" "&amp;TRIM(L2128),AND(NOT(ISBLANK(K2128)),ISBLANK(L2128)),TRIM(K2128),AND(ISBLANK(K2128),NOT(ISBLANK(L2128))),TRIM(L2128))</f>
        <v>Edgeify</v>
      </c>
      <c r="C2128" s="31"/>
      <c r="D2128" s="2">
        <v>2126</v>
      </c>
      <c r="E2128" s="2" t="s">
        <v>24</v>
      </c>
      <c r="F2128" s="2" t="s">
        <v>12472</v>
      </c>
      <c r="K2128" s="2" t="s">
        <v>677</v>
      </c>
      <c r="M2128" s="2" t="s">
        <v>24</v>
      </c>
      <c r="N2128" s="2" t="s">
        <v>12473</v>
      </c>
      <c r="O2128" s="2" t="s">
        <v>200</v>
      </c>
      <c r="P2128" s="2" t="s">
        <v>29</v>
      </c>
      <c r="Q2128" s="2" t="s">
        <v>1985</v>
      </c>
      <c r="R2128" s="2">
        <v>43220</v>
      </c>
      <c r="T2128" s="49" t="str" cm="1">
        <f t="array" ref="T2128">_xlfn.TEXTJOIN("",TRUE,IFERROR(MID(U2128,_xlfn.SEQUENCE(20),1)+0,""))</f>
        <v/>
      </c>
      <c r="V2128" s="31"/>
    </row>
    <row r="2129" spans="1:22" x14ac:dyDescent="0.25">
      <c r="A2129" s="25" t="str" cm="1">
        <f t="array" ref="A2129">_xlfn.IFS(AND(ISBLANK(G2129),ISBLANK(H2129),ISBLANK(I2129)),"",AND(NOT(ISBLANK(G2129)),NOT(ISBLANK(H2129)),NOT(ISBLANK(I2129))),TRIM(G2129)&amp;" "&amp;TRIM(H2129)&amp;" "&amp;TRIM(I2129),AND(NOT(ISBLANK(G2129)),ISBLANK(H2129),ISBLANK(I2129)),TRIM(G2129),AND(ISBLANK(G2129),ISBLANK(H2129),NOT(ISBLANK(I2129))),TRIM(I2129),AND(NOT(ISBLANK(G2129)),NOT(ISBLANK(H2129)),ISBLANK(I2129)),TRIM(G2129)&amp;" "&amp;TRIM(H2129),AND(ISBLANK(G2129),NOT(ISBLANK(H2129)),NOT(ISBLANK(I2129))),TRIM(H2129)&amp;" "&amp;TRIM(I2129),AND(NOT(ISBLANK(G2129)),ISBLANK(H2129),NOT(ISBLANK(I2129))),TRIM(G2129)&amp;" "&amp;TRIM(I2129),AND(ISBLANK(G2129),NOT(ISBLANK(H2129)),ISBLANK(I2129)),TRIM(H2129))</f>
        <v/>
      </c>
      <c r="B2129" s="25" t="str" cm="1">
        <f t="array" ref="B2129">_xlfn.IFS(AND(ISBLANK(K2129),ISBLANK(L2129)),"",AND(NOT(ISBLANK(K2129)),NOT(ISBLANK(L2129))),TRIM(K2129)&amp;" "&amp;TRIM(L2129),AND(NOT(ISBLANK(K2129)),ISBLANK(L2129)),TRIM(K2129),AND(ISBLANK(K2129),NOT(ISBLANK(L2129))),TRIM(L2129))</f>
        <v>Quatz</v>
      </c>
      <c r="C2129" s="31"/>
      <c r="D2129" s="2">
        <v>2127</v>
      </c>
      <c r="E2129" s="2" t="s">
        <v>24</v>
      </c>
      <c r="F2129" s="2" t="s">
        <v>12474</v>
      </c>
      <c r="K2129" s="2" t="s">
        <v>891</v>
      </c>
      <c r="M2129" s="2" t="s">
        <v>24</v>
      </c>
      <c r="N2129" s="2" t="s">
        <v>12475</v>
      </c>
      <c r="O2129" s="2" t="s">
        <v>12476</v>
      </c>
      <c r="P2129" s="2" t="s">
        <v>39</v>
      </c>
      <c r="Q2129" s="2" t="s">
        <v>6</v>
      </c>
      <c r="R2129" s="2" t="s">
        <v>12477</v>
      </c>
      <c r="T2129" s="49" t="str" cm="1">
        <f t="array" ref="T2129">_xlfn.TEXTJOIN("",TRUE,IFERROR(MID(U2129,_xlfn.SEQUENCE(20),1)+0,""))</f>
        <v/>
      </c>
      <c r="V2129" s="31"/>
    </row>
    <row r="2130" spans="1:22" x14ac:dyDescent="0.25">
      <c r="A2130" s="25" t="str" cm="1">
        <f t="array" ref="A2130">_xlfn.IFS(AND(ISBLANK(G2130),ISBLANK(H2130),ISBLANK(I2130)),"",AND(NOT(ISBLANK(G2130)),NOT(ISBLANK(H2130)),NOT(ISBLANK(I2130))),TRIM(G2130)&amp;" "&amp;TRIM(H2130)&amp;" "&amp;TRIM(I2130),AND(NOT(ISBLANK(G2130)),ISBLANK(H2130),ISBLANK(I2130)),TRIM(G2130),AND(ISBLANK(G2130),ISBLANK(H2130),NOT(ISBLANK(I2130))),TRIM(I2130),AND(NOT(ISBLANK(G2130)),NOT(ISBLANK(H2130)),ISBLANK(I2130)),TRIM(G2130)&amp;" "&amp;TRIM(H2130),AND(ISBLANK(G2130),NOT(ISBLANK(H2130)),NOT(ISBLANK(I2130))),TRIM(H2130)&amp;" "&amp;TRIM(I2130),AND(NOT(ISBLANK(G2130)),ISBLANK(H2130),NOT(ISBLANK(I2130))),TRIM(G2130)&amp;" "&amp;TRIM(I2130),AND(ISBLANK(G2130),NOT(ISBLANK(H2130)),ISBLANK(I2130)),TRIM(H2130))</f>
        <v/>
      </c>
      <c r="B2130" s="25" t="str" cm="1">
        <f t="array" ref="B2130">_xlfn.IFS(AND(ISBLANK(K2130),ISBLANK(L2130)),"",AND(NOT(ISBLANK(K2130)),NOT(ISBLANK(L2130))),TRIM(K2130)&amp;" "&amp;TRIM(L2130),AND(NOT(ISBLANK(K2130)),ISBLANK(L2130)),TRIM(K2130),AND(ISBLANK(K2130),NOT(ISBLANK(L2130))),TRIM(L2130))</f>
        <v>Innotype</v>
      </c>
      <c r="C2130" s="31"/>
      <c r="D2130" s="2">
        <v>2128</v>
      </c>
      <c r="E2130" s="2" t="s">
        <v>24</v>
      </c>
      <c r="F2130" s="2" t="s">
        <v>12478</v>
      </c>
      <c r="K2130" s="2" t="s">
        <v>1360</v>
      </c>
      <c r="M2130" s="2" t="s">
        <v>24</v>
      </c>
      <c r="N2130" s="2" t="s">
        <v>12479</v>
      </c>
      <c r="O2130" s="2" t="s">
        <v>12480</v>
      </c>
      <c r="P2130" s="2" t="s">
        <v>5</v>
      </c>
      <c r="Q2130" s="2" t="s">
        <v>6</v>
      </c>
      <c r="R2130" s="2" t="s">
        <v>12481</v>
      </c>
      <c r="T2130" s="49" t="str" cm="1">
        <f t="array" ref="T2130">_xlfn.TEXTJOIN("",TRUE,IFERROR(MID(U2130,_xlfn.SEQUENCE(20),1)+0,""))</f>
        <v/>
      </c>
      <c r="V2130" s="31"/>
    </row>
    <row r="2131" spans="1:22" x14ac:dyDescent="0.25">
      <c r="A2131" s="25" t="str" cm="1">
        <f t="array" ref="A2131">_xlfn.IFS(AND(ISBLANK(G2131),ISBLANK(H2131),ISBLANK(I2131)),"",AND(NOT(ISBLANK(G2131)),NOT(ISBLANK(H2131)),NOT(ISBLANK(I2131))),TRIM(G2131)&amp;" "&amp;TRIM(H2131)&amp;" "&amp;TRIM(I2131),AND(NOT(ISBLANK(G2131)),ISBLANK(H2131),ISBLANK(I2131)),TRIM(G2131),AND(ISBLANK(G2131),ISBLANK(H2131),NOT(ISBLANK(I2131))),TRIM(I2131),AND(NOT(ISBLANK(G2131)),NOT(ISBLANK(H2131)),ISBLANK(I2131)),TRIM(G2131)&amp;" "&amp;TRIM(H2131),AND(ISBLANK(G2131),NOT(ISBLANK(H2131)),NOT(ISBLANK(I2131))),TRIM(H2131)&amp;" "&amp;TRIM(I2131),AND(NOT(ISBLANK(G2131)),ISBLANK(H2131),NOT(ISBLANK(I2131))),TRIM(G2131)&amp;" "&amp;TRIM(I2131),AND(ISBLANK(G2131),NOT(ISBLANK(H2131)),ISBLANK(I2131)),TRIM(H2131))</f>
        <v/>
      </c>
      <c r="B2131" s="25" t="str" cm="1">
        <f t="array" ref="B2131">_xlfn.IFS(AND(ISBLANK(K2131),ISBLANK(L2131)),"",AND(NOT(ISBLANK(K2131)),NOT(ISBLANK(L2131))),TRIM(K2131)&amp;" "&amp;TRIM(L2131),AND(NOT(ISBLANK(K2131)),ISBLANK(L2131)),TRIM(K2131),AND(ISBLANK(K2131),NOT(ISBLANK(L2131))),TRIM(L2131))</f>
        <v>Snaptags</v>
      </c>
      <c r="C2131" s="31"/>
      <c r="D2131" s="2">
        <v>2129</v>
      </c>
      <c r="E2131" s="2" t="s">
        <v>24</v>
      </c>
      <c r="F2131" s="2" t="s">
        <v>12482</v>
      </c>
      <c r="K2131" s="2" t="s">
        <v>4561</v>
      </c>
      <c r="M2131" s="2" t="s">
        <v>24</v>
      </c>
      <c r="N2131" s="2" t="s">
        <v>12483</v>
      </c>
      <c r="O2131" s="2" t="s">
        <v>754</v>
      </c>
      <c r="P2131" s="2" t="s">
        <v>297</v>
      </c>
      <c r="Q2131" s="2" t="s">
        <v>1985</v>
      </c>
      <c r="R2131" s="2">
        <v>77085</v>
      </c>
      <c r="T2131" s="49" t="str" cm="1">
        <f t="array" ref="T2131">_xlfn.TEXTJOIN("",TRUE,IFERROR(MID(U2131,_xlfn.SEQUENCE(20),1)+0,""))</f>
        <v/>
      </c>
      <c r="V2131" s="31"/>
    </row>
    <row r="2132" spans="1:22" x14ac:dyDescent="0.25">
      <c r="A2132" s="25" t="str" cm="1">
        <f t="array" ref="A2132">_xlfn.IFS(AND(ISBLANK(G2132),ISBLANK(H2132),ISBLANK(I2132)),"",AND(NOT(ISBLANK(G2132)),NOT(ISBLANK(H2132)),NOT(ISBLANK(I2132))),TRIM(G2132)&amp;" "&amp;TRIM(H2132)&amp;" "&amp;TRIM(I2132),AND(NOT(ISBLANK(G2132)),ISBLANK(H2132),ISBLANK(I2132)),TRIM(G2132),AND(ISBLANK(G2132),ISBLANK(H2132),NOT(ISBLANK(I2132))),TRIM(I2132),AND(NOT(ISBLANK(G2132)),NOT(ISBLANK(H2132)),ISBLANK(I2132)),TRIM(G2132)&amp;" "&amp;TRIM(H2132),AND(ISBLANK(G2132),NOT(ISBLANK(H2132)),NOT(ISBLANK(I2132))),TRIM(H2132)&amp;" "&amp;TRIM(I2132),AND(NOT(ISBLANK(G2132)),ISBLANK(H2132),NOT(ISBLANK(I2132))),TRIM(G2132)&amp;" "&amp;TRIM(I2132),AND(ISBLANK(G2132),NOT(ISBLANK(H2132)),ISBLANK(I2132)),TRIM(H2132))</f>
        <v/>
      </c>
      <c r="B2132" s="25" t="str" cm="1">
        <f t="array" ref="B2132">_xlfn.IFS(AND(ISBLANK(K2132),ISBLANK(L2132)),"",AND(NOT(ISBLANK(K2132)),NOT(ISBLANK(L2132))),TRIM(K2132)&amp;" "&amp;TRIM(L2132),AND(NOT(ISBLANK(K2132)),ISBLANK(L2132)),TRIM(K2132),AND(ISBLANK(K2132),NOT(ISBLANK(L2132))),TRIM(L2132))</f>
        <v>Yambee</v>
      </c>
      <c r="C2132" s="31"/>
      <c r="D2132" s="2">
        <v>2130</v>
      </c>
      <c r="E2132" s="2" t="s">
        <v>24</v>
      </c>
      <c r="F2132" s="2" t="s">
        <v>12484</v>
      </c>
      <c r="K2132" s="2" t="s">
        <v>4541</v>
      </c>
      <c r="M2132" s="2" t="s">
        <v>24</v>
      </c>
      <c r="N2132" s="2" t="s">
        <v>12485</v>
      </c>
      <c r="O2132" s="2" t="s">
        <v>2436</v>
      </c>
      <c r="P2132" s="2" t="s">
        <v>39</v>
      </c>
      <c r="Q2132" s="2" t="s">
        <v>6</v>
      </c>
      <c r="R2132" s="2" t="s">
        <v>2437</v>
      </c>
      <c r="T2132" s="49" t="str" cm="1">
        <f t="array" ref="T2132">_xlfn.TEXTJOIN("",TRUE,IFERROR(MID(U2132,_xlfn.SEQUENCE(20),1)+0,""))</f>
        <v/>
      </c>
      <c r="V2132" s="31"/>
    </row>
    <row r="2133" spans="1:22" x14ac:dyDescent="0.25">
      <c r="A2133" s="25" t="str" cm="1">
        <f t="array" ref="A2133">_xlfn.IFS(AND(ISBLANK(G2133),ISBLANK(H2133),ISBLANK(I2133)),"",AND(NOT(ISBLANK(G2133)),NOT(ISBLANK(H2133)),NOT(ISBLANK(I2133))),TRIM(G2133)&amp;" "&amp;TRIM(H2133)&amp;" "&amp;TRIM(I2133),AND(NOT(ISBLANK(G2133)),ISBLANK(H2133),ISBLANK(I2133)),TRIM(G2133),AND(ISBLANK(G2133),ISBLANK(H2133),NOT(ISBLANK(I2133))),TRIM(I2133),AND(NOT(ISBLANK(G2133)),NOT(ISBLANK(H2133)),ISBLANK(I2133)),TRIM(G2133)&amp;" "&amp;TRIM(H2133),AND(ISBLANK(G2133),NOT(ISBLANK(H2133)),NOT(ISBLANK(I2133))),TRIM(H2133)&amp;" "&amp;TRIM(I2133),AND(NOT(ISBLANK(G2133)),ISBLANK(H2133),NOT(ISBLANK(I2133))),TRIM(G2133)&amp;" "&amp;TRIM(I2133),AND(ISBLANK(G2133),NOT(ISBLANK(H2133)),ISBLANK(I2133)),TRIM(H2133))</f>
        <v/>
      </c>
      <c r="B2133" s="25" t="str" cm="1">
        <f t="array" ref="B2133">_xlfn.IFS(AND(ISBLANK(K2133),ISBLANK(L2133)),"",AND(NOT(ISBLANK(K2133)),NOT(ISBLANK(L2133))),TRIM(K2133)&amp;" "&amp;TRIM(L2133),AND(NOT(ISBLANK(K2133)),ISBLANK(L2133)),TRIM(K2133),AND(ISBLANK(K2133),NOT(ISBLANK(L2133))),TRIM(L2133))</f>
        <v>Topicstorm</v>
      </c>
      <c r="C2133" s="31"/>
      <c r="D2133" s="2">
        <v>2131</v>
      </c>
      <c r="E2133" s="2" t="s">
        <v>24</v>
      </c>
      <c r="F2133" s="2" t="s">
        <v>12486</v>
      </c>
      <c r="K2133" s="2" t="s">
        <v>2538</v>
      </c>
      <c r="M2133" s="2" t="s">
        <v>24</v>
      </c>
      <c r="N2133" s="2" t="s">
        <v>12487</v>
      </c>
      <c r="O2133" s="2" t="s">
        <v>2716</v>
      </c>
      <c r="P2133" s="2" t="s">
        <v>109</v>
      </c>
      <c r="Q2133" s="2" t="s">
        <v>228</v>
      </c>
      <c r="R2133" s="2">
        <v>6817</v>
      </c>
      <c r="T2133" s="49" t="str" cm="1">
        <f t="array" ref="T2133">_xlfn.TEXTJOIN("",TRUE,IFERROR(MID(U2133,_xlfn.SEQUENCE(20),1)+0,""))</f>
        <v/>
      </c>
      <c r="V2133" s="31"/>
    </row>
    <row r="2134" spans="1:22" x14ac:dyDescent="0.25">
      <c r="A2134" s="25" t="str" cm="1">
        <f t="array" ref="A2134">_xlfn.IFS(AND(ISBLANK(G2134),ISBLANK(H2134),ISBLANK(I2134)),"",AND(NOT(ISBLANK(G2134)),NOT(ISBLANK(H2134)),NOT(ISBLANK(I2134))),TRIM(G2134)&amp;" "&amp;TRIM(H2134)&amp;" "&amp;TRIM(I2134),AND(NOT(ISBLANK(G2134)),ISBLANK(H2134),ISBLANK(I2134)),TRIM(G2134),AND(ISBLANK(G2134),ISBLANK(H2134),NOT(ISBLANK(I2134))),TRIM(I2134),AND(NOT(ISBLANK(G2134)),NOT(ISBLANK(H2134)),ISBLANK(I2134)),TRIM(G2134)&amp;" "&amp;TRIM(H2134),AND(ISBLANK(G2134),NOT(ISBLANK(H2134)),NOT(ISBLANK(I2134))),TRIM(H2134)&amp;" "&amp;TRIM(I2134),AND(NOT(ISBLANK(G2134)),ISBLANK(H2134),NOT(ISBLANK(I2134))),TRIM(G2134)&amp;" "&amp;TRIM(I2134),AND(ISBLANK(G2134),NOT(ISBLANK(H2134)),ISBLANK(I2134)),TRIM(H2134))</f>
        <v/>
      </c>
      <c r="B2134" s="25" t="str" cm="1">
        <f t="array" ref="B2134">_xlfn.IFS(AND(ISBLANK(K2134),ISBLANK(L2134)),"",AND(NOT(ISBLANK(K2134)),NOT(ISBLANK(L2134))),TRIM(K2134)&amp;" "&amp;TRIM(L2134),AND(NOT(ISBLANK(K2134)),ISBLANK(L2134)),TRIM(K2134),AND(ISBLANK(K2134),NOT(ISBLANK(L2134))),TRIM(L2134))</f>
        <v>Yakidoo</v>
      </c>
      <c r="C2134" s="31"/>
      <c r="D2134" s="2">
        <v>2132</v>
      </c>
      <c r="E2134" s="2" t="s">
        <v>24</v>
      </c>
      <c r="F2134" s="2" t="s">
        <v>12488</v>
      </c>
      <c r="K2134" s="2" t="s">
        <v>2642</v>
      </c>
      <c r="M2134" s="2" t="s">
        <v>24</v>
      </c>
      <c r="N2134" s="2" t="s">
        <v>12489</v>
      </c>
      <c r="O2134" s="2" t="s">
        <v>1537</v>
      </c>
      <c r="P2134" s="2" t="s">
        <v>1495</v>
      </c>
      <c r="Q2134" s="2" t="s">
        <v>1985</v>
      </c>
      <c r="R2134" s="2">
        <v>68105</v>
      </c>
      <c r="T2134" s="49" t="str" cm="1">
        <f t="array" ref="T2134">_xlfn.TEXTJOIN("",TRUE,IFERROR(MID(U2134,_xlfn.SEQUENCE(20),1)+0,""))</f>
        <v/>
      </c>
      <c r="V2134" s="31"/>
    </row>
    <row r="2135" spans="1:22" x14ac:dyDescent="0.25">
      <c r="A2135" s="25" t="str" cm="1">
        <f t="array" ref="A2135">_xlfn.IFS(AND(ISBLANK(G2135),ISBLANK(H2135),ISBLANK(I2135)),"",AND(NOT(ISBLANK(G2135)),NOT(ISBLANK(H2135)),NOT(ISBLANK(I2135))),TRIM(G2135)&amp;" "&amp;TRIM(H2135)&amp;" "&amp;TRIM(I2135),AND(NOT(ISBLANK(G2135)),ISBLANK(H2135),ISBLANK(I2135)),TRIM(G2135),AND(ISBLANK(G2135),ISBLANK(H2135),NOT(ISBLANK(I2135))),TRIM(I2135),AND(NOT(ISBLANK(G2135)),NOT(ISBLANK(H2135)),ISBLANK(I2135)),TRIM(G2135)&amp;" "&amp;TRIM(H2135),AND(ISBLANK(G2135),NOT(ISBLANK(H2135)),NOT(ISBLANK(I2135))),TRIM(H2135)&amp;" "&amp;TRIM(I2135),AND(NOT(ISBLANK(G2135)),ISBLANK(H2135),NOT(ISBLANK(I2135))),TRIM(G2135)&amp;" "&amp;TRIM(I2135),AND(ISBLANK(G2135),NOT(ISBLANK(H2135)),ISBLANK(I2135)),TRIM(H2135))</f>
        <v/>
      </c>
      <c r="B2135" s="25" t="str" cm="1">
        <f t="array" ref="B2135">_xlfn.IFS(AND(ISBLANK(K2135),ISBLANK(L2135)),"",AND(NOT(ISBLANK(K2135)),NOT(ISBLANK(L2135))),TRIM(K2135)&amp;" "&amp;TRIM(L2135),AND(NOT(ISBLANK(K2135)),ISBLANK(L2135)),TRIM(K2135),AND(ISBLANK(K2135),NOT(ISBLANK(L2135))),TRIM(L2135))</f>
        <v>Tazz</v>
      </c>
      <c r="C2135" s="31"/>
      <c r="D2135" s="2">
        <v>2133</v>
      </c>
      <c r="E2135" s="2" t="s">
        <v>24</v>
      </c>
      <c r="F2135" s="2" t="s">
        <v>12490</v>
      </c>
      <c r="K2135" s="2" t="s">
        <v>4633</v>
      </c>
      <c r="M2135" s="2" t="s">
        <v>24</v>
      </c>
      <c r="N2135" s="2" t="s">
        <v>12491</v>
      </c>
      <c r="O2135" s="2" t="s">
        <v>5433</v>
      </c>
      <c r="P2135" s="2" t="s">
        <v>119</v>
      </c>
      <c r="Q2135" s="2" t="s">
        <v>6</v>
      </c>
      <c r="R2135" s="2" t="s">
        <v>5434</v>
      </c>
      <c r="T2135" s="49" t="str" cm="1">
        <f t="array" ref="T2135">_xlfn.TEXTJOIN("",TRUE,IFERROR(MID(U2135,_xlfn.SEQUENCE(20),1)+0,""))</f>
        <v/>
      </c>
      <c r="V2135" s="31"/>
    </row>
    <row r="2136" spans="1:22" x14ac:dyDescent="0.25">
      <c r="A2136" s="25" t="str" cm="1">
        <f t="array" ref="A2136">_xlfn.IFS(AND(ISBLANK(G2136),ISBLANK(H2136),ISBLANK(I2136)),"",AND(NOT(ISBLANK(G2136)),NOT(ISBLANK(H2136)),NOT(ISBLANK(I2136))),TRIM(G2136)&amp;" "&amp;TRIM(H2136)&amp;" "&amp;TRIM(I2136),AND(NOT(ISBLANK(G2136)),ISBLANK(H2136),ISBLANK(I2136)),TRIM(G2136),AND(ISBLANK(G2136),ISBLANK(H2136),NOT(ISBLANK(I2136))),TRIM(I2136),AND(NOT(ISBLANK(G2136)),NOT(ISBLANK(H2136)),ISBLANK(I2136)),TRIM(G2136)&amp;" "&amp;TRIM(H2136),AND(ISBLANK(G2136),NOT(ISBLANK(H2136)),NOT(ISBLANK(I2136))),TRIM(H2136)&amp;" "&amp;TRIM(I2136),AND(NOT(ISBLANK(G2136)),ISBLANK(H2136),NOT(ISBLANK(I2136))),TRIM(G2136)&amp;" "&amp;TRIM(I2136),AND(ISBLANK(G2136),NOT(ISBLANK(H2136)),ISBLANK(I2136)),TRIM(H2136))</f>
        <v/>
      </c>
      <c r="B2136" s="25" t="str" cm="1">
        <f t="array" ref="B2136">_xlfn.IFS(AND(ISBLANK(K2136),ISBLANK(L2136)),"",AND(NOT(ISBLANK(K2136)),NOT(ISBLANK(L2136))),TRIM(K2136)&amp;" "&amp;TRIM(L2136),AND(NOT(ISBLANK(K2136)),ISBLANK(L2136)),TRIM(K2136),AND(ISBLANK(K2136),NOT(ISBLANK(L2136))),TRIM(L2136))</f>
        <v>Flashset</v>
      </c>
      <c r="C2136" s="31"/>
      <c r="D2136" s="2">
        <v>2134</v>
      </c>
      <c r="E2136" s="2" t="s">
        <v>24</v>
      </c>
      <c r="F2136" s="2" t="s">
        <v>12492</v>
      </c>
      <c r="K2136" s="2" t="s">
        <v>4639</v>
      </c>
      <c r="M2136" s="2" t="s">
        <v>24</v>
      </c>
      <c r="N2136" s="2" t="s">
        <v>12493</v>
      </c>
      <c r="O2136" s="2" t="s">
        <v>5563</v>
      </c>
      <c r="P2136" s="2" t="s">
        <v>39</v>
      </c>
      <c r="Q2136" s="2" t="s">
        <v>6</v>
      </c>
      <c r="R2136" s="2" t="s">
        <v>5564</v>
      </c>
      <c r="T2136" s="49" t="str" cm="1">
        <f t="array" ref="T2136">_xlfn.TEXTJOIN("",TRUE,IFERROR(MID(U2136,_xlfn.SEQUENCE(20),1)+0,""))</f>
        <v/>
      </c>
      <c r="V2136" s="31"/>
    </row>
    <row r="2137" spans="1:22" x14ac:dyDescent="0.25">
      <c r="A2137" s="25" t="str" cm="1">
        <f t="array" ref="A2137">_xlfn.IFS(AND(ISBLANK(G2137),ISBLANK(H2137),ISBLANK(I2137)),"",AND(NOT(ISBLANK(G2137)),NOT(ISBLANK(H2137)),NOT(ISBLANK(I2137))),TRIM(G2137)&amp;" "&amp;TRIM(H2137)&amp;" "&amp;TRIM(I2137),AND(NOT(ISBLANK(G2137)),ISBLANK(H2137),ISBLANK(I2137)),TRIM(G2137),AND(ISBLANK(G2137),ISBLANK(H2137),NOT(ISBLANK(I2137))),TRIM(I2137),AND(NOT(ISBLANK(G2137)),NOT(ISBLANK(H2137)),ISBLANK(I2137)),TRIM(G2137)&amp;" "&amp;TRIM(H2137),AND(ISBLANK(G2137),NOT(ISBLANK(H2137)),NOT(ISBLANK(I2137))),TRIM(H2137)&amp;" "&amp;TRIM(I2137),AND(NOT(ISBLANK(G2137)),ISBLANK(H2137),NOT(ISBLANK(I2137))),TRIM(G2137)&amp;" "&amp;TRIM(I2137),AND(ISBLANK(G2137),NOT(ISBLANK(H2137)),ISBLANK(I2137)),TRIM(H2137))</f>
        <v/>
      </c>
      <c r="B2137" s="25" t="str" cm="1">
        <f t="array" ref="B2137">_xlfn.IFS(AND(ISBLANK(K2137),ISBLANK(L2137)),"",AND(NOT(ISBLANK(K2137)),NOT(ISBLANK(L2137))),TRIM(K2137)&amp;" "&amp;TRIM(L2137),AND(NOT(ISBLANK(K2137)),ISBLANK(L2137)),TRIM(K2137),AND(ISBLANK(K2137),NOT(ISBLANK(L2137))),TRIM(L2137))</f>
        <v>Skimia</v>
      </c>
      <c r="C2137" s="31"/>
      <c r="D2137" s="2">
        <v>2135</v>
      </c>
      <c r="E2137" s="2" t="s">
        <v>24</v>
      </c>
      <c r="F2137" s="2" t="s">
        <v>12494</v>
      </c>
      <c r="K2137" s="2" t="s">
        <v>32</v>
      </c>
      <c r="M2137" s="2" t="s">
        <v>24</v>
      </c>
      <c r="N2137" s="2" t="s">
        <v>12495</v>
      </c>
      <c r="O2137" s="2" t="s">
        <v>12496</v>
      </c>
      <c r="P2137" s="2" t="s">
        <v>39</v>
      </c>
      <c r="Q2137" s="2" t="s">
        <v>6</v>
      </c>
      <c r="R2137" s="2" t="s">
        <v>12497</v>
      </c>
      <c r="T2137" s="49" t="str" cm="1">
        <f t="array" ref="T2137">_xlfn.TEXTJOIN("",TRUE,IFERROR(MID(U2137,_xlfn.SEQUENCE(20),1)+0,""))</f>
        <v/>
      </c>
      <c r="V2137" s="31"/>
    </row>
    <row r="2138" spans="1:22" x14ac:dyDescent="0.25">
      <c r="A2138" s="25" t="str" cm="1">
        <f t="array" ref="A2138">_xlfn.IFS(AND(ISBLANK(G2138),ISBLANK(H2138),ISBLANK(I2138)),"",AND(NOT(ISBLANK(G2138)),NOT(ISBLANK(H2138)),NOT(ISBLANK(I2138))),TRIM(G2138)&amp;" "&amp;TRIM(H2138)&amp;" "&amp;TRIM(I2138),AND(NOT(ISBLANK(G2138)),ISBLANK(H2138),ISBLANK(I2138)),TRIM(G2138),AND(ISBLANK(G2138),ISBLANK(H2138),NOT(ISBLANK(I2138))),TRIM(I2138),AND(NOT(ISBLANK(G2138)),NOT(ISBLANK(H2138)),ISBLANK(I2138)),TRIM(G2138)&amp;" "&amp;TRIM(H2138),AND(ISBLANK(G2138),NOT(ISBLANK(H2138)),NOT(ISBLANK(I2138))),TRIM(H2138)&amp;" "&amp;TRIM(I2138),AND(NOT(ISBLANK(G2138)),ISBLANK(H2138),NOT(ISBLANK(I2138))),TRIM(G2138)&amp;" "&amp;TRIM(I2138),AND(ISBLANK(G2138),NOT(ISBLANK(H2138)),ISBLANK(I2138)),TRIM(H2138))</f>
        <v/>
      </c>
      <c r="B2138" s="25" t="str" cm="1">
        <f t="array" ref="B2138">_xlfn.IFS(AND(ISBLANK(K2138),ISBLANK(L2138)),"",AND(NOT(ISBLANK(K2138)),NOT(ISBLANK(L2138))),TRIM(K2138)&amp;" "&amp;TRIM(L2138),AND(NOT(ISBLANK(K2138)),ISBLANK(L2138)),TRIM(K2138),AND(ISBLANK(K2138),NOT(ISBLANK(L2138))),TRIM(L2138))</f>
        <v>Fliptune</v>
      </c>
      <c r="C2138" s="31"/>
      <c r="D2138" s="2">
        <v>2136</v>
      </c>
      <c r="E2138" s="2" t="s">
        <v>24</v>
      </c>
      <c r="F2138" s="2" t="s">
        <v>12498</v>
      </c>
      <c r="K2138" s="2" t="s">
        <v>4651</v>
      </c>
      <c r="M2138" s="2" t="s">
        <v>24</v>
      </c>
      <c r="N2138" s="2" t="s">
        <v>12499</v>
      </c>
      <c r="O2138" s="2" t="s">
        <v>934</v>
      </c>
      <c r="P2138" s="2" t="s">
        <v>935</v>
      </c>
      <c r="Q2138" s="2" t="s">
        <v>1985</v>
      </c>
      <c r="R2138" s="2">
        <v>27710</v>
      </c>
      <c r="T2138" s="49" t="str" cm="1">
        <f t="array" ref="T2138">_xlfn.TEXTJOIN("",TRUE,IFERROR(MID(U2138,_xlfn.SEQUENCE(20),1)+0,""))</f>
        <v/>
      </c>
      <c r="V2138" s="31"/>
    </row>
    <row r="2139" spans="1:22" x14ac:dyDescent="0.25">
      <c r="A2139" s="25" t="str" cm="1">
        <f t="array" ref="A2139">_xlfn.IFS(AND(ISBLANK(G2139),ISBLANK(H2139),ISBLANK(I2139)),"",AND(NOT(ISBLANK(G2139)),NOT(ISBLANK(H2139)),NOT(ISBLANK(I2139))),TRIM(G2139)&amp;" "&amp;TRIM(H2139)&amp;" "&amp;TRIM(I2139),AND(NOT(ISBLANK(G2139)),ISBLANK(H2139),ISBLANK(I2139)),TRIM(G2139),AND(ISBLANK(G2139),ISBLANK(H2139),NOT(ISBLANK(I2139))),TRIM(I2139),AND(NOT(ISBLANK(G2139)),NOT(ISBLANK(H2139)),ISBLANK(I2139)),TRIM(G2139)&amp;" "&amp;TRIM(H2139),AND(ISBLANK(G2139),NOT(ISBLANK(H2139)),NOT(ISBLANK(I2139))),TRIM(H2139)&amp;" "&amp;TRIM(I2139),AND(NOT(ISBLANK(G2139)),ISBLANK(H2139),NOT(ISBLANK(I2139))),TRIM(G2139)&amp;" "&amp;TRIM(I2139),AND(ISBLANK(G2139),NOT(ISBLANK(H2139)),ISBLANK(I2139)),TRIM(H2139))</f>
        <v/>
      </c>
      <c r="B2139" s="25" t="str" cm="1">
        <f t="array" ref="B2139">_xlfn.IFS(AND(ISBLANK(K2139),ISBLANK(L2139)),"",AND(NOT(ISBLANK(K2139)),NOT(ISBLANK(L2139))),TRIM(K2139)&amp;" "&amp;TRIM(L2139),AND(NOT(ISBLANK(K2139)),ISBLANK(L2139)),TRIM(K2139),AND(ISBLANK(K2139),NOT(ISBLANK(L2139))),TRIM(L2139))</f>
        <v>Skipstorm</v>
      </c>
      <c r="C2139" s="31"/>
      <c r="D2139" s="2">
        <v>2137</v>
      </c>
      <c r="E2139" s="2" t="s">
        <v>24</v>
      </c>
      <c r="F2139" s="2" t="s">
        <v>12500</v>
      </c>
      <c r="K2139" s="2" t="s">
        <v>3114</v>
      </c>
      <c r="M2139" s="2" t="s">
        <v>24</v>
      </c>
      <c r="N2139" s="2" t="s">
        <v>12501</v>
      </c>
      <c r="O2139" s="2" t="s">
        <v>6280</v>
      </c>
      <c r="P2139" s="2" t="s">
        <v>466</v>
      </c>
      <c r="Q2139" s="2" t="s">
        <v>1985</v>
      </c>
      <c r="R2139" s="2">
        <v>53405</v>
      </c>
      <c r="T2139" s="49" t="str" cm="1">
        <f t="array" ref="T2139">_xlfn.TEXTJOIN("",TRUE,IFERROR(MID(U2139,_xlfn.SEQUENCE(20),1)+0,""))</f>
        <v/>
      </c>
      <c r="V2139" s="31"/>
    </row>
    <row r="2140" spans="1:22" x14ac:dyDescent="0.25">
      <c r="A2140" s="25" t="str" cm="1">
        <f t="array" ref="A2140">_xlfn.IFS(AND(ISBLANK(G2140),ISBLANK(H2140),ISBLANK(I2140)),"",AND(NOT(ISBLANK(G2140)),NOT(ISBLANK(H2140)),NOT(ISBLANK(I2140))),TRIM(G2140)&amp;" "&amp;TRIM(H2140)&amp;" "&amp;TRIM(I2140),AND(NOT(ISBLANK(G2140)),ISBLANK(H2140),ISBLANK(I2140)),TRIM(G2140),AND(ISBLANK(G2140),ISBLANK(H2140),NOT(ISBLANK(I2140))),TRIM(I2140),AND(NOT(ISBLANK(G2140)),NOT(ISBLANK(H2140)),ISBLANK(I2140)),TRIM(G2140)&amp;" "&amp;TRIM(H2140),AND(ISBLANK(G2140),NOT(ISBLANK(H2140)),NOT(ISBLANK(I2140))),TRIM(H2140)&amp;" "&amp;TRIM(I2140),AND(NOT(ISBLANK(G2140)),ISBLANK(H2140),NOT(ISBLANK(I2140))),TRIM(G2140)&amp;" "&amp;TRIM(I2140),AND(ISBLANK(G2140),NOT(ISBLANK(H2140)),ISBLANK(I2140)),TRIM(H2140))</f>
        <v/>
      </c>
      <c r="B2140" s="25" t="str" cm="1">
        <f t="array" ref="B2140">_xlfn.IFS(AND(ISBLANK(K2140),ISBLANK(L2140)),"",AND(NOT(ISBLANK(K2140)),NOT(ISBLANK(L2140))),TRIM(K2140)&amp;" "&amp;TRIM(L2140),AND(NOT(ISBLANK(K2140)),ISBLANK(L2140)),TRIM(K2140),AND(ISBLANK(K2140),NOT(ISBLANK(L2140))),TRIM(L2140))</f>
        <v>Zoonoodle</v>
      </c>
      <c r="C2140" s="31"/>
      <c r="D2140" s="2">
        <v>2138</v>
      </c>
      <c r="E2140" s="2" t="s">
        <v>24</v>
      </c>
      <c r="F2140" s="2" t="s">
        <v>12502</v>
      </c>
      <c r="K2140" s="2" t="s">
        <v>386</v>
      </c>
      <c r="M2140" s="2" t="s">
        <v>24</v>
      </c>
      <c r="N2140" s="2" t="s">
        <v>12503</v>
      </c>
      <c r="O2140" s="2" t="s">
        <v>12504</v>
      </c>
      <c r="P2140" s="2" t="s">
        <v>5</v>
      </c>
      <c r="Q2140" s="2" t="s">
        <v>6</v>
      </c>
      <c r="R2140" s="2" t="s">
        <v>6366</v>
      </c>
      <c r="T2140" s="49" t="str" cm="1">
        <f t="array" ref="T2140">_xlfn.TEXTJOIN("",TRUE,IFERROR(MID(U2140,_xlfn.SEQUENCE(20),1)+0,""))</f>
        <v/>
      </c>
      <c r="V2140" s="31"/>
    </row>
    <row r="2141" spans="1:22" x14ac:dyDescent="0.25">
      <c r="A2141" s="25" t="str" cm="1">
        <f t="array" ref="A2141">_xlfn.IFS(AND(ISBLANK(G2141),ISBLANK(H2141),ISBLANK(I2141)),"",AND(NOT(ISBLANK(G2141)),NOT(ISBLANK(H2141)),NOT(ISBLANK(I2141))),TRIM(G2141)&amp;" "&amp;TRIM(H2141)&amp;" "&amp;TRIM(I2141),AND(NOT(ISBLANK(G2141)),ISBLANK(H2141),ISBLANK(I2141)),TRIM(G2141),AND(ISBLANK(G2141),ISBLANK(H2141),NOT(ISBLANK(I2141))),TRIM(I2141),AND(NOT(ISBLANK(G2141)),NOT(ISBLANK(H2141)),ISBLANK(I2141)),TRIM(G2141)&amp;" "&amp;TRIM(H2141),AND(ISBLANK(G2141),NOT(ISBLANK(H2141)),NOT(ISBLANK(I2141))),TRIM(H2141)&amp;" "&amp;TRIM(I2141),AND(NOT(ISBLANK(G2141)),ISBLANK(H2141),NOT(ISBLANK(I2141))),TRIM(G2141)&amp;" "&amp;TRIM(I2141),AND(ISBLANK(G2141),NOT(ISBLANK(H2141)),ISBLANK(I2141)),TRIM(H2141))</f>
        <v/>
      </c>
      <c r="B2141" s="25" t="str" cm="1">
        <f t="array" ref="B2141">_xlfn.IFS(AND(ISBLANK(K2141),ISBLANK(L2141)),"",AND(NOT(ISBLANK(K2141)),NOT(ISBLANK(L2141))),TRIM(K2141)&amp;" "&amp;TRIM(L2141),AND(NOT(ISBLANK(K2141)),ISBLANK(L2141)),TRIM(K2141),AND(ISBLANK(K2141),NOT(ISBLANK(L2141))),TRIM(L2141))</f>
        <v>Photobug</v>
      </c>
      <c r="C2141" s="31"/>
      <c r="D2141" s="2">
        <v>2139</v>
      </c>
      <c r="E2141" s="2" t="s">
        <v>24</v>
      </c>
      <c r="F2141" s="2" t="s">
        <v>12505</v>
      </c>
      <c r="K2141" s="2" t="s">
        <v>2702</v>
      </c>
      <c r="M2141" s="2" t="s">
        <v>24</v>
      </c>
      <c r="N2141" s="2" t="s">
        <v>12506</v>
      </c>
      <c r="O2141" s="2" t="s">
        <v>12507</v>
      </c>
      <c r="P2141" s="2" t="s">
        <v>276</v>
      </c>
      <c r="Q2141" s="2" t="s">
        <v>6</v>
      </c>
      <c r="R2141" s="2" t="s">
        <v>12508</v>
      </c>
      <c r="T2141" s="49" t="str" cm="1">
        <f t="array" ref="T2141">_xlfn.TEXTJOIN("",TRUE,IFERROR(MID(U2141,_xlfn.SEQUENCE(20),1)+0,""))</f>
        <v/>
      </c>
      <c r="V2141" s="31"/>
    </row>
    <row r="2142" spans="1:22" x14ac:dyDescent="0.25">
      <c r="A2142" s="25" t="str" cm="1">
        <f t="array" ref="A2142">_xlfn.IFS(AND(ISBLANK(G2142),ISBLANK(H2142),ISBLANK(I2142)),"",AND(NOT(ISBLANK(G2142)),NOT(ISBLANK(H2142)),NOT(ISBLANK(I2142))),TRIM(G2142)&amp;" "&amp;TRIM(H2142)&amp;" "&amp;TRIM(I2142),AND(NOT(ISBLANK(G2142)),ISBLANK(H2142),ISBLANK(I2142)),TRIM(G2142),AND(ISBLANK(G2142),ISBLANK(H2142),NOT(ISBLANK(I2142))),TRIM(I2142),AND(NOT(ISBLANK(G2142)),NOT(ISBLANK(H2142)),ISBLANK(I2142)),TRIM(G2142)&amp;" "&amp;TRIM(H2142),AND(ISBLANK(G2142),NOT(ISBLANK(H2142)),NOT(ISBLANK(I2142))),TRIM(H2142)&amp;" "&amp;TRIM(I2142),AND(NOT(ISBLANK(G2142)),ISBLANK(H2142),NOT(ISBLANK(I2142))),TRIM(G2142)&amp;" "&amp;TRIM(I2142),AND(ISBLANK(G2142),NOT(ISBLANK(H2142)),ISBLANK(I2142)),TRIM(H2142))</f>
        <v/>
      </c>
      <c r="B2142" s="25" t="str" cm="1">
        <f t="array" ref="B2142">_xlfn.IFS(AND(ISBLANK(K2142),ISBLANK(L2142)),"",AND(NOT(ISBLANK(K2142)),NOT(ISBLANK(L2142))),TRIM(K2142)&amp;" "&amp;TRIM(L2142),AND(NOT(ISBLANK(K2142)),ISBLANK(L2142)),TRIM(K2142),AND(ISBLANK(K2142),NOT(ISBLANK(L2142))),TRIM(L2142))</f>
        <v>Brainsphere</v>
      </c>
      <c r="C2142" s="31"/>
      <c r="D2142" s="2">
        <v>2140</v>
      </c>
      <c r="E2142" s="2" t="s">
        <v>24</v>
      </c>
      <c r="F2142" s="2" t="s">
        <v>12509</v>
      </c>
      <c r="K2142" s="2" t="s">
        <v>4058</v>
      </c>
      <c r="M2142" s="2" t="s">
        <v>24</v>
      </c>
      <c r="N2142" s="2" t="s">
        <v>12510</v>
      </c>
      <c r="O2142" s="2" t="s">
        <v>550</v>
      </c>
      <c r="P2142" s="2" t="s">
        <v>336</v>
      </c>
      <c r="Q2142" s="2" t="s">
        <v>1985</v>
      </c>
      <c r="R2142" s="2">
        <v>32277</v>
      </c>
      <c r="T2142" s="49" t="str" cm="1">
        <f t="array" ref="T2142">_xlfn.TEXTJOIN("",TRUE,IFERROR(MID(U2142,_xlfn.SEQUENCE(20),1)+0,""))</f>
        <v/>
      </c>
      <c r="V2142" s="31"/>
    </row>
    <row r="2143" spans="1:22" x14ac:dyDescent="0.25">
      <c r="A2143" s="25" t="str" cm="1">
        <f t="array" ref="A2143">_xlfn.IFS(AND(ISBLANK(G2143),ISBLANK(H2143),ISBLANK(I2143)),"",AND(NOT(ISBLANK(G2143)),NOT(ISBLANK(H2143)),NOT(ISBLANK(I2143))),TRIM(G2143)&amp;" "&amp;TRIM(H2143)&amp;" "&amp;TRIM(I2143),AND(NOT(ISBLANK(G2143)),ISBLANK(H2143),ISBLANK(I2143)),TRIM(G2143),AND(ISBLANK(G2143),ISBLANK(H2143),NOT(ISBLANK(I2143))),TRIM(I2143),AND(NOT(ISBLANK(G2143)),NOT(ISBLANK(H2143)),ISBLANK(I2143)),TRIM(G2143)&amp;" "&amp;TRIM(H2143),AND(ISBLANK(G2143),NOT(ISBLANK(H2143)),NOT(ISBLANK(I2143))),TRIM(H2143)&amp;" "&amp;TRIM(I2143),AND(NOT(ISBLANK(G2143)),ISBLANK(H2143),NOT(ISBLANK(I2143))),TRIM(G2143)&amp;" "&amp;TRIM(I2143),AND(ISBLANK(G2143),NOT(ISBLANK(H2143)),ISBLANK(I2143)),TRIM(H2143))</f>
        <v/>
      </c>
      <c r="B2143" s="25" t="str" cm="1">
        <f t="array" ref="B2143">_xlfn.IFS(AND(ISBLANK(K2143),ISBLANK(L2143)),"",AND(NOT(ISBLANK(K2143)),NOT(ISBLANK(L2143))),TRIM(K2143)&amp;" "&amp;TRIM(L2143),AND(NOT(ISBLANK(K2143)),ISBLANK(L2143)),TRIM(K2143),AND(ISBLANK(K2143),NOT(ISBLANK(L2143))),TRIM(L2143))</f>
        <v>Zooveo</v>
      </c>
      <c r="C2143" s="31"/>
      <c r="D2143" s="2">
        <v>2141</v>
      </c>
      <c r="E2143" s="2" t="s">
        <v>24</v>
      </c>
      <c r="F2143" s="2" t="s">
        <v>12511</v>
      </c>
      <c r="K2143" s="2" t="s">
        <v>1614</v>
      </c>
      <c r="M2143" s="2" t="s">
        <v>24</v>
      </c>
      <c r="N2143" s="2" t="s">
        <v>12512</v>
      </c>
      <c r="O2143" s="2" t="s">
        <v>8924</v>
      </c>
      <c r="P2143" s="2" t="s">
        <v>161</v>
      </c>
      <c r="Q2143" s="2" t="s">
        <v>162</v>
      </c>
      <c r="R2143" s="2" t="s">
        <v>8925</v>
      </c>
      <c r="T2143" s="49" t="str" cm="1">
        <f t="array" ref="T2143">_xlfn.TEXTJOIN("",TRUE,IFERROR(MID(U2143,_xlfn.SEQUENCE(20),1)+0,""))</f>
        <v/>
      </c>
      <c r="V2143" s="31"/>
    </row>
    <row r="2144" spans="1:22" x14ac:dyDescent="0.25">
      <c r="A2144" s="25" t="str" cm="1">
        <f t="array" ref="A2144">_xlfn.IFS(AND(ISBLANK(G2144),ISBLANK(H2144),ISBLANK(I2144)),"",AND(NOT(ISBLANK(G2144)),NOT(ISBLANK(H2144)),NOT(ISBLANK(I2144))),TRIM(G2144)&amp;" "&amp;TRIM(H2144)&amp;" "&amp;TRIM(I2144),AND(NOT(ISBLANK(G2144)),ISBLANK(H2144),ISBLANK(I2144)),TRIM(G2144),AND(ISBLANK(G2144),ISBLANK(H2144),NOT(ISBLANK(I2144))),TRIM(I2144),AND(NOT(ISBLANK(G2144)),NOT(ISBLANK(H2144)),ISBLANK(I2144)),TRIM(G2144)&amp;" "&amp;TRIM(H2144),AND(ISBLANK(G2144),NOT(ISBLANK(H2144)),NOT(ISBLANK(I2144))),TRIM(H2144)&amp;" "&amp;TRIM(I2144),AND(NOT(ISBLANK(G2144)),ISBLANK(H2144),NOT(ISBLANK(I2144))),TRIM(G2144)&amp;" "&amp;TRIM(I2144),AND(ISBLANK(G2144),NOT(ISBLANK(H2144)),ISBLANK(I2144)),TRIM(H2144))</f>
        <v/>
      </c>
      <c r="B2144" s="25" t="str" cm="1">
        <f t="array" ref="B2144">_xlfn.IFS(AND(ISBLANK(K2144),ISBLANK(L2144)),"",AND(NOT(ISBLANK(K2144)),NOT(ISBLANK(L2144))),TRIM(K2144)&amp;" "&amp;TRIM(L2144),AND(NOT(ISBLANK(K2144)),ISBLANK(L2144)),TRIM(K2144),AND(ISBLANK(K2144),NOT(ISBLANK(L2144))),TRIM(L2144))</f>
        <v>Rhynoodle</v>
      </c>
      <c r="C2144" s="31"/>
      <c r="D2144" s="2">
        <v>2142</v>
      </c>
      <c r="E2144" s="2" t="s">
        <v>24</v>
      </c>
      <c r="F2144" s="2" t="s">
        <v>12513</v>
      </c>
      <c r="K2144" s="2" t="s">
        <v>2547</v>
      </c>
      <c r="M2144" s="2" t="s">
        <v>24</v>
      </c>
      <c r="N2144" s="2" t="s">
        <v>12514</v>
      </c>
      <c r="O2144" s="2" t="s">
        <v>1209</v>
      </c>
      <c r="P2144" s="2" t="s">
        <v>1002</v>
      </c>
      <c r="Q2144" s="2" t="s">
        <v>1985</v>
      </c>
      <c r="R2144" s="2">
        <v>6816</v>
      </c>
      <c r="T2144" s="49" t="str" cm="1">
        <f t="array" ref="T2144">_xlfn.TEXTJOIN("",TRUE,IFERROR(MID(U2144,_xlfn.SEQUENCE(20),1)+0,""))</f>
        <v/>
      </c>
      <c r="V2144" s="31"/>
    </row>
    <row r="2145" spans="1:22" x14ac:dyDescent="0.25">
      <c r="A2145" s="25" t="str" cm="1">
        <f t="array" ref="A2145">_xlfn.IFS(AND(ISBLANK(G2145),ISBLANK(H2145),ISBLANK(I2145)),"",AND(NOT(ISBLANK(G2145)),NOT(ISBLANK(H2145)),NOT(ISBLANK(I2145))),TRIM(G2145)&amp;" "&amp;TRIM(H2145)&amp;" "&amp;TRIM(I2145),AND(NOT(ISBLANK(G2145)),ISBLANK(H2145),ISBLANK(I2145)),TRIM(G2145),AND(ISBLANK(G2145),ISBLANK(H2145),NOT(ISBLANK(I2145))),TRIM(I2145),AND(NOT(ISBLANK(G2145)),NOT(ISBLANK(H2145)),ISBLANK(I2145)),TRIM(G2145)&amp;" "&amp;TRIM(H2145),AND(ISBLANK(G2145),NOT(ISBLANK(H2145)),NOT(ISBLANK(I2145))),TRIM(H2145)&amp;" "&amp;TRIM(I2145),AND(NOT(ISBLANK(G2145)),ISBLANK(H2145),NOT(ISBLANK(I2145))),TRIM(G2145)&amp;" "&amp;TRIM(I2145),AND(ISBLANK(G2145),NOT(ISBLANK(H2145)),ISBLANK(I2145)),TRIM(H2145))</f>
        <v/>
      </c>
      <c r="B2145" s="25" t="str" cm="1">
        <f t="array" ref="B2145">_xlfn.IFS(AND(ISBLANK(K2145),ISBLANK(L2145)),"",AND(NOT(ISBLANK(K2145)),NOT(ISBLANK(L2145))),TRIM(K2145)&amp;" "&amp;TRIM(L2145),AND(NOT(ISBLANK(K2145)),ISBLANK(L2145)),TRIM(K2145),AND(ISBLANK(K2145),NOT(ISBLANK(L2145))),TRIM(L2145))</f>
        <v>Einti</v>
      </c>
      <c r="C2145" s="31"/>
      <c r="D2145" s="2">
        <v>2143</v>
      </c>
      <c r="E2145" s="2" t="s">
        <v>24</v>
      </c>
      <c r="F2145" s="2" t="s">
        <v>12515</v>
      </c>
      <c r="K2145" s="2" t="s">
        <v>3645</v>
      </c>
      <c r="M2145" s="2" t="s">
        <v>24</v>
      </c>
      <c r="N2145" s="2" t="s">
        <v>12516</v>
      </c>
      <c r="O2145" s="2" t="s">
        <v>12517</v>
      </c>
      <c r="P2145" s="2" t="s">
        <v>276</v>
      </c>
      <c r="Q2145" s="2" t="s">
        <v>6</v>
      </c>
      <c r="R2145" s="2" t="s">
        <v>12518</v>
      </c>
      <c r="T2145" s="49" t="str" cm="1">
        <f t="array" ref="T2145">_xlfn.TEXTJOIN("",TRUE,IFERROR(MID(U2145,_xlfn.SEQUENCE(20),1)+0,""))</f>
        <v/>
      </c>
      <c r="V2145" s="31"/>
    </row>
    <row r="2146" spans="1:22" x14ac:dyDescent="0.25">
      <c r="A2146" s="25" t="str" cm="1">
        <f t="array" ref="A2146">_xlfn.IFS(AND(ISBLANK(G2146),ISBLANK(H2146),ISBLANK(I2146)),"",AND(NOT(ISBLANK(G2146)),NOT(ISBLANK(H2146)),NOT(ISBLANK(I2146))),TRIM(G2146)&amp;" "&amp;TRIM(H2146)&amp;" "&amp;TRIM(I2146),AND(NOT(ISBLANK(G2146)),ISBLANK(H2146),ISBLANK(I2146)),TRIM(G2146),AND(ISBLANK(G2146),ISBLANK(H2146),NOT(ISBLANK(I2146))),TRIM(I2146),AND(NOT(ISBLANK(G2146)),NOT(ISBLANK(H2146)),ISBLANK(I2146)),TRIM(G2146)&amp;" "&amp;TRIM(H2146),AND(ISBLANK(G2146),NOT(ISBLANK(H2146)),NOT(ISBLANK(I2146))),TRIM(H2146)&amp;" "&amp;TRIM(I2146),AND(NOT(ISBLANK(G2146)),ISBLANK(H2146),NOT(ISBLANK(I2146))),TRIM(G2146)&amp;" "&amp;TRIM(I2146),AND(ISBLANK(G2146),NOT(ISBLANK(H2146)),ISBLANK(I2146)),TRIM(H2146))</f>
        <v/>
      </c>
      <c r="B2146" s="25" t="str" cm="1">
        <f t="array" ref="B2146">_xlfn.IFS(AND(ISBLANK(K2146),ISBLANK(L2146)),"",AND(NOT(ISBLANK(K2146)),NOT(ISBLANK(L2146))),TRIM(K2146)&amp;" "&amp;TRIM(L2146),AND(NOT(ISBLANK(K2146)),ISBLANK(L2146)),TRIM(K2146),AND(ISBLANK(K2146),NOT(ISBLANK(L2146))),TRIM(L2146))</f>
        <v>Meembee</v>
      </c>
      <c r="C2146" s="31"/>
      <c r="D2146" s="2">
        <v>2144</v>
      </c>
      <c r="E2146" s="2" t="s">
        <v>24</v>
      </c>
      <c r="F2146" s="2" t="s">
        <v>12519</v>
      </c>
      <c r="K2146" s="2" t="s">
        <v>4698</v>
      </c>
      <c r="M2146" s="2" t="s">
        <v>24</v>
      </c>
      <c r="N2146" s="2" t="s">
        <v>12520</v>
      </c>
      <c r="O2146" s="2" t="s">
        <v>3015</v>
      </c>
      <c r="P2146" s="2" t="s">
        <v>1558</v>
      </c>
      <c r="Q2146" s="2" t="s">
        <v>1985</v>
      </c>
      <c r="R2146" s="2">
        <v>40225</v>
      </c>
      <c r="T2146" s="49" t="str" cm="1">
        <f t="array" ref="T2146">_xlfn.TEXTJOIN("",TRUE,IFERROR(MID(U2146,_xlfn.SEQUENCE(20),1)+0,""))</f>
        <v/>
      </c>
      <c r="V2146" s="31"/>
    </row>
    <row r="2147" spans="1:22" x14ac:dyDescent="0.25">
      <c r="A2147" s="25" t="str" cm="1">
        <f t="array" ref="A2147">_xlfn.IFS(AND(ISBLANK(G2147),ISBLANK(H2147),ISBLANK(I2147)),"",AND(NOT(ISBLANK(G2147)),NOT(ISBLANK(H2147)),NOT(ISBLANK(I2147))),TRIM(G2147)&amp;" "&amp;TRIM(H2147)&amp;" "&amp;TRIM(I2147),AND(NOT(ISBLANK(G2147)),ISBLANK(H2147),ISBLANK(I2147)),TRIM(G2147),AND(ISBLANK(G2147),ISBLANK(H2147),NOT(ISBLANK(I2147))),TRIM(I2147),AND(NOT(ISBLANK(G2147)),NOT(ISBLANK(H2147)),ISBLANK(I2147)),TRIM(G2147)&amp;" "&amp;TRIM(H2147),AND(ISBLANK(G2147),NOT(ISBLANK(H2147)),NOT(ISBLANK(I2147))),TRIM(H2147)&amp;" "&amp;TRIM(I2147),AND(NOT(ISBLANK(G2147)),ISBLANK(H2147),NOT(ISBLANK(I2147))),TRIM(G2147)&amp;" "&amp;TRIM(I2147),AND(ISBLANK(G2147),NOT(ISBLANK(H2147)),ISBLANK(I2147)),TRIM(H2147))</f>
        <v/>
      </c>
      <c r="B2147" s="25" t="str" cm="1">
        <f t="array" ref="B2147">_xlfn.IFS(AND(ISBLANK(K2147),ISBLANK(L2147)),"",AND(NOT(ISBLANK(K2147)),NOT(ISBLANK(L2147))),TRIM(K2147)&amp;" "&amp;TRIM(L2147),AND(NOT(ISBLANK(K2147)),ISBLANK(L2147)),TRIM(K2147),AND(ISBLANK(K2147),NOT(ISBLANK(L2147))),TRIM(L2147))</f>
        <v>Twinder</v>
      </c>
      <c r="C2147" s="31"/>
      <c r="D2147" s="2">
        <v>2145</v>
      </c>
      <c r="E2147" s="2" t="s">
        <v>24</v>
      </c>
      <c r="F2147" s="2" t="s">
        <v>12521</v>
      </c>
      <c r="K2147" s="2" t="s">
        <v>4704</v>
      </c>
      <c r="M2147" s="2" t="s">
        <v>24</v>
      </c>
      <c r="N2147" s="2" t="s">
        <v>12522</v>
      </c>
      <c r="O2147" s="2" t="s">
        <v>4250</v>
      </c>
      <c r="P2147" s="2" t="s">
        <v>161</v>
      </c>
      <c r="Q2147" s="2" t="s">
        <v>162</v>
      </c>
      <c r="R2147" s="2" t="s">
        <v>4251</v>
      </c>
      <c r="T2147" s="49" t="str" cm="1">
        <f t="array" ref="T2147">_xlfn.TEXTJOIN("",TRUE,IFERROR(MID(U2147,_xlfn.SEQUENCE(20),1)+0,""))</f>
        <v/>
      </c>
      <c r="V2147" s="31"/>
    </row>
    <row r="2148" spans="1:22" x14ac:dyDescent="0.25">
      <c r="A2148" s="25" t="str" cm="1">
        <f t="array" ref="A2148">_xlfn.IFS(AND(ISBLANK(G2148),ISBLANK(H2148),ISBLANK(I2148)),"",AND(NOT(ISBLANK(G2148)),NOT(ISBLANK(H2148)),NOT(ISBLANK(I2148))),TRIM(G2148)&amp;" "&amp;TRIM(H2148)&amp;" "&amp;TRIM(I2148),AND(NOT(ISBLANK(G2148)),ISBLANK(H2148),ISBLANK(I2148)),TRIM(G2148),AND(ISBLANK(G2148),ISBLANK(H2148),NOT(ISBLANK(I2148))),TRIM(I2148),AND(NOT(ISBLANK(G2148)),NOT(ISBLANK(H2148)),ISBLANK(I2148)),TRIM(G2148)&amp;" "&amp;TRIM(H2148),AND(ISBLANK(G2148),NOT(ISBLANK(H2148)),NOT(ISBLANK(I2148))),TRIM(H2148)&amp;" "&amp;TRIM(I2148),AND(NOT(ISBLANK(G2148)),ISBLANK(H2148),NOT(ISBLANK(I2148))),TRIM(G2148)&amp;" "&amp;TRIM(I2148),AND(ISBLANK(G2148),NOT(ISBLANK(H2148)),ISBLANK(I2148)),TRIM(H2148))</f>
        <v/>
      </c>
      <c r="B2148" s="25" t="str" cm="1">
        <f t="array" ref="B2148">_xlfn.IFS(AND(ISBLANK(K2148),ISBLANK(L2148)),"",AND(NOT(ISBLANK(K2148)),NOT(ISBLANK(L2148))),TRIM(K2148)&amp;" "&amp;TRIM(L2148),AND(NOT(ISBLANK(K2148)),ISBLANK(L2148)),TRIM(K2148),AND(ISBLANK(K2148),NOT(ISBLANK(L2148))),TRIM(L2148))</f>
        <v>Meeveo</v>
      </c>
      <c r="C2148" s="31"/>
      <c r="D2148" s="2">
        <v>2146</v>
      </c>
      <c r="E2148" s="2" t="s">
        <v>24</v>
      </c>
      <c r="F2148" s="2" t="s">
        <v>12523</v>
      </c>
      <c r="K2148" s="2" t="s">
        <v>4713</v>
      </c>
      <c r="M2148" s="2" t="s">
        <v>24</v>
      </c>
      <c r="N2148" s="2" t="s">
        <v>12524</v>
      </c>
      <c r="O2148" s="2" t="s">
        <v>420</v>
      </c>
      <c r="P2148" s="2" t="s">
        <v>5</v>
      </c>
      <c r="Q2148" s="2" t="s">
        <v>6</v>
      </c>
      <c r="R2148" s="2" t="s">
        <v>421</v>
      </c>
      <c r="T2148" s="49" t="str" cm="1">
        <f t="array" ref="T2148">_xlfn.TEXTJOIN("",TRUE,IFERROR(MID(U2148,_xlfn.SEQUENCE(20),1)+0,""))</f>
        <v/>
      </c>
      <c r="V2148" s="31"/>
    </row>
    <row r="2149" spans="1:22" x14ac:dyDescent="0.25">
      <c r="A2149" s="25" t="str" cm="1">
        <f t="array" ref="A2149">_xlfn.IFS(AND(ISBLANK(G2149),ISBLANK(H2149),ISBLANK(I2149)),"",AND(NOT(ISBLANK(G2149)),NOT(ISBLANK(H2149)),NOT(ISBLANK(I2149))),TRIM(G2149)&amp;" "&amp;TRIM(H2149)&amp;" "&amp;TRIM(I2149),AND(NOT(ISBLANK(G2149)),ISBLANK(H2149),ISBLANK(I2149)),TRIM(G2149),AND(ISBLANK(G2149),ISBLANK(H2149),NOT(ISBLANK(I2149))),TRIM(I2149),AND(NOT(ISBLANK(G2149)),NOT(ISBLANK(H2149)),ISBLANK(I2149)),TRIM(G2149)&amp;" "&amp;TRIM(H2149),AND(ISBLANK(G2149),NOT(ISBLANK(H2149)),NOT(ISBLANK(I2149))),TRIM(H2149)&amp;" "&amp;TRIM(I2149),AND(NOT(ISBLANK(G2149)),ISBLANK(H2149),NOT(ISBLANK(I2149))),TRIM(G2149)&amp;" "&amp;TRIM(I2149),AND(ISBLANK(G2149),NOT(ISBLANK(H2149)),ISBLANK(I2149)),TRIM(H2149))</f>
        <v/>
      </c>
      <c r="B2149" s="25" t="str" cm="1">
        <f t="array" ref="B2149">_xlfn.IFS(AND(ISBLANK(K2149),ISBLANK(L2149)),"",AND(NOT(ISBLANK(K2149)),NOT(ISBLANK(L2149))),TRIM(K2149)&amp;" "&amp;TRIM(L2149),AND(NOT(ISBLANK(K2149)),ISBLANK(L2149)),TRIM(K2149),AND(ISBLANK(K2149),NOT(ISBLANK(L2149))),TRIM(L2149))</f>
        <v>Camido</v>
      </c>
      <c r="C2149" s="31"/>
      <c r="D2149" s="2">
        <v>2147</v>
      </c>
      <c r="E2149" s="2" t="s">
        <v>24</v>
      </c>
      <c r="F2149" s="2" t="s">
        <v>12525</v>
      </c>
      <c r="K2149" s="2" t="s">
        <v>21</v>
      </c>
      <c r="M2149" s="2" t="s">
        <v>24</v>
      </c>
      <c r="N2149" s="2" t="s">
        <v>12526</v>
      </c>
      <c r="O2149" s="2" t="s">
        <v>3151</v>
      </c>
      <c r="P2149" s="2" t="s">
        <v>151</v>
      </c>
      <c r="Q2149" s="2" t="s">
        <v>1985</v>
      </c>
      <c r="R2149" s="2">
        <v>90010</v>
      </c>
      <c r="T2149" s="49" t="str" cm="1">
        <f t="array" ref="T2149">_xlfn.TEXTJOIN("",TRUE,IFERROR(MID(U2149,_xlfn.SEQUENCE(20),1)+0,""))</f>
        <v/>
      </c>
      <c r="V2149" s="31"/>
    </row>
    <row r="2150" spans="1:22" x14ac:dyDescent="0.25">
      <c r="A2150" s="25" t="str" cm="1">
        <f t="array" ref="A2150">_xlfn.IFS(AND(ISBLANK(G2150),ISBLANK(H2150),ISBLANK(I2150)),"",AND(NOT(ISBLANK(G2150)),NOT(ISBLANK(H2150)),NOT(ISBLANK(I2150))),TRIM(G2150)&amp;" "&amp;TRIM(H2150)&amp;" "&amp;TRIM(I2150),AND(NOT(ISBLANK(G2150)),ISBLANK(H2150),ISBLANK(I2150)),TRIM(G2150),AND(ISBLANK(G2150),ISBLANK(H2150),NOT(ISBLANK(I2150))),TRIM(I2150),AND(NOT(ISBLANK(G2150)),NOT(ISBLANK(H2150)),ISBLANK(I2150)),TRIM(G2150)&amp;" "&amp;TRIM(H2150),AND(ISBLANK(G2150),NOT(ISBLANK(H2150)),NOT(ISBLANK(I2150))),TRIM(H2150)&amp;" "&amp;TRIM(I2150),AND(NOT(ISBLANK(G2150)),ISBLANK(H2150),NOT(ISBLANK(I2150))),TRIM(G2150)&amp;" "&amp;TRIM(I2150),AND(ISBLANK(G2150),NOT(ISBLANK(H2150)),ISBLANK(I2150)),TRIM(H2150))</f>
        <v/>
      </c>
      <c r="B2150" s="25" t="str" cm="1">
        <f t="array" ref="B2150">_xlfn.IFS(AND(ISBLANK(K2150),ISBLANK(L2150)),"",AND(NOT(ISBLANK(K2150)),NOT(ISBLANK(L2150))),TRIM(K2150)&amp;" "&amp;TRIM(L2150),AND(NOT(ISBLANK(K2150)),ISBLANK(L2150)),TRIM(K2150),AND(ISBLANK(K2150),NOT(ISBLANK(L2150))),TRIM(L2150))</f>
        <v>Latz</v>
      </c>
      <c r="C2150" s="31"/>
      <c r="D2150" s="2">
        <v>2148</v>
      </c>
      <c r="E2150" s="2" t="s">
        <v>24</v>
      </c>
      <c r="F2150" s="2" t="s">
        <v>12527</v>
      </c>
      <c r="K2150" s="2" t="s">
        <v>4723</v>
      </c>
      <c r="M2150" s="2" t="s">
        <v>24</v>
      </c>
      <c r="N2150" s="2" t="s">
        <v>12528</v>
      </c>
      <c r="O2150" s="2" t="s">
        <v>465</v>
      </c>
      <c r="P2150" s="2" t="s">
        <v>466</v>
      </c>
      <c r="Q2150" s="2" t="s">
        <v>1985</v>
      </c>
      <c r="R2150" s="2">
        <v>53234</v>
      </c>
      <c r="T2150" s="49" t="str" cm="1">
        <f t="array" ref="T2150">_xlfn.TEXTJOIN("",TRUE,IFERROR(MID(U2150,_xlfn.SEQUENCE(20),1)+0,""))</f>
        <v/>
      </c>
      <c r="V2150" s="31"/>
    </row>
    <row r="2151" spans="1:22" x14ac:dyDescent="0.25">
      <c r="A2151" s="25" t="str" cm="1">
        <f t="array" ref="A2151">_xlfn.IFS(AND(ISBLANK(G2151),ISBLANK(H2151),ISBLANK(I2151)),"",AND(NOT(ISBLANK(G2151)),NOT(ISBLANK(H2151)),NOT(ISBLANK(I2151))),TRIM(G2151)&amp;" "&amp;TRIM(H2151)&amp;" "&amp;TRIM(I2151),AND(NOT(ISBLANK(G2151)),ISBLANK(H2151),ISBLANK(I2151)),TRIM(G2151),AND(ISBLANK(G2151),ISBLANK(H2151),NOT(ISBLANK(I2151))),TRIM(I2151),AND(NOT(ISBLANK(G2151)),NOT(ISBLANK(H2151)),ISBLANK(I2151)),TRIM(G2151)&amp;" "&amp;TRIM(H2151),AND(ISBLANK(G2151),NOT(ISBLANK(H2151)),NOT(ISBLANK(I2151))),TRIM(H2151)&amp;" "&amp;TRIM(I2151),AND(NOT(ISBLANK(G2151)),ISBLANK(H2151),NOT(ISBLANK(I2151))),TRIM(G2151)&amp;" "&amp;TRIM(I2151),AND(ISBLANK(G2151),NOT(ISBLANK(H2151)),ISBLANK(I2151)),TRIM(H2151))</f>
        <v/>
      </c>
      <c r="B2151" s="25" t="str" cm="1">
        <f t="array" ref="B2151">_xlfn.IFS(AND(ISBLANK(K2151),ISBLANK(L2151)),"",AND(NOT(ISBLANK(K2151)),NOT(ISBLANK(L2151))),TRIM(K2151)&amp;" "&amp;TRIM(L2151),AND(NOT(ISBLANK(K2151)),ISBLANK(L2151)),TRIM(K2151),AND(ISBLANK(K2151),NOT(ISBLANK(L2151))),TRIM(L2151))</f>
        <v>Livetube</v>
      </c>
      <c r="C2151" s="31"/>
      <c r="D2151" s="2">
        <v>2149</v>
      </c>
      <c r="E2151" s="2" t="s">
        <v>24</v>
      </c>
      <c r="F2151" s="2" t="s">
        <v>12529</v>
      </c>
      <c r="K2151" s="2" t="s">
        <v>4429</v>
      </c>
      <c r="M2151" s="2" t="s">
        <v>24</v>
      </c>
      <c r="N2151" s="2" t="s">
        <v>12530</v>
      </c>
      <c r="O2151" s="2" t="s">
        <v>1163</v>
      </c>
      <c r="P2151" s="2" t="s">
        <v>151</v>
      </c>
      <c r="Q2151" s="2" t="s">
        <v>1985</v>
      </c>
      <c r="R2151" s="2">
        <v>92668</v>
      </c>
      <c r="T2151" s="49" t="str" cm="1">
        <f t="array" ref="T2151">_xlfn.TEXTJOIN("",TRUE,IFERROR(MID(U2151,_xlfn.SEQUENCE(20),1)+0,""))</f>
        <v/>
      </c>
      <c r="V2151" s="31"/>
    </row>
    <row r="2152" spans="1:22" x14ac:dyDescent="0.25">
      <c r="A2152" s="25" t="str" cm="1">
        <f t="array" ref="A2152">_xlfn.IFS(AND(ISBLANK(G2152),ISBLANK(H2152),ISBLANK(I2152)),"",AND(NOT(ISBLANK(G2152)),NOT(ISBLANK(H2152)),NOT(ISBLANK(I2152))),TRIM(G2152)&amp;" "&amp;TRIM(H2152)&amp;" "&amp;TRIM(I2152),AND(NOT(ISBLANK(G2152)),ISBLANK(H2152),ISBLANK(I2152)),TRIM(G2152),AND(ISBLANK(G2152),ISBLANK(H2152),NOT(ISBLANK(I2152))),TRIM(I2152),AND(NOT(ISBLANK(G2152)),NOT(ISBLANK(H2152)),ISBLANK(I2152)),TRIM(G2152)&amp;" "&amp;TRIM(H2152),AND(ISBLANK(G2152),NOT(ISBLANK(H2152)),NOT(ISBLANK(I2152))),TRIM(H2152)&amp;" "&amp;TRIM(I2152),AND(NOT(ISBLANK(G2152)),ISBLANK(H2152),NOT(ISBLANK(I2152))),TRIM(G2152)&amp;" "&amp;TRIM(I2152),AND(ISBLANK(G2152),NOT(ISBLANK(H2152)),ISBLANK(I2152)),TRIM(H2152))</f>
        <v/>
      </c>
      <c r="B2152" s="25" t="str" cm="1">
        <f t="array" ref="B2152">_xlfn.IFS(AND(ISBLANK(K2152),ISBLANK(L2152)),"",AND(NOT(ISBLANK(K2152)),NOT(ISBLANK(L2152))),TRIM(K2152)&amp;" "&amp;TRIM(L2152),AND(NOT(ISBLANK(K2152)),ISBLANK(L2152)),TRIM(K2152),AND(ISBLANK(K2152),NOT(ISBLANK(L2152))),TRIM(L2152))</f>
        <v>Browsetype</v>
      </c>
      <c r="C2152" s="31"/>
      <c r="D2152" s="2">
        <v>2150</v>
      </c>
      <c r="E2152" s="2" t="s">
        <v>24</v>
      </c>
      <c r="F2152" s="2" t="s">
        <v>12531</v>
      </c>
      <c r="K2152" s="2" t="s">
        <v>4735</v>
      </c>
      <c r="M2152" s="2" t="s">
        <v>24</v>
      </c>
      <c r="N2152" s="2" t="s">
        <v>12532</v>
      </c>
      <c r="O2152" s="2" t="s">
        <v>3996</v>
      </c>
      <c r="P2152" s="2" t="s">
        <v>5</v>
      </c>
      <c r="Q2152" s="2" t="s">
        <v>6</v>
      </c>
      <c r="R2152" s="2" t="s">
        <v>3997</v>
      </c>
      <c r="T2152" s="49" t="str" cm="1">
        <f t="array" ref="T2152">_xlfn.TEXTJOIN("",TRUE,IFERROR(MID(U2152,_xlfn.SEQUENCE(20),1)+0,""))</f>
        <v/>
      </c>
      <c r="V2152" s="31"/>
    </row>
    <row r="2153" spans="1:22" x14ac:dyDescent="0.25">
      <c r="A2153" s="25" t="str" cm="1">
        <f t="array" ref="A2153">_xlfn.IFS(AND(ISBLANK(G2153),ISBLANK(H2153),ISBLANK(I2153)),"",AND(NOT(ISBLANK(G2153)),NOT(ISBLANK(H2153)),NOT(ISBLANK(I2153))),TRIM(G2153)&amp;" "&amp;TRIM(H2153)&amp;" "&amp;TRIM(I2153),AND(NOT(ISBLANK(G2153)),ISBLANK(H2153),ISBLANK(I2153)),TRIM(G2153),AND(ISBLANK(G2153),ISBLANK(H2153),NOT(ISBLANK(I2153))),TRIM(I2153),AND(NOT(ISBLANK(G2153)),NOT(ISBLANK(H2153)),ISBLANK(I2153)),TRIM(G2153)&amp;" "&amp;TRIM(H2153),AND(ISBLANK(G2153),NOT(ISBLANK(H2153)),NOT(ISBLANK(I2153))),TRIM(H2153)&amp;" "&amp;TRIM(I2153),AND(NOT(ISBLANK(G2153)),ISBLANK(H2153),NOT(ISBLANK(I2153))),TRIM(G2153)&amp;" "&amp;TRIM(I2153),AND(ISBLANK(G2153),NOT(ISBLANK(H2153)),ISBLANK(I2153)),TRIM(H2153))</f>
        <v/>
      </c>
      <c r="B2153" s="25" t="str" cm="1">
        <f t="array" ref="B2153">_xlfn.IFS(AND(ISBLANK(K2153),ISBLANK(L2153)),"",AND(NOT(ISBLANK(K2153)),NOT(ISBLANK(L2153))),TRIM(K2153)&amp;" "&amp;TRIM(L2153),AND(NOT(ISBLANK(K2153)),ISBLANK(L2153)),TRIM(K2153),AND(ISBLANK(K2153),NOT(ISBLANK(L2153))),TRIM(L2153))</f>
        <v>Youfeed</v>
      </c>
      <c r="C2153" s="31"/>
      <c r="D2153" s="2">
        <v>2151</v>
      </c>
      <c r="E2153" s="2" t="s">
        <v>24</v>
      </c>
      <c r="F2153" s="2" t="s">
        <v>12533</v>
      </c>
      <c r="K2153" s="2" t="s">
        <v>4114</v>
      </c>
      <c r="M2153" s="2" t="s">
        <v>24</v>
      </c>
      <c r="N2153" s="2" t="s">
        <v>12534</v>
      </c>
      <c r="O2153" s="2" t="s">
        <v>1249</v>
      </c>
      <c r="P2153" s="2" t="s">
        <v>1250</v>
      </c>
      <c r="Q2153" s="2" t="s">
        <v>6</v>
      </c>
      <c r="R2153" s="2" t="s">
        <v>1251</v>
      </c>
      <c r="T2153" s="49" t="str" cm="1">
        <f t="array" ref="T2153">_xlfn.TEXTJOIN("",TRUE,IFERROR(MID(U2153,_xlfn.SEQUENCE(20),1)+0,""))</f>
        <v/>
      </c>
      <c r="V2153" s="31"/>
    </row>
    <row r="2154" spans="1:22" x14ac:dyDescent="0.25">
      <c r="A2154" s="25" t="str" cm="1">
        <f t="array" ref="A2154">_xlfn.IFS(AND(ISBLANK(G2154),ISBLANK(H2154),ISBLANK(I2154)),"",AND(NOT(ISBLANK(G2154)),NOT(ISBLANK(H2154)),NOT(ISBLANK(I2154))),TRIM(G2154)&amp;" "&amp;TRIM(H2154)&amp;" "&amp;TRIM(I2154),AND(NOT(ISBLANK(G2154)),ISBLANK(H2154),ISBLANK(I2154)),TRIM(G2154),AND(ISBLANK(G2154),ISBLANK(H2154),NOT(ISBLANK(I2154))),TRIM(I2154),AND(NOT(ISBLANK(G2154)),NOT(ISBLANK(H2154)),ISBLANK(I2154)),TRIM(G2154)&amp;" "&amp;TRIM(H2154),AND(ISBLANK(G2154),NOT(ISBLANK(H2154)),NOT(ISBLANK(I2154))),TRIM(H2154)&amp;" "&amp;TRIM(I2154),AND(NOT(ISBLANK(G2154)),ISBLANK(H2154),NOT(ISBLANK(I2154))),TRIM(G2154)&amp;" "&amp;TRIM(I2154),AND(ISBLANK(G2154),NOT(ISBLANK(H2154)),ISBLANK(I2154)),TRIM(H2154))</f>
        <v/>
      </c>
      <c r="B2154" s="25" t="str" cm="1">
        <f t="array" ref="B2154">_xlfn.IFS(AND(ISBLANK(K2154),ISBLANK(L2154)),"",AND(NOT(ISBLANK(K2154)),NOT(ISBLANK(L2154))),TRIM(K2154)&amp;" "&amp;TRIM(L2154),AND(NOT(ISBLANK(K2154)),ISBLANK(L2154)),TRIM(K2154),AND(ISBLANK(K2154),NOT(ISBLANK(L2154))),TRIM(L2154))</f>
        <v>Feedfire</v>
      </c>
      <c r="C2154" s="31"/>
      <c r="D2154" s="2">
        <v>2152</v>
      </c>
      <c r="E2154" s="2" t="s">
        <v>24</v>
      </c>
      <c r="F2154" s="2" t="s">
        <v>12535</v>
      </c>
      <c r="K2154" s="2" t="s">
        <v>3379</v>
      </c>
      <c r="M2154" s="2" t="s">
        <v>24</v>
      </c>
      <c r="N2154" s="2" t="s">
        <v>12536</v>
      </c>
      <c r="O2154" s="2" t="s">
        <v>2429</v>
      </c>
      <c r="P2154" s="2" t="s">
        <v>336</v>
      </c>
      <c r="Q2154" s="2" t="s">
        <v>1985</v>
      </c>
      <c r="R2154" s="2">
        <v>33448</v>
      </c>
      <c r="T2154" s="49" t="str" cm="1">
        <f t="array" ref="T2154">_xlfn.TEXTJOIN("",TRUE,IFERROR(MID(U2154,_xlfn.SEQUENCE(20),1)+0,""))</f>
        <v/>
      </c>
      <c r="V2154" s="31"/>
    </row>
    <row r="2155" spans="1:22" x14ac:dyDescent="0.25">
      <c r="A2155" s="25" t="str" cm="1">
        <f t="array" ref="A2155">_xlfn.IFS(AND(ISBLANK(G2155),ISBLANK(H2155),ISBLANK(I2155)),"",AND(NOT(ISBLANK(G2155)),NOT(ISBLANK(H2155)),NOT(ISBLANK(I2155))),TRIM(G2155)&amp;" "&amp;TRIM(H2155)&amp;" "&amp;TRIM(I2155),AND(NOT(ISBLANK(G2155)),ISBLANK(H2155),ISBLANK(I2155)),TRIM(G2155),AND(ISBLANK(G2155),ISBLANK(H2155),NOT(ISBLANK(I2155))),TRIM(I2155),AND(NOT(ISBLANK(G2155)),NOT(ISBLANK(H2155)),ISBLANK(I2155)),TRIM(G2155)&amp;" "&amp;TRIM(H2155),AND(ISBLANK(G2155),NOT(ISBLANK(H2155)),NOT(ISBLANK(I2155))),TRIM(H2155)&amp;" "&amp;TRIM(I2155),AND(NOT(ISBLANK(G2155)),ISBLANK(H2155),NOT(ISBLANK(I2155))),TRIM(G2155)&amp;" "&amp;TRIM(I2155),AND(ISBLANK(G2155),NOT(ISBLANK(H2155)),ISBLANK(I2155)),TRIM(H2155))</f>
        <v/>
      </c>
      <c r="B2155" s="25" t="str" cm="1">
        <f t="array" ref="B2155">_xlfn.IFS(AND(ISBLANK(K2155),ISBLANK(L2155)),"",AND(NOT(ISBLANK(K2155)),NOT(ISBLANK(L2155))),TRIM(K2155)&amp;" "&amp;TRIM(L2155),AND(NOT(ISBLANK(K2155)),ISBLANK(L2155)),TRIM(K2155),AND(ISBLANK(K2155),NOT(ISBLANK(L2155))),TRIM(L2155))</f>
        <v>Chatterbridge</v>
      </c>
      <c r="C2155" s="31"/>
      <c r="D2155" s="2">
        <v>2153</v>
      </c>
      <c r="E2155" s="2" t="s">
        <v>24</v>
      </c>
      <c r="F2155" s="2" t="s">
        <v>12537</v>
      </c>
      <c r="K2155" s="2" t="s">
        <v>7289</v>
      </c>
      <c r="M2155" s="2" t="s">
        <v>24</v>
      </c>
      <c r="N2155" s="2" t="s">
        <v>12538</v>
      </c>
      <c r="O2155" s="2" t="s">
        <v>746</v>
      </c>
      <c r="P2155" s="2" t="s">
        <v>130</v>
      </c>
      <c r="Q2155" s="2" t="s">
        <v>1985</v>
      </c>
      <c r="R2155" s="2">
        <v>23509</v>
      </c>
      <c r="T2155" s="49" t="str" cm="1">
        <f t="array" ref="T2155">_xlfn.TEXTJOIN("",TRUE,IFERROR(MID(U2155,_xlfn.SEQUENCE(20),1)+0,""))</f>
        <v/>
      </c>
      <c r="V2155" s="31"/>
    </row>
    <row r="2156" spans="1:22" x14ac:dyDescent="0.25">
      <c r="A2156" s="25" t="str" cm="1">
        <f t="array" ref="A2156">_xlfn.IFS(AND(ISBLANK(G2156),ISBLANK(H2156),ISBLANK(I2156)),"",AND(NOT(ISBLANK(G2156)),NOT(ISBLANK(H2156)),NOT(ISBLANK(I2156))),TRIM(G2156)&amp;" "&amp;TRIM(H2156)&amp;" "&amp;TRIM(I2156),AND(NOT(ISBLANK(G2156)),ISBLANK(H2156),ISBLANK(I2156)),TRIM(G2156),AND(ISBLANK(G2156),ISBLANK(H2156),NOT(ISBLANK(I2156))),TRIM(I2156),AND(NOT(ISBLANK(G2156)),NOT(ISBLANK(H2156)),ISBLANK(I2156)),TRIM(G2156)&amp;" "&amp;TRIM(H2156),AND(ISBLANK(G2156),NOT(ISBLANK(H2156)),NOT(ISBLANK(I2156))),TRIM(H2156)&amp;" "&amp;TRIM(I2156),AND(NOT(ISBLANK(G2156)),ISBLANK(H2156),NOT(ISBLANK(I2156))),TRIM(G2156)&amp;" "&amp;TRIM(I2156),AND(ISBLANK(G2156),NOT(ISBLANK(H2156)),ISBLANK(I2156)),TRIM(H2156))</f>
        <v/>
      </c>
      <c r="B2156" s="25" t="str" cm="1">
        <f t="array" ref="B2156">_xlfn.IFS(AND(ISBLANK(K2156),ISBLANK(L2156)),"",AND(NOT(ISBLANK(K2156)),NOT(ISBLANK(L2156))),TRIM(K2156)&amp;" "&amp;TRIM(L2156),AND(NOT(ISBLANK(K2156)),ISBLANK(L2156)),TRIM(K2156),AND(ISBLANK(K2156),NOT(ISBLANK(L2156))),TRIM(L2156))</f>
        <v>Abatz</v>
      </c>
      <c r="C2156" s="31"/>
      <c r="D2156" s="2">
        <v>2154</v>
      </c>
      <c r="E2156" s="2" t="s">
        <v>24</v>
      </c>
      <c r="F2156" s="2" t="s">
        <v>12539</v>
      </c>
      <c r="K2156" s="2" t="s">
        <v>133</v>
      </c>
      <c r="M2156" s="2" t="s">
        <v>24</v>
      </c>
      <c r="N2156" s="2" t="s">
        <v>12540</v>
      </c>
      <c r="O2156" s="2" t="s">
        <v>4266</v>
      </c>
      <c r="P2156" s="2" t="s">
        <v>935</v>
      </c>
      <c r="Q2156" s="2" t="s">
        <v>1985</v>
      </c>
      <c r="R2156" s="2">
        <v>27415</v>
      </c>
      <c r="T2156" s="49" t="str" cm="1">
        <f t="array" ref="T2156">_xlfn.TEXTJOIN("",TRUE,IFERROR(MID(U2156,_xlfn.SEQUENCE(20),1)+0,""))</f>
        <v/>
      </c>
      <c r="V2156" s="31"/>
    </row>
    <row r="2157" spans="1:22" x14ac:dyDescent="0.25">
      <c r="A2157" s="25" t="str" cm="1">
        <f t="array" ref="A2157">_xlfn.IFS(AND(ISBLANK(G2157),ISBLANK(H2157),ISBLANK(I2157)),"",AND(NOT(ISBLANK(G2157)),NOT(ISBLANK(H2157)),NOT(ISBLANK(I2157))),TRIM(G2157)&amp;" "&amp;TRIM(H2157)&amp;" "&amp;TRIM(I2157),AND(NOT(ISBLANK(G2157)),ISBLANK(H2157),ISBLANK(I2157)),TRIM(G2157),AND(ISBLANK(G2157),ISBLANK(H2157),NOT(ISBLANK(I2157))),TRIM(I2157),AND(NOT(ISBLANK(G2157)),NOT(ISBLANK(H2157)),ISBLANK(I2157)),TRIM(G2157)&amp;" "&amp;TRIM(H2157),AND(ISBLANK(G2157),NOT(ISBLANK(H2157)),NOT(ISBLANK(I2157))),TRIM(H2157)&amp;" "&amp;TRIM(I2157),AND(NOT(ISBLANK(G2157)),ISBLANK(H2157),NOT(ISBLANK(I2157))),TRIM(G2157)&amp;" "&amp;TRIM(I2157),AND(ISBLANK(G2157),NOT(ISBLANK(H2157)),ISBLANK(I2157)),TRIM(H2157))</f>
        <v/>
      </c>
      <c r="B2157" s="25" t="str" cm="1">
        <f t="array" ref="B2157">_xlfn.IFS(AND(ISBLANK(K2157),ISBLANK(L2157)),"",AND(NOT(ISBLANK(K2157)),NOT(ISBLANK(L2157))),TRIM(K2157)&amp;" "&amp;TRIM(L2157),AND(NOT(ISBLANK(K2157)),ISBLANK(L2157)),TRIM(K2157),AND(ISBLANK(K2157),NOT(ISBLANK(L2157))),TRIM(L2157))</f>
        <v>Realcube</v>
      </c>
      <c r="C2157" s="31"/>
      <c r="D2157" s="2">
        <v>2155</v>
      </c>
      <c r="E2157" s="2" t="s">
        <v>24</v>
      </c>
      <c r="F2157" s="2" t="s">
        <v>12541</v>
      </c>
      <c r="K2157" s="2" t="s">
        <v>144</v>
      </c>
      <c r="M2157" s="2" t="s">
        <v>24</v>
      </c>
      <c r="N2157" s="2" t="s">
        <v>12542</v>
      </c>
      <c r="O2157" s="2" t="s">
        <v>6385</v>
      </c>
      <c r="P2157" s="2" t="s">
        <v>119</v>
      </c>
      <c r="Q2157" s="2" t="s">
        <v>6</v>
      </c>
      <c r="R2157" s="2" t="s">
        <v>6386</v>
      </c>
      <c r="T2157" s="49" t="str" cm="1">
        <f t="array" ref="T2157">_xlfn.TEXTJOIN("",TRUE,IFERROR(MID(U2157,_xlfn.SEQUENCE(20),1)+0,""))</f>
        <v/>
      </c>
      <c r="V2157" s="31"/>
    </row>
    <row r="2158" spans="1:22" x14ac:dyDescent="0.25">
      <c r="A2158" s="25" t="str" cm="1">
        <f t="array" ref="A2158">_xlfn.IFS(AND(ISBLANK(G2158),ISBLANK(H2158),ISBLANK(I2158)),"",AND(NOT(ISBLANK(G2158)),NOT(ISBLANK(H2158)),NOT(ISBLANK(I2158))),TRIM(G2158)&amp;" "&amp;TRIM(H2158)&amp;" "&amp;TRIM(I2158),AND(NOT(ISBLANK(G2158)),ISBLANK(H2158),ISBLANK(I2158)),TRIM(G2158),AND(ISBLANK(G2158),ISBLANK(H2158),NOT(ISBLANK(I2158))),TRIM(I2158),AND(NOT(ISBLANK(G2158)),NOT(ISBLANK(H2158)),ISBLANK(I2158)),TRIM(G2158)&amp;" "&amp;TRIM(H2158),AND(ISBLANK(G2158),NOT(ISBLANK(H2158)),NOT(ISBLANK(I2158))),TRIM(H2158)&amp;" "&amp;TRIM(I2158),AND(NOT(ISBLANK(G2158)),ISBLANK(H2158),NOT(ISBLANK(I2158))),TRIM(G2158)&amp;" "&amp;TRIM(I2158),AND(ISBLANK(G2158),NOT(ISBLANK(H2158)),ISBLANK(I2158)),TRIM(H2158))</f>
        <v/>
      </c>
      <c r="B2158" s="25" t="str" cm="1">
        <f t="array" ref="B2158">_xlfn.IFS(AND(ISBLANK(K2158),ISBLANK(L2158)),"",AND(NOT(ISBLANK(K2158)),NOT(ISBLANK(L2158))),TRIM(K2158)&amp;" "&amp;TRIM(L2158),AND(NOT(ISBLANK(K2158)),ISBLANK(L2158)),TRIM(K2158),AND(ISBLANK(K2158),NOT(ISBLANK(L2158))),TRIM(L2158))</f>
        <v>Voomm</v>
      </c>
      <c r="C2158" s="31"/>
      <c r="D2158" s="2">
        <v>2156</v>
      </c>
      <c r="E2158" s="2" t="s">
        <v>24</v>
      </c>
      <c r="F2158" s="2" t="s">
        <v>12543</v>
      </c>
      <c r="K2158" s="2" t="s">
        <v>154</v>
      </c>
      <c r="M2158" s="2" t="s">
        <v>24</v>
      </c>
      <c r="N2158" s="2" t="s">
        <v>12544</v>
      </c>
      <c r="O2158" s="2" t="s">
        <v>2829</v>
      </c>
      <c r="P2158" s="2" t="s">
        <v>1871</v>
      </c>
      <c r="Q2158" s="2" t="s">
        <v>1985</v>
      </c>
      <c r="R2158" s="2">
        <v>89166</v>
      </c>
      <c r="T2158" s="49" t="str" cm="1">
        <f t="array" ref="T2158">_xlfn.TEXTJOIN("",TRUE,IFERROR(MID(U2158,_xlfn.SEQUENCE(20),1)+0,""))</f>
        <v/>
      </c>
      <c r="V2158" s="31"/>
    </row>
    <row r="2159" spans="1:22" x14ac:dyDescent="0.25">
      <c r="A2159" s="25" t="str" cm="1">
        <f t="array" ref="A2159">_xlfn.IFS(AND(ISBLANK(G2159),ISBLANK(H2159),ISBLANK(I2159)),"",AND(NOT(ISBLANK(G2159)),NOT(ISBLANK(H2159)),NOT(ISBLANK(I2159))),TRIM(G2159)&amp;" "&amp;TRIM(H2159)&amp;" "&amp;TRIM(I2159),AND(NOT(ISBLANK(G2159)),ISBLANK(H2159),ISBLANK(I2159)),TRIM(G2159),AND(ISBLANK(G2159),ISBLANK(H2159),NOT(ISBLANK(I2159))),TRIM(I2159),AND(NOT(ISBLANK(G2159)),NOT(ISBLANK(H2159)),ISBLANK(I2159)),TRIM(G2159)&amp;" "&amp;TRIM(H2159),AND(ISBLANK(G2159),NOT(ISBLANK(H2159)),NOT(ISBLANK(I2159))),TRIM(H2159)&amp;" "&amp;TRIM(I2159),AND(NOT(ISBLANK(G2159)),ISBLANK(H2159),NOT(ISBLANK(I2159))),TRIM(G2159)&amp;" "&amp;TRIM(I2159),AND(ISBLANK(G2159),NOT(ISBLANK(H2159)),ISBLANK(I2159)),TRIM(H2159))</f>
        <v/>
      </c>
      <c r="B2159" s="25" t="str" cm="1">
        <f t="array" ref="B2159">_xlfn.IFS(AND(ISBLANK(K2159),ISBLANK(L2159)),"",AND(NOT(ISBLANK(K2159)),NOT(ISBLANK(L2159))),TRIM(K2159)&amp;" "&amp;TRIM(L2159),AND(NOT(ISBLANK(K2159)),ISBLANK(L2159)),TRIM(K2159),AND(ISBLANK(K2159),NOT(ISBLANK(L2159))),TRIM(L2159))</f>
        <v>Youopia</v>
      </c>
      <c r="C2159" s="31"/>
      <c r="D2159" s="2">
        <v>2157</v>
      </c>
      <c r="E2159" s="2" t="s">
        <v>24</v>
      </c>
      <c r="F2159" s="2" t="s">
        <v>12545</v>
      </c>
      <c r="K2159" s="2" t="s">
        <v>165</v>
      </c>
      <c r="M2159" s="2" t="s">
        <v>24</v>
      </c>
      <c r="N2159" s="2" t="s">
        <v>12546</v>
      </c>
      <c r="O2159" s="2" t="s">
        <v>6183</v>
      </c>
      <c r="P2159" s="2" t="s">
        <v>1984</v>
      </c>
      <c r="Q2159" s="2" t="s">
        <v>1985</v>
      </c>
      <c r="R2159" s="2">
        <v>38161</v>
      </c>
      <c r="T2159" s="49" t="str" cm="1">
        <f t="array" ref="T2159">_xlfn.TEXTJOIN("",TRUE,IFERROR(MID(U2159,_xlfn.SEQUENCE(20),1)+0,""))</f>
        <v/>
      </c>
      <c r="V2159" s="31"/>
    </row>
    <row r="2160" spans="1:22" x14ac:dyDescent="0.25">
      <c r="A2160" s="25" t="str" cm="1">
        <f t="array" ref="A2160">_xlfn.IFS(AND(ISBLANK(G2160),ISBLANK(H2160),ISBLANK(I2160)),"",AND(NOT(ISBLANK(G2160)),NOT(ISBLANK(H2160)),NOT(ISBLANK(I2160))),TRIM(G2160)&amp;" "&amp;TRIM(H2160)&amp;" "&amp;TRIM(I2160),AND(NOT(ISBLANK(G2160)),ISBLANK(H2160),ISBLANK(I2160)),TRIM(G2160),AND(ISBLANK(G2160),ISBLANK(H2160),NOT(ISBLANK(I2160))),TRIM(I2160),AND(NOT(ISBLANK(G2160)),NOT(ISBLANK(H2160)),ISBLANK(I2160)),TRIM(G2160)&amp;" "&amp;TRIM(H2160),AND(ISBLANK(G2160),NOT(ISBLANK(H2160)),NOT(ISBLANK(I2160))),TRIM(H2160)&amp;" "&amp;TRIM(I2160),AND(NOT(ISBLANK(G2160)),ISBLANK(H2160),NOT(ISBLANK(I2160))),TRIM(G2160)&amp;" "&amp;TRIM(I2160),AND(ISBLANK(G2160),NOT(ISBLANK(H2160)),ISBLANK(I2160)),TRIM(H2160))</f>
        <v/>
      </c>
      <c r="B2160" s="25" t="str" cm="1">
        <f t="array" ref="B2160">_xlfn.IFS(AND(ISBLANK(K2160),ISBLANK(L2160)),"",AND(NOT(ISBLANK(K2160)),NOT(ISBLANK(L2160))),TRIM(K2160)&amp;" "&amp;TRIM(L2160),AND(NOT(ISBLANK(K2160)),ISBLANK(L2160)),TRIM(K2160),AND(ISBLANK(K2160),NOT(ISBLANK(L2160))),TRIM(L2160))</f>
        <v>Twitternation</v>
      </c>
      <c r="C2160" s="31"/>
      <c r="D2160" s="2">
        <v>2158</v>
      </c>
      <c r="E2160" s="2" t="s">
        <v>24</v>
      </c>
      <c r="F2160" s="2" t="s">
        <v>12547</v>
      </c>
      <c r="K2160" s="2" t="s">
        <v>175</v>
      </c>
      <c r="M2160" s="2" t="s">
        <v>24</v>
      </c>
      <c r="N2160" s="2" t="s">
        <v>12548</v>
      </c>
      <c r="O2160" s="2" t="s">
        <v>200</v>
      </c>
      <c r="P2160" s="2" t="s">
        <v>29</v>
      </c>
      <c r="Q2160" s="2" t="s">
        <v>1985</v>
      </c>
      <c r="R2160" s="2">
        <v>43220</v>
      </c>
      <c r="T2160" s="49" t="str" cm="1">
        <f t="array" ref="T2160">_xlfn.TEXTJOIN("",TRUE,IFERROR(MID(U2160,_xlfn.SEQUENCE(20),1)+0,""))</f>
        <v/>
      </c>
      <c r="V2160" s="31"/>
    </row>
    <row r="2161" spans="1:22" x14ac:dyDescent="0.25">
      <c r="A2161" s="25" t="str" cm="1">
        <f t="array" ref="A2161">_xlfn.IFS(AND(ISBLANK(G2161),ISBLANK(H2161),ISBLANK(I2161)),"",AND(NOT(ISBLANK(G2161)),NOT(ISBLANK(H2161)),NOT(ISBLANK(I2161))),TRIM(G2161)&amp;" "&amp;TRIM(H2161)&amp;" "&amp;TRIM(I2161),AND(NOT(ISBLANK(G2161)),ISBLANK(H2161),ISBLANK(I2161)),TRIM(G2161),AND(ISBLANK(G2161),ISBLANK(H2161),NOT(ISBLANK(I2161))),TRIM(I2161),AND(NOT(ISBLANK(G2161)),NOT(ISBLANK(H2161)),ISBLANK(I2161)),TRIM(G2161)&amp;" "&amp;TRIM(H2161),AND(ISBLANK(G2161),NOT(ISBLANK(H2161)),NOT(ISBLANK(I2161))),TRIM(H2161)&amp;" "&amp;TRIM(I2161),AND(NOT(ISBLANK(G2161)),ISBLANK(H2161),NOT(ISBLANK(I2161))),TRIM(G2161)&amp;" "&amp;TRIM(I2161),AND(ISBLANK(G2161),NOT(ISBLANK(H2161)),ISBLANK(I2161)),TRIM(H2161))</f>
        <v/>
      </c>
      <c r="B2161" s="25" t="str" cm="1">
        <f t="array" ref="B2161">_xlfn.IFS(AND(ISBLANK(K2161),ISBLANK(L2161)),"",AND(NOT(ISBLANK(K2161)),NOT(ISBLANK(L2161))),TRIM(K2161)&amp;" "&amp;TRIM(L2161),AND(NOT(ISBLANK(K2161)),ISBLANK(L2161)),TRIM(K2161),AND(ISBLANK(K2161),NOT(ISBLANK(L2161))),TRIM(L2161))</f>
        <v>Yodoo</v>
      </c>
      <c r="C2161" s="31"/>
      <c r="D2161" s="2">
        <v>2159</v>
      </c>
      <c r="E2161" s="2" t="s">
        <v>24</v>
      </c>
      <c r="F2161" s="2" t="s">
        <v>12549</v>
      </c>
      <c r="K2161" s="2" t="s">
        <v>184</v>
      </c>
      <c r="M2161" s="2" t="s">
        <v>24</v>
      </c>
      <c r="N2161" s="2" t="s">
        <v>12550</v>
      </c>
      <c r="O2161" s="2" t="s">
        <v>2246</v>
      </c>
      <c r="P2161" s="2" t="s">
        <v>5</v>
      </c>
      <c r="Q2161" s="2" t="s">
        <v>6</v>
      </c>
      <c r="R2161" s="2" t="s">
        <v>2247</v>
      </c>
      <c r="T2161" s="49" t="str" cm="1">
        <f t="array" ref="T2161">_xlfn.TEXTJOIN("",TRUE,IFERROR(MID(U2161,_xlfn.SEQUENCE(20),1)+0,""))</f>
        <v/>
      </c>
      <c r="V2161" s="31"/>
    </row>
    <row r="2162" spans="1:22" x14ac:dyDescent="0.25">
      <c r="A2162" s="25" t="str" cm="1">
        <f t="array" ref="A2162">_xlfn.IFS(AND(ISBLANK(G2162),ISBLANK(H2162),ISBLANK(I2162)),"",AND(NOT(ISBLANK(G2162)),NOT(ISBLANK(H2162)),NOT(ISBLANK(I2162))),TRIM(G2162)&amp;" "&amp;TRIM(H2162)&amp;" "&amp;TRIM(I2162),AND(NOT(ISBLANK(G2162)),ISBLANK(H2162),ISBLANK(I2162)),TRIM(G2162),AND(ISBLANK(G2162),ISBLANK(H2162),NOT(ISBLANK(I2162))),TRIM(I2162),AND(NOT(ISBLANK(G2162)),NOT(ISBLANK(H2162)),ISBLANK(I2162)),TRIM(G2162)&amp;" "&amp;TRIM(H2162),AND(ISBLANK(G2162),NOT(ISBLANK(H2162)),NOT(ISBLANK(I2162))),TRIM(H2162)&amp;" "&amp;TRIM(I2162),AND(NOT(ISBLANK(G2162)),ISBLANK(H2162),NOT(ISBLANK(I2162))),TRIM(G2162)&amp;" "&amp;TRIM(I2162),AND(ISBLANK(G2162),NOT(ISBLANK(H2162)),ISBLANK(I2162)),TRIM(H2162))</f>
        <v/>
      </c>
      <c r="B2162" s="25" t="str" cm="1">
        <f t="array" ref="B2162">_xlfn.IFS(AND(ISBLANK(K2162),ISBLANK(L2162)),"",AND(NOT(ISBLANK(K2162)),NOT(ISBLANK(L2162))),TRIM(K2162)&amp;" "&amp;TRIM(L2162),AND(NOT(ISBLANK(K2162)),ISBLANK(L2162)),TRIM(K2162),AND(ISBLANK(K2162),NOT(ISBLANK(L2162))),TRIM(L2162))</f>
        <v>Flipstorm</v>
      </c>
      <c r="C2162" s="31"/>
      <c r="D2162" s="2">
        <v>2160</v>
      </c>
      <c r="E2162" s="2" t="s">
        <v>24</v>
      </c>
      <c r="F2162" s="2" t="s">
        <v>12551</v>
      </c>
      <c r="K2162" s="2" t="s">
        <v>194</v>
      </c>
      <c r="M2162" s="2" t="s">
        <v>24</v>
      </c>
      <c r="N2162" s="2" t="s">
        <v>12552</v>
      </c>
      <c r="O2162" s="2" t="s">
        <v>511</v>
      </c>
      <c r="P2162" s="2" t="s">
        <v>266</v>
      </c>
      <c r="Q2162" s="2" t="s">
        <v>1985</v>
      </c>
      <c r="R2162" s="2">
        <v>55188</v>
      </c>
      <c r="T2162" s="49" t="str" cm="1">
        <f t="array" ref="T2162">_xlfn.TEXTJOIN("",TRUE,IFERROR(MID(U2162,_xlfn.SEQUENCE(20),1)+0,""))</f>
        <v/>
      </c>
      <c r="V2162" s="31"/>
    </row>
    <row r="2163" spans="1:22" x14ac:dyDescent="0.25">
      <c r="A2163" s="25" t="str" cm="1">
        <f t="array" ref="A2163">_xlfn.IFS(AND(ISBLANK(G2163),ISBLANK(H2163),ISBLANK(I2163)),"",AND(NOT(ISBLANK(G2163)),NOT(ISBLANK(H2163)),NOT(ISBLANK(I2163))),TRIM(G2163)&amp;" "&amp;TRIM(H2163)&amp;" "&amp;TRIM(I2163),AND(NOT(ISBLANK(G2163)),ISBLANK(H2163),ISBLANK(I2163)),TRIM(G2163),AND(ISBLANK(G2163),ISBLANK(H2163),NOT(ISBLANK(I2163))),TRIM(I2163),AND(NOT(ISBLANK(G2163)),NOT(ISBLANK(H2163)),ISBLANK(I2163)),TRIM(G2163)&amp;" "&amp;TRIM(H2163),AND(ISBLANK(G2163),NOT(ISBLANK(H2163)),NOT(ISBLANK(I2163))),TRIM(H2163)&amp;" "&amp;TRIM(I2163),AND(NOT(ISBLANK(G2163)),ISBLANK(H2163),NOT(ISBLANK(I2163))),TRIM(G2163)&amp;" "&amp;TRIM(I2163),AND(ISBLANK(G2163),NOT(ISBLANK(H2163)),ISBLANK(I2163)),TRIM(H2163))</f>
        <v/>
      </c>
      <c r="B2163" s="25" t="str" cm="1">
        <f t="array" ref="B2163">_xlfn.IFS(AND(ISBLANK(K2163),ISBLANK(L2163)),"",AND(NOT(ISBLANK(K2163)),NOT(ISBLANK(L2163))),TRIM(K2163)&amp;" "&amp;TRIM(L2163),AND(NOT(ISBLANK(K2163)),ISBLANK(L2163)),TRIM(K2163),AND(ISBLANK(K2163),NOT(ISBLANK(L2163))),TRIM(L2163))</f>
        <v>Skipstorm</v>
      </c>
      <c r="C2163" s="31"/>
      <c r="D2163" s="2">
        <v>2161</v>
      </c>
      <c r="E2163" s="2" t="s">
        <v>24</v>
      </c>
      <c r="F2163" s="2" t="s">
        <v>12553</v>
      </c>
      <c r="K2163" s="2" t="s">
        <v>3114</v>
      </c>
      <c r="M2163" s="2" t="s">
        <v>24</v>
      </c>
      <c r="N2163" s="2" t="s">
        <v>12554</v>
      </c>
      <c r="O2163" s="2" t="s">
        <v>6558</v>
      </c>
      <c r="P2163" s="2" t="s">
        <v>1984</v>
      </c>
      <c r="Q2163" s="2" t="s">
        <v>1985</v>
      </c>
      <c r="R2163" s="2">
        <v>37220</v>
      </c>
      <c r="T2163" s="49" t="str" cm="1">
        <f t="array" ref="T2163">_xlfn.TEXTJOIN("",TRUE,IFERROR(MID(U2163,_xlfn.SEQUENCE(20),1)+0,""))</f>
        <v/>
      </c>
      <c r="V2163" s="31"/>
    </row>
    <row r="2164" spans="1:22" x14ac:dyDescent="0.25">
      <c r="A2164" s="25" t="str" cm="1">
        <f t="array" ref="A2164">_xlfn.IFS(AND(ISBLANK(G2164),ISBLANK(H2164),ISBLANK(I2164)),"",AND(NOT(ISBLANK(G2164)),NOT(ISBLANK(H2164)),NOT(ISBLANK(I2164))),TRIM(G2164)&amp;" "&amp;TRIM(H2164)&amp;" "&amp;TRIM(I2164),AND(NOT(ISBLANK(G2164)),ISBLANK(H2164),ISBLANK(I2164)),TRIM(G2164),AND(ISBLANK(G2164),ISBLANK(H2164),NOT(ISBLANK(I2164))),TRIM(I2164),AND(NOT(ISBLANK(G2164)),NOT(ISBLANK(H2164)),ISBLANK(I2164)),TRIM(G2164)&amp;" "&amp;TRIM(H2164),AND(ISBLANK(G2164),NOT(ISBLANK(H2164)),NOT(ISBLANK(I2164))),TRIM(H2164)&amp;" "&amp;TRIM(I2164),AND(NOT(ISBLANK(G2164)),ISBLANK(H2164),NOT(ISBLANK(I2164))),TRIM(G2164)&amp;" "&amp;TRIM(I2164),AND(ISBLANK(G2164),NOT(ISBLANK(H2164)),ISBLANK(I2164)),TRIM(H2164))</f>
        <v/>
      </c>
      <c r="B2164" s="25" t="str" cm="1">
        <f t="array" ref="B2164">_xlfn.IFS(AND(ISBLANK(K2164),ISBLANK(L2164)),"",AND(NOT(ISBLANK(K2164)),NOT(ISBLANK(L2164))),TRIM(K2164)&amp;" "&amp;TRIM(L2164),AND(NOT(ISBLANK(K2164)),ISBLANK(L2164)),TRIM(K2164),AND(ISBLANK(K2164),NOT(ISBLANK(L2164))),TRIM(L2164))</f>
        <v>Devbug</v>
      </c>
      <c r="C2164" s="31"/>
      <c r="D2164" s="2">
        <v>2162</v>
      </c>
      <c r="E2164" s="2" t="s">
        <v>24</v>
      </c>
      <c r="F2164" s="2" t="s">
        <v>12555</v>
      </c>
      <c r="K2164" s="2" t="s">
        <v>4556</v>
      </c>
      <c r="M2164" s="2" t="s">
        <v>24</v>
      </c>
      <c r="N2164" s="2" t="s">
        <v>12556</v>
      </c>
      <c r="O2164" s="2" t="s">
        <v>4616</v>
      </c>
      <c r="P2164" s="2" t="s">
        <v>935</v>
      </c>
      <c r="Q2164" s="2" t="s">
        <v>1985</v>
      </c>
      <c r="R2164" s="2">
        <v>28210</v>
      </c>
      <c r="T2164" s="49" t="str" cm="1">
        <f t="array" ref="T2164">_xlfn.TEXTJOIN("",TRUE,IFERROR(MID(U2164,_xlfn.SEQUENCE(20),1)+0,""))</f>
        <v/>
      </c>
      <c r="V2164" s="31"/>
    </row>
    <row r="2165" spans="1:22" x14ac:dyDescent="0.25">
      <c r="A2165" s="25" t="str" cm="1">
        <f t="array" ref="A2165">_xlfn.IFS(AND(ISBLANK(G2165),ISBLANK(H2165),ISBLANK(I2165)),"",AND(NOT(ISBLANK(G2165)),NOT(ISBLANK(H2165)),NOT(ISBLANK(I2165))),TRIM(G2165)&amp;" "&amp;TRIM(H2165)&amp;" "&amp;TRIM(I2165),AND(NOT(ISBLANK(G2165)),ISBLANK(H2165),ISBLANK(I2165)),TRIM(G2165),AND(ISBLANK(G2165),ISBLANK(H2165),NOT(ISBLANK(I2165))),TRIM(I2165),AND(NOT(ISBLANK(G2165)),NOT(ISBLANK(H2165)),ISBLANK(I2165)),TRIM(G2165)&amp;" "&amp;TRIM(H2165),AND(ISBLANK(G2165),NOT(ISBLANK(H2165)),NOT(ISBLANK(I2165))),TRIM(H2165)&amp;" "&amp;TRIM(I2165),AND(NOT(ISBLANK(G2165)),ISBLANK(H2165),NOT(ISBLANK(I2165))),TRIM(G2165)&amp;" "&amp;TRIM(I2165),AND(ISBLANK(G2165),NOT(ISBLANK(H2165)),ISBLANK(I2165)),TRIM(H2165))</f>
        <v/>
      </c>
      <c r="B2165" s="25" t="str" cm="1">
        <f t="array" ref="B2165">_xlfn.IFS(AND(ISBLANK(K2165),ISBLANK(L2165)),"",AND(NOT(ISBLANK(K2165)),NOT(ISBLANK(L2165))),TRIM(K2165)&amp;" "&amp;TRIM(L2165),AND(NOT(ISBLANK(K2165)),ISBLANK(L2165)),TRIM(K2165),AND(ISBLANK(K2165),NOT(ISBLANK(L2165))),TRIM(L2165))</f>
        <v>Meedoo</v>
      </c>
      <c r="C2165" s="31"/>
      <c r="D2165" s="2">
        <v>2163</v>
      </c>
      <c r="E2165" s="2" t="s">
        <v>24</v>
      </c>
      <c r="F2165" s="2" t="s">
        <v>12557</v>
      </c>
      <c r="K2165" s="2" t="s">
        <v>11978</v>
      </c>
      <c r="M2165" s="2" t="s">
        <v>24</v>
      </c>
      <c r="N2165" s="2" t="s">
        <v>12558</v>
      </c>
      <c r="O2165" s="2" t="s">
        <v>8202</v>
      </c>
      <c r="P2165" s="2" t="s">
        <v>140</v>
      </c>
      <c r="Q2165" s="2" t="s">
        <v>6</v>
      </c>
      <c r="R2165" s="2" t="s">
        <v>8203</v>
      </c>
      <c r="T2165" s="49" t="str" cm="1">
        <f t="array" ref="T2165">_xlfn.TEXTJOIN("",TRUE,IFERROR(MID(U2165,_xlfn.SEQUENCE(20),1)+0,""))</f>
        <v/>
      </c>
      <c r="V2165" s="31"/>
    </row>
    <row r="2166" spans="1:22" x14ac:dyDescent="0.25">
      <c r="A2166" s="25" t="str" cm="1">
        <f t="array" ref="A2166">_xlfn.IFS(AND(ISBLANK(G2166),ISBLANK(H2166),ISBLANK(I2166)),"",AND(NOT(ISBLANK(G2166)),NOT(ISBLANK(H2166)),NOT(ISBLANK(I2166))),TRIM(G2166)&amp;" "&amp;TRIM(H2166)&amp;" "&amp;TRIM(I2166),AND(NOT(ISBLANK(G2166)),ISBLANK(H2166),ISBLANK(I2166)),TRIM(G2166),AND(ISBLANK(G2166),ISBLANK(H2166),NOT(ISBLANK(I2166))),TRIM(I2166),AND(NOT(ISBLANK(G2166)),NOT(ISBLANK(H2166)),ISBLANK(I2166)),TRIM(G2166)&amp;" "&amp;TRIM(H2166),AND(ISBLANK(G2166),NOT(ISBLANK(H2166)),NOT(ISBLANK(I2166))),TRIM(H2166)&amp;" "&amp;TRIM(I2166),AND(NOT(ISBLANK(G2166)),ISBLANK(H2166),NOT(ISBLANK(I2166))),TRIM(G2166)&amp;" "&amp;TRIM(I2166),AND(ISBLANK(G2166),NOT(ISBLANK(H2166)),ISBLANK(I2166)),TRIM(H2166))</f>
        <v/>
      </c>
      <c r="B2166" s="25" t="str" cm="1">
        <f t="array" ref="B2166">_xlfn.IFS(AND(ISBLANK(K2166),ISBLANK(L2166)),"",AND(NOT(ISBLANK(K2166)),NOT(ISBLANK(L2166))),TRIM(K2166)&amp;" "&amp;TRIM(L2166),AND(NOT(ISBLANK(K2166)),ISBLANK(L2166)),TRIM(K2166),AND(ISBLANK(K2166),NOT(ISBLANK(L2166))),TRIM(L2166))</f>
        <v>Blogpad</v>
      </c>
      <c r="C2166" s="31"/>
      <c r="D2166" s="2">
        <v>2164</v>
      </c>
      <c r="E2166" s="2" t="s">
        <v>24</v>
      </c>
      <c r="F2166" s="2" t="s">
        <v>12559</v>
      </c>
      <c r="K2166" s="2" t="s">
        <v>2910</v>
      </c>
      <c r="M2166" s="2" t="s">
        <v>24</v>
      </c>
      <c r="N2166" s="2" t="s">
        <v>12560</v>
      </c>
      <c r="O2166" s="2" t="s">
        <v>2929</v>
      </c>
      <c r="P2166" s="2" t="s">
        <v>161</v>
      </c>
      <c r="Q2166" s="2" t="s">
        <v>162</v>
      </c>
      <c r="R2166" s="2" t="s">
        <v>2930</v>
      </c>
      <c r="T2166" s="49" t="str" cm="1">
        <f t="array" ref="T2166">_xlfn.TEXTJOIN("",TRUE,IFERROR(MID(U2166,_xlfn.SEQUENCE(20),1)+0,""))</f>
        <v/>
      </c>
      <c r="V2166" s="31"/>
    </row>
    <row r="2167" spans="1:22" x14ac:dyDescent="0.25">
      <c r="A2167" s="25" t="str" cm="1">
        <f t="array" ref="A2167">_xlfn.IFS(AND(ISBLANK(G2167),ISBLANK(H2167),ISBLANK(I2167)),"",AND(NOT(ISBLANK(G2167)),NOT(ISBLANK(H2167)),NOT(ISBLANK(I2167))),TRIM(G2167)&amp;" "&amp;TRIM(H2167)&amp;" "&amp;TRIM(I2167),AND(NOT(ISBLANK(G2167)),ISBLANK(H2167),ISBLANK(I2167)),TRIM(G2167),AND(ISBLANK(G2167),ISBLANK(H2167),NOT(ISBLANK(I2167))),TRIM(I2167),AND(NOT(ISBLANK(G2167)),NOT(ISBLANK(H2167)),ISBLANK(I2167)),TRIM(G2167)&amp;" "&amp;TRIM(H2167),AND(ISBLANK(G2167),NOT(ISBLANK(H2167)),NOT(ISBLANK(I2167))),TRIM(H2167)&amp;" "&amp;TRIM(I2167),AND(NOT(ISBLANK(G2167)),ISBLANK(H2167),NOT(ISBLANK(I2167))),TRIM(G2167)&amp;" "&amp;TRIM(I2167),AND(ISBLANK(G2167),NOT(ISBLANK(H2167)),ISBLANK(I2167)),TRIM(H2167))</f>
        <v/>
      </c>
      <c r="B2167" s="25" t="str" cm="1">
        <f t="array" ref="B2167">_xlfn.IFS(AND(ISBLANK(K2167),ISBLANK(L2167)),"",AND(NOT(ISBLANK(K2167)),NOT(ISBLANK(L2167))),TRIM(K2167)&amp;" "&amp;TRIM(L2167),AND(NOT(ISBLANK(K2167)),ISBLANK(L2167)),TRIM(K2167),AND(ISBLANK(K2167),NOT(ISBLANK(L2167))),TRIM(L2167))</f>
        <v>Trilith</v>
      </c>
      <c r="C2167" s="31"/>
      <c r="D2167" s="2">
        <v>2165</v>
      </c>
      <c r="E2167" s="2" t="s">
        <v>24</v>
      </c>
      <c r="F2167" s="2" t="s">
        <v>12561</v>
      </c>
      <c r="K2167" s="2" t="s">
        <v>1767</v>
      </c>
      <c r="M2167" s="2" t="s">
        <v>24</v>
      </c>
      <c r="N2167" s="2" t="s">
        <v>12562</v>
      </c>
      <c r="O2167" s="2" t="s">
        <v>550</v>
      </c>
      <c r="P2167" s="2" t="s">
        <v>336</v>
      </c>
      <c r="Q2167" s="2" t="s">
        <v>1985</v>
      </c>
      <c r="R2167" s="2">
        <v>32204</v>
      </c>
      <c r="T2167" s="49" t="str" cm="1">
        <f t="array" ref="T2167">_xlfn.TEXTJOIN("",TRUE,IFERROR(MID(U2167,_xlfn.SEQUENCE(20),1)+0,""))</f>
        <v/>
      </c>
      <c r="V2167" s="31"/>
    </row>
    <row r="2168" spans="1:22" x14ac:dyDescent="0.25">
      <c r="A2168" s="25" t="str" cm="1">
        <f t="array" ref="A2168">_xlfn.IFS(AND(ISBLANK(G2168),ISBLANK(H2168),ISBLANK(I2168)),"",AND(NOT(ISBLANK(G2168)),NOT(ISBLANK(H2168)),NOT(ISBLANK(I2168))),TRIM(G2168)&amp;" "&amp;TRIM(H2168)&amp;" "&amp;TRIM(I2168),AND(NOT(ISBLANK(G2168)),ISBLANK(H2168),ISBLANK(I2168)),TRIM(G2168),AND(ISBLANK(G2168),ISBLANK(H2168),NOT(ISBLANK(I2168))),TRIM(I2168),AND(NOT(ISBLANK(G2168)),NOT(ISBLANK(H2168)),ISBLANK(I2168)),TRIM(G2168)&amp;" "&amp;TRIM(H2168),AND(ISBLANK(G2168),NOT(ISBLANK(H2168)),NOT(ISBLANK(I2168))),TRIM(H2168)&amp;" "&amp;TRIM(I2168),AND(NOT(ISBLANK(G2168)),ISBLANK(H2168),NOT(ISBLANK(I2168))),TRIM(G2168)&amp;" "&amp;TRIM(I2168),AND(ISBLANK(G2168),NOT(ISBLANK(H2168)),ISBLANK(I2168)),TRIM(H2168))</f>
        <v/>
      </c>
      <c r="B2168" s="25" t="str" cm="1">
        <f t="array" ref="B2168">_xlfn.IFS(AND(ISBLANK(K2168),ISBLANK(L2168)),"",AND(NOT(ISBLANK(K2168)),NOT(ISBLANK(L2168))),TRIM(K2168)&amp;" "&amp;TRIM(L2168),AND(NOT(ISBLANK(K2168)),ISBLANK(L2168)),TRIM(K2168),AND(ISBLANK(K2168),NOT(ISBLANK(L2168))),TRIM(L2168))</f>
        <v>Voonder</v>
      </c>
      <c r="C2168" s="31"/>
      <c r="D2168" s="2">
        <v>2166</v>
      </c>
      <c r="E2168" s="2" t="s">
        <v>24</v>
      </c>
      <c r="F2168" s="2" t="s">
        <v>12563</v>
      </c>
      <c r="K2168" s="2" t="s">
        <v>1782</v>
      </c>
      <c r="M2168" s="2" t="s">
        <v>24</v>
      </c>
      <c r="N2168" s="2" t="s">
        <v>12564</v>
      </c>
      <c r="O2168" s="2" t="s">
        <v>3188</v>
      </c>
      <c r="P2168" s="2" t="s">
        <v>1544</v>
      </c>
      <c r="Q2168" s="2" t="s">
        <v>1985</v>
      </c>
      <c r="R2168" s="2">
        <v>60614</v>
      </c>
      <c r="T2168" s="49" t="str" cm="1">
        <f t="array" ref="T2168">_xlfn.TEXTJOIN("",TRUE,IFERROR(MID(U2168,_xlfn.SEQUENCE(20),1)+0,""))</f>
        <v/>
      </c>
      <c r="V2168" s="31"/>
    </row>
    <row r="2169" spans="1:22" x14ac:dyDescent="0.25">
      <c r="A2169" s="25" t="str" cm="1">
        <f t="array" ref="A2169">_xlfn.IFS(AND(ISBLANK(G2169),ISBLANK(H2169),ISBLANK(I2169)),"",AND(NOT(ISBLANK(G2169)),NOT(ISBLANK(H2169)),NOT(ISBLANK(I2169))),TRIM(G2169)&amp;" "&amp;TRIM(H2169)&amp;" "&amp;TRIM(I2169),AND(NOT(ISBLANK(G2169)),ISBLANK(H2169),ISBLANK(I2169)),TRIM(G2169),AND(ISBLANK(G2169),ISBLANK(H2169),NOT(ISBLANK(I2169))),TRIM(I2169),AND(NOT(ISBLANK(G2169)),NOT(ISBLANK(H2169)),ISBLANK(I2169)),TRIM(G2169)&amp;" "&amp;TRIM(H2169),AND(ISBLANK(G2169),NOT(ISBLANK(H2169)),NOT(ISBLANK(I2169))),TRIM(H2169)&amp;" "&amp;TRIM(I2169),AND(NOT(ISBLANK(G2169)),ISBLANK(H2169),NOT(ISBLANK(I2169))),TRIM(G2169)&amp;" "&amp;TRIM(I2169),AND(ISBLANK(G2169),NOT(ISBLANK(H2169)),ISBLANK(I2169)),TRIM(H2169))</f>
        <v/>
      </c>
      <c r="B2169" s="25" t="str" cm="1">
        <f t="array" ref="B2169">_xlfn.IFS(AND(ISBLANK(K2169),ISBLANK(L2169)),"",AND(NOT(ISBLANK(K2169)),NOT(ISBLANK(L2169))),TRIM(K2169)&amp;" "&amp;TRIM(L2169),AND(NOT(ISBLANK(K2169)),ISBLANK(L2169)),TRIM(K2169),AND(ISBLANK(K2169),NOT(ISBLANK(L2169))),TRIM(L2169))</f>
        <v>Jetpulse</v>
      </c>
      <c r="C2169" s="31"/>
      <c r="D2169" s="2">
        <v>2167</v>
      </c>
      <c r="E2169" s="2" t="s">
        <v>24</v>
      </c>
      <c r="F2169" s="2" t="s">
        <v>12565</v>
      </c>
      <c r="K2169" s="2" t="s">
        <v>4938</v>
      </c>
      <c r="M2169" s="2" t="s">
        <v>24</v>
      </c>
      <c r="N2169" s="2" t="s">
        <v>12566</v>
      </c>
      <c r="O2169" s="2" t="s">
        <v>3188</v>
      </c>
      <c r="P2169" s="2" t="s">
        <v>1544</v>
      </c>
      <c r="Q2169" s="2" t="s">
        <v>1985</v>
      </c>
      <c r="R2169" s="2">
        <v>60686</v>
      </c>
      <c r="T2169" s="49" t="str" cm="1">
        <f t="array" ref="T2169">_xlfn.TEXTJOIN("",TRUE,IFERROR(MID(U2169,_xlfn.SEQUENCE(20),1)+0,""))</f>
        <v/>
      </c>
      <c r="V2169" s="31"/>
    </row>
    <row r="2170" spans="1:22" x14ac:dyDescent="0.25">
      <c r="A2170" s="25" t="str" cm="1">
        <f t="array" ref="A2170">_xlfn.IFS(AND(ISBLANK(G2170),ISBLANK(H2170),ISBLANK(I2170)),"",AND(NOT(ISBLANK(G2170)),NOT(ISBLANK(H2170)),NOT(ISBLANK(I2170))),TRIM(G2170)&amp;" "&amp;TRIM(H2170)&amp;" "&amp;TRIM(I2170),AND(NOT(ISBLANK(G2170)),ISBLANK(H2170),ISBLANK(I2170)),TRIM(G2170),AND(ISBLANK(G2170),ISBLANK(H2170),NOT(ISBLANK(I2170))),TRIM(I2170),AND(NOT(ISBLANK(G2170)),NOT(ISBLANK(H2170)),ISBLANK(I2170)),TRIM(G2170)&amp;" "&amp;TRIM(H2170),AND(ISBLANK(G2170),NOT(ISBLANK(H2170)),NOT(ISBLANK(I2170))),TRIM(H2170)&amp;" "&amp;TRIM(I2170),AND(NOT(ISBLANK(G2170)),ISBLANK(H2170),NOT(ISBLANK(I2170))),TRIM(G2170)&amp;" "&amp;TRIM(I2170),AND(ISBLANK(G2170),NOT(ISBLANK(H2170)),ISBLANK(I2170)),TRIM(H2170))</f>
        <v/>
      </c>
      <c r="B2170" s="25" t="str" cm="1">
        <f t="array" ref="B2170">_xlfn.IFS(AND(ISBLANK(K2170),ISBLANK(L2170)),"",AND(NOT(ISBLANK(K2170)),NOT(ISBLANK(L2170))),TRIM(K2170)&amp;" "&amp;TRIM(L2170),AND(NOT(ISBLANK(K2170)),ISBLANK(L2170)),TRIM(K2170),AND(ISBLANK(K2170),NOT(ISBLANK(L2170))),TRIM(L2170))</f>
        <v>Zoovu</v>
      </c>
      <c r="C2170" s="31"/>
      <c r="D2170" s="2">
        <v>2168</v>
      </c>
      <c r="E2170" s="2" t="s">
        <v>24</v>
      </c>
      <c r="F2170" s="2" t="s">
        <v>12567</v>
      </c>
      <c r="K2170" s="2" t="s">
        <v>424</v>
      </c>
      <c r="M2170" s="2" t="s">
        <v>24</v>
      </c>
      <c r="N2170" s="2" t="s">
        <v>12568</v>
      </c>
      <c r="O2170" s="2" t="s">
        <v>4393</v>
      </c>
      <c r="P2170" s="2" t="s">
        <v>336</v>
      </c>
      <c r="Q2170" s="2" t="s">
        <v>1985</v>
      </c>
      <c r="R2170" s="2">
        <v>34643</v>
      </c>
      <c r="T2170" s="49" t="str" cm="1">
        <f t="array" ref="T2170">_xlfn.TEXTJOIN("",TRUE,IFERROR(MID(U2170,_xlfn.SEQUENCE(20),1)+0,""))</f>
        <v/>
      </c>
      <c r="V2170" s="31"/>
    </row>
    <row r="2171" spans="1:22" x14ac:dyDescent="0.25">
      <c r="A2171" s="25" t="str" cm="1">
        <f t="array" ref="A2171">_xlfn.IFS(AND(ISBLANK(G2171),ISBLANK(H2171),ISBLANK(I2171)),"",AND(NOT(ISBLANK(G2171)),NOT(ISBLANK(H2171)),NOT(ISBLANK(I2171))),TRIM(G2171)&amp;" "&amp;TRIM(H2171)&amp;" "&amp;TRIM(I2171),AND(NOT(ISBLANK(G2171)),ISBLANK(H2171),ISBLANK(I2171)),TRIM(G2171),AND(ISBLANK(G2171),ISBLANK(H2171),NOT(ISBLANK(I2171))),TRIM(I2171),AND(NOT(ISBLANK(G2171)),NOT(ISBLANK(H2171)),ISBLANK(I2171)),TRIM(G2171)&amp;" "&amp;TRIM(H2171),AND(ISBLANK(G2171),NOT(ISBLANK(H2171)),NOT(ISBLANK(I2171))),TRIM(H2171)&amp;" "&amp;TRIM(I2171),AND(NOT(ISBLANK(G2171)),ISBLANK(H2171),NOT(ISBLANK(I2171))),TRIM(G2171)&amp;" "&amp;TRIM(I2171),AND(ISBLANK(G2171),NOT(ISBLANK(H2171)),ISBLANK(I2171)),TRIM(H2171))</f>
        <v/>
      </c>
      <c r="B2171" s="25" t="str" cm="1">
        <f t="array" ref="B2171">_xlfn.IFS(AND(ISBLANK(K2171),ISBLANK(L2171)),"",AND(NOT(ISBLANK(K2171)),NOT(ISBLANK(L2171))),TRIM(K2171)&amp;" "&amp;TRIM(L2171),AND(NOT(ISBLANK(K2171)),ISBLANK(L2171)),TRIM(K2171),AND(ISBLANK(K2171),NOT(ISBLANK(L2171))),TRIM(L2171))</f>
        <v>Oyondu</v>
      </c>
      <c r="C2171" s="31"/>
      <c r="D2171" s="2">
        <v>2169</v>
      </c>
      <c r="E2171" s="2" t="s">
        <v>24</v>
      </c>
      <c r="F2171" s="2" t="s">
        <v>12569</v>
      </c>
      <c r="K2171" s="2" t="s">
        <v>920</v>
      </c>
      <c r="M2171" s="2" t="s">
        <v>24</v>
      </c>
      <c r="N2171" s="2" t="s">
        <v>12570</v>
      </c>
      <c r="O2171" s="2" t="s">
        <v>1931</v>
      </c>
      <c r="P2171" s="2" t="s">
        <v>699</v>
      </c>
      <c r="Q2171" s="2" t="s">
        <v>1985</v>
      </c>
      <c r="R2171" s="2">
        <v>85284</v>
      </c>
      <c r="T2171" s="49" t="str" cm="1">
        <f t="array" ref="T2171">_xlfn.TEXTJOIN("",TRUE,IFERROR(MID(U2171,_xlfn.SEQUENCE(20),1)+0,""))</f>
        <v/>
      </c>
      <c r="V2171" s="31"/>
    </row>
    <row r="2172" spans="1:22" x14ac:dyDescent="0.25">
      <c r="A2172" s="25" t="str" cm="1">
        <f t="array" ref="A2172">_xlfn.IFS(AND(ISBLANK(G2172),ISBLANK(H2172),ISBLANK(I2172)),"",AND(NOT(ISBLANK(G2172)),NOT(ISBLANK(H2172)),NOT(ISBLANK(I2172))),TRIM(G2172)&amp;" "&amp;TRIM(H2172)&amp;" "&amp;TRIM(I2172),AND(NOT(ISBLANK(G2172)),ISBLANK(H2172),ISBLANK(I2172)),TRIM(G2172),AND(ISBLANK(G2172),ISBLANK(H2172),NOT(ISBLANK(I2172))),TRIM(I2172),AND(NOT(ISBLANK(G2172)),NOT(ISBLANK(H2172)),ISBLANK(I2172)),TRIM(G2172)&amp;" "&amp;TRIM(H2172),AND(ISBLANK(G2172),NOT(ISBLANK(H2172)),NOT(ISBLANK(I2172))),TRIM(H2172)&amp;" "&amp;TRIM(I2172),AND(NOT(ISBLANK(G2172)),ISBLANK(H2172),NOT(ISBLANK(I2172))),TRIM(G2172)&amp;" "&amp;TRIM(I2172),AND(ISBLANK(G2172),NOT(ISBLANK(H2172)),ISBLANK(I2172)),TRIM(H2172))</f>
        <v/>
      </c>
      <c r="B2172" s="25" t="str" cm="1">
        <f t="array" ref="B2172">_xlfn.IFS(AND(ISBLANK(K2172),ISBLANK(L2172)),"",AND(NOT(ISBLANK(K2172)),NOT(ISBLANK(L2172))),TRIM(K2172)&amp;" "&amp;TRIM(L2172),AND(NOT(ISBLANK(K2172)),ISBLANK(L2172)),TRIM(K2172),AND(ISBLANK(K2172),NOT(ISBLANK(L2172))),TRIM(L2172))</f>
        <v>Kwinu</v>
      </c>
      <c r="C2172" s="31"/>
      <c r="D2172" s="2">
        <v>2170</v>
      </c>
      <c r="E2172" s="2" t="s">
        <v>24</v>
      </c>
      <c r="F2172" s="2" t="s">
        <v>12571</v>
      </c>
      <c r="K2172" s="2" t="s">
        <v>339</v>
      </c>
      <c r="M2172" s="2" t="s">
        <v>24</v>
      </c>
      <c r="N2172" s="2" t="s">
        <v>12572</v>
      </c>
      <c r="O2172" s="2" t="s">
        <v>6067</v>
      </c>
      <c r="P2172" s="2" t="s">
        <v>5</v>
      </c>
      <c r="Q2172" s="2" t="s">
        <v>6</v>
      </c>
      <c r="R2172" s="2" t="s">
        <v>3734</v>
      </c>
      <c r="T2172" s="49" t="str" cm="1">
        <f t="array" ref="T2172">_xlfn.TEXTJOIN("",TRUE,IFERROR(MID(U2172,_xlfn.SEQUENCE(20),1)+0,""))</f>
        <v/>
      </c>
      <c r="V2172" s="31"/>
    </row>
    <row r="2173" spans="1:22" x14ac:dyDescent="0.25">
      <c r="A2173" s="25" t="str" cm="1">
        <f t="array" ref="A2173">_xlfn.IFS(AND(ISBLANK(G2173),ISBLANK(H2173),ISBLANK(I2173)),"",AND(NOT(ISBLANK(G2173)),NOT(ISBLANK(H2173)),NOT(ISBLANK(I2173))),TRIM(G2173)&amp;" "&amp;TRIM(H2173)&amp;" "&amp;TRIM(I2173),AND(NOT(ISBLANK(G2173)),ISBLANK(H2173),ISBLANK(I2173)),TRIM(G2173),AND(ISBLANK(G2173),ISBLANK(H2173),NOT(ISBLANK(I2173))),TRIM(I2173),AND(NOT(ISBLANK(G2173)),NOT(ISBLANK(H2173)),ISBLANK(I2173)),TRIM(G2173)&amp;" "&amp;TRIM(H2173),AND(ISBLANK(G2173),NOT(ISBLANK(H2173)),NOT(ISBLANK(I2173))),TRIM(H2173)&amp;" "&amp;TRIM(I2173),AND(NOT(ISBLANK(G2173)),ISBLANK(H2173),NOT(ISBLANK(I2173))),TRIM(G2173)&amp;" "&amp;TRIM(I2173),AND(ISBLANK(G2173),NOT(ISBLANK(H2173)),ISBLANK(I2173)),TRIM(H2173))</f>
        <v/>
      </c>
      <c r="B2173" s="25" t="str" cm="1">
        <f t="array" ref="B2173">_xlfn.IFS(AND(ISBLANK(K2173),ISBLANK(L2173)),"",AND(NOT(ISBLANK(K2173)),NOT(ISBLANK(L2173))),TRIM(K2173)&amp;" "&amp;TRIM(L2173),AND(NOT(ISBLANK(K2173)),ISBLANK(L2173)),TRIM(K2173),AND(ISBLANK(K2173),NOT(ISBLANK(L2173))),TRIM(L2173))</f>
        <v>Youspan</v>
      </c>
      <c r="C2173" s="31"/>
      <c r="D2173" s="2">
        <v>2171</v>
      </c>
      <c r="E2173" s="2" t="s">
        <v>24</v>
      </c>
      <c r="F2173" s="2" t="s">
        <v>12573</v>
      </c>
      <c r="K2173" s="2" t="s">
        <v>4052</v>
      </c>
      <c r="M2173" s="2" t="s">
        <v>24</v>
      </c>
      <c r="N2173" s="2" t="s">
        <v>12574</v>
      </c>
      <c r="O2173" s="2" t="s">
        <v>2770</v>
      </c>
      <c r="P2173" s="2" t="s">
        <v>2771</v>
      </c>
      <c r="Q2173" s="2" t="s">
        <v>1985</v>
      </c>
      <c r="R2173" s="2">
        <v>99599</v>
      </c>
      <c r="T2173" s="49" t="str" cm="1">
        <f t="array" ref="T2173">_xlfn.TEXTJOIN("",TRUE,IFERROR(MID(U2173,_xlfn.SEQUENCE(20),1)+0,""))</f>
        <v/>
      </c>
      <c r="V2173" s="31"/>
    </row>
    <row r="2174" spans="1:22" x14ac:dyDescent="0.25">
      <c r="A2174" s="25" t="str" cm="1">
        <f t="array" ref="A2174">_xlfn.IFS(AND(ISBLANK(G2174),ISBLANK(H2174),ISBLANK(I2174)),"",AND(NOT(ISBLANK(G2174)),NOT(ISBLANK(H2174)),NOT(ISBLANK(I2174))),TRIM(G2174)&amp;" "&amp;TRIM(H2174)&amp;" "&amp;TRIM(I2174),AND(NOT(ISBLANK(G2174)),ISBLANK(H2174),ISBLANK(I2174)),TRIM(G2174),AND(ISBLANK(G2174),ISBLANK(H2174),NOT(ISBLANK(I2174))),TRIM(I2174),AND(NOT(ISBLANK(G2174)),NOT(ISBLANK(H2174)),ISBLANK(I2174)),TRIM(G2174)&amp;" "&amp;TRIM(H2174),AND(ISBLANK(G2174),NOT(ISBLANK(H2174)),NOT(ISBLANK(I2174))),TRIM(H2174)&amp;" "&amp;TRIM(I2174),AND(NOT(ISBLANK(G2174)),ISBLANK(H2174),NOT(ISBLANK(I2174))),TRIM(G2174)&amp;" "&amp;TRIM(I2174),AND(ISBLANK(G2174),NOT(ISBLANK(H2174)),ISBLANK(I2174)),TRIM(H2174))</f>
        <v/>
      </c>
      <c r="B2174" s="25" t="str" cm="1">
        <f t="array" ref="B2174">_xlfn.IFS(AND(ISBLANK(K2174),ISBLANK(L2174)),"",AND(NOT(ISBLANK(K2174)),NOT(ISBLANK(L2174))),TRIM(K2174)&amp;" "&amp;TRIM(L2174),AND(NOT(ISBLANK(K2174)),ISBLANK(L2174)),TRIM(K2174),AND(ISBLANK(K2174),NOT(ISBLANK(L2174))),TRIM(L2174))</f>
        <v>Chatterpoint</v>
      </c>
      <c r="C2174" s="31"/>
      <c r="D2174" s="2">
        <v>2172</v>
      </c>
      <c r="E2174" s="2" t="s">
        <v>24</v>
      </c>
      <c r="F2174" s="2" t="s">
        <v>12575</v>
      </c>
      <c r="K2174" s="2" t="s">
        <v>3977</v>
      </c>
      <c r="M2174" s="2" t="s">
        <v>24</v>
      </c>
      <c r="N2174" s="2" t="s">
        <v>12576</v>
      </c>
      <c r="O2174" s="2" t="s">
        <v>12577</v>
      </c>
      <c r="P2174" s="2" t="s">
        <v>39</v>
      </c>
      <c r="Q2174" s="2" t="s">
        <v>6</v>
      </c>
      <c r="R2174" s="2" t="s">
        <v>12578</v>
      </c>
      <c r="T2174" s="49" t="str" cm="1">
        <f t="array" ref="T2174">_xlfn.TEXTJOIN("",TRUE,IFERROR(MID(U2174,_xlfn.SEQUENCE(20),1)+0,""))</f>
        <v/>
      </c>
      <c r="V2174" s="31"/>
    </row>
    <row r="2175" spans="1:22" x14ac:dyDescent="0.25">
      <c r="A2175" s="25" t="str" cm="1">
        <f t="array" ref="A2175">_xlfn.IFS(AND(ISBLANK(G2175),ISBLANK(H2175),ISBLANK(I2175)),"",AND(NOT(ISBLANK(G2175)),NOT(ISBLANK(H2175)),NOT(ISBLANK(I2175))),TRIM(G2175)&amp;" "&amp;TRIM(H2175)&amp;" "&amp;TRIM(I2175),AND(NOT(ISBLANK(G2175)),ISBLANK(H2175),ISBLANK(I2175)),TRIM(G2175),AND(ISBLANK(G2175),ISBLANK(H2175),NOT(ISBLANK(I2175))),TRIM(I2175),AND(NOT(ISBLANK(G2175)),NOT(ISBLANK(H2175)),ISBLANK(I2175)),TRIM(G2175)&amp;" "&amp;TRIM(H2175),AND(ISBLANK(G2175),NOT(ISBLANK(H2175)),NOT(ISBLANK(I2175))),TRIM(H2175)&amp;" "&amp;TRIM(I2175),AND(NOT(ISBLANK(G2175)),ISBLANK(H2175),NOT(ISBLANK(I2175))),TRIM(G2175)&amp;" "&amp;TRIM(I2175),AND(ISBLANK(G2175),NOT(ISBLANK(H2175)),ISBLANK(I2175)),TRIM(H2175))</f>
        <v/>
      </c>
      <c r="B2175" s="25" t="str" cm="1">
        <f t="array" ref="B2175">_xlfn.IFS(AND(ISBLANK(K2175),ISBLANK(L2175)),"",AND(NOT(ISBLANK(K2175)),NOT(ISBLANK(L2175))),TRIM(K2175)&amp;" "&amp;TRIM(L2175),AND(NOT(ISBLANK(K2175)),ISBLANK(L2175)),TRIM(K2175),AND(ISBLANK(K2175),NOT(ISBLANK(L2175))),TRIM(L2175))</f>
        <v>Einti</v>
      </c>
      <c r="C2175" s="31"/>
      <c r="D2175" s="2">
        <v>2173</v>
      </c>
      <c r="E2175" s="2" t="s">
        <v>24</v>
      </c>
      <c r="F2175" s="2" t="s">
        <v>12579</v>
      </c>
      <c r="K2175" s="2" t="s">
        <v>3645</v>
      </c>
      <c r="M2175" s="2" t="s">
        <v>24</v>
      </c>
      <c r="N2175" s="2" t="s">
        <v>12580</v>
      </c>
      <c r="O2175" s="2" t="s">
        <v>7858</v>
      </c>
      <c r="P2175" s="2" t="s">
        <v>161</v>
      </c>
      <c r="Q2175" s="2" t="s">
        <v>162</v>
      </c>
      <c r="R2175" s="2" t="s">
        <v>9833</v>
      </c>
      <c r="T2175" s="49" t="str" cm="1">
        <f t="array" ref="T2175">_xlfn.TEXTJOIN("",TRUE,IFERROR(MID(U2175,_xlfn.SEQUENCE(20),1)+0,""))</f>
        <v/>
      </c>
      <c r="V2175" s="31"/>
    </row>
    <row r="2176" spans="1:22" x14ac:dyDescent="0.25">
      <c r="A2176" s="25" t="str" cm="1">
        <f t="array" ref="A2176">_xlfn.IFS(AND(ISBLANK(G2176),ISBLANK(H2176),ISBLANK(I2176)),"",AND(NOT(ISBLANK(G2176)),NOT(ISBLANK(H2176)),NOT(ISBLANK(I2176))),TRIM(G2176)&amp;" "&amp;TRIM(H2176)&amp;" "&amp;TRIM(I2176),AND(NOT(ISBLANK(G2176)),ISBLANK(H2176),ISBLANK(I2176)),TRIM(G2176),AND(ISBLANK(G2176),ISBLANK(H2176),NOT(ISBLANK(I2176))),TRIM(I2176),AND(NOT(ISBLANK(G2176)),NOT(ISBLANK(H2176)),ISBLANK(I2176)),TRIM(G2176)&amp;" "&amp;TRIM(H2176),AND(ISBLANK(G2176),NOT(ISBLANK(H2176)),NOT(ISBLANK(I2176))),TRIM(H2176)&amp;" "&amp;TRIM(I2176),AND(NOT(ISBLANK(G2176)),ISBLANK(H2176),NOT(ISBLANK(I2176))),TRIM(G2176)&amp;" "&amp;TRIM(I2176),AND(ISBLANK(G2176),NOT(ISBLANK(H2176)),ISBLANK(I2176)),TRIM(H2176))</f>
        <v/>
      </c>
      <c r="B2176" s="25" t="str" cm="1">
        <f t="array" ref="B2176">_xlfn.IFS(AND(ISBLANK(K2176),ISBLANK(L2176)),"",AND(NOT(ISBLANK(K2176)),NOT(ISBLANK(L2176))),TRIM(K2176)&amp;" "&amp;TRIM(L2176),AND(NOT(ISBLANK(K2176)),ISBLANK(L2176)),TRIM(K2176),AND(ISBLANK(K2176),NOT(ISBLANK(L2176))),TRIM(L2176))</f>
        <v>Devbug</v>
      </c>
      <c r="C2176" s="31"/>
      <c r="D2176" s="2">
        <v>2174</v>
      </c>
      <c r="E2176" s="2" t="s">
        <v>24</v>
      </c>
      <c r="F2176" s="2" t="s">
        <v>12581</v>
      </c>
      <c r="K2176" s="2" t="s">
        <v>4556</v>
      </c>
      <c r="M2176" s="2" t="s">
        <v>24</v>
      </c>
      <c r="N2176" s="2" t="s">
        <v>12582</v>
      </c>
      <c r="O2176" s="2" t="s">
        <v>1249</v>
      </c>
      <c r="P2176" s="2" t="s">
        <v>172</v>
      </c>
      <c r="Q2176" s="2" t="s">
        <v>162</v>
      </c>
      <c r="R2176" s="2" t="s">
        <v>4835</v>
      </c>
      <c r="T2176" s="49" t="str" cm="1">
        <f t="array" ref="T2176">_xlfn.TEXTJOIN("",TRUE,IFERROR(MID(U2176,_xlfn.SEQUENCE(20),1)+0,""))</f>
        <v/>
      </c>
      <c r="V2176" s="31"/>
    </row>
    <row r="2177" spans="1:22" x14ac:dyDescent="0.25">
      <c r="A2177" s="25" t="str" cm="1">
        <f t="array" ref="A2177">_xlfn.IFS(AND(ISBLANK(G2177),ISBLANK(H2177),ISBLANK(I2177)),"",AND(NOT(ISBLANK(G2177)),NOT(ISBLANK(H2177)),NOT(ISBLANK(I2177))),TRIM(G2177)&amp;" "&amp;TRIM(H2177)&amp;" "&amp;TRIM(I2177),AND(NOT(ISBLANK(G2177)),ISBLANK(H2177),ISBLANK(I2177)),TRIM(G2177),AND(ISBLANK(G2177),ISBLANK(H2177),NOT(ISBLANK(I2177))),TRIM(I2177),AND(NOT(ISBLANK(G2177)),NOT(ISBLANK(H2177)),ISBLANK(I2177)),TRIM(G2177)&amp;" "&amp;TRIM(H2177),AND(ISBLANK(G2177),NOT(ISBLANK(H2177)),NOT(ISBLANK(I2177))),TRIM(H2177)&amp;" "&amp;TRIM(I2177),AND(NOT(ISBLANK(G2177)),ISBLANK(H2177),NOT(ISBLANK(I2177))),TRIM(G2177)&amp;" "&amp;TRIM(I2177),AND(ISBLANK(G2177),NOT(ISBLANK(H2177)),ISBLANK(I2177)),TRIM(H2177))</f>
        <v/>
      </c>
      <c r="B2177" s="25" t="str" cm="1">
        <f t="array" ref="B2177">_xlfn.IFS(AND(ISBLANK(K2177),ISBLANK(L2177)),"",AND(NOT(ISBLANK(K2177)),NOT(ISBLANK(L2177))),TRIM(K2177)&amp;" "&amp;TRIM(L2177),AND(NOT(ISBLANK(K2177)),ISBLANK(L2177)),TRIM(K2177),AND(ISBLANK(K2177),NOT(ISBLANK(L2177))),TRIM(L2177))</f>
        <v>Yoveo</v>
      </c>
      <c r="C2177" s="31"/>
      <c r="D2177" s="2">
        <v>2175</v>
      </c>
      <c r="E2177" s="2" t="s">
        <v>24</v>
      </c>
      <c r="F2177" s="2" t="s">
        <v>12583</v>
      </c>
      <c r="K2177" s="2" t="s">
        <v>2960</v>
      </c>
      <c r="M2177" s="2" t="s">
        <v>24</v>
      </c>
      <c r="N2177" s="2" t="s">
        <v>12584</v>
      </c>
      <c r="O2177" s="2" t="s">
        <v>12585</v>
      </c>
      <c r="P2177" s="2" t="s">
        <v>119</v>
      </c>
      <c r="Q2177" s="2" t="s">
        <v>6</v>
      </c>
      <c r="R2177" s="2" t="s">
        <v>12586</v>
      </c>
      <c r="T2177" s="49" t="str" cm="1">
        <f t="array" ref="T2177">_xlfn.TEXTJOIN("",TRUE,IFERROR(MID(U2177,_xlfn.SEQUENCE(20),1)+0,""))</f>
        <v/>
      </c>
      <c r="V2177" s="31"/>
    </row>
    <row r="2178" spans="1:22" x14ac:dyDescent="0.25">
      <c r="A2178" s="25" t="str" cm="1">
        <f t="array" ref="A2178">_xlfn.IFS(AND(ISBLANK(G2178),ISBLANK(H2178),ISBLANK(I2178)),"",AND(NOT(ISBLANK(G2178)),NOT(ISBLANK(H2178)),NOT(ISBLANK(I2178))),TRIM(G2178)&amp;" "&amp;TRIM(H2178)&amp;" "&amp;TRIM(I2178),AND(NOT(ISBLANK(G2178)),ISBLANK(H2178),ISBLANK(I2178)),TRIM(G2178),AND(ISBLANK(G2178),ISBLANK(H2178),NOT(ISBLANK(I2178))),TRIM(I2178),AND(NOT(ISBLANK(G2178)),NOT(ISBLANK(H2178)),ISBLANK(I2178)),TRIM(G2178)&amp;" "&amp;TRIM(H2178),AND(ISBLANK(G2178),NOT(ISBLANK(H2178)),NOT(ISBLANK(I2178))),TRIM(H2178)&amp;" "&amp;TRIM(I2178),AND(NOT(ISBLANK(G2178)),ISBLANK(H2178),NOT(ISBLANK(I2178))),TRIM(G2178)&amp;" "&amp;TRIM(I2178),AND(ISBLANK(G2178),NOT(ISBLANK(H2178)),ISBLANK(I2178)),TRIM(H2178))</f>
        <v/>
      </c>
      <c r="B2178" s="25" t="str" cm="1">
        <f t="array" ref="B2178">_xlfn.IFS(AND(ISBLANK(K2178),ISBLANK(L2178)),"",AND(NOT(ISBLANK(K2178)),NOT(ISBLANK(L2178))),TRIM(K2178)&amp;" "&amp;TRIM(L2178),AND(NOT(ISBLANK(K2178)),ISBLANK(L2178)),TRIM(K2178),AND(ISBLANK(K2178),NOT(ISBLANK(L2178))),TRIM(L2178))</f>
        <v>Izio</v>
      </c>
      <c r="C2178" s="31"/>
      <c r="D2178" s="2">
        <v>2176</v>
      </c>
      <c r="E2178" s="2" t="s">
        <v>24</v>
      </c>
      <c r="F2178" s="2" t="s">
        <v>12587</v>
      </c>
      <c r="K2178" s="2" t="s">
        <v>8256</v>
      </c>
      <c r="M2178" s="2" t="s">
        <v>24</v>
      </c>
      <c r="N2178" s="2" t="s">
        <v>12588</v>
      </c>
      <c r="O2178" s="2" t="s">
        <v>3968</v>
      </c>
      <c r="P2178" s="2" t="s">
        <v>161</v>
      </c>
      <c r="Q2178" s="2" t="s">
        <v>162</v>
      </c>
      <c r="R2178" s="2" t="s">
        <v>8471</v>
      </c>
      <c r="T2178" s="49" t="str" cm="1">
        <f t="array" ref="T2178">_xlfn.TEXTJOIN("",TRUE,IFERROR(MID(U2178,_xlfn.SEQUENCE(20),1)+0,""))</f>
        <v/>
      </c>
      <c r="V2178" s="31"/>
    </row>
    <row r="2179" spans="1:22" x14ac:dyDescent="0.25">
      <c r="A2179" s="25" t="str" cm="1">
        <f t="array" ref="A2179">_xlfn.IFS(AND(ISBLANK(G2179),ISBLANK(H2179),ISBLANK(I2179)),"",AND(NOT(ISBLANK(G2179)),NOT(ISBLANK(H2179)),NOT(ISBLANK(I2179))),TRIM(G2179)&amp;" "&amp;TRIM(H2179)&amp;" "&amp;TRIM(I2179),AND(NOT(ISBLANK(G2179)),ISBLANK(H2179),ISBLANK(I2179)),TRIM(G2179),AND(ISBLANK(G2179),ISBLANK(H2179),NOT(ISBLANK(I2179))),TRIM(I2179),AND(NOT(ISBLANK(G2179)),NOT(ISBLANK(H2179)),ISBLANK(I2179)),TRIM(G2179)&amp;" "&amp;TRIM(H2179),AND(ISBLANK(G2179),NOT(ISBLANK(H2179)),NOT(ISBLANK(I2179))),TRIM(H2179)&amp;" "&amp;TRIM(I2179),AND(NOT(ISBLANK(G2179)),ISBLANK(H2179),NOT(ISBLANK(I2179))),TRIM(G2179)&amp;" "&amp;TRIM(I2179),AND(ISBLANK(G2179),NOT(ISBLANK(H2179)),ISBLANK(I2179)),TRIM(H2179))</f>
        <v/>
      </c>
      <c r="B2179" s="25" t="str" cm="1">
        <f t="array" ref="B2179">_xlfn.IFS(AND(ISBLANK(K2179),ISBLANK(L2179)),"",AND(NOT(ISBLANK(K2179)),NOT(ISBLANK(L2179))),TRIM(K2179)&amp;" "&amp;TRIM(L2179),AND(NOT(ISBLANK(K2179)),ISBLANK(L2179)),TRIM(K2179),AND(ISBLANK(K2179),NOT(ISBLANK(L2179))),TRIM(L2179))</f>
        <v>Oyoyo</v>
      </c>
      <c r="C2179" s="31"/>
      <c r="D2179" s="2">
        <v>2177</v>
      </c>
      <c r="E2179" s="2" t="s">
        <v>24</v>
      </c>
      <c r="F2179" s="2" t="s">
        <v>12589</v>
      </c>
      <c r="K2179" s="2" t="s">
        <v>632</v>
      </c>
      <c r="M2179" s="2" t="s">
        <v>24</v>
      </c>
      <c r="N2179" s="2" t="s">
        <v>12590</v>
      </c>
      <c r="O2179" s="2" t="s">
        <v>975</v>
      </c>
      <c r="P2179" s="2" t="s">
        <v>976</v>
      </c>
      <c r="Q2179" s="2" t="s">
        <v>1985</v>
      </c>
      <c r="R2179" s="2">
        <v>96840</v>
      </c>
      <c r="T2179" s="49" t="str" cm="1">
        <f t="array" ref="T2179">_xlfn.TEXTJOIN("",TRUE,IFERROR(MID(U2179,_xlfn.SEQUENCE(20),1)+0,""))</f>
        <v/>
      </c>
      <c r="V2179" s="31"/>
    </row>
    <row r="2180" spans="1:22" x14ac:dyDescent="0.25">
      <c r="A2180" s="25" t="str" cm="1">
        <f t="array" ref="A2180">_xlfn.IFS(AND(ISBLANK(G2180),ISBLANK(H2180),ISBLANK(I2180)),"",AND(NOT(ISBLANK(G2180)),NOT(ISBLANK(H2180)),NOT(ISBLANK(I2180))),TRIM(G2180)&amp;" "&amp;TRIM(H2180)&amp;" "&amp;TRIM(I2180),AND(NOT(ISBLANK(G2180)),ISBLANK(H2180),ISBLANK(I2180)),TRIM(G2180),AND(ISBLANK(G2180),ISBLANK(H2180),NOT(ISBLANK(I2180))),TRIM(I2180),AND(NOT(ISBLANK(G2180)),NOT(ISBLANK(H2180)),ISBLANK(I2180)),TRIM(G2180)&amp;" "&amp;TRIM(H2180),AND(ISBLANK(G2180),NOT(ISBLANK(H2180)),NOT(ISBLANK(I2180))),TRIM(H2180)&amp;" "&amp;TRIM(I2180),AND(NOT(ISBLANK(G2180)),ISBLANK(H2180),NOT(ISBLANK(I2180))),TRIM(G2180)&amp;" "&amp;TRIM(I2180),AND(ISBLANK(G2180),NOT(ISBLANK(H2180)),ISBLANK(I2180)),TRIM(H2180))</f>
        <v/>
      </c>
      <c r="B2180" s="25" t="str" cm="1">
        <f t="array" ref="B2180">_xlfn.IFS(AND(ISBLANK(K2180),ISBLANK(L2180)),"",AND(NOT(ISBLANK(K2180)),NOT(ISBLANK(L2180))),TRIM(K2180)&amp;" "&amp;TRIM(L2180),AND(NOT(ISBLANK(K2180)),ISBLANK(L2180)),TRIM(K2180),AND(ISBLANK(K2180),NOT(ISBLANK(L2180))),TRIM(L2180))</f>
        <v>Omba</v>
      </c>
      <c r="C2180" s="31"/>
      <c r="D2180" s="2">
        <v>2178</v>
      </c>
      <c r="E2180" s="2" t="s">
        <v>24</v>
      </c>
      <c r="F2180" s="2" t="s">
        <v>12591</v>
      </c>
      <c r="K2180" s="2" t="s">
        <v>2873</v>
      </c>
      <c r="M2180" s="2" t="s">
        <v>24</v>
      </c>
      <c r="N2180" s="2" t="s">
        <v>12592</v>
      </c>
      <c r="O2180" s="2" t="s">
        <v>11585</v>
      </c>
      <c r="P2180" s="2" t="s">
        <v>542</v>
      </c>
      <c r="Q2180" s="2" t="s">
        <v>1985</v>
      </c>
      <c r="R2180" s="2">
        <v>11044</v>
      </c>
      <c r="T2180" s="49" t="str" cm="1">
        <f t="array" ref="T2180">_xlfn.TEXTJOIN("",TRUE,IFERROR(MID(U2180,_xlfn.SEQUENCE(20),1)+0,""))</f>
        <v/>
      </c>
      <c r="V2180" s="31"/>
    </row>
    <row r="2181" spans="1:22" x14ac:dyDescent="0.25">
      <c r="A2181" s="25" t="str" cm="1">
        <f t="array" ref="A2181">_xlfn.IFS(AND(ISBLANK(G2181),ISBLANK(H2181),ISBLANK(I2181)),"",AND(NOT(ISBLANK(G2181)),NOT(ISBLANK(H2181)),NOT(ISBLANK(I2181))),TRIM(G2181)&amp;" "&amp;TRIM(H2181)&amp;" "&amp;TRIM(I2181),AND(NOT(ISBLANK(G2181)),ISBLANK(H2181),ISBLANK(I2181)),TRIM(G2181),AND(ISBLANK(G2181),ISBLANK(H2181),NOT(ISBLANK(I2181))),TRIM(I2181),AND(NOT(ISBLANK(G2181)),NOT(ISBLANK(H2181)),ISBLANK(I2181)),TRIM(G2181)&amp;" "&amp;TRIM(H2181),AND(ISBLANK(G2181),NOT(ISBLANK(H2181)),NOT(ISBLANK(I2181))),TRIM(H2181)&amp;" "&amp;TRIM(I2181),AND(NOT(ISBLANK(G2181)),ISBLANK(H2181),NOT(ISBLANK(I2181))),TRIM(G2181)&amp;" "&amp;TRIM(I2181),AND(ISBLANK(G2181),NOT(ISBLANK(H2181)),ISBLANK(I2181)),TRIM(H2181))</f>
        <v/>
      </c>
      <c r="B2181" s="25" t="str" cm="1">
        <f t="array" ref="B2181">_xlfn.IFS(AND(ISBLANK(K2181),ISBLANK(L2181)),"",AND(NOT(ISBLANK(K2181)),NOT(ISBLANK(L2181))),TRIM(K2181)&amp;" "&amp;TRIM(L2181),AND(NOT(ISBLANK(K2181)),ISBLANK(L2181)),TRIM(K2181),AND(ISBLANK(K2181),NOT(ISBLANK(L2181))),TRIM(L2181))</f>
        <v>Realcube</v>
      </c>
      <c r="C2181" s="31"/>
      <c r="D2181" s="2">
        <v>2179</v>
      </c>
      <c r="E2181" s="2" t="s">
        <v>24</v>
      </c>
      <c r="F2181" s="2" t="s">
        <v>12593</v>
      </c>
      <c r="K2181" s="2" t="s">
        <v>144</v>
      </c>
      <c r="M2181" s="2" t="s">
        <v>24</v>
      </c>
      <c r="N2181" s="2" t="s">
        <v>12594</v>
      </c>
      <c r="O2181" s="2" t="s">
        <v>3612</v>
      </c>
      <c r="P2181" s="2" t="s">
        <v>336</v>
      </c>
      <c r="Q2181" s="2" t="s">
        <v>1985</v>
      </c>
      <c r="R2181" s="2">
        <v>32819</v>
      </c>
      <c r="T2181" s="49" t="str" cm="1">
        <f t="array" ref="T2181">_xlfn.TEXTJOIN("",TRUE,IFERROR(MID(U2181,_xlfn.SEQUENCE(20),1)+0,""))</f>
        <v/>
      </c>
      <c r="V2181" s="31"/>
    </row>
    <row r="2182" spans="1:22" x14ac:dyDescent="0.25">
      <c r="A2182" s="25" t="str" cm="1">
        <f t="array" ref="A2182">_xlfn.IFS(AND(ISBLANK(G2182),ISBLANK(H2182),ISBLANK(I2182)),"",AND(NOT(ISBLANK(G2182)),NOT(ISBLANK(H2182)),NOT(ISBLANK(I2182))),TRIM(G2182)&amp;" "&amp;TRIM(H2182)&amp;" "&amp;TRIM(I2182),AND(NOT(ISBLANK(G2182)),ISBLANK(H2182),ISBLANK(I2182)),TRIM(G2182),AND(ISBLANK(G2182),ISBLANK(H2182),NOT(ISBLANK(I2182))),TRIM(I2182),AND(NOT(ISBLANK(G2182)),NOT(ISBLANK(H2182)),ISBLANK(I2182)),TRIM(G2182)&amp;" "&amp;TRIM(H2182),AND(ISBLANK(G2182),NOT(ISBLANK(H2182)),NOT(ISBLANK(I2182))),TRIM(H2182)&amp;" "&amp;TRIM(I2182),AND(NOT(ISBLANK(G2182)),ISBLANK(H2182),NOT(ISBLANK(I2182))),TRIM(G2182)&amp;" "&amp;TRIM(I2182),AND(ISBLANK(G2182),NOT(ISBLANK(H2182)),ISBLANK(I2182)),TRIM(H2182))</f>
        <v/>
      </c>
      <c r="B2182" s="25" t="str" cm="1">
        <f t="array" ref="B2182">_xlfn.IFS(AND(ISBLANK(K2182),ISBLANK(L2182)),"",AND(NOT(ISBLANK(K2182)),NOT(ISBLANK(L2182))),TRIM(K2182)&amp;" "&amp;TRIM(L2182),AND(NOT(ISBLANK(K2182)),ISBLANK(L2182)),TRIM(K2182),AND(ISBLANK(K2182),NOT(ISBLANK(L2182))),TRIM(L2182))</f>
        <v>Dabvine</v>
      </c>
      <c r="C2182" s="31"/>
      <c r="D2182" s="2">
        <v>2180</v>
      </c>
      <c r="E2182" s="2" t="s">
        <v>24</v>
      </c>
      <c r="F2182" s="2" t="s">
        <v>12595</v>
      </c>
      <c r="K2182" s="2" t="s">
        <v>7182</v>
      </c>
      <c r="M2182" s="2" t="s">
        <v>24</v>
      </c>
      <c r="N2182" s="2" t="s">
        <v>12596</v>
      </c>
      <c r="O2182" s="2" t="s">
        <v>12597</v>
      </c>
      <c r="P2182" s="2" t="s">
        <v>5</v>
      </c>
      <c r="Q2182" s="2" t="s">
        <v>6</v>
      </c>
      <c r="R2182" s="2" t="s">
        <v>10927</v>
      </c>
      <c r="T2182" s="49" t="str" cm="1">
        <f t="array" ref="T2182">_xlfn.TEXTJOIN("",TRUE,IFERROR(MID(U2182,_xlfn.SEQUENCE(20),1)+0,""))</f>
        <v/>
      </c>
      <c r="V2182" s="31"/>
    </row>
    <row r="2183" spans="1:22" x14ac:dyDescent="0.25">
      <c r="A2183" s="25" t="str" cm="1">
        <f t="array" ref="A2183">_xlfn.IFS(AND(ISBLANK(G2183),ISBLANK(H2183),ISBLANK(I2183)),"",AND(NOT(ISBLANK(G2183)),NOT(ISBLANK(H2183)),NOT(ISBLANK(I2183))),TRIM(G2183)&amp;" "&amp;TRIM(H2183)&amp;" "&amp;TRIM(I2183),AND(NOT(ISBLANK(G2183)),ISBLANK(H2183),ISBLANK(I2183)),TRIM(G2183),AND(ISBLANK(G2183),ISBLANK(H2183),NOT(ISBLANK(I2183))),TRIM(I2183),AND(NOT(ISBLANK(G2183)),NOT(ISBLANK(H2183)),ISBLANK(I2183)),TRIM(G2183)&amp;" "&amp;TRIM(H2183),AND(ISBLANK(G2183),NOT(ISBLANK(H2183)),NOT(ISBLANK(I2183))),TRIM(H2183)&amp;" "&amp;TRIM(I2183),AND(NOT(ISBLANK(G2183)),ISBLANK(H2183),NOT(ISBLANK(I2183))),TRIM(G2183)&amp;" "&amp;TRIM(I2183),AND(ISBLANK(G2183),NOT(ISBLANK(H2183)),ISBLANK(I2183)),TRIM(H2183))</f>
        <v/>
      </c>
      <c r="B2183" s="25" t="str" cm="1">
        <f t="array" ref="B2183">_xlfn.IFS(AND(ISBLANK(K2183),ISBLANK(L2183)),"",AND(NOT(ISBLANK(K2183)),NOT(ISBLANK(L2183))),TRIM(K2183)&amp;" "&amp;TRIM(L2183),AND(NOT(ISBLANK(K2183)),ISBLANK(L2183)),TRIM(K2183),AND(ISBLANK(K2183),NOT(ISBLANK(L2183))),TRIM(L2183))</f>
        <v>Wordpedia</v>
      </c>
      <c r="C2183" s="31"/>
      <c r="D2183" s="2">
        <v>2181</v>
      </c>
      <c r="E2183" s="2" t="s">
        <v>24</v>
      </c>
      <c r="F2183" s="2" t="s">
        <v>12598</v>
      </c>
      <c r="K2183" s="2" t="s">
        <v>10</v>
      </c>
      <c r="M2183" s="2" t="s">
        <v>24</v>
      </c>
      <c r="N2183" s="2" t="s">
        <v>12599</v>
      </c>
      <c r="O2183" s="2" t="s">
        <v>3151</v>
      </c>
      <c r="P2183" s="2" t="s">
        <v>151</v>
      </c>
      <c r="Q2183" s="2" t="s">
        <v>1985</v>
      </c>
      <c r="R2183" s="2">
        <v>90065</v>
      </c>
      <c r="T2183" s="49" t="str" cm="1">
        <f t="array" ref="T2183">_xlfn.TEXTJOIN("",TRUE,IFERROR(MID(U2183,_xlfn.SEQUENCE(20),1)+0,""))</f>
        <v/>
      </c>
      <c r="V2183" s="31"/>
    </row>
    <row r="2184" spans="1:22" x14ac:dyDescent="0.25">
      <c r="A2184" s="25" t="str" cm="1">
        <f t="array" ref="A2184">_xlfn.IFS(AND(ISBLANK(G2184),ISBLANK(H2184),ISBLANK(I2184)),"",AND(NOT(ISBLANK(G2184)),NOT(ISBLANK(H2184)),NOT(ISBLANK(I2184))),TRIM(G2184)&amp;" "&amp;TRIM(H2184)&amp;" "&amp;TRIM(I2184),AND(NOT(ISBLANK(G2184)),ISBLANK(H2184),ISBLANK(I2184)),TRIM(G2184),AND(ISBLANK(G2184),ISBLANK(H2184),NOT(ISBLANK(I2184))),TRIM(I2184),AND(NOT(ISBLANK(G2184)),NOT(ISBLANK(H2184)),ISBLANK(I2184)),TRIM(G2184)&amp;" "&amp;TRIM(H2184),AND(ISBLANK(G2184),NOT(ISBLANK(H2184)),NOT(ISBLANK(I2184))),TRIM(H2184)&amp;" "&amp;TRIM(I2184),AND(NOT(ISBLANK(G2184)),ISBLANK(H2184),NOT(ISBLANK(I2184))),TRIM(G2184)&amp;" "&amp;TRIM(I2184),AND(ISBLANK(G2184),NOT(ISBLANK(H2184)),ISBLANK(I2184)),TRIM(H2184))</f>
        <v/>
      </c>
      <c r="B2184" s="25" t="str" cm="1">
        <f t="array" ref="B2184">_xlfn.IFS(AND(ISBLANK(K2184),ISBLANK(L2184)),"",AND(NOT(ISBLANK(K2184)),NOT(ISBLANK(L2184))),TRIM(K2184)&amp;" "&amp;TRIM(L2184),AND(NOT(ISBLANK(K2184)),ISBLANK(L2184)),TRIM(K2184),AND(ISBLANK(K2184),NOT(ISBLANK(L2184))),TRIM(L2184))</f>
        <v>Oyoloo</v>
      </c>
      <c r="C2184" s="31"/>
      <c r="D2184" s="2">
        <v>2182</v>
      </c>
      <c r="E2184" s="2" t="s">
        <v>24</v>
      </c>
      <c r="F2184" s="2" t="s">
        <v>12600</v>
      </c>
      <c r="K2184" s="2" t="s">
        <v>6570</v>
      </c>
      <c r="M2184" s="2" t="s">
        <v>24</v>
      </c>
      <c r="N2184" s="2" t="s">
        <v>12601</v>
      </c>
      <c r="O2184" s="2" t="s">
        <v>6373</v>
      </c>
      <c r="P2184" s="2" t="s">
        <v>151</v>
      </c>
      <c r="Q2184" s="2" t="s">
        <v>1985</v>
      </c>
      <c r="R2184" s="2">
        <v>92662</v>
      </c>
      <c r="T2184" s="49" t="str" cm="1">
        <f t="array" ref="T2184">_xlfn.TEXTJOIN("",TRUE,IFERROR(MID(U2184,_xlfn.SEQUENCE(20),1)+0,""))</f>
        <v/>
      </c>
      <c r="V2184" s="31"/>
    </row>
    <row r="2185" spans="1:22" x14ac:dyDescent="0.25">
      <c r="A2185" s="25" t="str" cm="1">
        <f t="array" ref="A2185">_xlfn.IFS(AND(ISBLANK(G2185),ISBLANK(H2185),ISBLANK(I2185)),"",AND(NOT(ISBLANK(G2185)),NOT(ISBLANK(H2185)),NOT(ISBLANK(I2185))),TRIM(G2185)&amp;" "&amp;TRIM(H2185)&amp;" "&amp;TRIM(I2185),AND(NOT(ISBLANK(G2185)),ISBLANK(H2185),ISBLANK(I2185)),TRIM(G2185),AND(ISBLANK(G2185),ISBLANK(H2185),NOT(ISBLANK(I2185))),TRIM(I2185),AND(NOT(ISBLANK(G2185)),NOT(ISBLANK(H2185)),ISBLANK(I2185)),TRIM(G2185)&amp;" "&amp;TRIM(H2185),AND(ISBLANK(G2185),NOT(ISBLANK(H2185)),NOT(ISBLANK(I2185))),TRIM(H2185)&amp;" "&amp;TRIM(I2185),AND(NOT(ISBLANK(G2185)),ISBLANK(H2185),NOT(ISBLANK(I2185))),TRIM(G2185)&amp;" "&amp;TRIM(I2185),AND(ISBLANK(G2185),NOT(ISBLANK(H2185)),ISBLANK(I2185)),TRIM(H2185))</f>
        <v/>
      </c>
      <c r="B2185" s="25" t="str" cm="1">
        <f t="array" ref="B2185">_xlfn.IFS(AND(ISBLANK(K2185),ISBLANK(L2185)),"",AND(NOT(ISBLANK(K2185)),NOT(ISBLANK(L2185))),TRIM(K2185)&amp;" "&amp;TRIM(L2185),AND(NOT(ISBLANK(K2185)),ISBLANK(L2185)),TRIM(K2185),AND(ISBLANK(K2185),NOT(ISBLANK(L2185))),TRIM(L2185))</f>
        <v>Yata</v>
      </c>
      <c r="C2185" s="31"/>
      <c r="D2185" s="2">
        <v>2183</v>
      </c>
      <c r="E2185" s="2" t="s">
        <v>24</v>
      </c>
      <c r="F2185" s="2" t="s">
        <v>12602</v>
      </c>
      <c r="K2185" s="2" t="s">
        <v>4753</v>
      </c>
      <c r="M2185" s="2" t="s">
        <v>24</v>
      </c>
      <c r="N2185" s="2" t="s">
        <v>12603</v>
      </c>
      <c r="O2185" s="2" t="s">
        <v>335</v>
      </c>
      <c r="P2185" s="2" t="s">
        <v>336</v>
      </c>
      <c r="Q2185" s="2" t="s">
        <v>1985</v>
      </c>
      <c r="R2185" s="2">
        <v>33811</v>
      </c>
      <c r="T2185" s="49" t="str" cm="1">
        <f t="array" ref="T2185">_xlfn.TEXTJOIN("",TRUE,IFERROR(MID(U2185,_xlfn.SEQUENCE(20),1)+0,""))</f>
        <v/>
      </c>
      <c r="V2185" s="31"/>
    </row>
    <row r="2186" spans="1:22" x14ac:dyDescent="0.25">
      <c r="A2186" s="25" t="str" cm="1">
        <f t="array" ref="A2186">_xlfn.IFS(AND(ISBLANK(G2186),ISBLANK(H2186),ISBLANK(I2186)),"",AND(NOT(ISBLANK(G2186)),NOT(ISBLANK(H2186)),NOT(ISBLANK(I2186))),TRIM(G2186)&amp;" "&amp;TRIM(H2186)&amp;" "&amp;TRIM(I2186),AND(NOT(ISBLANK(G2186)),ISBLANK(H2186),ISBLANK(I2186)),TRIM(G2186),AND(ISBLANK(G2186),ISBLANK(H2186),NOT(ISBLANK(I2186))),TRIM(I2186),AND(NOT(ISBLANK(G2186)),NOT(ISBLANK(H2186)),ISBLANK(I2186)),TRIM(G2186)&amp;" "&amp;TRIM(H2186),AND(ISBLANK(G2186),NOT(ISBLANK(H2186)),NOT(ISBLANK(I2186))),TRIM(H2186)&amp;" "&amp;TRIM(I2186),AND(NOT(ISBLANK(G2186)),ISBLANK(H2186),NOT(ISBLANK(I2186))),TRIM(G2186)&amp;" "&amp;TRIM(I2186),AND(ISBLANK(G2186),NOT(ISBLANK(H2186)),ISBLANK(I2186)),TRIM(H2186))</f>
        <v/>
      </c>
      <c r="B2186" s="25" t="str" cm="1">
        <f t="array" ref="B2186">_xlfn.IFS(AND(ISBLANK(K2186),ISBLANK(L2186)),"",AND(NOT(ISBLANK(K2186)),NOT(ISBLANK(L2186))),TRIM(K2186)&amp;" "&amp;TRIM(L2186),AND(NOT(ISBLANK(K2186)),ISBLANK(L2186)),TRIM(K2186),AND(ISBLANK(K2186),NOT(ISBLANK(L2186))),TRIM(L2186))</f>
        <v>Tagopia</v>
      </c>
      <c r="C2186" s="31"/>
      <c r="D2186" s="2">
        <v>2184</v>
      </c>
      <c r="E2186" s="2" t="s">
        <v>24</v>
      </c>
      <c r="F2186" s="2" t="s">
        <v>12604</v>
      </c>
      <c r="K2186" s="2" t="s">
        <v>3520</v>
      </c>
      <c r="M2186" s="2" t="s">
        <v>24</v>
      </c>
      <c r="N2186" s="2" t="s">
        <v>12605</v>
      </c>
      <c r="O2186" s="2" t="s">
        <v>2647</v>
      </c>
      <c r="P2186" s="2" t="s">
        <v>699</v>
      </c>
      <c r="Q2186" s="2" t="s">
        <v>1985</v>
      </c>
      <c r="R2186" s="2">
        <v>85715</v>
      </c>
      <c r="T2186" s="49" t="str" cm="1">
        <f t="array" ref="T2186">_xlfn.TEXTJOIN("",TRUE,IFERROR(MID(U2186,_xlfn.SEQUENCE(20),1)+0,""))</f>
        <v/>
      </c>
      <c r="V2186" s="31"/>
    </row>
    <row r="2187" spans="1:22" x14ac:dyDescent="0.25">
      <c r="A2187" s="25" t="str" cm="1">
        <f t="array" ref="A2187">_xlfn.IFS(AND(ISBLANK(G2187),ISBLANK(H2187),ISBLANK(I2187)),"",AND(NOT(ISBLANK(G2187)),NOT(ISBLANK(H2187)),NOT(ISBLANK(I2187))),TRIM(G2187)&amp;" "&amp;TRIM(H2187)&amp;" "&amp;TRIM(I2187),AND(NOT(ISBLANK(G2187)),ISBLANK(H2187),ISBLANK(I2187)),TRIM(G2187),AND(ISBLANK(G2187),ISBLANK(H2187),NOT(ISBLANK(I2187))),TRIM(I2187),AND(NOT(ISBLANK(G2187)),NOT(ISBLANK(H2187)),ISBLANK(I2187)),TRIM(G2187)&amp;" "&amp;TRIM(H2187),AND(ISBLANK(G2187),NOT(ISBLANK(H2187)),NOT(ISBLANK(I2187))),TRIM(H2187)&amp;" "&amp;TRIM(I2187),AND(NOT(ISBLANK(G2187)),ISBLANK(H2187),NOT(ISBLANK(I2187))),TRIM(G2187)&amp;" "&amp;TRIM(I2187),AND(ISBLANK(G2187),NOT(ISBLANK(H2187)),ISBLANK(I2187)),TRIM(H2187))</f>
        <v/>
      </c>
      <c r="B2187" s="25" t="str" cm="1">
        <f t="array" ref="B2187">_xlfn.IFS(AND(ISBLANK(K2187),ISBLANK(L2187)),"",AND(NOT(ISBLANK(K2187)),NOT(ISBLANK(L2187))),TRIM(K2187)&amp;" "&amp;TRIM(L2187),AND(NOT(ISBLANK(K2187)),ISBLANK(L2187)),TRIM(K2187),AND(ISBLANK(K2187),NOT(ISBLANK(L2187))),TRIM(L2187))</f>
        <v>Flipbug</v>
      </c>
      <c r="C2187" s="31"/>
      <c r="D2187" s="2">
        <v>2185</v>
      </c>
      <c r="E2187" s="2" t="s">
        <v>24</v>
      </c>
      <c r="F2187" s="2" t="s">
        <v>12606</v>
      </c>
      <c r="K2187" s="2" t="s">
        <v>8197</v>
      </c>
      <c r="M2187" s="2" t="s">
        <v>24</v>
      </c>
      <c r="N2187" s="2" t="s">
        <v>12607</v>
      </c>
      <c r="O2187" s="2" t="s">
        <v>12258</v>
      </c>
      <c r="P2187" s="2" t="s">
        <v>5</v>
      </c>
      <c r="Q2187" s="2" t="s">
        <v>6</v>
      </c>
      <c r="R2187" s="2" t="s">
        <v>12259</v>
      </c>
      <c r="T2187" s="49" t="str" cm="1">
        <f t="array" ref="T2187">_xlfn.TEXTJOIN("",TRUE,IFERROR(MID(U2187,_xlfn.SEQUENCE(20),1)+0,""))</f>
        <v/>
      </c>
      <c r="V2187" s="31"/>
    </row>
    <row r="2188" spans="1:22" x14ac:dyDescent="0.25">
      <c r="A2188" s="25" t="str" cm="1">
        <f t="array" ref="A2188">_xlfn.IFS(AND(ISBLANK(G2188),ISBLANK(H2188),ISBLANK(I2188)),"",AND(NOT(ISBLANK(G2188)),NOT(ISBLANK(H2188)),NOT(ISBLANK(I2188))),TRIM(G2188)&amp;" "&amp;TRIM(H2188)&amp;" "&amp;TRIM(I2188),AND(NOT(ISBLANK(G2188)),ISBLANK(H2188),ISBLANK(I2188)),TRIM(G2188),AND(ISBLANK(G2188),ISBLANK(H2188),NOT(ISBLANK(I2188))),TRIM(I2188),AND(NOT(ISBLANK(G2188)),NOT(ISBLANK(H2188)),ISBLANK(I2188)),TRIM(G2188)&amp;" "&amp;TRIM(H2188),AND(ISBLANK(G2188),NOT(ISBLANK(H2188)),NOT(ISBLANK(I2188))),TRIM(H2188)&amp;" "&amp;TRIM(I2188),AND(NOT(ISBLANK(G2188)),ISBLANK(H2188),NOT(ISBLANK(I2188))),TRIM(G2188)&amp;" "&amp;TRIM(I2188),AND(ISBLANK(G2188),NOT(ISBLANK(H2188)),ISBLANK(I2188)),TRIM(H2188))</f>
        <v/>
      </c>
      <c r="B2188" s="25" t="str" cm="1">
        <f t="array" ref="B2188">_xlfn.IFS(AND(ISBLANK(K2188),ISBLANK(L2188)),"",AND(NOT(ISBLANK(K2188)),NOT(ISBLANK(L2188))),TRIM(K2188)&amp;" "&amp;TRIM(L2188),AND(NOT(ISBLANK(K2188)),ISBLANK(L2188)),TRIM(K2188),AND(ISBLANK(K2188),NOT(ISBLANK(L2188))),TRIM(L2188))</f>
        <v>Myworks</v>
      </c>
      <c r="C2188" s="31"/>
      <c r="D2188" s="2">
        <v>2186</v>
      </c>
      <c r="E2188" s="2" t="s">
        <v>24</v>
      </c>
      <c r="F2188" s="2" t="s">
        <v>12608</v>
      </c>
      <c r="K2188" s="2" t="s">
        <v>3121</v>
      </c>
      <c r="M2188" s="2" t="s">
        <v>24</v>
      </c>
      <c r="N2188" s="2" t="s">
        <v>12609</v>
      </c>
      <c r="O2188" s="2" t="s">
        <v>1053</v>
      </c>
      <c r="P2188" s="2" t="s">
        <v>227</v>
      </c>
      <c r="Q2188" s="2" t="s">
        <v>228</v>
      </c>
      <c r="R2188" s="2">
        <v>1043</v>
      </c>
      <c r="T2188" s="49" t="str" cm="1">
        <f t="array" ref="T2188">_xlfn.TEXTJOIN("",TRUE,IFERROR(MID(U2188,_xlfn.SEQUENCE(20),1)+0,""))</f>
        <v/>
      </c>
      <c r="V2188" s="31"/>
    </row>
    <row r="2189" spans="1:22" x14ac:dyDescent="0.25">
      <c r="A2189" s="25" t="str" cm="1">
        <f t="array" ref="A2189">_xlfn.IFS(AND(ISBLANK(G2189),ISBLANK(H2189),ISBLANK(I2189)),"",AND(NOT(ISBLANK(G2189)),NOT(ISBLANK(H2189)),NOT(ISBLANK(I2189))),TRIM(G2189)&amp;" "&amp;TRIM(H2189)&amp;" "&amp;TRIM(I2189),AND(NOT(ISBLANK(G2189)),ISBLANK(H2189),ISBLANK(I2189)),TRIM(G2189),AND(ISBLANK(G2189),ISBLANK(H2189),NOT(ISBLANK(I2189))),TRIM(I2189),AND(NOT(ISBLANK(G2189)),NOT(ISBLANK(H2189)),ISBLANK(I2189)),TRIM(G2189)&amp;" "&amp;TRIM(H2189),AND(ISBLANK(G2189),NOT(ISBLANK(H2189)),NOT(ISBLANK(I2189))),TRIM(H2189)&amp;" "&amp;TRIM(I2189),AND(NOT(ISBLANK(G2189)),ISBLANK(H2189),NOT(ISBLANK(I2189))),TRIM(G2189)&amp;" "&amp;TRIM(I2189),AND(ISBLANK(G2189),NOT(ISBLANK(H2189)),ISBLANK(I2189)),TRIM(H2189))</f>
        <v/>
      </c>
      <c r="B2189" s="25" t="str" cm="1">
        <f t="array" ref="B2189">_xlfn.IFS(AND(ISBLANK(K2189),ISBLANK(L2189)),"",AND(NOT(ISBLANK(K2189)),NOT(ISBLANK(L2189))),TRIM(K2189)&amp;" "&amp;TRIM(L2189),AND(NOT(ISBLANK(K2189)),ISBLANK(L2189)),TRIM(K2189),AND(ISBLANK(K2189),NOT(ISBLANK(L2189))),TRIM(L2189))</f>
        <v>Muxo</v>
      </c>
      <c r="C2189" s="31"/>
      <c r="D2189" s="2">
        <v>2187</v>
      </c>
      <c r="E2189" s="2" t="s">
        <v>24</v>
      </c>
      <c r="F2189" s="2" t="s">
        <v>12610</v>
      </c>
      <c r="K2189" s="2" t="s">
        <v>1687</v>
      </c>
      <c r="M2189" s="2" t="s">
        <v>24</v>
      </c>
      <c r="N2189" s="2" t="s">
        <v>12611</v>
      </c>
      <c r="O2189" s="2" t="s">
        <v>3067</v>
      </c>
      <c r="P2189" s="2" t="s">
        <v>1125</v>
      </c>
      <c r="Q2189" s="2" t="s">
        <v>6</v>
      </c>
      <c r="R2189" s="2" t="s">
        <v>3068</v>
      </c>
      <c r="T2189" s="49" t="str" cm="1">
        <f t="array" ref="T2189">_xlfn.TEXTJOIN("",TRUE,IFERROR(MID(U2189,_xlfn.SEQUENCE(20),1)+0,""))</f>
        <v/>
      </c>
      <c r="V2189" s="31"/>
    </row>
    <row r="2190" spans="1:22" x14ac:dyDescent="0.25">
      <c r="A2190" s="25" t="str" cm="1">
        <f t="array" ref="A2190">_xlfn.IFS(AND(ISBLANK(G2190),ISBLANK(H2190),ISBLANK(I2190)),"",AND(NOT(ISBLANK(G2190)),NOT(ISBLANK(H2190)),NOT(ISBLANK(I2190))),TRIM(G2190)&amp;" "&amp;TRIM(H2190)&amp;" "&amp;TRIM(I2190),AND(NOT(ISBLANK(G2190)),ISBLANK(H2190),ISBLANK(I2190)),TRIM(G2190),AND(ISBLANK(G2190),ISBLANK(H2190),NOT(ISBLANK(I2190))),TRIM(I2190),AND(NOT(ISBLANK(G2190)),NOT(ISBLANK(H2190)),ISBLANK(I2190)),TRIM(G2190)&amp;" "&amp;TRIM(H2190),AND(ISBLANK(G2190),NOT(ISBLANK(H2190)),NOT(ISBLANK(I2190))),TRIM(H2190)&amp;" "&amp;TRIM(I2190),AND(NOT(ISBLANK(G2190)),ISBLANK(H2190),NOT(ISBLANK(I2190))),TRIM(G2190)&amp;" "&amp;TRIM(I2190),AND(ISBLANK(G2190),NOT(ISBLANK(H2190)),ISBLANK(I2190)),TRIM(H2190))</f>
        <v/>
      </c>
      <c r="B2190" s="25" t="str" cm="1">
        <f t="array" ref="B2190">_xlfn.IFS(AND(ISBLANK(K2190),ISBLANK(L2190)),"",AND(NOT(ISBLANK(K2190)),NOT(ISBLANK(L2190))),TRIM(K2190)&amp;" "&amp;TRIM(L2190),AND(NOT(ISBLANK(K2190)),ISBLANK(L2190)),TRIM(K2190),AND(ISBLANK(K2190),NOT(ISBLANK(L2190))),TRIM(L2190))</f>
        <v>Camido</v>
      </c>
      <c r="C2190" s="31"/>
      <c r="D2190" s="2">
        <v>2188</v>
      </c>
      <c r="E2190" s="2" t="s">
        <v>24</v>
      </c>
      <c r="F2190" s="2" t="s">
        <v>12612</v>
      </c>
      <c r="K2190" s="2" t="s">
        <v>21</v>
      </c>
      <c r="M2190" s="2" t="s">
        <v>24</v>
      </c>
      <c r="N2190" s="2" t="s">
        <v>12613</v>
      </c>
      <c r="O2190" s="2" t="s">
        <v>6114</v>
      </c>
      <c r="P2190" s="2" t="s">
        <v>727</v>
      </c>
      <c r="Q2190" s="2" t="s">
        <v>6</v>
      </c>
      <c r="R2190" s="2" t="s">
        <v>6115</v>
      </c>
      <c r="T2190" s="49" t="str" cm="1">
        <f t="array" ref="T2190">_xlfn.TEXTJOIN("",TRUE,IFERROR(MID(U2190,_xlfn.SEQUENCE(20),1)+0,""))</f>
        <v/>
      </c>
      <c r="V2190" s="31"/>
    </row>
    <row r="2191" spans="1:22" x14ac:dyDescent="0.25">
      <c r="A2191" s="25" t="str" cm="1">
        <f t="array" ref="A2191">_xlfn.IFS(AND(ISBLANK(G2191),ISBLANK(H2191),ISBLANK(I2191)),"",AND(NOT(ISBLANK(G2191)),NOT(ISBLANK(H2191)),NOT(ISBLANK(I2191))),TRIM(G2191)&amp;" "&amp;TRIM(H2191)&amp;" "&amp;TRIM(I2191),AND(NOT(ISBLANK(G2191)),ISBLANK(H2191),ISBLANK(I2191)),TRIM(G2191),AND(ISBLANK(G2191),ISBLANK(H2191),NOT(ISBLANK(I2191))),TRIM(I2191),AND(NOT(ISBLANK(G2191)),NOT(ISBLANK(H2191)),ISBLANK(I2191)),TRIM(G2191)&amp;" "&amp;TRIM(H2191),AND(ISBLANK(G2191),NOT(ISBLANK(H2191)),NOT(ISBLANK(I2191))),TRIM(H2191)&amp;" "&amp;TRIM(I2191),AND(NOT(ISBLANK(G2191)),ISBLANK(H2191),NOT(ISBLANK(I2191))),TRIM(G2191)&amp;" "&amp;TRIM(I2191),AND(ISBLANK(G2191),NOT(ISBLANK(H2191)),ISBLANK(I2191)),TRIM(H2191))</f>
        <v/>
      </c>
      <c r="B2191" s="25" t="str" cm="1">
        <f t="array" ref="B2191">_xlfn.IFS(AND(ISBLANK(K2191),ISBLANK(L2191)),"",AND(NOT(ISBLANK(K2191)),NOT(ISBLANK(L2191))),TRIM(K2191)&amp;" "&amp;TRIM(L2191),AND(NOT(ISBLANK(K2191)),ISBLANK(L2191)),TRIM(K2191),AND(ISBLANK(K2191),NOT(ISBLANK(L2191))),TRIM(L2191))</f>
        <v>Youspan</v>
      </c>
      <c r="C2191" s="31"/>
      <c r="D2191" s="2">
        <v>2189</v>
      </c>
      <c r="E2191" s="2" t="s">
        <v>24</v>
      </c>
      <c r="F2191" s="2" t="s">
        <v>12614</v>
      </c>
      <c r="K2191" s="2" t="s">
        <v>4052</v>
      </c>
      <c r="M2191" s="2" t="s">
        <v>24</v>
      </c>
      <c r="N2191" s="2" t="s">
        <v>12615</v>
      </c>
      <c r="O2191" s="2" t="s">
        <v>12616</v>
      </c>
      <c r="P2191" s="2" t="s">
        <v>1193</v>
      </c>
      <c r="Q2191" s="2" t="s">
        <v>6</v>
      </c>
      <c r="R2191" s="2" t="s">
        <v>12617</v>
      </c>
      <c r="T2191" s="49" t="str" cm="1">
        <f t="array" ref="T2191">_xlfn.TEXTJOIN("",TRUE,IFERROR(MID(U2191,_xlfn.SEQUENCE(20),1)+0,""))</f>
        <v/>
      </c>
      <c r="V2191" s="31"/>
    </row>
    <row r="2192" spans="1:22" x14ac:dyDescent="0.25">
      <c r="A2192" s="25" t="str" cm="1">
        <f t="array" ref="A2192">_xlfn.IFS(AND(ISBLANK(G2192),ISBLANK(H2192),ISBLANK(I2192)),"",AND(NOT(ISBLANK(G2192)),NOT(ISBLANK(H2192)),NOT(ISBLANK(I2192))),TRIM(G2192)&amp;" "&amp;TRIM(H2192)&amp;" "&amp;TRIM(I2192),AND(NOT(ISBLANK(G2192)),ISBLANK(H2192),ISBLANK(I2192)),TRIM(G2192),AND(ISBLANK(G2192),ISBLANK(H2192),NOT(ISBLANK(I2192))),TRIM(I2192),AND(NOT(ISBLANK(G2192)),NOT(ISBLANK(H2192)),ISBLANK(I2192)),TRIM(G2192)&amp;" "&amp;TRIM(H2192),AND(ISBLANK(G2192),NOT(ISBLANK(H2192)),NOT(ISBLANK(I2192))),TRIM(H2192)&amp;" "&amp;TRIM(I2192),AND(NOT(ISBLANK(G2192)),ISBLANK(H2192),NOT(ISBLANK(I2192))),TRIM(G2192)&amp;" "&amp;TRIM(I2192),AND(ISBLANK(G2192),NOT(ISBLANK(H2192)),ISBLANK(I2192)),TRIM(H2192))</f>
        <v/>
      </c>
      <c r="B2192" s="25" t="str" cm="1">
        <f t="array" ref="B2192">_xlfn.IFS(AND(ISBLANK(K2192),ISBLANK(L2192)),"",AND(NOT(ISBLANK(K2192)),NOT(ISBLANK(L2192))),TRIM(K2192)&amp;" "&amp;TRIM(L2192),AND(NOT(ISBLANK(K2192)),ISBLANK(L2192)),TRIM(K2192),AND(ISBLANK(K2192),NOT(ISBLANK(L2192))),TRIM(L2192))</f>
        <v>Flipstorm</v>
      </c>
      <c r="C2192" s="31"/>
      <c r="D2192" s="2">
        <v>2190</v>
      </c>
      <c r="E2192" s="2" t="s">
        <v>24</v>
      </c>
      <c r="F2192" s="2" t="s">
        <v>12618</v>
      </c>
      <c r="K2192" s="2" t="s">
        <v>194</v>
      </c>
      <c r="M2192" s="2" t="s">
        <v>24</v>
      </c>
      <c r="N2192" s="2" t="s">
        <v>12619</v>
      </c>
      <c r="O2192" s="2" t="s">
        <v>3288</v>
      </c>
      <c r="P2192" s="2" t="s">
        <v>151</v>
      </c>
      <c r="Q2192" s="2" t="s">
        <v>1985</v>
      </c>
      <c r="R2192" s="2">
        <v>92619</v>
      </c>
      <c r="T2192" s="49" t="str" cm="1">
        <f t="array" ref="T2192">_xlfn.TEXTJOIN("",TRUE,IFERROR(MID(U2192,_xlfn.SEQUENCE(20),1)+0,""))</f>
        <v/>
      </c>
      <c r="V2192" s="31"/>
    </row>
    <row r="2193" spans="1:22" x14ac:dyDescent="0.25">
      <c r="A2193" s="25" t="str" cm="1">
        <f t="array" ref="A2193">_xlfn.IFS(AND(ISBLANK(G2193),ISBLANK(H2193),ISBLANK(I2193)),"",AND(NOT(ISBLANK(G2193)),NOT(ISBLANK(H2193)),NOT(ISBLANK(I2193))),TRIM(G2193)&amp;" "&amp;TRIM(H2193)&amp;" "&amp;TRIM(I2193),AND(NOT(ISBLANK(G2193)),ISBLANK(H2193),ISBLANK(I2193)),TRIM(G2193),AND(ISBLANK(G2193),ISBLANK(H2193),NOT(ISBLANK(I2193))),TRIM(I2193),AND(NOT(ISBLANK(G2193)),NOT(ISBLANK(H2193)),ISBLANK(I2193)),TRIM(G2193)&amp;" "&amp;TRIM(H2193),AND(ISBLANK(G2193),NOT(ISBLANK(H2193)),NOT(ISBLANK(I2193))),TRIM(H2193)&amp;" "&amp;TRIM(I2193),AND(NOT(ISBLANK(G2193)),ISBLANK(H2193),NOT(ISBLANK(I2193))),TRIM(G2193)&amp;" "&amp;TRIM(I2193),AND(ISBLANK(G2193),NOT(ISBLANK(H2193)),ISBLANK(I2193)),TRIM(H2193))</f>
        <v/>
      </c>
      <c r="B2193" s="25" t="str" cm="1">
        <f t="array" ref="B2193">_xlfn.IFS(AND(ISBLANK(K2193),ISBLANK(L2193)),"",AND(NOT(ISBLANK(K2193)),NOT(ISBLANK(L2193))),TRIM(K2193)&amp;" "&amp;TRIM(L2193),AND(NOT(ISBLANK(K2193)),ISBLANK(L2193)),TRIM(K2193),AND(ISBLANK(K2193),NOT(ISBLANK(L2193))),TRIM(L2193))</f>
        <v>Agimba</v>
      </c>
      <c r="C2193" s="31"/>
      <c r="D2193" s="2">
        <v>2191</v>
      </c>
      <c r="E2193" s="2" t="s">
        <v>24</v>
      </c>
      <c r="F2193" s="2" t="s">
        <v>12620</v>
      </c>
      <c r="K2193" s="2" t="s">
        <v>1671</v>
      </c>
      <c r="M2193" s="2" t="s">
        <v>24</v>
      </c>
      <c r="N2193" s="2" t="s">
        <v>12621</v>
      </c>
      <c r="O2193" s="2" t="s">
        <v>10487</v>
      </c>
      <c r="P2193" s="2" t="s">
        <v>276</v>
      </c>
      <c r="Q2193" s="2" t="s">
        <v>6</v>
      </c>
      <c r="R2193" s="2" t="s">
        <v>10488</v>
      </c>
      <c r="T2193" s="49" t="str" cm="1">
        <f t="array" ref="T2193">_xlfn.TEXTJOIN("",TRUE,IFERROR(MID(U2193,_xlfn.SEQUENCE(20),1)+0,""))</f>
        <v/>
      </c>
      <c r="V2193" s="31"/>
    </row>
    <row r="2194" spans="1:22" x14ac:dyDescent="0.25">
      <c r="A2194" s="25" t="str" cm="1">
        <f t="array" ref="A2194">_xlfn.IFS(AND(ISBLANK(G2194),ISBLANK(H2194),ISBLANK(I2194)),"",AND(NOT(ISBLANK(G2194)),NOT(ISBLANK(H2194)),NOT(ISBLANK(I2194))),TRIM(G2194)&amp;" "&amp;TRIM(H2194)&amp;" "&amp;TRIM(I2194),AND(NOT(ISBLANK(G2194)),ISBLANK(H2194),ISBLANK(I2194)),TRIM(G2194),AND(ISBLANK(G2194),ISBLANK(H2194),NOT(ISBLANK(I2194))),TRIM(I2194),AND(NOT(ISBLANK(G2194)),NOT(ISBLANK(H2194)),ISBLANK(I2194)),TRIM(G2194)&amp;" "&amp;TRIM(H2194),AND(ISBLANK(G2194),NOT(ISBLANK(H2194)),NOT(ISBLANK(I2194))),TRIM(H2194)&amp;" "&amp;TRIM(I2194),AND(NOT(ISBLANK(G2194)),ISBLANK(H2194),NOT(ISBLANK(I2194))),TRIM(G2194)&amp;" "&amp;TRIM(I2194),AND(ISBLANK(G2194),NOT(ISBLANK(H2194)),ISBLANK(I2194)),TRIM(H2194))</f>
        <v/>
      </c>
      <c r="B2194" s="25" t="str" cm="1">
        <f t="array" ref="B2194">_xlfn.IFS(AND(ISBLANK(K2194),ISBLANK(L2194)),"",AND(NOT(ISBLANK(K2194)),NOT(ISBLANK(L2194))),TRIM(K2194)&amp;" "&amp;TRIM(L2194),AND(NOT(ISBLANK(K2194)),ISBLANK(L2194)),TRIM(K2194),AND(ISBLANK(K2194),NOT(ISBLANK(L2194))),TRIM(L2194))</f>
        <v>Izio</v>
      </c>
      <c r="C2194" s="31"/>
      <c r="D2194" s="2">
        <v>2192</v>
      </c>
      <c r="E2194" s="2" t="s">
        <v>24</v>
      </c>
      <c r="F2194" s="2" t="s">
        <v>12622</v>
      </c>
      <c r="K2194" s="2" t="s">
        <v>8256</v>
      </c>
      <c r="M2194" s="2" t="s">
        <v>24</v>
      </c>
      <c r="N2194" s="2" t="s">
        <v>12623</v>
      </c>
      <c r="O2194" s="2" t="s">
        <v>1240</v>
      </c>
      <c r="P2194" s="2" t="s">
        <v>217</v>
      </c>
      <c r="Q2194" s="2" t="s">
        <v>1985</v>
      </c>
      <c r="R2194" s="2">
        <v>48670</v>
      </c>
      <c r="T2194" s="49" t="str" cm="1">
        <f t="array" ref="T2194">_xlfn.TEXTJOIN("",TRUE,IFERROR(MID(U2194,_xlfn.SEQUENCE(20),1)+0,""))</f>
        <v/>
      </c>
      <c r="V2194" s="31"/>
    </row>
    <row r="2195" spans="1:22" x14ac:dyDescent="0.25">
      <c r="A2195" s="25" t="str" cm="1">
        <f t="array" ref="A2195">_xlfn.IFS(AND(ISBLANK(G2195),ISBLANK(H2195),ISBLANK(I2195)),"",AND(NOT(ISBLANK(G2195)),NOT(ISBLANK(H2195)),NOT(ISBLANK(I2195))),TRIM(G2195)&amp;" "&amp;TRIM(H2195)&amp;" "&amp;TRIM(I2195),AND(NOT(ISBLANK(G2195)),ISBLANK(H2195),ISBLANK(I2195)),TRIM(G2195),AND(ISBLANK(G2195),ISBLANK(H2195),NOT(ISBLANK(I2195))),TRIM(I2195),AND(NOT(ISBLANK(G2195)),NOT(ISBLANK(H2195)),ISBLANK(I2195)),TRIM(G2195)&amp;" "&amp;TRIM(H2195),AND(ISBLANK(G2195),NOT(ISBLANK(H2195)),NOT(ISBLANK(I2195))),TRIM(H2195)&amp;" "&amp;TRIM(I2195),AND(NOT(ISBLANK(G2195)),ISBLANK(H2195),NOT(ISBLANK(I2195))),TRIM(G2195)&amp;" "&amp;TRIM(I2195),AND(ISBLANK(G2195),NOT(ISBLANK(H2195)),ISBLANK(I2195)),TRIM(H2195))</f>
        <v/>
      </c>
      <c r="B2195" s="25" t="str" cm="1">
        <f t="array" ref="B2195">_xlfn.IFS(AND(ISBLANK(K2195),ISBLANK(L2195)),"",AND(NOT(ISBLANK(K2195)),NOT(ISBLANK(L2195))),TRIM(K2195)&amp;" "&amp;TRIM(L2195),AND(NOT(ISBLANK(K2195)),ISBLANK(L2195)),TRIM(K2195),AND(ISBLANK(K2195),NOT(ISBLANK(L2195))),TRIM(L2195))</f>
        <v>Riffpath</v>
      </c>
      <c r="C2195" s="31"/>
      <c r="D2195" s="2">
        <v>2193</v>
      </c>
      <c r="E2195" s="2" t="s">
        <v>24</v>
      </c>
      <c r="F2195" s="2" t="s">
        <v>12624</v>
      </c>
      <c r="K2195" s="2" t="s">
        <v>8651</v>
      </c>
      <c r="M2195" s="2" t="s">
        <v>24</v>
      </c>
      <c r="N2195" s="2" t="s">
        <v>12625</v>
      </c>
      <c r="O2195" s="2" t="s">
        <v>12339</v>
      </c>
      <c r="P2195" s="2" t="s">
        <v>1002</v>
      </c>
      <c r="Q2195" s="2" t="s">
        <v>1985</v>
      </c>
      <c r="R2195" s="2">
        <v>6854</v>
      </c>
      <c r="T2195" s="49" t="str" cm="1">
        <f t="array" ref="T2195">_xlfn.TEXTJOIN("",TRUE,IFERROR(MID(U2195,_xlfn.SEQUENCE(20),1)+0,""))</f>
        <v/>
      </c>
      <c r="V2195" s="31"/>
    </row>
    <row r="2196" spans="1:22" x14ac:dyDescent="0.25">
      <c r="A2196" s="25" t="str" cm="1">
        <f t="array" ref="A2196">_xlfn.IFS(AND(ISBLANK(G2196),ISBLANK(H2196),ISBLANK(I2196)),"",AND(NOT(ISBLANK(G2196)),NOT(ISBLANK(H2196)),NOT(ISBLANK(I2196))),TRIM(G2196)&amp;" "&amp;TRIM(H2196)&amp;" "&amp;TRIM(I2196),AND(NOT(ISBLANK(G2196)),ISBLANK(H2196),ISBLANK(I2196)),TRIM(G2196),AND(ISBLANK(G2196),ISBLANK(H2196),NOT(ISBLANK(I2196))),TRIM(I2196),AND(NOT(ISBLANK(G2196)),NOT(ISBLANK(H2196)),ISBLANK(I2196)),TRIM(G2196)&amp;" "&amp;TRIM(H2196),AND(ISBLANK(G2196),NOT(ISBLANK(H2196)),NOT(ISBLANK(I2196))),TRIM(H2196)&amp;" "&amp;TRIM(I2196),AND(NOT(ISBLANK(G2196)),ISBLANK(H2196),NOT(ISBLANK(I2196))),TRIM(G2196)&amp;" "&amp;TRIM(I2196),AND(ISBLANK(G2196),NOT(ISBLANK(H2196)),ISBLANK(I2196)),TRIM(H2196))</f>
        <v/>
      </c>
      <c r="B2196" s="25" t="str" cm="1">
        <f t="array" ref="B2196">_xlfn.IFS(AND(ISBLANK(K2196),ISBLANK(L2196)),"",AND(NOT(ISBLANK(K2196)),NOT(ISBLANK(L2196))),TRIM(K2196)&amp;" "&amp;TRIM(L2196),AND(NOT(ISBLANK(K2196)),ISBLANK(L2196)),TRIM(K2196),AND(ISBLANK(K2196),NOT(ISBLANK(L2196))),TRIM(L2196))</f>
        <v>Realblab</v>
      </c>
      <c r="C2196" s="31"/>
      <c r="D2196" s="2">
        <v>2194</v>
      </c>
      <c r="E2196" s="2" t="s">
        <v>24</v>
      </c>
      <c r="F2196" s="2" t="s">
        <v>12626</v>
      </c>
      <c r="K2196" s="2" t="s">
        <v>1220</v>
      </c>
      <c r="M2196" s="2" t="s">
        <v>24</v>
      </c>
      <c r="N2196" s="2" t="s">
        <v>12627</v>
      </c>
      <c r="O2196" s="2" t="s">
        <v>959</v>
      </c>
      <c r="P2196" s="2" t="s">
        <v>130</v>
      </c>
      <c r="Q2196" s="2" t="s">
        <v>1985</v>
      </c>
      <c r="R2196" s="2">
        <v>22096</v>
      </c>
      <c r="T2196" s="49" t="str" cm="1">
        <f t="array" ref="T2196">_xlfn.TEXTJOIN("",TRUE,IFERROR(MID(U2196,_xlfn.SEQUENCE(20),1)+0,""))</f>
        <v/>
      </c>
      <c r="V2196" s="31"/>
    </row>
    <row r="2197" spans="1:22" x14ac:dyDescent="0.25">
      <c r="A2197" s="25" t="str" cm="1">
        <f t="array" ref="A2197">_xlfn.IFS(AND(ISBLANK(G2197),ISBLANK(H2197),ISBLANK(I2197)),"",AND(NOT(ISBLANK(G2197)),NOT(ISBLANK(H2197)),NOT(ISBLANK(I2197))),TRIM(G2197)&amp;" "&amp;TRIM(H2197)&amp;" "&amp;TRIM(I2197),AND(NOT(ISBLANK(G2197)),ISBLANK(H2197),ISBLANK(I2197)),TRIM(G2197),AND(ISBLANK(G2197),ISBLANK(H2197),NOT(ISBLANK(I2197))),TRIM(I2197),AND(NOT(ISBLANK(G2197)),NOT(ISBLANK(H2197)),ISBLANK(I2197)),TRIM(G2197)&amp;" "&amp;TRIM(H2197),AND(ISBLANK(G2197),NOT(ISBLANK(H2197)),NOT(ISBLANK(I2197))),TRIM(H2197)&amp;" "&amp;TRIM(I2197),AND(NOT(ISBLANK(G2197)),ISBLANK(H2197),NOT(ISBLANK(I2197))),TRIM(G2197)&amp;" "&amp;TRIM(I2197),AND(ISBLANK(G2197),NOT(ISBLANK(H2197)),ISBLANK(I2197)),TRIM(H2197))</f>
        <v/>
      </c>
      <c r="B2197" s="25" t="str" cm="1">
        <f t="array" ref="B2197">_xlfn.IFS(AND(ISBLANK(K2197),ISBLANK(L2197)),"",AND(NOT(ISBLANK(K2197)),NOT(ISBLANK(L2197))),TRIM(K2197)&amp;" "&amp;TRIM(L2197),AND(NOT(ISBLANK(K2197)),ISBLANK(L2197)),TRIM(K2197),AND(ISBLANK(K2197),NOT(ISBLANK(L2197))),TRIM(L2197))</f>
        <v>Buzzdog</v>
      </c>
      <c r="C2197" s="31"/>
      <c r="D2197" s="2">
        <v>2195</v>
      </c>
      <c r="E2197" s="2" t="s">
        <v>24</v>
      </c>
      <c r="F2197" s="2" t="s">
        <v>12628</v>
      </c>
      <c r="K2197" s="2" t="s">
        <v>1834</v>
      </c>
      <c r="M2197" s="2" t="s">
        <v>24</v>
      </c>
      <c r="N2197" s="2" t="s">
        <v>12629</v>
      </c>
      <c r="O2197" s="2" t="s">
        <v>3883</v>
      </c>
      <c r="P2197" s="2" t="s">
        <v>297</v>
      </c>
      <c r="Q2197" s="2" t="s">
        <v>1985</v>
      </c>
      <c r="R2197" s="2">
        <v>77705</v>
      </c>
      <c r="T2197" s="49" t="str" cm="1">
        <f t="array" ref="T2197">_xlfn.TEXTJOIN("",TRUE,IFERROR(MID(U2197,_xlfn.SEQUENCE(20),1)+0,""))</f>
        <v/>
      </c>
      <c r="V2197" s="31"/>
    </row>
    <row r="2198" spans="1:22" x14ac:dyDescent="0.25">
      <c r="A2198" s="25" t="str" cm="1">
        <f t="array" ref="A2198">_xlfn.IFS(AND(ISBLANK(G2198),ISBLANK(H2198),ISBLANK(I2198)),"",AND(NOT(ISBLANK(G2198)),NOT(ISBLANK(H2198)),NOT(ISBLANK(I2198))),TRIM(G2198)&amp;" "&amp;TRIM(H2198)&amp;" "&amp;TRIM(I2198),AND(NOT(ISBLANK(G2198)),ISBLANK(H2198),ISBLANK(I2198)),TRIM(G2198),AND(ISBLANK(G2198),ISBLANK(H2198),NOT(ISBLANK(I2198))),TRIM(I2198),AND(NOT(ISBLANK(G2198)),NOT(ISBLANK(H2198)),ISBLANK(I2198)),TRIM(G2198)&amp;" "&amp;TRIM(H2198),AND(ISBLANK(G2198),NOT(ISBLANK(H2198)),NOT(ISBLANK(I2198))),TRIM(H2198)&amp;" "&amp;TRIM(I2198),AND(NOT(ISBLANK(G2198)),ISBLANK(H2198),NOT(ISBLANK(I2198))),TRIM(G2198)&amp;" "&amp;TRIM(I2198),AND(ISBLANK(G2198),NOT(ISBLANK(H2198)),ISBLANK(I2198)),TRIM(H2198))</f>
        <v/>
      </c>
      <c r="B2198" s="25" t="str" cm="1">
        <f t="array" ref="B2198">_xlfn.IFS(AND(ISBLANK(K2198),ISBLANK(L2198)),"",AND(NOT(ISBLANK(K2198)),NOT(ISBLANK(L2198))),TRIM(K2198)&amp;" "&amp;TRIM(L2198),AND(NOT(ISBLANK(K2198)),ISBLANK(L2198)),TRIM(K2198),AND(ISBLANK(K2198),NOT(ISBLANK(L2198))),TRIM(L2198))</f>
        <v>Skibox</v>
      </c>
      <c r="C2198" s="31"/>
      <c r="D2198" s="2">
        <v>2196</v>
      </c>
      <c r="E2198" s="2" t="s">
        <v>24</v>
      </c>
      <c r="F2198" s="2" t="s">
        <v>12630</v>
      </c>
      <c r="K2198" s="2" t="s">
        <v>7070</v>
      </c>
      <c r="M2198" s="2" t="s">
        <v>24</v>
      </c>
      <c r="N2198" s="2" t="s">
        <v>12631</v>
      </c>
      <c r="O2198" s="2" t="s">
        <v>7667</v>
      </c>
      <c r="P2198" s="2" t="s">
        <v>5</v>
      </c>
      <c r="Q2198" s="2" t="s">
        <v>6</v>
      </c>
      <c r="R2198" s="2" t="s">
        <v>1764</v>
      </c>
      <c r="T2198" s="49" t="str" cm="1">
        <f t="array" ref="T2198">_xlfn.TEXTJOIN("",TRUE,IFERROR(MID(U2198,_xlfn.SEQUENCE(20),1)+0,""))</f>
        <v/>
      </c>
      <c r="V2198" s="31"/>
    </row>
    <row r="2199" spans="1:22" x14ac:dyDescent="0.25">
      <c r="A2199" s="25" t="str" cm="1">
        <f t="array" ref="A2199">_xlfn.IFS(AND(ISBLANK(G2199),ISBLANK(H2199),ISBLANK(I2199)),"",AND(NOT(ISBLANK(G2199)),NOT(ISBLANK(H2199)),NOT(ISBLANK(I2199))),TRIM(G2199)&amp;" "&amp;TRIM(H2199)&amp;" "&amp;TRIM(I2199),AND(NOT(ISBLANK(G2199)),ISBLANK(H2199),ISBLANK(I2199)),TRIM(G2199),AND(ISBLANK(G2199),ISBLANK(H2199),NOT(ISBLANK(I2199))),TRIM(I2199),AND(NOT(ISBLANK(G2199)),NOT(ISBLANK(H2199)),ISBLANK(I2199)),TRIM(G2199)&amp;" "&amp;TRIM(H2199),AND(ISBLANK(G2199),NOT(ISBLANK(H2199)),NOT(ISBLANK(I2199))),TRIM(H2199)&amp;" "&amp;TRIM(I2199),AND(NOT(ISBLANK(G2199)),ISBLANK(H2199),NOT(ISBLANK(I2199))),TRIM(G2199)&amp;" "&amp;TRIM(I2199),AND(ISBLANK(G2199),NOT(ISBLANK(H2199)),ISBLANK(I2199)),TRIM(H2199))</f>
        <v/>
      </c>
      <c r="B2199" s="25" t="str" cm="1">
        <f t="array" ref="B2199">_xlfn.IFS(AND(ISBLANK(K2199),ISBLANK(L2199)),"",AND(NOT(ISBLANK(K2199)),NOT(ISBLANK(L2199))),TRIM(K2199)&amp;" "&amp;TRIM(L2199),AND(NOT(ISBLANK(K2199)),ISBLANK(L2199)),TRIM(K2199),AND(ISBLANK(K2199),NOT(ISBLANK(L2199))),TRIM(L2199))</f>
        <v>Chatterbridge</v>
      </c>
      <c r="C2199" s="31"/>
      <c r="D2199" s="2">
        <v>2197</v>
      </c>
      <c r="E2199" s="2" t="s">
        <v>24</v>
      </c>
      <c r="F2199" s="2" t="s">
        <v>12632</v>
      </c>
      <c r="K2199" s="2" t="s">
        <v>7289</v>
      </c>
      <c r="M2199" s="2" t="s">
        <v>24</v>
      </c>
      <c r="N2199" s="2" t="s">
        <v>12633</v>
      </c>
      <c r="O2199" s="2" t="s">
        <v>2943</v>
      </c>
      <c r="P2199" s="2" t="s">
        <v>336</v>
      </c>
      <c r="Q2199" s="2" t="s">
        <v>1985</v>
      </c>
      <c r="R2199" s="2">
        <v>33141</v>
      </c>
      <c r="T2199" s="49" t="str" cm="1">
        <f t="array" ref="T2199">_xlfn.TEXTJOIN("",TRUE,IFERROR(MID(U2199,_xlfn.SEQUENCE(20),1)+0,""))</f>
        <v/>
      </c>
      <c r="V2199" s="31"/>
    </row>
    <row r="2200" spans="1:22" x14ac:dyDescent="0.25">
      <c r="A2200" s="25" t="str" cm="1">
        <f t="array" ref="A2200">_xlfn.IFS(AND(ISBLANK(G2200),ISBLANK(H2200),ISBLANK(I2200)),"",AND(NOT(ISBLANK(G2200)),NOT(ISBLANK(H2200)),NOT(ISBLANK(I2200))),TRIM(G2200)&amp;" "&amp;TRIM(H2200)&amp;" "&amp;TRIM(I2200),AND(NOT(ISBLANK(G2200)),ISBLANK(H2200),ISBLANK(I2200)),TRIM(G2200),AND(ISBLANK(G2200),ISBLANK(H2200),NOT(ISBLANK(I2200))),TRIM(I2200),AND(NOT(ISBLANK(G2200)),NOT(ISBLANK(H2200)),ISBLANK(I2200)),TRIM(G2200)&amp;" "&amp;TRIM(H2200),AND(ISBLANK(G2200),NOT(ISBLANK(H2200)),NOT(ISBLANK(I2200))),TRIM(H2200)&amp;" "&amp;TRIM(I2200),AND(NOT(ISBLANK(G2200)),ISBLANK(H2200),NOT(ISBLANK(I2200))),TRIM(G2200)&amp;" "&amp;TRIM(I2200),AND(ISBLANK(G2200),NOT(ISBLANK(H2200)),ISBLANK(I2200)),TRIM(H2200))</f>
        <v/>
      </c>
      <c r="B2200" s="25" t="str" cm="1">
        <f t="array" ref="B2200">_xlfn.IFS(AND(ISBLANK(K2200),ISBLANK(L2200)),"",AND(NOT(ISBLANK(K2200)),NOT(ISBLANK(L2200))),TRIM(K2200)&amp;" "&amp;TRIM(L2200),AND(NOT(ISBLANK(K2200)),ISBLANK(L2200)),TRIM(K2200),AND(ISBLANK(K2200),NOT(ISBLANK(L2200))),TRIM(L2200))</f>
        <v>Abatz</v>
      </c>
      <c r="C2200" s="31"/>
      <c r="D2200" s="2">
        <v>2198</v>
      </c>
      <c r="E2200" s="2" t="s">
        <v>24</v>
      </c>
      <c r="F2200" s="2" t="s">
        <v>12634</v>
      </c>
      <c r="K2200" s="2" t="s">
        <v>133</v>
      </c>
      <c r="M2200" s="2" t="s">
        <v>24</v>
      </c>
      <c r="N2200" s="2" t="s">
        <v>12635</v>
      </c>
      <c r="O2200" s="2" t="s">
        <v>12636</v>
      </c>
      <c r="P2200" s="2" t="s">
        <v>39</v>
      </c>
      <c r="Q2200" s="2" t="s">
        <v>6</v>
      </c>
      <c r="R2200" s="2" t="s">
        <v>12637</v>
      </c>
      <c r="T2200" s="49" t="str" cm="1">
        <f t="array" ref="T2200">_xlfn.TEXTJOIN("",TRUE,IFERROR(MID(U2200,_xlfn.SEQUENCE(20),1)+0,""))</f>
        <v/>
      </c>
      <c r="V2200" s="31"/>
    </row>
    <row r="2201" spans="1:22" x14ac:dyDescent="0.25">
      <c r="A2201" s="25" t="str" cm="1">
        <f t="array" ref="A2201">_xlfn.IFS(AND(ISBLANK(G2201),ISBLANK(H2201),ISBLANK(I2201)),"",AND(NOT(ISBLANK(G2201)),NOT(ISBLANK(H2201)),NOT(ISBLANK(I2201))),TRIM(G2201)&amp;" "&amp;TRIM(H2201)&amp;" "&amp;TRIM(I2201),AND(NOT(ISBLANK(G2201)),ISBLANK(H2201),ISBLANK(I2201)),TRIM(G2201),AND(ISBLANK(G2201),ISBLANK(H2201),NOT(ISBLANK(I2201))),TRIM(I2201),AND(NOT(ISBLANK(G2201)),NOT(ISBLANK(H2201)),ISBLANK(I2201)),TRIM(G2201)&amp;" "&amp;TRIM(H2201),AND(ISBLANK(G2201),NOT(ISBLANK(H2201)),NOT(ISBLANK(I2201))),TRIM(H2201)&amp;" "&amp;TRIM(I2201),AND(NOT(ISBLANK(G2201)),ISBLANK(H2201),NOT(ISBLANK(I2201))),TRIM(G2201)&amp;" "&amp;TRIM(I2201),AND(ISBLANK(G2201),NOT(ISBLANK(H2201)),ISBLANK(I2201)),TRIM(H2201))</f>
        <v/>
      </c>
      <c r="B2201" s="25" t="str" cm="1">
        <f t="array" ref="B2201">_xlfn.IFS(AND(ISBLANK(K2201),ISBLANK(L2201)),"",AND(NOT(ISBLANK(K2201)),NOT(ISBLANK(L2201))),TRIM(K2201)&amp;" "&amp;TRIM(L2201),AND(NOT(ISBLANK(K2201)),ISBLANK(L2201)),TRIM(K2201),AND(ISBLANK(K2201),NOT(ISBLANK(L2201))),TRIM(L2201))</f>
        <v>Realcube</v>
      </c>
      <c r="C2201" s="31"/>
      <c r="D2201" s="2">
        <v>2199</v>
      </c>
      <c r="E2201" s="2" t="s">
        <v>24</v>
      </c>
      <c r="F2201" s="2" t="s">
        <v>12638</v>
      </c>
      <c r="K2201" s="2" t="s">
        <v>144</v>
      </c>
      <c r="M2201" s="2" t="s">
        <v>24</v>
      </c>
      <c r="N2201" s="2" t="s">
        <v>12639</v>
      </c>
      <c r="O2201" s="2" t="s">
        <v>862</v>
      </c>
      <c r="P2201" s="2" t="s">
        <v>1544</v>
      </c>
      <c r="Q2201" s="2" t="s">
        <v>1985</v>
      </c>
      <c r="R2201" s="2">
        <v>62764</v>
      </c>
      <c r="T2201" s="49" t="str" cm="1">
        <f t="array" ref="T2201">_xlfn.TEXTJOIN("",TRUE,IFERROR(MID(U2201,_xlfn.SEQUENCE(20),1)+0,""))</f>
        <v/>
      </c>
      <c r="V2201" s="31"/>
    </row>
    <row r="2202" spans="1:22" x14ac:dyDescent="0.25">
      <c r="A2202" s="25" t="str" cm="1">
        <f t="array" ref="A2202">_xlfn.IFS(AND(ISBLANK(G2202),ISBLANK(H2202),ISBLANK(I2202)),"",AND(NOT(ISBLANK(G2202)),NOT(ISBLANK(H2202)),NOT(ISBLANK(I2202))),TRIM(G2202)&amp;" "&amp;TRIM(H2202)&amp;" "&amp;TRIM(I2202),AND(NOT(ISBLANK(G2202)),ISBLANK(H2202),ISBLANK(I2202)),TRIM(G2202),AND(ISBLANK(G2202),ISBLANK(H2202),NOT(ISBLANK(I2202))),TRIM(I2202),AND(NOT(ISBLANK(G2202)),NOT(ISBLANK(H2202)),ISBLANK(I2202)),TRIM(G2202)&amp;" "&amp;TRIM(H2202),AND(ISBLANK(G2202),NOT(ISBLANK(H2202)),NOT(ISBLANK(I2202))),TRIM(H2202)&amp;" "&amp;TRIM(I2202),AND(NOT(ISBLANK(G2202)),ISBLANK(H2202),NOT(ISBLANK(I2202))),TRIM(G2202)&amp;" "&amp;TRIM(I2202),AND(ISBLANK(G2202),NOT(ISBLANK(H2202)),ISBLANK(I2202)),TRIM(H2202))</f>
        <v/>
      </c>
      <c r="B2202" s="25" t="str" cm="1">
        <f t="array" ref="B2202">_xlfn.IFS(AND(ISBLANK(K2202),ISBLANK(L2202)),"",AND(NOT(ISBLANK(K2202)),NOT(ISBLANK(L2202))),TRIM(K2202)&amp;" "&amp;TRIM(L2202),AND(NOT(ISBLANK(K2202)),ISBLANK(L2202)),TRIM(K2202),AND(ISBLANK(K2202),NOT(ISBLANK(L2202))),TRIM(L2202))</f>
        <v>Voomm</v>
      </c>
      <c r="C2202" s="31"/>
      <c r="D2202" s="2">
        <v>2200</v>
      </c>
      <c r="E2202" s="2" t="s">
        <v>24</v>
      </c>
      <c r="F2202" s="2" t="s">
        <v>12640</v>
      </c>
      <c r="K2202" s="2" t="s">
        <v>154</v>
      </c>
      <c r="M2202" s="2" t="s">
        <v>24</v>
      </c>
      <c r="N2202" s="2" t="s">
        <v>12641</v>
      </c>
      <c r="O2202" s="2" t="s">
        <v>6269</v>
      </c>
      <c r="P2202" s="2" t="s">
        <v>4418</v>
      </c>
      <c r="Q2202" s="2" t="s">
        <v>1985</v>
      </c>
      <c r="R2202" s="2">
        <v>72204</v>
      </c>
      <c r="T2202" s="49" t="str" cm="1">
        <f t="array" ref="T2202">_xlfn.TEXTJOIN("",TRUE,IFERROR(MID(U2202,_xlfn.SEQUENCE(20),1)+0,""))</f>
        <v/>
      </c>
      <c r="V2202" s="31"/>
    </row>
    <row r="2203" spans="1:22" x14ac:dyDescent="0.25">
      <c r="A2203" s="25" t="str" cm="1">
        <f t="array" ref="A2203">_xlfn.IFS(AND(ISBLANK(G2203),ISBLANK(H2203),ISBLANK(I2203)),"",AND(NOT(ISBLANK(G2203)),NOT(ISBLANK(H2203)),NOT(ISBLANK(I2203))),TRIM(G2203)&amp;" "&amp;TRIM(H2203)&amp;" "&amp;TRIM(I2203),AND(NOT(ISBLANK(G2203)),ISBLANK(H2203),ISBLANK(I2203)),TRIM(G2203),AND(ISBLANK(G2203),ISBLANK(H2203),NOT(ISBLANK(I2203))),TRIM(I2203),AND(NOT(ISBLANK(G2203)),NOT(ISBLANK(H2203)),ISBLANK(I2203)),TRIM(G2203)&amp;" "&amp;TRIM(H2203),AND(ISBLANK(G2203),NOT(ISBLANK(H2203)),NOT(ISBLANK(I2203))),TRIM(H2203)&amp;" "&amp;TRIM(I2203),AND(NOT(ISBLANK(G2203)),ISBLANK(H2203),NOT(ISBLANK(I2203))),TRIM(G2203)&amp;" "&amp;TRIM(I2203),AND(ISBLANK(G2203),NOT(ISBLANK(H2203)),ISBLANK(I2203)),TRIM(H2203))</f>
        <v/>
      </c>
      <c r="B2203" s="25" t="str" cm="1">
        <f t="array" ref="B2203">_xlfn.IFS(AND(ISBLANK(K2203),ISBLANK(L2203)),"",AND(NOT(ISBLANK(K2203)),NOT(ISBLANK(L2203))),TRIM(K2203)&amp;" "&amp;TRIM(L2203),AND(NOT(ISBLANK(K2203)),ISBLANK(L2203)),TRIM(K2203),AND(ISBLANK(K2203),NOT(ISBLANK(L2203))),TRIM(L2203))</f>
        <v>Youopia</v>
      </c>
      <c r="C2203" s="31"/>
      <c r="D2203" s="2">
        <v>2201</v>
      </c>
      <c r="E2203" s="2" t="s">
        <v>24</v>
      </c>
      <c r="F2203" s="2" t="s">
        <v>12642</v>
      </c>
      <c r="K2203" s="2" t="s">
        <v>165</v>
      </c>
      <c r="M2203" s="2" t="s">
        <v>24</v>
      </c>
      <c r="N2203" s="2" t="s">
        <v>12643</v>
      </c>
      <c r="O2203" s="2" t="s">
        <v>934</v>
      </c>
      <c r="P2203" s="2" t="s">
        <v>935</v>
      </c>
      <c r="Q2203" s="2" t="s">
        <v>1985</v>
      </c>
      <c r="R2203" s="2">
        <v>27717</v>
      </c>
      <c r="T2203" s="49" t="str" cm="1">
        <f t="array" ref="T2203">_xlfn.TEXTJOIN("",TRUE,IFERROR(MID(U2203,_xlfn.SEQUENCE(20),1)+0,""))</f>
        <v/>
      </c>
      <c r="V2203" s="31"/>
    </row>
    <row r="2204" spans="1:22" x14ac:dyDescent="0.25">
      <c r="A2204" s="25" t="str" cm="1">
        <f t="array" ref="A2204">_xlfn.IFS(AND(ISBLANK(G2204),ISBLANK(H2204),ISBLANK(I2204)),"",AND(NOT(ISBLANK(G2204)),NOT(ISBLANK(H2204)),NOT(ISBLANK(I2204))),TRIM(G2204)&amp;" "&amp;TRIM(H2204)&amp;" "&amp;TRIM(I2204),AND(NOT(ISBLANK(G2204)),ISBLANK(H2204),ISBLANK(I2204)),TRIM(G2204),AND(ISBLANK(G2204),ISBLANK(H2204),NOT(ISBLANK(I2204))),TRIM(I2204),AND(NOT(ISBLANK(G2204)),NOT(ISBLANK(H2204)),ISBLANK(I2204)),TRIM(G2204)&amp;" "&amp;TRIM(H2204),AND(ISBLANK(G2204),NOT(ISBLANK(H2204)),NOT(ISBLANK(I2204))),TRIM(H2204)&amp;" "&amp;TRIM(I2204),AND(NOT(ISBLANK(G2204)),ISBLANK(H2204),NOT(ISBLANK(I2204))),TRIM(G2204)&amp;" "&amp;TRIM(I2204),AND(ISBLANK(G2204),NOT(ISBLANK(H2204)),ISBLANK(I2204)),TRIM(H2204))</f>
        <v/>
      </c>
      <c r="B2204" s="25" t="str" cm="1">
        <f t="array" ref="B2204">_xlfn.IFS(AND(ISBLANK(K2204),ISBLANK(L2204)),"",AND(NOT(ISBLANK(K2204)),NOT(ISBLANK(L2204))),TRIM(K2204)&amp;" "&amp;TRIM(L2204),AND(NOT(ISBLANK(K2204)),ISBLANK(L2204)),TRIM(K2204),AND(ISBLANK(K2204),NOT(ISBLANK(L2204))),TRIM(L2204))</f>
        <v>Twitternation</v>
      </c>
      <c r="C2204" s="31"/>
      <c r="D2204" s="2">
        <v>2202</v>
      </c>
      <c r="E2204" s="2" t="s">
        <v>24</v>
      </c>
      <c r="F2204" s="2" t="s">
        <v>12644</v>
      </c>
      <c r="K2204" s="2" t="s">
        <v>175</v>
      </c>
      <c r="M2204" s="2" t="s">
        <v>24</v>
      </c>
      <c r="N2204" s="2" t="s">
        <v>12645</v>
      </c>
      <c r="O2204" s="2" t="s">
        <v>12646</v>
      </c>
      <c r="P2204" s="2" t="s">
        <v>5</v>
      </c>
      <c r="Q2204" s="2" t="s">
        <v>6</v>
      </c>
      <c r="R2204" s="2" t="s">
        <v>5343</v>
      </c>
      <c r="T2204" s="49" t="str" cm="1">
        <f t="array" ref="T2204">_xlfn.TEXTJOIN("",TRUE,IFERROR(MID(U2204,_xlfn.SEQUENCE(20),1)+0,""))</f>
        <v/>
      </c>
      <c r="V2204" s="31"/>
    </row>
    <row r="2205" spans="1:22" x14ac:dyDescent="0.25">
      <c r="A2205" s="25" t="str" cm="1">
        <f t="array" ref="A2205">_xlfn.IFS(AND(ISBLANK(G2205),ISBLANK(H2205),ISBLANK(I2205)),"",AND(NOT(ISBLANK(G2205)),NOT(ISBLANK(H2205)),NOT(ISBLANK(I2205))),TRIM(G2205)&amp;" "&amp;TRIM(H2205)&amp;" "&amp;TRIM(I2205),AND(NOT(ISBLANK(G2205)),ISBLANK(H2205),ISBLANK(I2205)),TRIM(G2205),AND(ISBLANK(G2205),ISBLANK(H2205),NOT(ISBLANK(I2205))),TRIM(I2205),AND(NOT(ISBLANK(G2205)),NOT(ISBLANK(H2205)),ISBLANK(I2205)),TRIM(G2205)&amp;" "&amp;TRIM(H2205),AND(ISBLANK(G2205),NOT(ISBLANK(H2205)),NOT(ISBLANK(I2205))),TRIM(H2205)&amp;" "&amp;TRIM(I2205),AND(NOT(ISBLANK(G2205)),ISBLANK(H2205),NOT(ISBLANK(I2205))),TRIM(G2205)&amp;" "&amp;TRIM(I2205),AND(ISBLANK(G2205),NOT(ISBLANK(H2205)),ISBLANK(I2205)),TRIM(H2205))</f>
        <v/>
      </c>
      <c r="B2205" s="25" t="str" cm="1">
        <f t="array" ref="B2205">_xlfn.IFS(AND(ISBLANK(K2205),ISBLANK(L2205)),"",AND(NOT(ISBLANK(K2205)),NOT(ISBLANK(L2205))),TRIM(K2205)&amp;" "&amp;TRIM(L2205),AND(NOT(ISBLANK(K2205)),ISBLANK(L2205)),TRIM(K2205),AND(ISBLANK(K2205),NOT(ISBLANK(L2205))),TRIM(L2205))</f>
        <v>Yodoo</v>
      </c>
      <c r="C2205" s="31"/>
      <c r="D2205" s="2">
        <v>2203</v>
      </c>
      <c r="E2205" s="2" t="s">
        <v>24</v>
      </c>
      <c r="F2205" s="2" t="s">
        <v>12647</v>
      </c>
      <c r="K2205" s="2" t="s">
        <v>184</v>
      </c>
      <c r="M2205" s="2" t="s">
        <v>24</v>
      </c>
      <c r="N2205" s="2" t="s">
        <v>12648</v>
      </c>
      <c r="O2205" s="2" t="s">
        <v>3188</v>
      </c>
      <c r="P2205" s="2" t="s">
        <v>1544</v>
      </c>
      <c r="Q2205" s="2" t="s">
        <v>1985</v>
      </c>
      <c r="R2205" s="2">
        <v>60624</v>
      </c>
      <c r="T2205" s="49" t="str" cm="1">
        <f t="array" ref="T2205">_xlfn.TEXTJOIN("",TRUE,IFERROR(MID(U2205,_xlfn.SEQUENCE(20),1)+0,""))</f>
        <v/>
      </c>
      <c r="V2205" s="31"/>
    </row>
    <row r="2206" spans="1:22" x14ac:dyDescent="0.25">
      <c r="A2206" s="25" t="str" cm="1">
        <f t="array" ref="A2206">_xlfn.IFS(AND(ISBLANK(G2206),ISBLANK(H2206),ISBLANK(I2206)),"",AND(NOT(ISBLANK(G2206)),NOT(ISBLANK(H2206)),NOT(ISBLANK(I2206))),TRIM(G2206)&amp;" "&amp;TRIM(H2206)&amp;" "&amp;TRIM(I2206),AND(NOT(ISBLANK(G2206)),ISBLANK(H2206),ISBLANK(I2206)),TRIM(G2206),AND(ISBLANK(G2206),ISBLANK(H2206),NOT(ISBLANK(I2206))),TRIM(I2206),AND(NOT(ISBLANK(G2206)),NOT(ISBLANK(H2206)),ISBLANK(I2206)),TRIM(G2206)&amp;" "&amp;TRIM(H2206),AND(ISBLANK(G2206),NOT(ISBLANK(H2206)),NOT(ISBLANK(I2206))),TRIM(H2206)&amp;" "&amp;TRIM(I2206),AND(NOT(ISBLANK(G2206)),ISBLANK(H2206),NOT(ISBLANK(I2206))),TRIM(G2206)&amp;" "&amp;TRIM(I2206),AND(ISBLANK(G2206),NOT(ISBLANK(H2206)),ISBLANK(I2206)),TRIM(H2206))</f>
        <v/>
      </c>
      <c r="B2206" s="25" t="str" cm="1">
        <f t="array" ref="B2206">_xlfn.IFS(AND(ISBLANK(K2206),ISBLANK(L2206)),"",AND(NOT(ISBLANK(K2206)),NOT(ISBLANK(L2206))),TRIM(K2206)&amp;" "&amp;TRIM(L2206),AND(NOT(ISBLANK(K2206)),ISBLANK(L2206)),TRIM(K2206),AND(ISBLANK(K2206),NOT(ISBLANK(L2206))),TRIM(L2206))</f>
        <v>Flipstorm</v>
      </c>
      <c r="C2206" s="31"/>
      <c r="D2206" s="2">
        <v>2204</v>
      </c>
      <c r="E2206" s="2" t="s">
        <v>24</v>
      </c>
      <c r="F2206" s="2" t="s">
        <v>12649</v>
      </c>
      <c r="K2206" s="2" t="s">
        <v>194</v>
      </c>
      <c r="M2206" s="2" t="s">
        <v>24</v>
      </c>
      <c r="N2206" s="2" t="s">
        <v>12650</v>
      </c>
      <c r="O2206" s="2" t="s">
        <v>3118</v>
      </c>
      <c r="P2206" s="2" t="s">
        <v>3119</v>
      </c>
      <c r="Q2206" s="2" t="s">
        <v>1985</v>
      </c>
      <c r="R2206" s="2">
        <v>97211</v>
      </c>
      <c r="T2206" s="49" t="str" cm="1">
        <f t="array" ref="T2206">_xlfn.TEXTJOIN("",TRUE,IFERROR(MID(U2206,_xlfn.SEQUENCE(20),1)+0,""))</f>
        <v/>
      </c>
      <c r="V2206" s="31"/>
    </row>
    <row r="2207" spans="1:22" x14ac:dyDescent="0.25">
      <c r="A2207" s="25" t="str" cm="1">
        <f t="array" ref="A2207">_xlfn.IFS(AND(ISBLANK(G2207),ISBLANK(H2207),ISBLANK(I2207)),"",AND(NOT(ISBLANK(G2207)),NOT(ISBLANK(H2207)),NOT(ISBLANK(I2207))),TRIM(G2207)&amp;" "&amp;TRIM(H2207)&amp;" "&amp;TRIM(I2207),AND(NOT(ISBLANK(G2207)),ISBLANK(H2207),ISBLANK(I2207)),TRIM(G2207),AND(ISBLANK(G2207),ISBLANK(H2207),NOT(ISBLANK(I2207))),TRIM(I2207),AND(NOT(ISBLANK(G2207)),NOT(ISBLANK(H2207)),ISBLANK(I2207)),TRIM(G2207)&amp;" "&amp;TRIM(H2207),AND(ISBLANK(G2207),NOT(ISBLANK(H2207)),NOT(ISBLANK(I2207))),TRIM(H2207)&amp;" "&amp;TRIM(I2207),AND(NOT(ISBLANK(G2207)),ISBLANK(H2207),NOT(ISBLANK(I2207))),TRIM(G2207)&amp;" "&amp;TRIM(I2207),AND(ISBLANK(G2207),NOT(ISBLANK(H2207)),ISBLANK(I2207)),TRIM(H2207))</f>
        <v/>
      </c>
      <c r="B2207" s="25" t="str" cm="1">
        <f t="array" ref="B2207">_xlfn.IFS(AND(ISBLANK(K2207),ISBLANK(L2207)),"",AND(NOT(ISBLANK(K2207)),NOT(ISBLANK(L2207))),TRIM(K2207)&amp;" "&amp;TRIM(L2207),AND(NOT(ISBLANK(K2207)),ISBLANK(L2207)),TRIM(K2207),AND(ISBLANK(K2207),NOT(ISBLANK(L2207))),TRIM(L2207))</f>
        <v>Skipstorm</v>
      </c>
      <c r="C2207" s="31"/>
      <c r="D2207" s="2">
        <v>2205</v>
      </c>
      <c r="E2207" s="2" t="s">
        <v>24</v>
      </c>
      <c r="F2207" s="2" t="s">
        <v>12651</v>
      </c>
      <c r="K2207" s="2" t="s">
        <v>3114</v>
      </c>
      <c r="M2207" s="2" t="s">
        <v>24</v>
      </c>
      <c r="N2207" s="2" t="s">
        <v>12652</v>
      </c>
      <c r="O2207" s="2" t="s">
        <v>296</v>
      </c>
      <c r="P2207" s="2" t="s">
        <v>297</v>
      </c>
      <c r="Q2207" s="2" t="s">
        <v>1985</v>
      </c>
      <c r="R2207" s="2">
        <v>75260</v>
      </c>
      <c r="T2207" s="49" t="str" cm="1">
        <f t="array" ref="T2207">_xlfn.TEXTJOIN("",TRUE,IFERROR(MID(U2207,_xlfn.SEQUENCE(20),1)+0,""))</f>
        <v/>
      </c>
      <c r="V2207" s="31"/>
    </row>
    <row r="2208" spans="1:22" x14ac:dyDescent="0.25">
      <c r="A2208" s="25" t="str" cm="1">
        <f t="array" ref="A2208">_xlfn.IFS(AND(ISBLANK(G2208),ISBLANK(H2208),ISBLANK(I2208)),"",AND(NOT(ISBLANK(G2208)),NOT(ISBLANK(H2208)),NOT(ISBLANK(I2208))),TRIM(G2208)&amp;" "&amp;TRIM(H2208)&amp;" "&amp;TRIM(I2208),AND(NOT(ISBLANK(G2208)),ISBLANK(H2208),ISBLANK(I2208)),TRIM(G2208),AND(ISBLANK(G2208),ISBLANK(H2208),NOT(ISBLANK(I2208))),TRIM(I2208),AND(NOT(ISBLANK(G2208)),NOT(ISBLANK(H2208)),ISBLANK(I2208)),TRIM(G2208)&amp;" "&amp;TRIM(H2208),AND(ISBLANK(G2208),NOT(ISBLANK(H2208)),NOT(ISBLANK(I2208))),TRIM(H2208)&amp;" "&amp;TRIM(I2208),AND(NOT(ISBLANK(G2208)),ISBLANK(H2208),NOT(ISBLANK(I2208))),TRIM(G2208)&amp;" "&amp;TRIM(I2208),AND(ISBLANK(G2208),NOT(ISBLANK(H2208)),ISBLANK(I2208)),TRIM(H2208))</f>
        <v/>
      </c>
      <c r="B2208" s="25" t="str" cm="1">
        <f t="array" ref="B2208">_xlfn.IFS(AND(ISBLANK(K2208),ISBLANK(L2208)),"",AND(NOT(ISBLANK(K2208)),NOT(ISBLANK(L2208))),TRIM(K2208)&amp;" "&amp;TRIM(L2208),AND(NOT(ISBLANK(K2208)),ISBLANK(L2208)),TRIM(K2208),AND(ISBLANK(K2208),NOT(ISBLANK(L2208))),TRIM(L2208))</f>
        <v>Yakijo</v>
      </c>
      <c r="C2208" s="31"/>
      <c r="D2208" s="2">
        <v>2206</v>
      </c>
      <c r="E2208" s="2" t="s">
        <v>24</v>
      </c>
      <c r="F2208" s="2" t="s">
        <v>12653</v>
      </c>
      <c r="K2208" s="2" t="s">
        <v>4372</v>
      </c>
      <c r="M2208" s="2" t="s">
        <v>24</v>
      </c>
      <c r="N2208" s="2" t="s">
        <v>12654</v>
      </c>
      <c r="O2208" s="2" t="s">
        <v>78</v>
      </c>
      <c r="P2208" s="2" t="s">
        <v>79</v>
      </c>
      <c r="Q2208" s="2" t="s">
        <v>1985</v>
      </c>
      <c r="R2208" s="2">
        <v>84120</v>
      </c>
      <c r="T2208" s="49" t="str" cm="1">
        <f t="array" ref="T2208">_xlfn.TEXTJOIN("",TRUE,IFERROR(MID(U2208,_xlfn.SEQUENCE(20),1)+0,""))</f>
        <v/>
      </c>
      <c r="V2208" s="31"/>
    </row>
    <row r="2209" spans="1:22" x14ac:dyDescent="0.25">
      <c r="A2209" s="25" t="str" cm="1">
        <f t="array" ref="A2209">_xlfn.IFS(AND(ISBLANK(G2209),ISBLANK(H2209),ISBLANK(I2209)),"",AND(NOT(ISBLANK(G2209)),NOT(ISBLANK(H2209)),NOT(ISBLANK(I2209))),TRIM(G2209)&amp;" "&amp;TRIM(H2209)&amp;" "&amp;TRIM(I2209),AND(NOT(ISBLANK(G2209)),ISBLANK(H2209),ISBLANK(I2209)),TRIM(G2209),AND(ISBLANK(G2209),ISBLANK(H2209),NOT(ISBLANK(I2209))),TRIM(I2209),AND(NOT(ISBLANK(G2209)),NOT(ISBLANK(H2209)),ISBLANK(I2209)),TRIM(G2209)&amp;" "&amp;TRIM(H2209),AND(ISBLANK(G2209),NOT(ISBLANK(H2209)),NOT(ISBLANK(I2209))),TRIM(H2209)&amp;" "&amp;TRIM(I2209),AND(NOT(ISBLANK(G2209)),ISBLANK(H2209),NOT(ISBLANK(I2209))),TRIM(G2209)&amp;" "&amp;TRIM(I2209),AND(ISBLANK(G2209),NOT(ISBLANK(H2209)),ISBLANK(I2209)),TRIM(H2209))</f>
        <v/>
      </c>
      <c r="B2209" s="25" t="str" cm="1">
        <f t="array" ref="B2209">_xlfn.IFS(AND(ISBLANK(K2209),ISBLANK(L2209)),"",AND(NOT(ISBLANK(K2209)),NOT(ISBLANK(L2209))),TRIM(K2209)&amp;" "&amp;TRIM(L2209),AND(NOT(ISBLANK(K2209)),ISBLANK(L2209)),TRIM(K2209),AND(ISBLANK(K2209),NOT(ISBLANK(L2209))),TRIM(L2209))</f>
        <v>Zoonder</v>
      </c>
      <c r="C2209" s="31"/>
      <c r="D2209" s="2">
        <v>2207</v>
      </c>
      <c r="E2209" s="2" t="s">
        <v>24</v>
      </c>
      <c r="F2209" s="2" t="s">
        <v>12655</v>
      </c>
      <c r="K2209" s="2" t="s">
        <v>4378</v>
      </c>
      <c r="M2209" s="2" t="s">
        <v>24</v>
      </c>
      <c r="N2209" s="2" t="s">
        <v>12656</v>
      </c>
      <c r="O2209" s="2" t="s">
        <v>541</v>
      </c>
      <c r="P2209" s="2" t="s">
        <v>542</v>
      </c>
      <c r="Q2209" s="2" t="s">
        <v>1985</v>
      </c>
      <c r="R2209" s="2">
        <v>10105</v>
      </c>
      <c r="T2209" s="49" t="str" cm="1">
        <f t="array" ref="T2209">_xlfn.TEXTJOIN("",TRUE,IFERROR(MID(U2209,_xlfn.SEQUENCE(20),1)+0,""))</f>
        <v/>
      </c>
      <c r="V2209" s="31"/>
    </row>
    <row r="2210" spans="1:22" x14ac:dyDescent="0.25">
      <c r="A2210" s="25" t="str" cm="1">
        <f t="array" ref="A2210">_xlfn.IFS(AND(ISBLANK(G2210),ISBLANK(H2210),ISBLANK(I2210)),"",AND(NOT(ISBLANK(G2210)),NOT(ISBLANK(H2210)),NOT(ISBLANK(I2210))),TRIM(G2210)&amp;" "&amp;TRIM(H2210)&amp;" "&amp;TRIM(I2210),AND(NOT(ISBLANK(G2210)),ISBLANK(H2210),ISBLANK(I2210)),TRIM(G2210),AND(ISBLANK(G2210),ISBLANK(H2210),NOT(ISBLANK(I2210))),TRIM(I2210),AND(NOT(ISBLANK(G2210)),NOT(ISBLANK(H2210)),ISBLANK(I2210)),TRIM(G2210)&amp;" "&amp;TRIM(H2210),AND(ISBLANK(G2210),NOT(ISBLANK(H2210)),NOT(ISBLANK(I2210))),TRIM(H2210)&amp;" "&amp;TRIM(I2210),AND(NOT(ISBLANK(G2210)),ISBLANK(H2210),NOT(ISBLANK(I2210))),TRIM(G2210)&amp;" "&amp;TRIM(I2210),AND(ISBLANK(G2210),NOT(ISBLANK(H2210)),ISBLANK(I2210)),TRIM(H2210))</f>
        <v/>
      </c>
      <c r="B2210" s="25" t="str" cm="1">
        <f t="array" ref="B2210">_xlfn.IFS(AND(ISBLANK(K2210),ISBLANK(L2210)),"",AND(NOT(ISBLANK(K2210)),NOT(ISBLANK(L2210))),TRIM(K2210)&amp;" "&amp;TRIM(L2210),AND(NOT(ISBLANK(K2210)),ISBLANK(L2210)),TRIM(K2210),AND(ISBLANK(K2210),NOT(ISBLANK(L2210))),TRIM(L2210))</f>
        <v>Photobug</v>
      </c>
      <c r="C2210" s="31"/>
      <c r="D2210" s="2">
        <v>2208</v>
      </c>
      <c r="E2210" s="2" t="s">
        <v>24</v>
      </c>
      <c r="F2210" s="2" t="s">
        <v>12657</v>
      </c>
      <c r="K2210" s="2" t="s">
        <v>2702</v>
      </c>
      <c r="M2210" s="2" t="s">
        <v>24</v>
      </c>
      <c r="N2210" s="2" t="s">
        <v>12658</v>
      </c>
      <c r="O2210" s="2" t="s">
        <v>12659</v>
      </c>
      <c r="P2210" s="2" t="s">
        <v>1250</v>
      </c>
      <c r="Q2210" s="2" t="s">
        <v>6</v>
      </c>
      <c r="R2210" s="2" t="s">
        <v>12660</v>
      </c>
      <c r="T2210" s="49" t="str" cm="1">
        <f t="array" ref="T2210">_xlfn.TEXTJOIN("",TRUE,IFERROR(MID(U2210,_xlfn.SEQUENCE(20),1)+0,""))</f>
        <v/>
      </c>
      <c r="V2210" s="31"/>
    </row>
    <row r="2211" spans="1:22" x14ac:dyDescent="0.25">
      <c r="A2211" s="25" t="str" cm="1">
        <f t="array" ref="A2211">_xlfn.IFS(AND(ISBLANK(G2211),ISBLANK(H2211),ISBLANK(I2211)),"",AND(NOT(ISBLANK(G2211)),NOT(ISBLANK(H2211)),NOT(ISBLANK(I2211))),TRIM(G2211)&amp;" "&amp;TRIM(H2211)&amp;" "&amp;TRIM(I2211),AND(NOT(ISBLANK(G2211)),ISBLANK(H2211),ISBLANK(I2211)),TRIM(G2211),AND(ISBLANK(G2211),ISBLANK(H2211),NOT(ISBLANK(I2211))),TRIM(I2211),AND(NOT(ISBLANK(G2211)),NOT(ISBLANK(H2211)),ISBLANK(I2211)),TRIM(G2211)&amp;" "&amp;TRIM(H2211),AND(ISBLANK(G2211),NOT(ISBLANK(H2211)),NOT(ISBLANK(I2211))),TRIM(H2211)&amp;" "&amp;TRIM(I2211),AND(NOT(ISBLANK(G2211)),ISBLANK(H2211),NOT(ISBLANK(I2211))),TRIM(G2211)&amp;" "&amp;TRIM(I2211),AND(ISBLANK(G2211),NOT(ISBLANK(H2211)),ISBLANK(I2211)),TRIM(H2211))</f>
        <v/>
      </c>
      <c r="B2211" s="25" t="str" cm="1">
        <f t="array" ref="B2211">_xlfn.IFS(AND(ISBLANK(K2211),ISBLANK(L2211)),"",AND(NOT(ISBLANK(K2211)),NOT(ISBLANK(L2211))),TRIM(K2211)&amp;" "&amp;TRIM(L2211),AND(NOT(ISBLANK(K2211)),ISBLANK(L2211)),TRIM(K2211),AND(ISBLANK(K2211),NOT(ISBLANK(L2211))),TRIM(L2211))</f>
        <v>Thoughtmix</v>
      </c>
      <c r="C2211" s="31"/>
      <c r="D2211" s="2">
        <v>2209</v>
      </c>
      <c r="E2211" s="2" t="s">
        <v>24</v>
      </c>
      <c r="F2211" s="2" t="s">
        <v>12661</v>
      </c>
      <c r="K2211" s="2" t="s">
        <v>4388</v>
      </c>
      <c r="M2211" s="2" t="s">
        <v>24</v>
      </c>
      <c r="N2211" s="2" t="s">
        <v>12662</v>
      </c>
      <c r="O2211" s="2" t="s">
        <v>2509</v>
      </c>
      <c r="P2211" s="2" t="s">
        <v>336</v>
      </c>
      <c r="Q2211" s="2" t="s">
        <v>1985</v>
      </c>
      <c r="R2211" s="2">
        <v>33355</v>
      </c>
      <c r="T2211" s="49" t="str" cm="1">
        <f t="array" ref="T2211">_xlfn.TEXTJOIN("",TRUE,IFERROR(MID(U2211,_xlfn.SEQUENCE(20),1)+0,""))</f>
        <v/>
      </c>
      <c r="V2211" s="31"/>
    </row>
    <row r="2212" spans="1:22" x14ac:dyDescent="0.25">
      <c r="A2212" s="25" t="str" cm="1">
        <f t="array" ref="A2212">_xlfn.IFS(AND(ISBLANK(G2212),ISBLANK(H2212),ISBLANK(I2212)),"",AND(NOT(ISBLANK(G2212)),NOT(ISBLANK(H2212)),NOT(ISBLANK(I2212))),TRIM(G2212)&amp;" "&amp;TRIM(H2212)&amp;" "&amp;TRIM(I2212),AND(NOT(ISBLANK(G2212)),ISBLANK(H2212),ISBLANK(I2212)),TRIM(G2212),AND(ISBLANK(G2212),ISBLANK(H2212),NOT(ISBLANK(I2212))),TRIM(I2212),AND(NOT(ISBLANK(G2212)),NOT(ISBLANK(H2212)),ISBLANK(I2212)),TRIM(G2212)&amp;" "&amp;TRIM(H2212),AND(ISBLANK(G2212),NOT(ISBLANK(H2212)),NOT(ISBLANK(I2212))),TRIM(H2212)&amp;" "&amp;TRIM(I2212),AND(NOT(ISBLANK(G2212)),ISBLANK(H2212),NOT(ISBLANK(I2212))),TRIM(G2212)&amp;" "&amp;TRIM(I2212),AND(ISBLANK(G2212),NOT(ISBLANK(H2212)),ISBLANK(I2212)),TRIM(H2212))</f>
        <v/>
      </c>
      <c r="B2212" s="25" t="str" cm="1">
        <f t="array" ref="B2212">_xlfn.IFS(AND(ISBLANK(K2212),ISBLANK(L2212)),"",AND(NOT(ISBLANK(K2212)),NOT(ISBLANK(L2212))),TRIM(K2212)&amp;" "&amp;TRIM(L2212),AND(NOT(ISBLANK(K2212)),ISBLANK(L2212)),TRIM(K2212),AND(ISBLANK(K2212),NOT(ISBLANK(L2212))),TRIM(L2212))</f>
        <v>Edgeify</v>
      </c>
      <c r="C2212" s="31"/>
      <c r="D2212" s="2">
        <v>2210</v>
      </c>
      <c r="E2212" s="2" t="s">
        <v>24</v>
      </c>
      <c r="F2212" s="2" t="s">
        <v>12663</v>
      </c>
      <c r="K2212" s="2" t="s">
        <v>677</v>
      </c>
      <c r="M2212" s="2" t="s">
        <v>24</v>
      </c>
      <c r="N2212" s="2" t="s">
        <v>12664</v>
      </c>
      <c r="O2212" s="2" t="s">
        <v>3151</v>
      </c>
      <c r="P2212" s="2" t="s">
        <v>151</v>
      </c>
      <c r="Q2212" s="2" t="s">
        <v>1985</v>
      </c>
      <c r="R2212" s="2">
        <v>90010</v>
      </c>
      <c r="T2212" s="49" t="str" cm="1">
        <f t="array" ref="T2212">_xlfn.TEXTJOIN("",TRUE,IFERROR(MID(U2212,_xlfn.SEQUENCE(20),1)+0,""))</f>
        <v/>
      </c>
      <c r="V2212" s="31"/>
    </row>
    <row r="2213" spans="1:22" x14ac:dyDescent="0.25">
      <c r="A2213" s="25" t="str" cm="1">
        <f t="array" ref="A2213">_xlfn.IFS(AND(ISBLANK(G2213),ISBLANK(H2213),ISBLANK(I2213)),"",AND(NOT(ISBLANK(G2213)),NOT(ISBLANK(H2213)),NOT(ISBLANK(I2213))),TRIM(G2213)&amp;" "&amp;TRIM(H2213)&amp;" "&amp;TRIM(I2213),AND(NOT(ISBLANK(G2213)),ISBLANK(H2213),ISBLANK(I2213)),TRIM(G2213),AND(ISBLANK(G2213),ISBLANK(H2213),NOT(ISBLANK(I2213))),TRIM(I2213),AND(NOT(ISBLANK(G2213)),NOT(ISBLANK(H2213)),ISBLANK(I2213)),TRIM(G2213)&amp;" "&amp;TRIM(H2213),AND(ISBLANK(G2213),NOT(ISBLANK(H2213)),NOT(ISBLANK(I2213))),TRIM(H2213)&amp;" "&amp;TRIM(I2213),AND(NOT(ISBLANK(G2213)),ISBLANK(H2213),NOT(ISBLANK(I2213))),TRIM(G2213)&amp;" "&amp;TRIM(I2213),AND(ISBLANK(G2213),NOT(ISBLANK(H2213)),ISBLANK(I2213)),TRIM(H2213))</f>
        <v/>
      </c>
      <c r="B2213" s="25" t="str" cm="1">
        <f t="array" ref="B2213">_xlfn.IFS(AND(ISBLANK(K2213),ISBLANK(L2213)),"",AND(NOT(ISBLANK(K2213)),NOT(ISBLANK(L2213))),TRIM(K2213)&amp;" "&amp;TRIM(L2213),AND(NOT(ISBLANK(K2213)),ISBLANK(L2213)),TRIM(K2213),AND(ISBLANK(K2213),NOT(ISBLANK(L2213))),TRIM(L2213))</f>
        <v>Zoombeat</v>
      </c>
      <c r="C2213" s="31"/>
      <c r="D2213" s="2">
        <v>2211</v>
      </c>
      <c r="E2213" s="2" t="s">
        <v>24</v>
      </c>
      <c r="F2213" s="2" t="s">
        <v>12665</v>
      </c>
      <c r="K2213" s="2" t="s">
        <v>4401</v>
      </c>
      <c r="M2213" s="2" t="s">
        <v>24</v>
      </c>
      <c r="N2213" s="2" t="s">
        <v>12666</v>
      </c>
      <c r="O2213" s="2" t="s">
        <v>11097</v>
      </c>
      <c r="P2213" s="2" t="s">
        <v>336</v>
      </c>
      <c r="Q2213" s="2" t="s">
        <v>1985</v>
      </c>
      <c r="R2213" s="2">
        <v>33731</v>
      </c>
      <c r="T2213" s="49" t="str" cm="1">
        <f t="array" ref="T2213">_xlfn.TEXTJOIN("",TRUE,IFERROR(MID(U2213,_xlfn.SEQUENCE(20),1)+0,""))</f>
        <v/>
      </c>
      <c r="V2213" s="31"/>
    </row>
    <row r="2214" spans="1:22" x14ac:dyDescent="0.25">
      <c r="A2214" s="25" t="str" cm="1">
        <f t="array" ref="A2214">_xlfn.IFS(AND(ISBLANK(G2214),ISBLANK(H2214),ISBLANK(I2214)),"",AND(NOT(ISBLANK(G2214)),NOT(ISBLANK(H2214)),NOT(ISBLANK(I2214))),TRIM(G2214)&amp;" "&amp;TRIM(H2214)&amp;" "&amp;TRIM(I2214),AND(NOT(ISBLANK(G2214)),ISBLANK(H2214),ISBLANK(I2214)),TRIM(G2214),AND(ISBLANK(G2214),ISBLANK(H2214),NOT(ISBLANK(I2214))),TRIM(I2214),AND(NOT(ISBLANK(G2214)),NOT(ISBLANK(H2214)),ISBLANK(I2214)),TRIM(G2214)&amp;" "&amp;TRIM(H2214),AND(ISBLANK(G2214),NOT(ISBLANK(H2214)),NOT(ISBLANK(I2214))),TRIM(H2214)&amp;" "&amp;TRIM(I2214),AND(NOT(ISBLANK(G2214)),ISBLANK(H2214),NOT(ISBLANK(I2214))),TRIM(G2214)&amp;" "&amp;TRIM(I2214),AND(ISBLANK(G2214),NOT(ISBLANK(H2214)),ISBLANK(I2214)),TRIM(H2214))</f>
        <v/>
      </c>
      <c r="B2214" s="25" t="str" cm="1">
        <f t="array" ref="B2214">_xlfn.IFS(AND(ISBLANK(K2214),ISBLANK(L2214)),"",AND(NOT(ISBLANK(K2214)),NOT(ISBLANK(L2214))),TRIM(K2214)&amp;" "&amp;TRIM(L2214),AND(NOT(ISBLANK(K2214)),ISBLANK(L2214)),TRIM(K2214),AND(ISBLANK(K2214),NOT(ISBLANK(L2214))),TRIM(L2214))</f>
        <v>Voolia</v>
      </c>
      <c r="C2214" s="31"/>
      <c r="D2214" s="2">
        <v>2212</v>
      </c>
      <c r="E2214" s="2" t="s">
        <v>24</v>
      </c>
      <c r="F2214" s="2" t="s">
        <v>12667</v>
      </c>
      <c r="K2214" s="2" t="s">
        <v>3390</v>
      </c>
      <c r="M2214" s="2" t="s">
        <v>24</v>
      </c>
      <c r="N2214" s="2" t="s">
        <v>12668</v>
      </c>
      <c r="O2214" s="2" t="s">
        <v>6086</v>
      </c>
      <c r="P2214" s="2" t="s">
        <v>336</v>
      </c>
      <c r="Q2214" s="2" t="s">
        <v>1985</v>
      </c>
      <c r="R2214" s="2">
        <v>33543</v>
      </c>
      <c r="T2214" s="49" t="str" cm="1">
        <f t="array" ref="T2214">_xlfn.TEXTJOIN("",TRUE,IFERROR(MID(U2214,_xlfn.SEQUENCE(20),1)+0,""))</f>
        <v/>
      </c>
      <c r="V2214" s="31"/>
    </row>
    <row r="2215" spans="1:22" x14ac:dyDescent="0.25">
      <c r="A2215" s="25" t="str" cm="1">
        <f t="array" ref="A2215">_xlfn.IFS(AND(ISBLANK(G2215),ISBLANK(H2215),ISBLANK(I2215)),"",AND(NOT(ISBLANK(G2215)),NOT(ISBLANK(H2215)),NOT(ISBLANK(I2215))),TRIM(G2215)&amp;" "&amp;TRIM(H2215)&amp;" "&amp;TRIM(I2215),AND(NOT(ISBLANK(G2215)),ISBLANK(H2215),ISBLANK(I2215)),TRIM(G2215),AND(ISBLANK(G2215),ISBLANK(H2215),NOT(ISBLANK(I2215))),TRIM(I2215),AND(NOT(ISBLANK(G2215)),NOT(ISBLANK(H2215)),ISBLANK(I2215)),TRIM(G2215)&amp;" "&amp;TRIM(H2215),AND(ISBLANK(G2215),NOT(ISBLANK(H2215)),NOT(ISBLANK(I2215))),TRIM(H2215)&amp;" "&amp;TRIM(I2215),AND(NOT(ISBLANK(G2215)),ISBLANK(H2215),NOT(ISBLANK(I2215))),TRIM(G2215)&amp;" "&amp;TRIM(I2215),AND(ISBLANK(G2215),NOT(ISBLANK(H2215)),ISBLANK(I2215)),TRIM(H2215))</f>
        <v/>
      </c>
      <c r="B2215" s="25" t="str" cm="1">
        <f t="array" ref="B2215">_xlfn.IFS(AND(ISBLANK(K2215),ISBLANK(L2215)),"",AND(NOT(ISBLANK(K2215)),NOT(ISBLANK(L2215))),TRIM(K2215)&amp;" "&amp;TRIM(L2215),AND(NOT(ISBLANK(K2215)),ISBLANK(L2215)),TRIM(K2215),AND(ISBLANK(K2215),NOT(ISBLANK(L2215))),TRIM(L2215))</f>
        <v>Skidoo</v>
      </c>
      <c r="C2215" s="31"/>
      <c r="D2215" s="2">
        <v>2213</v>
      </c>
      <c r="E2215" s="2" t="s">
        <v>24</v>
      </c>
      <c r="F2215" s="2" t="s">
        <v>12669</v>
      </c>
      <c r="K2215" s="2" t="s">
        <v>4077</v>
      </c>
      <c r="M2215" s="2" t="s">
        <v>24</v>
      </c>
      <c r="N2215" s="2" t="s">
        <v>12670</v>
      </c>
      <c r="O2215" s="2" t="s">
        <v>3259</v>
      </c>
      <c r="P2215" s="2" t="s">
        <v>181</v>
      </c>
      <c r="Q2215" s="2" t="s">
        <v>1985</v>
      </c>
      <c r="R2215" s="2">
        <v>64187</v>
      </c>
      <c r="T2215" s="49" t="str" cm="1">
        <f t="array" ref="T2215">_xlfn.TEXTJOIN("",TRUE,IFERROR(MID(U2215,_xlfn.SEQUENCE(20),1)+0,""))</f>
        <v/>
      </c>
      <c r="V2215" s="31"/>
    </row>
    <row r="2216" spans="1:22" x14ac:dyDescent="0.25">
      <c r="A2216" s="25" t="str" cm="1">
        <f t="array" ref="A2216">_xlfn.IFS(AND(ISBLANK(G2216),ISBLANK(H2216),ISBLANK(I2216)),"",AND(NOT(ISBLANK(G2216)),NOT(ISBLANK(H2216)),NOT(ISBLANK(I2216))),TRIM(G2216)&amp;" "&amp;TRIM(H2216)&amp;" "&amp;TRIM(I2216),AND(NOT(ISBLANK(G2216)),ISBLANK(H2216),ISBLANK(I2216)),TRIM(G2216),AND(ISBLANK(G2216),ISBLANK(H2216),NOT(ISBLANK(I2216))),TRIM(I2216),AND(NOT(ISBLANK(G2216)),NOT(ISBLANK(H2216)),ISBLANK(I2216)),TRIM(G2216)&amp;" "&amp;TRIM(H2216),AND(ISBLANK(G2216),NOT(ISBLANK(H2216)),NOT(ISBLANK(I2216))),TRIM(H2216)&amp;" "&amp;TRIM(I2216),AND(NOT(ISBLANK(G2216)),ISBLANK(H2216),NOT(ISBLANK(I2216))),TRIM(G2216)&amp;" "&amp;TRIM(I2216),AND(ISBLANK(G2216),NOT(ISBLANK(H2216)),ISBLANK(I2216)),TRIM(H2216))</f>
        <v/>
      </c>
      <c r="B2216" s="25" t="str" cm="1">
        <f t="array" ref="B2216">_xlfn.IFS(AND(ISBLANK(K2216),ISBLANK(L2216)),"",AND(NOT(ISBLANK(K2216)),NOT(ISBLANK(L2216))),TRIM(K2216)&amp;" "&amp;TRIM(L2216),AND(NOT(ISBLANK(K2216)),ISBLANK(L2216)),TRIM(K2216),AND(ISBLANK(K2216),NOT(ISBLANK(L2216))),TRIM(L2216))</f>
        <v>Brightdog</v>
      </c>
      <c r="C2216" s="31"/>
      <c r="D2216" s="2">
        <v>2214</v>
      </c>
      <c r="E2216" s="2" t="s">
        <v>24</v>
      </c>
      <c r="F2216" s="2" t="s">
        <v>12671</v>
      </c>
      <c r="K2216" s="2" t="s">
        <v>4044</v>
      </c>
      <c r="M2216" s="2" t="s">
        <v>24</v>
      </c>
      <c r="N2216" s="2" t="s">
        <v>12672</v>
      </c>
      <c r="O2216" s="2" t="s">
        <v>12673</v>
      </c>
      <c r="P2216" s="2" t="s">
        <v>29</v>
      </c>
      <c r="Q2216" s="2" t="s">
        <v>1985</v>
      </c>
      <c r="R2216" s="2">
        <v>44485</v>
      </c>
      <c r="T2216" s="49" t="str" cm="1">
        <f t="array" ref="T2216">_xlfn.TEXTJOIN("",TRUE,IFERROR(MID(U2216,_xlfn.SEQUENCE(20),1)+0,""))</f>
        <v/>
      </c>
      <c r="V2216" s="31"/>
    </row>
    <row r="2217" spans="1:22" x14ac:dyDescent="0.25">
      <c r="A2217" s="25" t="str" cm="1">
        <f t="array" ref="A2217">_xlfn.IFS(AND(ISBLANK(G2217),ISBLANK(H2217),ISBLANK(I2217)),"",AND(NOT(ISBLANK(G2217)),NOT(ISBLANK(H2217)),NOT(ISBLANK(I2217))),TRIM(G2217)&amp;" "&amp;TRIM(H2217)&amp;" "&amp;TRIM(I2217),AND(NOT(ISBLANK(G2217)),ISBLANK(H2217),ISBLANK(I2217)),TRIM(G2217),AND(ISBLANK(G2217),ISBLANK(H2217),NOT(ISBLANK(I2217))),TRIM(I2217),AND(NOT(ISBLANK(G2217)),NOT(ISBLANK(H2217)),ISBLANK(I2217)),TRIM(G2217)&amp;" "&amp;TRIM(H2217),AND(ISBLANK(G2217),NOT(ISBLANK(H2217)),NOT(ISBLANK(I2217))),TRIM(H2217)&amp;" "&amp;TRIM(I2217),AND(NOT(ISBLANK(G2217)),ISBLANK(H2217),NOT(ISBLANK(I2217))),TRIM(G2217)&amp;" "&amp;TRIM(I2217),AND(ISBLANK(G2217),NOT(ISBLANK(H2217)),ISBLANK(I2217)),TRIM(H2217))</f>
        <v/>
      </c>
      <c r="B2217" s="25" t="str" cm="1">
        <f t="array" ref="B2217">_xlfn.IFS(AND(ISBLANK(K2217),ISBLANK(L2217)),"",AND(NOT(ISBLANK(K2217)),NOT(ISBLANK(L2217))),TRIM(K2217)&amp;" "&amp;TRIM(L2217),AND(NOT(ISBLANK(K2217)),ISBLANK(L2217)),TRIM(K2217),AND(ISBLANK(K2217),NOT(ISBLANK(L2217))),TRIM(L2217))</f>
        <v>Livetube</v>
      </c>
      <c r="C2217" s="31"/>
      <c r="D2217" s="2">
        <v>2215</v>
      </c>
      <c r="E2217" s="2" t="s">
        <v>24</v>
      </c>
      <c r="F2217" s="2" t="s">
        <v>12674</v>
      </c>
      <c r="K2217" s="2" t="s">
        <v>4429</v>
      </c>
      <c r="M2217" s="2" t="s">
        <v>24</v>
      </c>
      <c r="N2217" s="2" t="s">
        <v>12675</v>
      </c>
      <c r="O2217" s="2" t="s">
        <v>698</v>
      </c>
      <c r="P2217" s="2" t="s">
        <v>699</v>
      </c>
      <c r="Q2217" s="2" t="s">
        <v>1985</v>
      </c>
      <c r="R2217" s="2">
        <v>85067</v>
      </c>
      <c r="T2217" s="49" t="str" cm="1">
        <f t="array" ref="T2217">_xlfn.TEXTJOIN("",TRUE,IFERROR(MID(U2217,_xlfn.SEQUENCE(20),1)+0,""))</f>
        <v/>
      </c>
      <c r="V2217" s="31"/>
    </row>
    <row r="2218" spans="1:22" x14ac:dyDescent="0.25">
      <c r="A2218" s="25" t="str" cm="1">
        <f t="array" ref="A2218">_xlfn.IFS(AND(ISBLANK(G2218),ISBLANK(H2218),ISBLANK(I2218)),"",AND(NOT(ISBLANK(G2218)),NOT(ISBLANK(H2218)),NOT(ISBLANK(I2218))),TRIM(G2218)&amp;" "&amp;TRIM(H2218)&amp;" "&amp;TRIM(I2218),AND(NOT(ISBLANK(G2218)),ISBLANK(H2218),ISBLANK(I2218)),TRIM(G2218),AND(ISBLANK(G2218),ISBLANK(H2218),NOT(ISBLANK(I2218))),TRIM(I2218),AND(NOT(ISBLANK(G2218)),NOT(ISBLANK(H2218)),ISBLANK(I2218)),TRIM(G2218)&amp;" "&amp;TRIM(H2218),AND(ISBLANK(G2218),NOT(ISBLANK(H2218)),NOT(ISBLANK(I2218))),TRIM(H2218)&amp;" "&amp;TRIM(I2218),AND(NOT(ISBLANK(G2218)),ISBLANK(H2218),NOT(ISBLANK(I2218))),TRIM(G2218)&amp;" "&amp;TRIM(I2218),AND(ISBLANK(G2218),NOT(ISBLANK(H2218)),ISBLANK(I2218)),TRIM(H2218))</f>
        <v/>
      </c>
      <c r="B2218" s="25" t="str" cm="1">
        <f t="array" ref="B2218">_xlfn.IFS(AND(ISBLANK(K2218),ISBLANK(L2218)),"",AND(NOT(ISBLANK(K2218)),NOT(ISBLANK(L2218))),TRIM(K2218)&amp;" "&amp;TRIM(L2218),AND(NOT(ISBLANK(K2218)),ISBLANK(L2218)),TRIM(K2218),AND(ISBLANK(K2218),NOT(ISBLANK(L2218))),TRIM(L2218))</f>
        <v>Demizz</v>
      </c>
      <c r="C2218" s="31"/>
      <c r="D2218" s="2">
        <v>2216</v>
      </c>
      <c r="E2218" s="2" t="s">
        <v>24</v>
      </c>
      <c r="F2218" s="2" t="s">
        <v>12676</v>
      </c>
      <c r="K2218" s="2" t="s">
        <v>4435</v>
      </c>
      <c r="M2218" s="2" t="s">
        <v>24</v>
      </c>
      <c r="N2218" s="2" t="s">
        <v>12677</v>
      </c>
      <c r="O2218" s="2" t="s">
        <v>11097</v>
      </c>
      <c r="P2218" s="2" t="s">
        <v>336</v>
      </c>
      <c r="Q2218" s="2" t="s">
        <v>1985</v>
      </c>
      <c r="R2218" s="2">
        <v>33715</v>
      </c>
      <c r="T2218" s="49" t="str" cm="1">
        <f t="array" ref="T2218">_xlfn.TEXTJOIN("",TRUE,IFERROR(MID(U2218,_xlfn.SEQUENCE(20),1)+0,""))</f>
        <v/>
      </c>
      <c r="V2218" s="31"/>
    </row>
    <row r="2219" spans="1:22" x14ac:dyDescent="0.25">
      <c r="A2219" s="25" t="str" cm="1">
        <f t="array" ref="A2219">_xlfn.IFS(AND(ISBLANK(G2219),ISBLANK(H2219),ISBLANK(I2219)),"",AND(NOT(ISBLANK(G2219)),NOT(ISBLANK(H2219)),NOT(ISBLANK(I2219))),TRIM(G2219)&amp;" "&amp;TRIM(H2219)&amp;" "&amp;TRIM(I2219),AND(NOT(ISBLANK(G2219)),ISBLANK(H2219),ISBLANK(I2219)),TRIM(G2219),AND(ISBLANK(G2219),ISBLANK(H2219),NOT(ISBLANK(I2219))),TRIM(I2219),AND(NOT(ISBLANK(G2219)),NOT(ISBLANK(H2219)),ISBLANK(I2219)),TRIM(G2219)&amp;" "&amp;TRIM(H2219),AND(ISBLANK(G2219),NOT(ISBLANK(H2219)),NOT(ISBLANK(I2219))),TRIM(H2219)&amp;" "&amp;TRIM(I2219),AND(NOT(ISBLANK(G2219)),ISBLANK(H2219),NOT(ISBLANK(I2219))),TRIM(G2219)&amp;" "&amp;TRIM(I2219),AND(ISBLANK(G2219),NOT(ISBLANK(H2219)),ISBLANK(I2219)),TRIM(H2219))</f>
        <v/>
      </c>
      <c r="B2219" s="25" t="str" cm="1">
        <f t="array" ref="B2219">_xlfn.IFS(AND(ISBLANK(K2219),ISBLANK(L2219)),"",AND(NOT(ISBLANK(K2219)),NOT(ISBLANK(L2219))),TRIM(K2219)&amp;" "&amp;TRIM(L2219),AND(NOT(ISBLANK(K2219)),ISBLANK(L2219)),TRIM(K2219),AND(ISBLANK(K2219),NOT(ISBLANK(L2219))),TRIM(L2219))</f>
        <v>Mycat</v>
      </c>
      <c r="C2219" s="31"/>
      <c r="D2219" s="2">
        <v>2217</v>
      </c>
      <c r="E2219" s="2" t="s">
        <v>24</v>
      </c>
      <c r="F2219" s="2" t="s">
        <v>12678</v>
      </c>
      <c r="K2219" s="2" t="s">
        <v>4441</v>
      </c>
      <c r="M2219" s="2" t="s">
        <v>24</v>
      </c>
      <c r="N2219" s="2" t="s">
        <v>12679</v>
      </c>
      <c r="O2219" s="2" t="s">
        <v>12680</v>
      </c>
      <c r="P2219" s="2" t="s">
        <v>673</v>
      </c>
      <c r="Q2219" s="2" t="s">
        <v>6</v>
      </c>
      <c r="R2219" s="2" t="s">
        <v>12681</v>
      </c>
      <c r="T2219" s="49" t="str" cm="1">
        <f t="array" ref="T2219">_xlfn.TEXTJOIN("",TRUE,IFERROR(MID(U2219,_xlfn.SEQUENCE(20),1)+0,""))</f>
        <v/>
      </c>
      <c r="V2219" s="31"/>
    </row>
    <row r="2220" spans="1:22" x14ac:dyDescent="0.25">
      <c r="A2220" s="25" t="str" cm="1">
        <f t="array" ref="A2220">_xlfn.IFS(AND(ISBLANK(G2220),ISBLANK(H2220),ISBLANK(I2220)),"",AND(NOT(ISBLANK(G2220)),NOT(ISBLANK(H2220)),NOT(ISBLANK(I2220))),TRIM(G2220)&amp;" "&amp;TRIM(H2220)&amp;" "&amp;TRIM(I2220),AND(NOT(ISBLANK(G2220)),ISBLANK(H2220),ISBLANK(I2220)),TRIM(G2220),AND(ISBLANK(G2220),ISBLANK(H2220),NOT(ISBLANK(I2220))),TRIM(I2220),AND(NOT(ISBLANK(G2220)),NOT(ISBLANK(H2220)),ISBLANK(I2220)),TRIM(G2220)&amp;" "&amp;TRIM(H2220),AND(ISBLANK(G2220),NOT(ISBLANK(H2220)),NOT(ISBLANK(I2220))),TRIM(H2220)&amp;" "&amp;TRIM(I2220),AND(NOT(ISBLANK(G2220)),ISBLANK(H2220),NOT(ISBLANK(I2220))),TRIM(G2220)&amp;" "&amp;TRIM(I2220),AND(ISBLANK(G2220),NOT(ISBLANK(H2220)),ISBLANK(I2220)),TRIM(H2220))</f>
        <v/>
      </c>
      <c r="B2220" s="25" t="str" cm="1">
        <f t="array" ref="B2220">_xlfn.IFS(AND(ISBLANK(K2220),ISBLANK(L2220)),"",AND(NOT(ISBLANK(K2220)),NOT(ISBLANK(L2220))),TRIM(K2220)&amp;" "&amp;TRIM(L2220),AND(NOT(ISBLANK(K2220)),ISBLANK(L2220)),TRIM(K2220),AND(ISBLANK(K2220),NOT(ISBLANK(L2220))),TRIM(L2220))</f>
        <v>Oba</v>
      </c>
      <c r="C2220" s="31"/>
      <c r="D2220" s="2">
        <v>2218</v>
      </c>
      <c r="E2220" s="2" t="s">
        <v>24</v>
      </c>
      <c r="F2220" s="2" t="s">
        <v>12682</v>
      </c>
      <c r="K2220" s="2" t="s">
        <v>310</v>
      </c>
      <c r="M2220" s="2" t="s">
        <v>24</v>
      </c>
      <c r="N2220" s="2" t="s">
        <v>12683</v>
      </c>
      <c r="O2220" s="2" t="s">
        <v>9486</v>
      </c>
      <c r="P2220" s="2" t="s">
        <v>1917</v>
      </c>
      <c r="Q2220" s="2" t="s">
        <v>1985</v>
      </c>
      <c r="R2220" s="2">
        <v>51105</v>
      </c>
      <c r="T2220" s="49" t="str" cm="1">
        <f t="array" ref="T2220">_xlfn.TEXTJOIN("",TRUE,IFERROR(MID(U2220,_xlfn.SEQUENCE(20),1)+0,""))</f>
        <v/>
      </c>
      <c r="V2220" s="31"/>
    </row>
    <row r="2221" spans="1:22" x14ac:dyDescent="0.25">
      <c r="A2221" s="25" t="str" cm="1">
        <f t="array" ref="A2221">_xlfn.IFS(AND(ISBLANK(G2221),ISBLANK(H2221),ISBLANK(I2221)),"",AND(NOT(ISBLANK(G2221)),NOT(ISBLANK(H2221)),NOT(ISBLANK(I2221))),TRIM(G2221)&amp;" "&amp;TRIM(H2221)&amp;" "&amp;TRIM(I2221),AND(NOT(ISBLANK(G2221)),ISBLANK(H2221),ISBLANK(I2221)),TRIM(G2221),AND(ISBLANK(G2221),ISBLANK(H2221),NOT(ISBLANK(I2221))),TRIM(I2221),AND(NOT(ISBLANK(G2221)),NOT(ISBLANK(H2221)),ISBLANK(I2221)),TRIM(G2221)&amp;" "&amp;TRIM(H2221),AND(ISBLANK(G2221),NOT(ISBLANK(H2221)),NOT(ISBLANK(I2221))),TRIM(H2221)&amp;" "&amp;TRIM(I2221),AND(NOT(ISBLANK(G2221)),ISBLANK(H2221),NOT(ISBLANK(I2221))),TRIM(G2221)&amp;" "&amp;TRIM(I2221),AND(ISBLANK(G2221),NOT(ISBLANK(H2221)),ISBLANK(I2221)),TRIM(H2221))</f>
        <v/>
      </c>
      <c r="B2221" s="25" t="str" cm="1">
        <f t="array" ref="B2221">_xlfn.IFS(AND(ISBLANK(K2221),ISBLANK(L2221)),"",AND(NOT(ISBLANK(K2221)),NOT(ISBLANK(L2221))),TRIM(K2221)&amp;" "&amp;TRIM(L2221),AND(NOT(ISBLANK(K2221)),ISBLANK(L2221)),TRIM(K2221),AND(ISBLANK(K2221),NOT(ISBLANK(L2221))),TRIM(L2221))</f>
        <v>Brainlounge</v>
      </c>
      <c r="C2221" s="31"/>
      <c r="D2221" s="2">
        <v>2219</v>
      </c>
      <c r="E2221" s="2" t="s">
        <v>24</v>
      </c>
      <c r="F2221" s="2" t="s">
        <v>12684</v>
      </c>
      <c r="K2221" s="2" t="s">
        <v>62</v>
      </c>
      <c r="M2221" s="2" t="s">
        <v>24</v>
      </c>
      <c r="N2221" s="2" t="s">
        <v>12685</v>
      </c>
      <c r="O2221" s="2" t="s">
        <v>4994</v>
      </c>
      <c r="P2221" s="2" t="s">
        <v>276</v>
      </c>
      <c r="Q2221" s="2" t="s">
        <v>6</v>
      </c>
      <c r="R2221" s="2" t="s">
        <v>4995</v>
      </c>
      <c r="T2221" s="49" t="str" cm="1">
        <f t="array" ref="T2221">_xlfn.TEXTJOIN("",TRUE,IFERROR(MID(U2221,_xlfn.SEQUENCE(20),1)+0,""))</f>
        <v/>
      </c>
      <c r="V2221" s="31"/>
    </row>
    <row r="2222" spans="1:22" x14ac:dyDescent="0.25">
      <c r="A2222" s="25" t="str" cm="1">
        <f t="array" ref="A2222">_xlfn.IFS(AND(ISBLANK(G2222),ISBLANK(H2222),ISBLANK(I2222)),"",AND(NOT(ISBLANK(G2222)),NOT(ISBLANK(H2222)),NOT(ISBLANK(I2222))),TRIM(G2222)&amp;" "&amp;TRIM(H2222)&amp;" "&amp;TRIM(I2222),AND(NOT(ISBLANK(G2222)),ISBLANK(H2222),ISBLANK(I2222)),TRIM(G2222),AND(ISBLANK(G2222),ISBLANK(H2222),NOT(ISBLANK(I2222))),TRIM(I2222),AND(NOT(ISBLANK(G2222)),NOT(ISBLANK(H2222)),ISBLANK(I2222)),TRIM(G2222)&amp;" "&amp;TRIM(H2222),AND(ISBLANK(G2222),NOT(ISBLANK(H2222)),NOT(ISBLANK(I2222))),TRIM(H2222)&amp;" "&amp;TRIM(I2222),AND(NOT(ISBLANK(G2222)),ISBLANK(H2222),NOT(ISBLANK(I2222))),TRIM(G2222)&amp;" "&amp;TRIM(I2222),AND(ISBLANK(G2222),NOT(ISBLANK(H2222)),ISBLANK(I2222)),TRIM(H2222))</f>
        <v/>
      </c>
      <c r="B2222" s="25" t="str" cm="1">
        <f t="array" ref="B2222">_xlfn.IFS(AND(ISBLANK(K2222),ISBLANK(L2222)),"",AND(NOT(ISBLANK(K2222)),NOT(ISBLANK(L2222))),TRIM(K2222)&amp;" "&amp;TRIM(L2222),AND(NOT(ISBLANK(K2222)),ISBLANK(L2222)),TRIM(K2222),AND(ISBLANK(K2222),NOT(ISBLANK(L2222))),TRIM(L2222))</f>
        <v>Dabfeed</v>
      </c>
      <c r="C2222" s="31"/>
      <c r="D2222" s="2">
        <v>2220</v>
      </c>
      <c r="E2222" s="2" t="s">
        <v>24</v>
      </c>
      <c r="F2222" s="2" t="s">
        <v>12686</v>
      </c>
      <c r="K2222" s="2" t="s">
        <v>1957</v>
      </c>
      <c r="M2222" s="2" t="s">
        <v>24</v>
      </c>
      <c r="N2222" s="2" t="s">
        <v>12687</v>
      </c>
      <c r="O2222" s="2" t="s">
        <v>256</v>
      </c>
      <c r="P2222" s="2" t="s">
        <v>89</v>
      </c>
      <c r="Q2222" s="2" t="s">
        <v>1985</v>
      </c>
      <c r="R2222" s="2">
        <v>80935</v>
      </c>
      <c r="T2222" s="49" t="str" cm="1">
        <f t="array" ref="T2222">_xlfn.TEXTJOIN("",TRUE,IFERROR(MID(U2222,_xlfn.SEQUENCE(20),1)+0,""))</f>
        <v/>
      </c>
      <c r="V2222" s="31"/>
    </row>
    <row r="2223" spans="1:22" x14ac:dyDescent="0.25">
      <c r="A2223" s="25" t="str" cm="1">
        <f t="array" ref="A2223">_xlfn.IFS(AND(ISBLANK(G2223),ISBLANK(H2223),ISBLANK(I2223)),"",AND(NOT(ISBLANK(G2223)),NOT(ISBLANK(H2223)),NOT(ISBLANK(I2223))),TRIM(G2223)&amp;" "&amp;TRIM(H2223)&amp;" "&amp;TRIM(I2223),AND(NOT(ISBLANK(G2223)),ISBLANK(H2223),ISBLANK(I2223)),TRIM(G2223),AND(ISBLANK(G2223),ISBLANK(H2223),NOT(ISBLANK(I2223))),TRIM(I2223),AND(NOT(ISBLANK(G2223)),NOT(ISBLANK(H2223)),ISBLANK(I2223)),TRIM(G2223)&amp;" "&amp;TRIM(H2223),AND(ISBLANK(G2223),NOT(ISBLANK(H2223)),NOT(ISBLANK(I2223))),TRIM(H2223)&amp;" "&amp;TRIM(I2223),AND(NOT(ISBLANK(G2223)),ISBLANK(H2223),NOT(ISBLANK(I2223))),TRIM(G2223)&amp;" "&amp;TRIM(I2223),AND(ISBLANK(G2223),NOT(ISBLANK(H2223)),ISBLANK(I2223)),TRIM(H2223))</f>
        <v/>
      </c>
      <c r="B2223" s="25" t="str" cm="1">
        <f t="array" ref="B2223">_xlfn.IFS(AND(ISBLANK(K2223),ISBLANK(L2223)),"",AND(NOT(ISBLANK(K2223)),NOT(ISBLANK(L2223))),TRIM(K2223)&amp;" "&amp;TRIM(L2223),AND(NOT(ISBLANK(K2223)),ISBLANK(L2223)),TRIM(K2223),AND(ISBLANK(K2223),NOT(ISBLANK(L2223))),TRIM(L2223))</f>
        <v>Twitterbridge</v>
      </c>
      <c r="C2223" s="31"/>
      <c r="D2223" s="2">
        <v>2221</v>
      </c>
      <c r="E2223" s="2" t="s">
        <v>24</v>
      </c>
      <c r="F2223" s="2" t="s">
        <v>12688</v>
      </c>
      <c r="K2223" s="2" t="s">
        <v>1647</v>
      </c>
      <c r="M2223" s="2" t="s">
        <v>24</v>
      </c>
      <c r="N2223" s="2" t="s">
        <v>12689</v>
      </c>
      <c r="O2223" s="2" t="s">
        <v>4740</v>
      </c>
      <c r="P2223" s="2" t="s">
        <v>297</v>
      </c>
      <c r="Q2223" s="2" t="s">
        <v>1985</v>
      </c>
      <c r="R2223" s="2">
        <v>78278</v>
      </c>
      <c r="T2223" s="49" t="str" cm="1">
        <f t="array" ref="T2223">_xlfn.TEXTJOIN("",TRUE,IFERROR(MID(U2223,_xlfn.SEQUENCE(20),1)+0,""))</f>
        <v/>
      </c>
      <c r="V2223" s="31"/>
    </row>
    <row r="2224" spans="1:22" x14ac:dyDescent="0.25">
      <c r="A2224" s="25" t="str" cm="1">
        <f t="array" ref="A2224">_xlfn.IFS(AND(ISBLANK(G2224),ISBLANK(H2224),ISBLANK(I2224)),"",AND(NOT(ISBLANK(G2224)),NOT(ISBLANK(H2224)),NOT(ISBLANK(I2224))),TRIM(G2224)&amp;" "&amp;TRIM(H2224)&amp;" "&amp;TRIM(I2224),AND(NOT(ISBLANK(G2224)),ISBLANK(H2224),ISBLANK(I2224)),TRIM(G2224),AND(ISBLANK(G2224),ISBLANK(H2224),NOT(ISBLANK(I2224))),TRIM(I2224),AND(NOT(ISBLANK(G2224)),NOT(ISBLANK(H2224)),ISBLANK(I2224)),TRIM(G2224)&amp;" "&amp;TRIM(H2224),AND(ISBLANK(G2224),NOT(ISBLANK(H2224)),NOT(ISBLANK(I2224))),TRIM(H2224)&amp;" "&amp;TRIM(I2224),AND(NOT(ISBLANK(G2224)),ISBLANK(H2224),NOT(ISBLANK(I2224))),TRIM(G2224)&amp;" "&amp;TRIM(I2224),AND(ISBLANK(G2224),NOT(ISBLANK(H2224)),ISBLANK(I2224)),TRIM(H2224))</f>
        <v/>
      </c>
      <c r="B2224" s="25" t="str" cm="1">
        <f t="array" ref="B2224">_xlfn.IFS(AND(ISBLANK(K2224),ISBLANK(L2224)),"",AND(NOT(ISBLANK(K2224)),NOT(ISBLANK(L2224))),TRIM(K2224)&amp;" "&amp;TRIM(L2224),AND(NOT(ISBLANK(K2224)),ISBLANK(L2224)),TRIM(K2224),AND(ISBLANK(K2224),NOT(ISBLANK(L2224))),TRIM(L2224))</f>
        <v>Eimbee</v>
      </c>
      <c r="C2224" s="31"/>
      <c r="D2224" s="2">
        <v>2222</v>
      </c>
      <c r="E2224" s="2" t="s">
        <v>24</v>
      </c>
      <c r="F2224" s="2" t="s">
        <v>12690</v>
      </c>
      <c r="K2224" s="2" t="s">
        <v>4469</v>
      </c>
      <c r="M2224" s="2" t="s">
        <v>24</v>
      </c>
      <c r="N2224" s="2" t="s">
        <v>12691</v>
      </c>
      <c r="O2224" s="2" t="s">
        <v>4679</v>
      </c>
      <c r="P2224" s="2" t="s">
        <v>266</v>
      </c>
      <c r="Q2224" s="2" t="s">
        <v>1985</v>
      </c>
      <c r="R2224" s="2">
        <v>55458</v>
      </c>
      <c r="T2224" s="49" t="str" cm="1">
        <f t="array" ref="T2224">_xlfn.TEXTJOIN("",TRUE,IFERROR(MID(U2224,_xlfn.SEQUENCE(20),1)+0,""))</f>
        <v/>
      </c>
      <c r="V2224" s="31"/>
    </row>
    <row r="2225" spans="1:22" x14ac:dyDescent="0.25">
      <c r="A2225" s="25" t="str" cm="1">
        <f t="array" ref="A2225">_xlfn.IFS(AND(ISBLANK(G2225),ISBLANK(H2225),ISBLANK(I2225)),"",AND(NOT(ISBLANK(G2225)),NOT(ISBLANK(H2225)),NOT(ISBLANK(I2225))),TRIM(G2225)&amp;" "&amp;TRIM(H2225)&amp;" "&amp;TRIM(I2225),AND(NOT(ISBLANK(G2225)),ISBLANK(H2225),ISBLANK(I2225)),TRIM(G2225),AND(ISBLANK(G2225),ISBLANK(H2225),NOT(ISBLANK(I2225))),TRIM(I2225),AND(NOT(ISBLANK(G2225)),NOT(ISBLANK(H2225)),ISBLANK(I2225)),TRIM(G2225)&amp;" "&amp;TRIM(H2225),AND(ISBLANK(G2225),NOT(ISBLANK(H2225)),NOT(ISBLANK(I2225))),TRIM(H2225)&amp;" "&amp;TRIM(I2225),AND(NOT(ISBLANK(G2225)),ISBLANK(H2225),NOT(ISBLANK(I2225))),TRIM(G2225)&amp;" "&amp;TRIM(I2225),AND(ISBLANK(G2225),NOT(ISBLANK(H2225)),ISBLANK(I2225)),TRIM(H2225))</f>
        <v/>
      </c>
      <c r="B2225" s="25" t="str" cm="1">
        <f t="array" ref="B2225">_xlfn.IFS(AND(ISBLANK(K2225),ISBLANK(L2225)),"",AND(NOT(ISBLANK(K2225)),NOT(ISBLANK(L2225))),TRIM(K2225)&amp;" "&amp;TRIM(L2225),AND(NOT(ISBLANK(K2225)),ISBLANK(L2225)),TRIM(K2225),AND(ISBLANK(K2225),NOT(ISBLANK(L2225))),TRIM(L2225))</f>
        <v>Abatz</v>
      </c>
      <c r="C2225" s="31"/>
      <c r="D2225" s="2">
        <v>2223</v>
      </c>
      <c r="E2225" s="2" t="s">
        <v>24</v>
      </c>
      <c r="F2225" s="2" t="s">
        <v>12692</v>
      </c>
      <c r="K2225" s="2" t="s">
        <v>133</v>
      </c>
      <c r="M2225" s="2" t="s">
        <v>24</v>
      </c>
      <c r="N2225" s="2" t="s">
        <v>12693</v>
      </c>
      <c r="O2225" s="2" t="s">
        <v>967</v>
      </c>
      <c r="P2225" s="2" t="s">
        <v>346</v>
      </c>
      <c r="Q2225" s="2" t="s">
        <v>1985</v>
      </c>
      <c r="R2225" s="2">
        <v>31704</v>
      </c>
      <c r="T2225" s="49" t="str" cm="1">
        <f t="array" ref="T2225">_xlfn.TEXTJOIN("",TRUE,IFERROR(MID(U2225,_xlfn.SEQUENCE(20),1)+0,""))</f>
        <v/>
      </c>
      <c r="V2225" s="31"/>
    </row>
    <row r="2226" spans="1:22" x14ac:dyDescent="0.25">
      <c r="A2226" s="25" t="str" cm="1">
        <f t="array" ref="A2226">_xlfn.IFS(AND(ISBLANK(G2226),ISBLANK(H2226),ISBLANK(I2226)),"",AND(NOT(ISBLANK(G2226)),NOT(ISBLANK(H2226)),NOT(ISBLANK(I2226))),TRIM(G2226)&amp;" "&amp;TRIM(H2226)&amp;" "&amp;TRIM(I2226),AND(NOT(ISBLANK(G2226)),ISBLANK(H2226),ISBLANK(I2226)),TRIM(G2226),AND(ISBLANK(G2226),ISBLANK(H2226),NOT(ISBLANK(I2226))),TRIM(I2226),AND(NOT(ISBLANK(G2226)),NOT(ISBLANK(H2226)),ISBLANK(I2226)),TRIM(G2226)&amp;" "&amp;TRIM(H2226),AND(ISBLANK(G2226),NOT(ISBLANK(H2226)),NOT(ISBLANK(I2226))),TRIM(H2226)&amp;" "&amp;TRIM(I2226),AND(NOT(ISBLANK(G2226)),ISBLANK(H2226),NOT(ISBLANK(I2226))),TRIM(G2226)&amp;" "&amp;TRIM(I2226),AND(ISBLANK(G2226),NOT(ISBLANK(H2226)),ISBLANK(I2226)),TRIM(H2226))</f>
        <v/>
      </c>
      <c r="B2226" s="25" t="str" cm="1">
        <f t="array" ref="B2226">_xlfn.IFS(AND(ISBLANK(K2226),ISBLANK(L2226)),"",AND(NOT(ISBLANK(K2226)),NOT(ISBLANK(L2226))),TRIM(K2226)&amp;" "&amp;TRIM(L2226),AND(NOT(ISBLANK(K2226)),ISBLANK(L2226)),TRIM(K2226),AND(ISBLANK(K2226),NOT(ISBLANK(L2226))),TRIM(L2226))</f>
        <v>Realcube</v>
      </c>
      <c r="C2226" s="31"/>
      <c r="D2226" s="2">
        <v>2224</v>
      </c>
      <c r="E2226" s="2" t="s">
        <v>24</v>
      </c>
      <c r="F2226" s="2" t="s">
        <v>12694</v>
      </c>
      <c r="K2226" s="2" t="s">
        <v>144</v>
      </c>
      <c r="M2226" s="2" t="s">
        <v>24</v>
      </c>
      <c r="N2226" s="2" t="s">
        <v>12695</v>
      </c>
      <c r="O2226" s="2" t="s">
        <v>7498</v>
      </c>
      <c r="P2226" s="2" t="s">
        <v>297</v>
      </c>
      <c r="Q2226" s="2" t="s">
        <v>1985</v>
      </c>
      <c r="R2226" s="2">
        <v>79171</v>
      </c>
      <c r="T2226" s="49" t="str" cm="1">
        <f t="array" ref="T2226">_xlfn.TEXTJOIN("",TRUE,IFERROR(MID(U2226,_xlfn.SEQUENCE(20),1)+0,""))</f>
        <v/>
      </c>
      <c r="V2226" s="31"/>
    </row>
    <row r="2227" spans="1:22" x14ac:dyDescent="0.25">
      <c r="A2227" s="25" t="str" cm="1">
        <f t="array" ref="A2227">_xlfn.IFS(AND(ISBLANK(G2227),ISBLANK(H2227),ISBLANK(I2227)),"",AND(NOT(ISBLANK(G2227)),NOT(ISBLANK(H2227)),NOT(ISBLANK(I2227))),TRIM(G2227)&amp;" "&amp;TRIM(H2227)&amp;" "&amp;TRIM(I2227),AND(NOT(ISBLANK(G2227)),ISBLANK(H2227),ISBLANK(I2227)),TRIM(G2227),AND(ISBLANK(G2227),ISBLANK(H2227),NOT(ISBLANK(I2227))),TRIM(I2227),AND(NOT(ISBLANK(G2227)),NOT(ISBLANK(H2227)),ISBLANK(I2227)),TRIM(G2227)&amp;" "&amp;TRIM(H2227),AND(ISBLANK(G2227),NOT(ISBLANK(H2227)),NOT(ISBLANK(I2227))),TRIM(H2227)&amp;" "&amp;TRIM(I2227),AND(NOT(ISBLANK(G2227)),ISBLANK(H2227),NOT(ISBLANK(I2227))),TRIM(G2227)&amp;" "&amp;TRIM(I2227),AND(ISBLANK(G2227),NOT(ISBLANK(H2227)),ISBLANK(I2227)),TRIM(H2227))</f>
        <v/>
      </c>
      <c r="B2227" s="25" t="str" cm="1">
        <f t="array" ref="B2227">_xlfn.IFS(AND(ISBLANK(K2227),ISBLANK(L2227)),"",AND(NOT(ISBLANK(K2227)),NOT(ISBLANK(L2227))),TRIM(K2227)&amp;" "&amp;TRIM(L2227),AND(NOT(ISBLANK(K2227)),ISBLANK(L2227)),TRIM(K2227),AND(ISBLANK(K2227),NOT(ISBLANK(L2227))),TRIM(L2227))</f>
        <v>Voomm</v>
      </c>
      <c r="C2227" s="31"/>
      <c r="D2227" s="2">
        <v>2225</v>
      </c>
      <c r="E2227" s="2" t="s">
        <v>24</v>
      </c>
      <c r="F2227" s="2" t="s">
        <v>12696</v>
      </c>
      <c r="K2227" s="2" t="s">
        <v>154</v>
      </c>
      <c r="M2227" s="2" t="s">
        <v>24</v>
      </c>
      <c r="N2227" s="2" t="s">
        <v>12697</v>
      </c>
      <c r="O2227" s="2" t="s">
        <v>6012</v>
      </c>
      <c r="P2227" s="2" t="s">
        <v>699</v>
      </c>
      <c r="Q2227" s="2" t="s">
        <v>1985</v>
      </c>
      <c r="R2227" s="2">
        <v>85271</v>
      </c>
      <c r="T2227" s="49" t="str" cm="1">
        <f t="array" ref="T2227">_xlfn.TEXTJOIN("",TRUE,IFERROR(MID(U2227,_xlfn.SEQUENCE(20),1)+0,""))</f>
        <v/>
      </c>
      <c r="V2227" s="31"/>
    </row>
    <row r="2228" spans="1:22" x14ac:dyDescent="0.25">
      <c r="A2228" s="25" t="str" cm="1">
        <f t="array" ref="A2228">_xlfn.IFS(AND(ISBLANK(G2228),ISBLANK(H2228),ISBLANK(I2228)),"",AND(NOT(ISBLANK(G2228)),NOT(ISBLANK(H2228)),NOT(ISBLANK(I2228))),TRIM(G2228)&amp;" "&amp;TRIM(H2228)&amp;" "&amp;TRIM(I2228),AND(NOT(ISBLANK(G2228)),ISBLANK(H2228),ISBLANK(I2228)),TRIM(G2228),AND(ISBLANK(G2228),ISBLANK(H2228),NOT(ISBLANK(I2228))),TRIM(I2228),AND(NOT(ISBLANK(G2228)),NOT(ISBLANK(H2228)),ISBLANK(I2228)),TRIM(G2228)&amp;" "&amp;TRIM(H2228),AND(ISBLANK(G2228),NOT(ISBLANK(H2228)),NOT(ISBLANK(I2228))),TRIM(H2228)&amp;" "&amp;TRIM(I2228),AND(NOT(ISBLANK(G2228)),ISBLANK(H2228),NOT(ISBLANK(I2228))),TRIM(G2228)&amp;" "&amp;TRIM(I2228),AND(ISBLANK(G2228),NOT(ISBLANK(H2228)),ISBLANK(I2228)),TRIM(H2228))</f>
        <v/>
      </c>
      <c r="B2228" s="25" t="str" cm="1">
        <f t="array" ref="B2228">_xlfn.IFS(AND(ISBLANK(K2228),ISBLANK(L2228)),"",AND(NOT(ISBLANK(K2228)),NOT(ISBLANK(L2228))),TRIM(K2228)&amp;" "&amp;TRIM(L2228),AND(NOT(ISBLANK(K2228)),ISBLANK(L2228)),TRIM(K2228),AND(ISBLANK(K2228),NOT(ISBLANK(L2228))),TRIM(L2228))</f>
        <v>Youopia</v>
      </c>
      <c r="C2228" s="31"/>
      <c r="D2228" s="2">
        <v>2226</v>
      </c>
      <c r="E2228" s="2" t="s">
        <v>24</v>
      </c>
      <c r="F2228" s="2" t="s">
        <v>12698</v>
      </c>
      <c r="K2228" s="2" t="s">
        <v>165</v>
      </c>
      <c r="M2228" s="2" t="s">
        <v>24</v>
      </c>
      <c r="N2228" s="2" t="s">
        <v>12699</v>
      </c>
      <c r="O2228" s="2" t="s">
        <v>2120</v>
      </c>
      <c r="P2228" s="2" t="s">
        <v>5</v>
      </c>
      <c r="Q2228" s="2" t="s">
        <v>6</v>
      </c>
      <c r="R2228" s="2" t="s">
        <v>2121</v>
      </c>
      <c r="T2228" s="49" t="str" cm="1">
        <f t="array" ref="T2228">_xlfn.TEXTJOIN("",TRUE,IFERROR(MID(U2228,_xlfn.SEQUENCE(20),1)+0,""))</f>
        <v/>
      </c>
      <c r="V2228" s="31"/>
    </row>
    <row r="2229" spans="1:22" x14ac:dyDescent="0.25">
      <c r="A2229" s="25" t="str" cm="1">
        <f t="array" ref="A2229">_xlfn.IFS(AND(ISBLANK(G2229),ISBLANK(H2229),ISBLANK(I2229)),"",AND(NOT(ISBLANK(G2229)),NOT(ISBLANK(H2229)),NOT(ISBLANK(I2229))),TRIM(G2229)&amp;" "&amp;TRIM(H2229)&amp;" "&amp;TRIM(I2229),AND(NOT(ISBLANK(G2229)),ISBLANK(H2229),ISBLANK(I2229)),TRIM(G2229),AND(ISBLANK(G2229),ISBLANK(H2229),NOT(ISBLANK(I2229))),TRIM(I2229),AND(NOT(ISBLANK(G2229)),NOT(ISBLANK(H2229)),ISBLANK(I2229)),TRIM(G2229)&amp;" "&amp;TRIM(H2229),AND(ISBLANK(G2229),NOT(ISBLANK(H2229)),NOT(ISBLANK(I2229))),TRIM(H2229)&amp;" "&amp;TRIM(I2229),AND(NOT(ISBLANK(G2229)),ISBLANK(H2229),NOT(ISBLANK(I2229))),TRIM(G2229)&amp;" "&amp;TRIM(I2229),AND(ISBLANK(G2229),NOT(ISBLANK(H2229)),ISBLANK(I2229)),TRIM(H2229))</f>
        <v/>
      </c>
      <c r="B2229" s="25" t="str" cm="1">
        <f t="array" ref="B2229">_xlfn.IFS(AND(ISBLANK(K2229),ISBLANK(L2229)),"",AND(NOT(ISBLANK(K2229)),NOT(ISBLANK(L2229))),TRIM(K2229)&amp;" "&amp;TRIM(L2229),AND(NOT(ISBLANK(K2229)),ISBLANK(L2229)),TRIM(K2229),AND(ISBLANK(K2229),NOT(ISBLANK(L2229))),TRIM(L2229))</f>
        <v>Twitternation</v>
      </c>
      <c r="C2229" s="31"/>
      <c r="D2229" s="2">
        <v>2227</v>
      </c>
      <c r="E2229" s="2" t="s">
        <v>24</v>
      </c>
      <c r="F2229" s="2" t="s">
        <v>12700</v>
      </c>
      <c r="K2229" s="2" t="s">
        <v>175</v>
      </c>
      <c r="M2229" s="2" t="s">
        <v>24</v>
      </c>
      <c r="N2229" s="2" t="s">
        <v>12701</v>
      </c>
      <c r="O2229" s="2" t="s">
        <v>1276</v>
      </c>
      <c r="P2229" s="2" t="s">
        <v>297</v>
      </c>
      <c r="Q2229" s="2" t="s">
        <v>1985</v>
      </c>
      <c r="R2229" s="2">
        <v>78764</v>
      </c>
      <c r="T2229" s="49" t="str" cm="1">
        <f t="array" ref="T2229">_xlfn.TEXTJOIN("",TRUE,IFERROR(MID(U2229,_xlfn.SEQUENCE(20),1)+0,""))</f>
        <v/>
      </c>
      <c r="V2229" s="31"/>
    </row>
    <row r="2230" spans="1:22" x14ac:dyDescent="0.25">
      <c r="A2230" s="25" t="str" cm="1">
        <f t="array" ref="A2230">_xlfn.IFS(AND(ISBLANK(G2230),ISBLANK(H2230),ISBLANK(I2230)),"",AND(NOT(ISBLANK(G2230)),NOT(ISBLANK(H2230)),NOT(ISBLANK(I2230))),TRIM(G2230)&amp;" "&amp;TRIM(H2230)&amp;" "&amp;TRIM(I2230),AND(NOT(ISBLANK(G2230)),ISBLANK(H2230),ISBLANK(I2230)),TRIM(G2230),AND(ISBLANK(G2230),ISBLANK(H2230),NOT(ISBLANK(I2230))),TRIM(I2230),AND(NOT(ISBLANK(G2230)),NOT(ISBLANK(H2230)),ISBLANK(I2230)),TRIM(G2230)&amp;" "&amp;TRIM(H2230),AND(ISBLANK(G2230),NOT(ISBLANK(H2230)),NOT(ISBLANK(I2230))),TRIM(H2230)&amp;" "&amp;TRIM(I2230),AND(NOT(ISBLANK(G2230)),ISBLANK(H2230),NOT(ISBLANK(I2230))),TRIM(G2230)&amp;" "&amp;TRIM(I2230),AND(ISBLANK(G2230),NOT(ISBLANK(H2230)),ISBLANK(I2230)),TRIM(H2230))</f>
        <v/>
      </c>
      <c r="B2230" s="25" t="str" cm="1">
        <f t="array" ref="B2230">_xlfn.IFS(AND(ISBLANK(K2230),ISBLANK(L2230)),"",AND(NOT(ISBLANK(K2230)),NOT(ISBLANK(L2230))),TRIM(K2230)&amp;" "&amp;TRIM(L2230),AND(NOT(ISBLANK(K2230)),ISBLANK(L2230)),TRIM(K2230),AND(ISBLANK(K2230),NOT(ISBLANK(L2230))),TRIM(L2230))</f>
        <v>Yodoo</v>
      </c>
      <c r="C2230" s="31"/>
      <c r="D2230" s="2">
        <v>2228</v>
      </c>
      <c r="E2230" s="2" t="s">
        <v>24</v>
      </c>
      <c r="F2230" s="2" t="s">
        <v>12702</v>
      </c>
      <c r="K2230" s="2" t="s">
        <v>184</v>
      </c>
      <c r="M2230" s="2" t="s">
        <v>24</v>
      </c>
      <c r="N2230" s="2" t="s">
        <v>12703</v>
      </c>
      <c r="O2230" s="2" t="s">
        <v>296</v>
      </c>
      <c r="P2230" s="2" t="s">
        <v>297</v>
      </c>
      <c r="Q2230" s="2" t="s">
        <v>1985</v>
      </c>
      <c r="R2230" s="2">
        <v>75277</v>
      </c>
      <c r="T2230" s="49" t="str" cm="1">
        <f t="array" ref="T2230">_xlfn.TEXTJOIN("",TRUE,IFERROR(MID(U2230,_xlfn.SEQUENCE(20),1)+0,""))</f>
        <v/>
      </c>
      <c r="V2230" s="31"/>
    </row>
    <row r="2231" spans="1:22" x14ac:dyDescent="0.25">
      <c r="A2231" s="25" t="str" cm="1">
        <f t="array" ref="A2231">_xlfn.IFS(AND(ISBLANK(G2231),ISBLANK(H2231),ISBLANK(I2231)),"",AND(NOT(ISBLANK(G2231)),NOT(ISBLANK(H2231)),NOT(ISBLANK(I2231))),TRIM(G2231)&amp;" "&amp;TRIM(H2231)&amp;" "&amp;TRIM(I2231),AND(NOT(ISBLANK(G2231)),ISBLANK(H2231),ISBLANK(I2231)),TRIM(G2231),AND(ISBLANK(G2231),ISBLANK(H2231),NOT(ISBLANK(I2231))),TRIM(I2231),AND(NOT(ISBLANK(G2231)),NOT(ISBLANK(H2231)),ISBLANK(I2231)),TRIM(G2231)&amp;" "&amp;TRIM(H2231),AND(ISBLANK(G2231),NOT(ISBLANK(H2231)),NOT(ISBLANK(I2231))),TRIM(H2231)&amp;" "&amp;TRIM(I2231),AND(NOT(ISBLANK(G2231)),ISBLANK(H2231),NOT(ISBLANK(I2231))),TRIM(G2231)&amp;" "&amp;TRIM(I2231),AND(ISBLANK(G2231),NOT(ISBLANK(H2231)),ISBLANK(I2231)),TRIM(H2231))</f>
        <v/>
      </c>
      <c r="B2231" s="25" t="str" cm="1">
        <f t="array" ref="B2231">_xlfn.IFS(AND(ISBLANK(K2231),ISBLANK(L2231)),"",AND(NOT(ISBLANK(K2231)),NOT(ISBLANK(L2231))),TRIM(K2231)&amp;" "&amp;TRIM(L2231),AND(NOT(ISBLANK(K2231)),ISBLANK(L2231)),TRIM(K2231),AND(ISBLANK(K2231),NOT(ISBLANK(L2231))),TRIM(L2231))</f>
        <v>Flipstorm</v>
      </c>
      <c r="C2231" s="31"/>
      <c r="D2231" s="2">
        <v>2229</v>
      </c>
      <c r="E2231" s="2" t="s">
        <v>24</v>
      </c>
      <c r="F2231" s="2" t="s">
        <v>12704</v>
      </c>
      <c r="K2231" s="2" t="s">
        <v>194</v>
      </c>
      <c r="M2231" s="2" t="s">
        <v>24</v>
      </c>
      <c r="N2231" s="2" t="s">
        <v>12705</v>
      </c>
      <c r="O2231" s="2" t="s">
        <v>12706</v>
      </c>
      <c r="P2231" s="2" t="s">
        <v>5</v>
      </c>
      <c r="Q2231" s="2" t="s">
        <v>6</v>
      </c>
      <c r="R2231" s="2" t="s">
        <v>12707</v>
      </c>
      <c r="T2231" s="49" t="str" cm="1">
        <f t="array" ref="T2231">_xlfn.TEXTJOIN("",TRUE,IFERROR(MID(U2231,_xlfn.SEQUENCE(20),1)+0,""))</f>
        <v/>
      </c>
      <c r="V2231" s="31"/>
    </row>
    <row r="2232" spans="1:22" x14ac:dyDescent="0.25">
      <c r="A2232" s="25" t="str" cm="1">
        <f t="array" ref="A2232">_xlfn.IFS(AND(ISBLANK(G2232),ISBLANK(H2232),ISBLANK(I2232)),"",AND(NOT(ISBLANK(G2232)),NOT(ISBLANK(H2232)),NOT(ISBLANK(I2232))),TRIM(G2232)&amp;" "&amp;TRIM(H2232)&amp;" "&amp;TRIM(I2232),AND(NOT(ISBLANK(G2232)),ISBLANK(H2232),ISBLANK(I2232)),TRIM(G2232),AND(ISBLANK(G2232),ISBLANK(H2232),NOT(ISBLANK(I2232))),TRIM(I2232),AND(NOT(ISBLANK(G2232)),NOT(ISBLANK(H2232)),ISBLANK(I2232)),TRIM(G2232)&amp;" "&amp;TRIM(H2232),AND(ISBLANK(G2232),NOT(ISBLANK(H2232)),NOT(ISBLANK(I2232))),TRIM(H2232)&amp;" "&amp;TRIM(I2232),AND(NOT(ISBLANK(G2232)),ISBLANK(H2232),NOT(ISBLANK(I2232))),TRIM(G2232)&amp;" "&amp;TRIM(I2232),AND(ISBLANK(G2232),NOT(ISBLANK(H2232)),ISBLANK(I2232)),TRIM(H2232))</f>
        <v/>
      </c>
      <c r="B2232" s="25" t="str" cm="1">
        <f t="array" ref="B2232">_xlfn.IFS(AND(ISBLANK(K2232),ISBLANK(L2232)),"",AND(NOT(ISBLANK(K2232)),NOT(ISBLANK(L2232))),TRIM(K2232)&amp;" "&amp;TRIM(L2232),AND(NOT(ISBLANK(K2232)),ISBLANK(L2232)),TRIM(K2232),AND(ISBLANK(K2232),NOT(ISBLANK(L2232))),TRIM(L2232))</f>
        <v>Twitternation</v>
      </c>
      <c r="C2232" s="31"/>
      <c r="D2232" s="2">
        <v>2230</v>
      </c>
      <c r="E2232" s="2" t="s">
        <v>24</v>
      </c>
      <c r="F2232" s="2" t="s">
        <v>12708</v>
      </c>
      <c r="K2232" s="2" t="s">
        <v>175</v>
      </c>
      <c r="M2232" s="2" t="s">
        <v>24</v>
      </c>
      <c r="N2232" s="2" t="s">
        <v>12709</v>
      </c>
      <c r="O2232" s="2" t="s">
        <v>2144</v>
      </c>
      <c r="P2232" s="2" t="s">
        <v>140</v>
      </c>
      <c r="Q2232" s="2" t="s">
        <v>6</v>
      </c>
      <c r="R2232" s="2" t="s">
        <v>2145</v>
      </c>
      <c r="T2232" s="49" t="str" cm="1">
        <f t="array" ref="T2232">_xlfn.TEXTJOIN("",TRUE,IFERROR(MID(U2232,_xlfn.SEQUENCE(20),1)+0,""))</f>
        <v/>
      </c>
      <c r="V2232" s="31"/>
    </row>
    <row r="2233" spans="1:22" x14ac:dyDescent="0.25">
      <c r="A2233" s="25" t="str" cm="1">
        <f t="array" ref="A2233">_xlfn.IFS(AND(ISBLANK(G2233),ISBLANK(H2233),ISBLANK(I2233)),"",AND(NOT(ISBLANK(G2233)),NOT(ISBLANK(H2233)),NOT(ISBLANK(I2233))),TRIM(G2233)&amp;" "&amp;TRIM(H2233)&amp;" "&amp;TRIM(I2233),AND(NOT(ISBLANK(G2233)),ISBLANK(H2233),ISBLANK(I2233)),TRIM(G2233),AND(ISBLANK(G2233),ISBLANK(H2233),NOT(ISBLANK(I2233))),TRIM(I2233),AND(NOT(ISBLANK(G2233)),NOT(ISBLANK(H2233)),ISBLANK(I2233)),TRIM(G2233)&amp;" "&amp;TRIM(H2233),AND(ISBLANK(G2233),NOT(ISBLANK(H2233)),NOT(ISBLANK(I2233))),TRIM(H2233)&amp;" "&amp;TRIM(I2233),AND(NOT(ISBLANK(G2233)),ISBLANK(H2233),NOT(ISBLANK(I2233))),TRIM(G2233)&amp;" "&amp;TRIM(I2233),AND(ISBLANK(G2233),NOT(ISBLANK(H2233)),ISBLANK(I2233)),TRIM(H2233))</f>
        <v/>
      </c>
      <c r="B2233" s="25" t="str" cm="1">
        <f t="array" ref="B2233">_xlfn.IFS(AND(ISBLANK(K2233),ISBLANK(L2233)),"",AND(NOT(ISBLANK(K2233)),NOT(ISBLANK(L2233))),TRIM(K2233)&amp;" "&amp;TRIM(L2233),AND(NOT(ISBLANK(K2233)),ISBLANK(L2233)),TRIM(K2233),AND(ISBLANK(K2233),NOT(ISBLANK(L2233))),TRIM(L2233))</f>
        <v>Pixonyx</v>
      </c>
      <c r="C2233" s="31"/>
      <c r="D2233" s="2">
        <v>2231</v>
      </c>
      <c r="E2233" s="2" t="s">
        <v>24</v>
      </c>
      <c r="F2233" s="2" t="s">
        <v>12710</v>
      </c>
      <c r="K2233" s="2" t="s">
        <v>4521</v>
      </c>
      <c r="M2233" s="2" t="s">
        <v>24</v>
      </c>
      <c r="N2233" s="2" t="s">
        <v>12711</v>
      </c>
      <c r="O2233" s="2" t="s">
        <v>3151</v>
      </c>
      <c r="P2233" s="2" t="s">
        <v>151</v>
      </c>
      <c r="Q2233" s="2" t="s">
        <v>1985</v>
      </c>
      <c r="R2233" s="2">
        <v>90045</v>
      </c>
      <c r="T2233" s="49" t="str" cm="1">
        <f t="array" ref="T2233">_xlfn.TEXTJOIN("",TRUE,IFERROR(MID(U2233,_xlfn.SEQUENCE(20),1)+0,""))</f>
        <v/>
      </c>
      <c r="V2233" s="31"/>
    </row>
    <row r="2234" spans="1:22" x14ac:dyDescent="0.25">
      <c r="A2234" s="25" t="str" cm="1">
        <f t="array" ref="A2234">_xlfn.IFS(AND(ISBLANK(G2234),ISBLANK(H2234),ISBLANK(I2234)),"",AND(NOT(ISBLANK(G2234)),NOT(ISBLANK(H2234)),NOT(ISBLANK(I2234))),TRIM(G2234)&amp;" "&amp;TRIM(H2234)&amp;" "&amp;TRIM(I2234),AND(NOT(ISBLANK(G2234)),ISBLANK(H2234),ISBLANK(I2234)),TRIM(G2234),AND(ISBLANK(G2234),ISBLANK(H2234),NOT(ISBLANK(I2234))),TRIM(I2234),AND(NOT(ISBLANK(G2234)),NOT(ISBLANK(H2234)),ISBLANK(I2234)),TRIM(G2234)&amp;" "&amp;TRIM(H2234),AND(ISBLANK(G2234),NOT(ISBLANK(H2234)),NOT(ISBLANK(I2234))),TRIM(H2234)&amp;" "&amp;TRIM(I2234),AND(NOT(ISBLANK(G2234)),ISBLANK(H2234),NOT(ISBLANK(I2234))),TRIM(G2234)&amp;" "&amp;TRIM(I2234),AND(ISBLANK(G2234),NOT(ISBLANK(H2234)),ISBLANK(I2234)),TRIM(H2234))</f>
        <v/>
      </c>
      <c r="B2234" s="25" t="str" cm="1">
        <f t="array" ref="B2234">_xlfn.IFS(AND(ISBLANK(K2234),ISBLANK(L2234)),"",AND(NOT(ISBLANK(K2234)),NOT(ISBLANK(L2234))),TRIM(K2234)&amp;" "&amp;TRIM(L2234),AND(NOT(ISBLANK(K2234)),ISBLANK(L2234)),TRIM(K2234),AND(ISBLANK(K2234),NOT(ISBLANK(L2234))),TRIM(L2234))</f>
        <v>Twimbo</v>
      </c>
      <c r="C2234" s="31"/>
      <c r="D2234" s="2">
        <v>2232</v>
      </c>
      <c r="E2234" s="2" t="s">
        <v>24</v>
      </c>
      <c r="F2234" s="2" t="s">
        <v>12712</v>
      </c>
      <c r="K2234" s="2" t="s">
        <v>2193</v>
      </c>
      <c r="M2234" s="2" t="s">
        <v>24</v>
      </c>
      <c r="N2234" s="2" t="s">
        <v>12713</v>
      </c>
      <c r="O2234" s="2" t="s">
        <v>1463</v>
      </c>
      <c r="P2234" s="2" t="s">
        <v>336</v>
      </c>
      <c r="Q2234" s="2" t="s">
        <v>1985</v>
      </c>
      <c r="R2234" s="2">
        <v>34108</v>
      </c>
      <c r="T2234" s="49" t="str" cm="1">
        <f t="array" ref="T2234">_xlfn.TEXTJOIN("",TRUE,IFERROR(MID(U2234,_xlfn.SEQUENCE(20),1)+0,""))</f>
        <v/>
      </c>
      <c r="V2234" s="31"/>
    </row>
    <row r="2235" spans="1:22" x14ac:dyDescent="0.25">
      <c r="A2235" s="25" t="str" cm="1">
        <f t="array" ref="A2235">_xlfn.IFS(AND(ISBLANK(G2235),ISBLANK(H2235),ISBLANK(I2235)),"",AND(NOT(ISBLANK(G2235)),NOT(ISBLANK(H2235)),NOT(ISBLANK(I2235))),TRIM(G2235)&amp;" "&amp;TRIM(H2235)&amp;" "&amp;TRIM(I2235),AND(NOT(ISBLANK(G2235)),ISBLANK(H2235),ISBLANK(I2235)),TRIM(G2235),AND(ISBLANK(G2235),ISBLANK(H2235),NOT(ISBLANK(I2235))),TRIM(I2235),AND(NOT(ISBLANK(G2235)),NOT(ISBLANK(H2235)),ISBLANK(I2235)),TRIM(G2235)&amp;" "&amp;TRIM(H2235),AND(ISBLANK(G2235),NOT(ISBLANK(H2235)),NOT(ISBLANK(I2235))),TRIM(H2235)&amp;" "&amp;TRIM(I2235),AND(NOT(ISBLANK(G2235)),ISBLANK(H2235),NOT(ISBLANK(I2235))),TRIM(G2235)&amp;" "&amp;TRIM(I2235),AND(ISBLANK(G2235),NOT(ISBLANK(H2235)),ISBLANK(I2235)),TRIM(H2235))</f>
        <v/>
      </c>
      <c r="B2235" s="25" t="str" cm="1">
        <f t="array" ref="B2235">_xlfn.IFS(AND(ISBLANK(K2235),ISBLANK(L2235)),"",AND(NOT(ISBLANK(K2235)),NOT(ISBLANK(L2235))),TRIM(K2235)&amp;" "&amp;TRIM(L2235),AND(NOT(ISBLANK(K2235)),ISBLANK(L2235)),TRIM(K2235),AND(ISBLANK(K2235),NOT(ISBLANK(L2235))),TRIM(L2235))</f>
        <v>Vinte</v>
      </c>
      <c r="C2235" s="31"/>
      <c r="D2235" s="2">
        <v>2233</v>
      </c>
      <c r="E2235" s="2" t="s">
        <v>24</v>
      </c>
      <c r="F2235" s="2" t="s">
        <v>12714</v>
      </c>
      <c r="K2235" s="2" t="s">
        <v>4535</v>
      </c>
      <c r="M2235" s="2" t="s">
        <v>24</v>
      </c>
      <c r="N2235" s="2" t="s">
        <v>12715</v>
      </c>
      <c r="O2235" s="2" t="s">
        <v>6086</v>
      </c>
      <c r="P2235" s="2" t="s">
        <v>336</v>
      </c>
      <c r="Q2235" s="2" t="s">
        <v>1985</v>
      </c>
      <c r="R2235" s="2">
        <v>33543</v>
      </c>
      <c r="T2235" s="49" t="str" cm="1">
        <f t="array" ref="T2235">_xlfn.TEXTJOIN("",TRUE,IFERROR(MID(U2235,_xlfn.SEQUENCE(20),1)+0,""))</f>
        <v/>
      </c>
      <c r="V2235" s="31"/>
    </row>
    <row r="2236" spans="1:22" x14ac:dyDescent="0.25">
      <c r="A2236" s="25" t="str" cm="1">
        <f t="array" ref="A2236">_xlfn.IFS(AND(ISBLANK(G2236),ISBLANK(H2236),ISBLANK(I2236)),"",AND(NOT(ISBLANK(G2236)),NOT(ISBLANK(H2236)),NOT(ISBLANK(I2236))),TRIM(G2236)&amp;" "&amp;TRIM(H2236)&amp;" "&amp;TRIM(I2236),AND(NOT(ISBLANK(G2236)),ISBLANK(H2236),ISBLANK(I2236)),TRIM(G2236),AND(ISBLANK(G2236),ISBLANK(H2236),NOT(ISBLANK(I2236))),TRIM(I2236),AND(NOT(ISBLANK(G2236)),NOT(ISBLANK(H2236)),ISBLANK(I2236)),TRIM(G2236)&amp;" "&amp;TRIM(H2236),AND(ISBLANK(G2236),NOT(ISBLANK(H2236)),NOT(ISBLANK(I2236))),TRIM(H2236)&amp;" "&amp;TRIM(I2236),AND(NOT(ISBLANK(G2236)),ISBLANK(H2236),NOT(ISBLANK(I2236))),TRIM(G2236)&amp;" "&amp;TRIM(I2236),AND(ISBLANK(G2236),NOT(ISBLANK(H2236)),ISBLANK(I2236)),TRIM(H2236))</f>
        <v/>
      </c>
      <c r="B2236" s="25" t="str" cm="1">
        <f t="array" ref="B2236">_xlfn.IFS(AND(ISBLANK(K2236),ISBLANK(L2236)),"",AND(NOT(ISBLANK(K2236)),NOT(ISBLANK(L2236))),TRIM(K2236)&amp;" "&amp;TRIM(L2236),AND(NOT(ISBLANK(K2236)),ISBLANK(L2236)),TRIM(K2236),AND(ISBLANK(K2236),NOT(ISBLANK(L2236))),TRIM(L2236))</f>
        <v>Yambee</v>
      </c>
      <c r="C2236" s="31"/>
      <c r="D2236" s="2">
        <v>2234</v>
      </c>
      <c r="E2236" s="2" t="s">
        <v>24</v>
      </c>
      <c r="F2236" s="2" t="s">
        <v>12716</v>
      </c>
      <c r="K2236" s="2" t="s">
        <v>4541</v>
      </c>
      <c r="M2236" s="2" t="s">
        <v>24</v>
      </c>
      <c r="N2236" s="2" t="s">
        <v>12717</v>
      </c>
      <c r="O2236" s="2" t="s">
        <v>4616</v>
      </c>
      <c r="P2236" s="2" t="s">
        <v>935</v>
      </c>
      <c r="Q2236" s="2" t="s">
        <v>1985</v>
      </c>
      <c r="R2236" s="2">
        <v>28263</v>
      </c>
      <c r="T2236" s="49" t="str" cm="1">
        <f t="array" ref="T2236">_xlfn.TEXTJOIN("",TRUE,IFERROR(MID(U2236,_xlfn.SEQUENCE(20),1)+0,""))</f>
        <v/>
      </c>
      <c r="V2236" s="31"/>
    </row>
    <row r="2237" spans="1:22" x14ac:dyDescent="0.25">
      <c r="A2237" s="25" t="str" cm="1">
        <f t="array" ref="A2237">_xlfn.IFS(AND(ISBLANK(G2237),ISBLANK(H2237),ISBLANK(I2237)),"",AND(NOT(ISBLANK(G2237)),NOT(ISBLANK(H2237)),NOT(ISBLANK(I2237))),TRIM(G2237)&amp;" "&amp;TRIM(H2237)&amp;" "&amp;TRIM(I2237),AND(NOT(ISBLANK(G2237)),ISBLANK(H2237),ISBLANK(I2237)),TRIM(G2237),AND(ISBLANK(G2237),ISBLANK(H2237),NOT(ISBLANK(I2237))),TRIM(I2237),AND(NOT(ISBLANK(G2237)),NOT(ISBLANK(H2237)),ISBLANK(I2237)),TRIM(G2237)&amp;" "&amp;TRIM(H2237),AND(ISBLANK(G2237),NOT(ISBLANK(H2237)),NOT(ISBLANK(I2237))),TRIM(H2237)&amp;" "&amp;TRIM(I2237),AND(NOT(ISBLANK(G2237)),ISBLANK(H2237),NOT(ISBLANK(I2237))),TRIM(G2237)&amp;" "&amp;TRIM(I2237),AND(ISBLANK(G2237),NOT(ISBLANK(H2237)),ISBLANK(I2237)),TRIM(H2237))</f>
        <v/>
      </c>
      <c r="B2237" s="25" t="str" cm="1">
        <f t="array" ref="B2237">_xlfn.IFS(AND(ISBLANK(K2237),ISBLANK(L2237)),"",AND(NOT(ISBLANK(K2237)),NOT(ISBLANK(L2237))),TRIM(K2237)&amp;" "&amp;TRIM(L2237),AND(NOT(ISBLANK(K2237)),ISBLANK(L2237)),TRIM(K2237),AND(ISBLANK(K2237),NOT(ISBLANK(L2237))),TRIM(L2237))</f>
        <v>Fadeo</v>
      </c>
      <c r="C2237" s="31"/>
      <c r="D2237" s="2">
        <v>2235</v>
      </c>
      <c r="E2237" s="2" t="s">
        <v>24</v>
      </c>
      <c r="F2237" s="2" t="s">
        <v>12718</v>
      </c>
      <c r="K2237" s="2" t="s">
        <v>650</v>
      </c>
      <c r="M2237" s="2" t="s">
        <v>24</v>
      </c>
      <c r="N2237" s="2" t="s">
        <v>12719</v>
      </c>
      <c r="O2237" s="2" t="s">
        <v>88</v>
      </c>
      <c r="P2237" s="2" t="s">
        <v>89</v>
      </c>
      <c r="Q2237" s="2" t="s">
        <v>1985</v>
      </c>
      <c r="R2237" s="2">
        <v>80279</v>
      </c>
      <c r="T2237" s="49" t="str" cm="1">
        <f t="array" ref="T2237">_xlfn.TEXTJOIN("",TRUE,IFERROR(MID(U2237,_xlfn.SEQUENCE(20),1)+0,""))</f>
        <v/>
      </c>
      <c r="V2237" s="31"/>
    </row>
    <row r="2238" spans="1:22" x14ac:dyDescent="0.25">
      <c r="A2238" s="25" t="str" cm="1">
        <f t="array" ref="A2238">_xlfn.IFS(AND(ISBLANK(G2238),ISBLANK(H2238),ISBLANK(I2238)),"",AND(NOT(ISBLANK(G2238)),NOT(ISBLANK(H2238)),NOT(ISBLANK(I2238))),TRIM(G2238)&amp;" "&amp;TRIM(H2238)&amp;" "&amp;TRIM(I2238),AND(NOT(ISBLANK(G2238)),ISBLANK(H2238),ISBLANK(I2238)),TRIM(G2238),AND(ISBLANK(G2238),ISBLANK(H2238),NOT(ISBLANK(I2238))),TRIM(I2238),AND(NOT(ISBLANK(G2238)),NOT(ISBLANK(H2238)),ISBLANK(I2238)),TRIM(G2238)&amp;" "&amp;TRIM(H2238),AND(ISBLANK(G2238),NOT(ISBLANK(H2238)),NOT(ISBLANK(I2238))),TRIM(H2238)&amp;" "&amp;TRIM(I2238),AND(NOT(ISBLANK(G2238)),ISBLANK(H2238),NOT(ISBLANK(I2238))),TRIM(G2238)&amp;" "&amp;TRIM(I2238),AND(ISBLANK(G2238),NOT(ISBLANK(H2238)),ISBLANK(I2238)),TRIM(H2238))</f>
        <v/>
      </c>
      <c r="B2238" s="25" t="str" cm="1">
        <f t="array" ref="B2238">_xlfn.IFS(AND(ISBLANK(K2238),ISBLANK(L2238)),"",AND(NOT(ISBLANK(K2238)),NOT(ISBLANK(L2238))),TRIM(K2238)&amp;" "&amp;TRIM(L2238),AND(NOT(ISBLANK(K2238)),ISBLANK(L2238)),TRIM(K2238),AND(ISBLANK(K2238),NOT(ISBLANK(L2238))),TRIM(L2238))</f>
        <v>Devbug</v>
      </c>
      <c r="C2238" s="31"/>
      <c r="D2238" s="2">
        <v>2236</v>
      </c>
      <c r="E2238" s="2" t="s">
        <v>24</v>
      </c>
      <c r="F2238" s="2" t="s">
        <v>12720</v>
      </c>
      <c r="K2238" s="2" t="s">
        <v>4556</v>
      </c>
      <c r="M2238" s="2" t="s">
        <v>24</v>
      </c>
      <c r="N2238" s="2" t="s">
        <v>12721</v>
      </c>
      <c r="O2238" s="2" t="s">
        <v>2096</v>
      </c>
      <c r="P2238" s="2" t="s">
        <v>1193</v>
      </c>
      <c r="Q2238" s="2" t="s">
        <v>6</v>
      </c>
      <c r="R2238" s="2" t="s">
        <v>2097</v>
      </c>
      <c r="T2238" s="49" t="str" cm="1">
        <f t="array" ref="T2238">_xlfn.TEXTJOIN("",TRUE,IFERROR(MID(U2238,_xlfn.SEQUENCE(20),1)+0,""))</f>
        <v/>
      </c>
      <c r="V2238" s="31"/>
    </row>
    <row r="2239" spans="1:22" x14ac:dyDescent="0.25">
      <c r="A2239" s="25" t="str" cm="1">
        <f t="array" ref="A2239">_xlfn.IFS(AND(ISBLANK(G2239),ISBLANK(H2239),ISBLANK(I2239)),"",AND(NOT(ISBLANK(G2239)),NOT(ISBLANK(H2239)),NOT(ISBLANK(I2239))),TRIM(G2239)&amp;" "&amp;TRIM(H2239)&amp;" "&amp;TRIM(I2239),AND(NOT(ISBLANK(G2239)),ISBLANK(H2239),ISBLANK(I2239)),TRIM(G2239),AND(ISBLANK(G2239),ISBLANK(H2239),NOT(ISBLANK(I2239))),TRIM(I2239),AND(NOT(ISBLANK(G2239)),NOT(ISBLANK(H2239)),ISBLANK(I2239)),TRIM(G2239)&amp;" "&amp;TRIM(H2239),AND(ISBLANK(G2239),NOT(ISBLANK(H2239)),NOT(ISBLANK(I2239))),TRIM(H2239)&amp;" "&amp;TRIM(I2239),AND(NOT(ISBLANK(G2239)),ISBLANK(H2239),NOT(ISBLANK(I2239))),TRIM(G2239)&amp;" "&amp;TRIM(I2239),AND(ISBLANK(G2239),NOT(ISBLANK(H2239)),ISBLANK(I2239)),TRIM(H2239))</f>
        <v/>
      </c>
      <c r="B2239" s="25" t="str" cm="1">
        <f t="array" ref="B2239">_xlfn.IFS(AND(ISBLANK(K2239),ISBLANK(L2239)),"",AND(NOT(ISBLANK(K2239)),NOT(ISBLANK(L2239))),TRIM(K2239)&amp;" "&amp;TRIM(L2239),AND(NOT(ISBLANK(K2239)),ISBLANK(L2239)),TRIM(K2239),AND(ISBLANK(K2239),NOT(ISBLANK(L2239))),TRIM(L2239))</f>
        <v>Snaptags</v>
      </c>
      <c r="C2239" s="31"/>
      <c r="D2239" s="2">
        <v>2237</v>
      </c>
      <c r="E2239" s="2" t="s">
        <v>24</v>
      </c>
      <c r="F2239" s="2" t="s">
        <v>12722</v>
      </c>
      <c r="K2239" s="2" t="s">
        <v>4561</v>
      </c>
      <c r="M2239" s="2" t="s">
        <v>24</v>
      </c>
      <c r="N2239" s="2" t="s">
        <v>12723</v>
      </c>
      <c r="O2239" s="2" t="s">
        <v>1894</v>
      </c>
      <c r="P2239" s="2" t="s">
        <v>140</v>
      </c>
      <c r="Q2239" s="2" t="s">
        <v>6</v>
      </c>
      <c r="R2239" s="2" t="s">
        <v>1895</v>
      </c>
      <c r="T2239" s="49" t="str" cm="1">
        <f t="array" ref="T2239">_xlfn.TEXTJOIN("",TRUE,IFERROR(MID(U2239,_xlfn.SEQUENCE(20),1)+0,""))</f>
        <v/>
      </c>
      <c r="V2239" s="31"/>
    </row>
    <row r="2240" spans="1:22" x14ac:dyDescent="0.25">
      <c r="A2240" s="25" t="str" cm="1">
        <f t="array" ref="A2240">_xlfn.IFS(AND(ISBLANK(G2240),ISBLANK(H2240),ISBLANK(I2240)),"",AND(NOT(ISBLANK(G2240)),NOT(ISBLANK(H2240)),NOT(ISBLANK(I2240))),TRIM(G2240)&amp;" "&amp;TRIM(H2240)&amp;" "&amp;TRIM(I2240),AND(NOT(ISBLANK(G2240)),ISBLANK(H2240),ISBLANK(I2240)),TRIM(G2240),AND(ISBLANK(G2240),ISBLANK(H2240),NOT(ISBLANK(I2240))),TRIM(I2240),AND(NOT(ISBLANK(G2240)),NOT(ISBLANK(H2240)),ISBLANK(I2240)),TRIM(G2240)&amp;" "&amp;TRIM(H2240),AND(ISBLANK(G2240),NOT(ISBLANK(H2240)),NOT(ISBLANK(I2240))),TRIM(H2240)&amp;" "&amp;TRIM(I2240),AND(NOT(ISBLANK(G2240)),ISBLANK(H2240),NOT(ISBLANK(I2240))),TRIM(G2240)&amp;" "&amp;TRIM(I2240),AND(ISBLANK(G2240),NOT(ISBLANK(H2240)),ISBLANK(I2240)),TRIM(H2240))</f>
        <v/>
      </c>
      <c r="B2240" s="25" t="str" cm="1">
        <f t="array" ref="B2240">_xlfn.IFS(AND(ISBLANK(K2240),ISBLANK(L2240)),"",AND(NOT(ISBLANK(K2240)),NOT(ISBLANK(L2240))),TRIM(K2240)&amp;" "&amp;TRIM(L2240),AND(NOT(ISBLANK(K2240)),ISBLANK(L2240)),TRIM(K2240),AND(ISBLANK(K2240),NOT(ISBLANK(L2240))),TRIM(L2240))</f>
        <v>Topiczoom</v>
      </c>
      <c r="C2240" s="31"/>
      <c r="D2240" s="2">
        <v>2238</v>
      </c>
      <c r="E2240" s="2" t="s">
        <v>24</v>
      </c>
      <c r="F2240" s="2" t="s">
        <v>12724</v>
      </c>
      <c r="K2240" s="2" t="s">
        <v>1598</v>
      </c>
      <c r="M2240" s="2" t="s">
        <v>24</v>
      </c>
      <c r="N2240" s="2" t="s">
        <v>12725</v>
      </c>
      <c r="O2240" s="2" t="s">
        <v>862</v>
      </c>
      <c r="P2240" s="2" t="s">
        <v>181</v>
      </c>
      <c r="Q2240" s="2" t="s">
        <v>1985</v>
      </c>
      <c r="R2240" s="2">
        <v>65810</v>
      </c>
      <c r="T2240" s="49" t="str" cm="1">
        <f t="array" ref="T2240">_xlfn.TEXTJOIN("",TRUE,IFERROR(MID(U2240,_xlfn.SEQUENCE(20),1)+0,""))</f>
        <v/>
      </c>
      <c r="V2240" s="31"/>
    </row>
    <row r="2241" spans="1:22" x14ac:dyDescent="0.25">
      <c r="A2241" s="25" t="str" cm="1">
        <f t="array" ref="A2241">_xlfn.IFS(AND(ISBLANK(G2241),ISBLANK(H2241),ISBLANK(I2241)),"",AND(NOT(ISBLANK(G2241)),NOT(ISBLANK(H2241)),NOT(ISBLANK(I2241))),TRIM(G2241)&amp;" "&amp;TRIM(H2241)&amp;" "&amp;TRIM(I2241),AND(NOT(ISBLANK(G2241)),ISBLANK(H2241),ISBLANK(I2241)),TRIM(G2241),AND(ISBLANK(G2241),ISBLANK(H2241),NOT(ISBLANK(I2241))),TRIM(I2241),AND(NOT(ISBLANK(G2241)),NOT(ISBLANK(H2241)),ISBLANK(I2241)),TRIM(G2241)&amp;" "&amp;TRIM(H2241),AND(ISBLANK(G2241),NOT(ISBLANK(H2241)),NOT(ISBLANK(I2241))),TRIM(H2241)&amp;" "&amp;TRIM(I2241),AND(NOT(ISBLANK(G2241)),ISBLANK(H2241),NOT(ISBLANK(I2241))),TRIM(G2241)&amp;" "&amp;TRIM(I2241),AND(ISBLANK(G2241),NOT(ISBLANK(H2241)),ISBLANK(I2241)),TRIM(H2241))</f>
        <v/>
      </c>
      <c r="B2241" s="25" t="str" cm="1">
        <f t="array" ref="B2241">_xlfn.IFS(AND(ISBLANK(K2241),ISBLANK(L2241)),"",AND(NOT(ISBLANK(K2241)),NOT(ISBLANK(L2241))),TRIM(K2241)&amp;" "&amp;TRIM(L2241),AND(NOT(ISBLANK(K2241)),ISBLANK(L2241)),TRIM(K2241),AND(ISBLANK(K2241),NOT(ISBLANK(L2241))),TRIM(L2241))</f>
        <v>Cogibox</v>
      </c>
      <c r="C2241" s="31"/>
      <c r="D2241" s="2">
        <v>2239</v>
      </c>
      <c r="E2241" s="2" t="s">
        <v>24</v>
      </c>
      <c r="F2241" s="2" t="s">
        <v>12726</v>
      </c>
      <c r="K2241" s="2" t="s">
        <v>2849</v>
      </c>
      <c r="M2241" s="2" t="s">
        <v>24</v>
      </c>
      <c r="N2241" s="2" t="s">
        <v>12727</v>
      </c>
      <c r="O2241" s="2" t="s">
        <v>942</v>
      </c>
      <c r="P2241" s="2" t="s">
        <v>297</v>
      </c>
      <c r="Q2241" s="2" t="s">
        <v>1985</v>
      </c>
      <c r="R2241" s="2">
        <v>88541</v>
      </c>
      <c r="T2241" s="49" t="str" cm="1">
        <f t="array" ref="T2241">_xlfn.TEXTJOIN("",TRUE,IFERROR(MID(U2241,_xlfn.SEQUENCE(20),1)+0,""))</f>
        <v/>
      </c>
      <c r="V2241" s="31"/>
    </row>
    <row r="2242" spans="1:22" x14ac:dyDescent="0.25">
      <c r="A2242" s="25" t="str" cm="1">
        <f t="array" ref="A2242">_xlfn.IFS(AND(ISBLANK(G2242),ISBLANK(H2242),ISBLANK(I2242)),"",AND(NOT(ISBLANK(G2242)),NOT(ISBLANK(H2242)),NOT(ISBLANK(I2242))),TRIM(G2242)&amp;" "&amp;TRIM(H2242)&amp;" "&amp;TRIM(I2242),AND(NOT(ISBLANK(G2242)),ISBLANK(H2242),ISBLANK(I2242)),TRIM(G2242),AND(ISBLANK(G2242),ISBLANK(H2242),NOT(ISBLANK(I2242))),TRIM(I2242),AND(NOT(ISBLANK(G2242)),NOT(ISBLANK(H2242)),ISBLANK(I2242)),TRIM(G2242)&amp;" "&amp;TRIM(H2242),AND(ISBLANK(G2242),NOT(ISBLANK(H2242)),NOT(ISBLANK(I2242))),TRIM(H2242)&amp;" "&amp;TRIM(I2242),AND(NOT(ISBLANK(G2242)),ISBLANK(H2242),NOT(ISBLANK(I2242))),TRIM(G2242)&amp;" "&amp;TRIM(I2242),AND(ISBLANK(G2242),NOT(ISBLANK(H2242)),ISBLANK(I2242)),TRIM(H2242))</f>
        <v/>
      </c>
      <c r="B2242" s="25" t="str" cm="1">
        <f t="array" ref="B2242">_xlfn.IFS(AND(ISBLANK(K2242),ISBLANK(L2242)),"",AND(NOT(ISBLANK(K2242)),NOT(ISBLANK(L2242))),TRIM(K2242)&amp;" "&amp;TRIM(L2242),AND(NOT(ISBLANK(K2242)),ISBLANK(L2242)),TRIM(K2242),AND(ISBLANK(K2242),NOT(ISBLANK(L2242))),TRIM(L2242))</f>
        <v>Flipstorm</v>
      </c>
      <c r="C2242" s="31"/>
      <c r="D2242" s="2">
        <v>2240</v>
      </c>
      <c r="E2242" s="2" t="s">
        <v>24</v>
      </c>
      <c r="F2242" s="2" t="s">
        <v>12728</v>
      </c>
      <c r="K2242" s="2" t="s">
        <v>194</v>
      </c>
      <c r="M2242" s="2" t="s">
        <v>24</v>
      </c>
      <c r="N2242" s="2" t="s">
        <v>12729</v>
      </c>
      <c r="O2242" s="2" t="s">
        <v>12730</v>
      </c>
      <c r="P2242" s="2" t="s">
        <v>119</v>
      </c>
      <c r="Q2242" s="2" t="s">
        <v>6</v>
      </c>
      <c r="R2242" s="2" t="s">
        <v>5090</v>
      </c>
      <c r="T2242" s="49" t="str" cm="1">
        <f t="array" ref="T2242">_xlfn.TEXTJOIN("",TRUE,IFERROR(MID(U2242,_xlfn.SEQUENCE(20),1)+0,""))</f>
        <v/>
      </c>
      <c r="V2242" s="31"/>
    </row>
    <row r="2243" spans="1:22" x14ac:dyDescent="0.25">
      <c r="A2243" s="25" t="str" cm="1">
        <f t="array" ref="A2243">_xlfn.IFS(AND(ISBLANK(G2243),ISBLANK(H2243),ISBLANK(I2243)),"",AND(NOT(ISBLANK(G2243)),NOT(ISBLANK(H2243)),NOT(ISBLANK(I2243))),TRIM(G2243)&amp;" "&amp;TRIM(H2243)&amp;" "&amp;TRIM(I2243),AND(NOT(ISBLANK(G2243)),ISBLANK(H2243),ISBLANK(I2243)),TRIM(G2243),AND(ISBLANK(G2243),ISBLANK(H2243),NOT(ISBLANK(I2243))),TRIM(I2243),AND(NOT(ISBLANK(G2243)),NOT(ISBLANK(H2243)),ISBLANK(I2243)),TRIM(G2243)&amp;" "&amp;TRIM(H2243),AND(ISBLANK(G2243),NOT(ISBLANK(H2243)),NOT(ISBLANK(I2243))),TRIM(H2243)&amp;" "&amp;TRIM(I2243),AND(NOT(ISBLANK(G2243)),ISBLANK(H2243),NOT(ISBLANK(I2243))),TRIM(G2243)&amp;" "&amp;TRIM(I2243),AND(ISBLANK(G2243),NOT(ISBLANK(H2243)),ISBLANK(I2243)),TRIM(H2243))</f>
        <v/>
      </c>
      <c r="B2243" s="25" t="str" cm="1">
        <f t="array" ref="B2243">_xlfn.IFS(AND(ISBLANK(K2243),ISBLANK(L2243)),"",AND(NOT(ISBLANK(K2243)),NOT(ISBLANK(L2243))),TRIM(K2243)&amp;" "&amp;TRIM(L2243),AND(NOT(ISBLANK(K2243)),ISBLANK(L2243)),TRIM(K2243),AND(ISBLANK(K2243),NOT(ISBLANK(L2243))),TRIM(L2243))</f>
        <v>Rooxo</v>
      </c>
      <c r="C2243" s="31"/>
      <c r="D2243" s="2">
        <v>2241</v>
      </c>
      <c r="E2243" s="2" t="s">
        <v>24</v>
      </c>
      <c r="F2243" s="2" t="s">
        <v>12731</v>
      </c>
      <c r="K2243" s="2" t="s">
        <v>404</v>
      </c>
      <c r="M2243" s="2" t="s">
        <v>24</v>
      </c>
      <c r="N2243" s="2" t="s">
        <v>12732</v>
      </c>
      <c r="O2243" s="2" t="s">
        <v>3188</v>
      </c>
      <c r="P2243" s="2" t="s">
        <v>1544</v>
      </c>
      <c r="Q2243" s="2" t="s">
        <v>1985</v>
      </c>
      <c r="R2243" s="2">
        <v>60663</v>
      </c>
      <c r="T2243" s="49" t="str" cm="1">
        <f t="array" ref="T2243">_xlfn.TEXTJOIN("",TRUE,IFERROR(MID(U2243,_xlfn.SEQUENCE(20),1)+0,""))</f>
        <v/>
      </c>
      <c r="V2243" s="31"/>
    </row>
    <row r="2244" spans="1:22" x14ac:dyDescent="0.25">
      <c r="A2244" s="25" t="str" cm="1">
        <f t="array" ref="A2244">_xlfn.IFS(AND(ISBLANK(G2244),ISBLANK(H2244),ISBLANK(I2244)),"",AND(NOT(ISBLANK(G2244)),NOT(ISBLANK(H2244)),NOT(ISBLANK(I2244))),TRIM(G2244)&amp;" "&amp;TRIM(H2244)&amp;" "&amp;TRIM(I2244),AND(NOT(ISBLANK(G2244)),ISBLANK(H2244),ISBLANK(I2244)),TRIM(G2244),AND(ISBLANK(G2244),ISBLANK(H2244),NOT(ISBLANK(I2244))),TRIM(I2244),AND(NOT(ISBLANK(G2244)),NOT(ISBLANK(H2244)),ISBLANK(I2244)),TRIM(G2244)&amp;" "&amp;TRIM(H2244),AND(ISBLANK(G2244),NOT(ISBLANK(H2244)),NOT(ISBLANK(I2244))),TRIM(H2244)&amp;" "&amp;TRIM(I2244),AND(NOT(ISBLANK(G2244)),ISBLANK(H2244),NOT(ISBLANK(I2244))),TRIM(G2244)&amp;" "&amp;TRIM(I2244),AND(ISBLANK(G2244),NOT(ISBLANK(H2244)),ISBLANK(I2244)),TRIM(H2244))</f>
        <v/>
      </c>
      <c r="B2244" s="25" t="str" cm="1">
        <f t="array" ref="B2244">_xlfn.IFS(AND(ISBLANK(K2244),ISBLANK(L2244)),"",AND(NOT(ISBLANK(K2244)),NOT(ISBLANK(L2244))),TRIM(K2244)&amp;" "&amp;TRIM(L2244),AND(NOT(ISBLANK(K2244)),ISBLANK(L2244)),TRIM(K2244),AND(ISBLANK(K2244),NOT(ISBLANK(L2244))),TRIM(L2244))</f>
        <v>Tambee</v>
      </c>
      <c r="C2244" s="31"/>
      <c r="D2244" s="2">
        <v>2242</v>
      </c>
      <c r="E2244" s="2" t="s">
        <v>24</v>
      </c>
      <c r="F2244" s="2" t="s">
        <v>12733</v>
      </c>
      <c r="K2244" s="2" t="s">
        <v>4589</v>
      </c>
      <c r="M2244" s="2" t="s">
        <v>24</v>
      </c>
      <c r="N2244" s="2" t="s">
        <v>12734</v>
      </c>
      <c r="O2244" s="2" t="s">
        <v>4417</v>
      </c>
      <c r="P2244" s="2" t="s">
        <v>4418</v>
      </c>
      <c r="Q2244" s="2" t="s">
        <v>1985</v>
      </c>
      <c r="R2244" s="2">
        <v>72118</v>
      </c>
      <c r="T2244" s="49" t="str" cm="1">
        <f t="array" ref="T2244">_xlfn.TEXTJOIN("",TRUE,IFERROR(MID(U2244,_xlfn.SEQUENCE(20),1)+0,""))</f>
        <v/>
      </c>
      <c r="V2244" s="31"/>
    </row>
    <row r="2245" spans="1:22" x14ac:dyDescent="0.25">
      <c r="A2245" s="25" t="str" cm="1">
        <f t="array" ref="A2245">_xlfn.IFS(AND(ISBLANK(G2245),ISBLANK(H2245),ISBLANK(I2245)),"",AND(NOT(ISBLANK(G2245)),NOT(ISBLANK(H2245)),NOT(ISBLANK(I2245))),TRIM(G2245)&amp;" "&amp;TRIM(H2245)&amp;" "&amp;TRIM(I2245),AND(NOT(ISBLANK(G2245)),ISBLANK(H2245),ISBLANK(I2245)),TRIM(G2245),AND(ISBLANK(G2245),ISBLANK(H2245),NOT(ISBLANK(I2245))),TRIM(I2245),AND(NOT(ISBLANK(G2245)),NOT(ISBLANK(H2245)),ISBLANK(I2245)),TRIM(G2245)&amp;" "&amp;TRIM(H2245),AND(ISBLANK(G2245),NOT(ISBLANK(H2245)),NOT(ISBLANK(I2245))),TRIM(H2245)&amp;" "&amp;TRIM(I2245),AND(NOT(ISBLANK(G2245)),ISBLANK(H2245),NOT(ISBLANK(I2245))),TRIM(G2245)&amp;" "&amp;TRIM(I2245),AND(ISBLANK(G2245),NOT(ISBLANK(H2245)),ISBLANK(I2245)),TRIM(H2245))</f>
        <v/>
      </c>
      <c r="B2245" s="25" t="str" cm="1">
        <f t="array" ref="B2245">_xlfn.IFS(AND(ISBLANK(K2245),ISBLANK(L2245)),"",AND(NOT(ISBLANK(K2245)),NOT(ISBLANK(L2245))),TRIM(K2245)&amp;" "&amp;TRIM(L2245),AND(NOT(ISBLANK(K2245)),ISBLANK(L2245)),TRIM(K2245),AND(ISBLANK(K2245),NOT(ISBLANK(L2245))),TRIM(L2245))</f>
        <v>Edgeify</v>
      </c>
      <c r="C2245" s="31"/>
      <c r="D2245" s="2">
        <v>2243</v>
      </c>
      <c r="E2245" s="2" t="s">
        <v>24</v>
      </c>
      <c r="F2245" s="2" t="s">
        <v>12735</v>
      </c>
      <c r="K2245" s="2" t="s">
        <v>677</v>
      </c>
      <c r="M2245" s="2" t="s">
        <v>24</v>
      </c>
      <c r="N2245" s="2" t="s">
        <v>12736</v>
      </c>
      <c r="O2245" s="2" t="s">
        <v>4266</v>
      </c>
      <c r="P2245" s="2" t="s">
        <v>935</v>
      </c>
      <c r="Q2245" s="2" t="s">
        <v>1985</v>
      </c>
      <c r="R2245" s="2">
        <v>27455</v>
      </c>
      <c r="T2245" s="49" t="str" cm="1">
        <f t="array" ref="T2245">_xlfn.TEXTJOIN("",TRUE,IFERROR(MID(U2245,_xlfn.SEQUENCE(20),1)+0,""))</f>
        <v/>
      </c>
      <c r="V2245" s="31"/>
    </row>
    <row r="2246" spans="1:22" x14ac:dyDescent="0.25">
      <c r="A2246" s="25" t="str" cm="1">
        <f t="array" ref="A2246">_xlfn.IFS(AND(ISBLANK(G2246),ISBLANK(H2246),ISBLANK(I2246)),"",AND(NOT(ISBLANK(G2246)),NOT(ISBLANK(H2246)),NOT(ISBLANK(I2246))),TRIM(G2246)&amp;" "&amp;TRIM(H2246)&amp;" "&amp;TRIM(I2246),AND(NOT(ISBLANK(G2246)),ISBLANK(H2246),ISBLANK(I2246)),TRIM(G2246),AND(ISBLANK(G2246),ISBLANK(H2246),NOT(ISBLANK(I2246))),TRIM(I2246),AND(NOT(ISBLANK(G2246)),NOT(ISBLANK(H2246)),ISBLANK(I2246)),TRIM(G2246)&amp;" "&amp;TRIM(H2246),AND(ISBLANK(G2246),NOT(ISBLANK(H2246)),NOT(ISBLANK(I2246))),TRIM(H2246)&amp;" "&amp;TRIM(I2246),AND(NOT(ISBLANK(G2246)),ISBLANK(H2246),NOT(ISBLANK(I2246))),TRIM(G2246)&amp;" "&amp;TRIM(I2246),AND(ISBLANK(G2246),NOT(ISBLANK(H2246)),ISBLANK(I2246)),TRIM(H2246))</f>
        <v/>
      </c>
      <c r="B2246" s="25" t="str" cm="1">
        <f t="array" ref="B2246">_xlfn.IFS(AND(ISBLANK(K2246),ISBLANK(L2246)),"",AND(NOT(ISBLANK(K2246)),NOT(ISBLANK(L2246))),TRIM(K2246)&amp;" "&amp;TRIM(L2246),AND(NOT(ISBLANK(K2246)),ISBLANK(L2246)),TRIM(K2246),AND(ISBLANK(K2246),NOT(ISBLANK(L2246))),TRIM(L2246))</f>
        <v>Quatz</v>
      </c>
      <c r="C2246" s="31"/>
      <c r="D2246" s="2">
        <v>2244</v>
      </c>
      <c r="E2246" s="2" t="s">
        <v>24</v>
      </c>
      <c r="F2246" s="2" t="s">
        <v>12737</v>
      </c>
      <c r="K2246" s="2" t="s">
        <v>891</v>
      </c>
      <c r="M2246" s="2" t="s">
        <v>24</v>
      </c>
      <c r="N2246" s="2" t="s">
        <v>12738</v>
      </c>
      <c r="O2246" s="2" t="s">
        <v>456</v>
      </c>
      <c r="P2246" s="2" t="s">
        <v>217</v>
      </c>
      <c r="Q2246" s="2" t="s">
        <v>1985</v>
      </c>
      <c r="R2246" s="2">
        <v>48217</v>
      </c>
      <c r="T2246" s="49" t="str" cm="1">
        <f t="array" ref="T2246">_xlfn.TEXTJOIN("",TRUE,IFERROR(MID(U2246,_xlfn.SEQUENCE(20),1)+0,""))</f>
        <v/>
      </c>
      <c r="V2246" s="31"/>
    </row>
    <row r="2247" spans="1:22" x14ac:dyDescent="0.25">
      <c r="A2247" s="25" t="str" cm="1">
        <f t="array" ref="A2247">_xlfn.IFS(AND(ISBLANK(G2247),ISBLANK(H2247),ISBLANK(I2247)),"",AND(NOT(ISBLANK(G2247)),NOT(ISBLANK(H2247)),NOT(ISBLANK(I2247))),TRIM(G2247)&amp;" "&amp;TRIM(H2247)&amp;" "&amp;TRIM(I2247),AND(NOT(ISBLANK(G2247)),ISBLANK(H2247),ISBLANK(I2247)),TRIM(G2247),AND(ISBLANK(G2247),ISBLANK(H2247),NOT(ISBLANK(I2247))),TRIM(I2247),AND(NOT(ISBLANK(G2247)),NOT(ISBLANK(H2247)),ISBLANK(I2247)),TRIM(G2247)&amp;" "&amp;TRIM(H2247),AND(ISBLANK(G2247),NOT(ISBLANK(H2247)),NOT(ISBLANK(I2247))),TRIM(H2247)&amp;" "&amp;TRIM(I2247),AND(NOT(ISBLANK(G2247)),ISBLANK(H2247),NOT(ISBLANK(I2247))),TRIM(G2247)&amp;" "&amp;TRIM(I2247),AND(ISBLANK(G2247),NOT(ISBLANK(H2247)),ISBLANK(I2247)),TRIM(H2247))</f>
        <v/>
      </c>
      <c r="B2247" s="25" t="str" cm="1">
        <f t="array" ref="B2247">_xlfn.IFS(AND(ISBLANK(K2247),ISBLANK(L2247)),"",AND(NOT(ISBLANK(K2247)),NOT(ISBLANK(L2247))),TRIM(K2247)&amp;" "&amp;TRIM(L2247),AND(NOT(ISBLANK(K2247)),ISBLANK(L2247)),TRIM(K2247),AND(ISBLANK(K2247),NOT(ISBLANK(L2247))),TRIM(L2247))</f>
        <v>Innotype</v>
      </c>
      <c r="C2247" s="31"/>
      <c r="D2247" s="2">
        <v>2245</v>
      </c>
      <c r="E2247" s="2" t="s">
        <v>24</v>
      </c>
      <c r="F2247" s="2" t="s">
        <v>12739</v>
      </c>
      <c r="K2247" s="2" t="s">
        <v>1360</v>
      </c>
      <c r="M2247" s="2" t="s">
        <v>24</v>
      </c>
      <c r="N2247" s="2" t="s">
        <v>12740</v>
      </c>
      <c r="O2247" s="2" t="s">
        <v>8279</v>
      </c>
      <c r="P2247" s="2" t="s">
        <v>336</v>
      </c>
      <c r="Q2247" s="2" t="s">
        <v>1985</v>
      </c>
      <c r="R2247" s="2">
        <v>32304</v>
      </c>
      <c r="T2247" s="49" t="str" cm="1">
        <f t="array" ref="T2247">_xlfn.TEXTJOIN("",TRUE,IFERROR(MID(U2247,_xlfn.SEQUENCE(20),1)+0,""))</f>
        <v/>
      </c>
      <c r="V2247" s="31"/>
    </row>
    <row r="2248" spans="1:22" x14ac:dyDescent="0.25">
      <c r="A2248" s="25" t="str" cm="1">
        <f t="array" ref="A2248">_xlfn.IFS(AND(ISBLANK(G2248),ISBLANK(H2248),ISBLANK(I2248)),"",AND(NOT(ISBLANK(G2248)),NOT(ISBLANK(H2248)),NOT(ISBLANK(I2248))),TRIM(G2248)&amp;" "&amp;TRIM(H2248)&amp;" "&amp;TRIM(I2248),AND(NOT(ISBLANK(G2248)),ISBLANK(H2248),ISBLANK(I2248)),TRIM(G2248),AND(ISBLANK(G2248),ISBLANK(H2248),NOT(ISBLANK(I2248))),TRIM(I2248),AND(NOT(ISBLANK(G2248)),NOT(ISBLANK(H2248)),ISBLANK(I2248)),TRIM(G2248)&amp;" "&amp;TRIM(H2248),AND(ISBLANK(G2248),NOT(ISBLANK(H2248)),NOT(ISBLANK(I2248))),TRIM(H2248)&amp;" "&amp;TRIM(I2248),AND(NOT(ISBLANK(G2248)),ISBLANK(H2248),NOT(ISBLANK(I2248))),TRIM(G2248)&amp;" "&amp;TRIM(I2248),AND(ISBLANK(G2248),NOT(ISBLANK(H2248)),ISBLANK(I2248)),TRIM(H2248))</f>
        <v/>
      </c>
      <c r="B2248" s="25" t="str" cm="1">
        <f t="array" ref="B2248">_xlfn.IFS(AND(ISBLANK(K2248),ISBLANK(L2248)),"",AND(NOT(ISBLANK(K2248)),NOT(ISBLANK(L2248))),TRIM(K2248)&amp;" "&amp;TRIM(L2248),AND(NOT(ISBLANK(K2248)),ISBLANK(L2248)),TRIM(K2248),AND(ISBLANK(K2248),NOT(ISBLANK(L2248))),TRIM(L2248))</f>
        <v>Snaptags</v>
      </c>
      <c r="C2248" s="31"/>
      <c r="D2248" s="2">
        <v>2246</v>
      </c>
      <c r="E2248" s="2" t="s">
        <v>24</v>
      </c>
      <c r="F2248" s="2" t="s">
        <v>12741</v>
      </c>
      <c r="K2248" s="2" t="s">
        <v>4561</v>
      </c>
      <c r="M2248" s="2" t="s">
        <v>24</v>
      </c>
      <c r="N2248" s="2" t="s">
        <v>12742</v>
      </c>
      <c r="O2248" s="2" t="s">
        <v>698</v>
      </c>
      <c r="P2248" s="2" t="s">
        <v>699</v>
      </c>
      <c r="Q2248" s="2" t="s">
        <v>1985</v>
      </c>
      <c r="R2248" s="2">
        <v>85062</v>
      </c>
      <c r="T2248" s="49" t="str" cm="1">
        <f t="array" ref="T2248">_xlfn.TEXTJOIN("",TRUE,IFERROR(MID(U2248,_xlfn.SEQUENCE(20),1)+0,""))</f>
        <v/>
      </c>
      <c r="V2248" s="31"/>
    </row>
    <row r="2249" spans="1:22" x14ac:dyDescent="0.25">
      <c r="A2249" s="25" t="str" cm="1">
        <f t="array" ref="A2249">_xlfn.IFS(AND(ISBLANK(G2249),ISBLANK(H2249),ISBLANK(I2249)),"",AND(NOT(ISBLANK(G2249)),NOT(ISBLANK(H2249)),NOT(ISBLANK(I2249))),TRIM(G2249)&amp;" "&amp;TRIM(H2249)&amp;" "&amp;TRIM(I2249),AND(NOT(ISBLANK(G2249)),ISBLANK(H2249),ISBLANK(I2249)),TRIM(G2249),AND(ISBLANK(G2249),ISBLANK(H2249),NOT(ISBLANK(I2249))),TRIM(I2249),AND(NOT(ISBLANK(G2249)),NOT(ISBLANK(H2249)),ISBLANK(I2249)),TRIM(G2249)&amp;" "&amp;TRIM(H2249),AND(ISBLANK(G2249),NOT(ISBLANK(H2249)),NOT(ISBLANK(I2249))),TRIM(H2249)&amp;" "&amp;TRIM(I2249),AND(NOT(ISBLANK(G2249)),ISBLANK(H2249),NOT(ISBLANK(I2249))),TRIM(G2249)&amp;" "&amp;TRIM(I2249),AND(ISBLANK(G2249),NOT(ISBLANK(H2249)),ISBLANK(I2249)),TRIM(H2249))</f>
        <v/>
      </c>
      <c r="B2249" s="25" t="str" cm="1">
        <f t="array" ref="B2249">_xlfn.IFS(AND(ISBLANK(K2249),ISBLANK(L2249)),"",AND(NOT(ISBLANK(K2249)),NOT(ISBLANK(L2249))),TRIM(K2249)&amp;" "&amp;TRIM(L2249),AND(NOT(ISBLANK(K2249)),ISBLANK(L2249)),TRIM(K2249),AND(ISBLANK(K2249),NOT(ISBLANK(L2249))),TRIM(L2249))</f>
        <v>Yambee</v>
      </c>
      <c r="C2249" s="31"/>
      <c r="D2249" s="2">
        <v>2247</v>
      </c>
      <c r="E2249" s="2" t="s">
        <v>24</v>
      </c>
      <c r="F2249" s="2" t="s">
        <v>12743</v>
      </c>
      <c r="K2249" s="2" t="s">
        <v>4541</v>
      </c>
      <c r="M2249" s="2" t="s">
        <v>24</v>
      </c>
      <c r="N2249" s="2" t="s">
        <v>12744</v>
      </c>
      <c r="O2249" s="2" t="s">
        <v>3401</v>
      </c>
      <c r="P2249" s="2" t="s">
        <v>5</v>
      </c>
      <c r="Q2249" s="2" t="s">
        <v>6</v>
      </c>
      <c r="R2249" s="2" t="s">
        <v>3402</v>
      </c>
      <c r="T2249" s="49" t="str" cm="1">
        <f t="array" ref="T2249">_xlfn.TEXTJOIN("",TRUE,IFERROR(MID(U2249,_xlfn.SEQUENCE(20),1)+0,""))</f>
        <v/>
      </c>
      <c r="V2249" s="31"/>
    </row>
    <row r="2250" spans="1:22" x14ac:dyDescent="0.25">
      <c r="A2250" s="25" t="str" cm="1">
        <f t="array" ref="A2250">_xlfn.IFS(AND(ISBLANK(G2250),ISBLANK(H2250),ISBLANK(I2250)),"",AND(NOT(ISBLANK(G2250)),NOT(ISBLANK(H2250)),NOT(ISBLANK(I2250))),TRIM(G2250)&amp;" "&amp;TRIM(H2250)&amp;" "&amp;TRIM(I2250),AND(NOT(ISBLANK(G2250)),ISBLANK(H2250),ISBLANK(I2250)),TRIM(G2250),AND(ISBLANK(G2250),ISBLANK(H2250),NOT(ISBLANK(I2250))),TRIM(I2250),AND(NOT(ISBLANK(G2250)),NOT(ISBLANK(H2250)),ISBLANK(I2250)),TRIM(G2250)&amp;" "&amp;TRIM(H2250),AND(ISBLANK(G2250),NOT(ISBLANK(H2250)),NOT(ISBLANK(I2250))),TRIM(H2250)&amp;" "&amp;TRIM(I2250),AND(NOT(ISBLANK(G2250)),ISBLANK(H2250),NOT(ISBLANK(I2250))),TRIM(G2250)&amp;" "&amp;TRIM(I2250),AND(ISBLANK(G2250),NOT(ISBLANK(H2250)),ISBLANK(I2250)),TRIM(H2250))</f>
        <v/>
      </c>
      <c r="B2250" s="25" t="str" cm="1">
        <f t="array" ref="B2250">_xlfn.IFS(AND(ISBLANK(K2250),ISBLANK(L2250)),"",AND(NOT(ISBLANK(K2250)),NOT(ISBLANK(L2250))),TRIM(K2250)&amp;" "&amp;TRIM(L2250),AND(NOT(ISBLANK(K2250)),ISBLANK(L2250)),TRIM(K2250),AND(ISBLANK(K2250),NOT(ISBLANK(L2250))),TRIM(L2250))</f>
        <v>Topicstorm</v>
      </c>
      <c r="C2250" s="31"/>
      <c r="D2250" s="2">
        <v>2248</v>
      </c>
      <c r="E2250" s="2" t="s">
        <v>24</v>
      </c>
      <c r="F2250" s="2" t="s">
        <v>12745</v>
      </c>
      <c r="K2250" s="2" t="s">
        <v>2538</v>
      </c>
      <c r="M2250" s="2" t="s">
        <v>24</v>
      </c>
      <c r="N2250" s="2" t="s">
        <v>12746</v>
      </c>
      <c r="O2250" s="2" t="s">
        <v>6033</v>
      </c>
      <c r="P2250" s="2" t="s">
        <v>130</v>
      </c>
      <c r="Q2250" s="2" t="s">
        <v>1985</v>
      </c>
      <c r="R2250" s="2">
        <v>20167</v>
      </c>
      <c r="T2250" s="49" t="str" cm="1">
        <f t="array" ref="T2250">_xlfn.TEXTJOIN("",TRUE,IFERROR(MID(U2250,_xlfn.SEQUENCE(20),1)+0,""))</f>
        <v/>
      </c>
      <c r="V2250" s="31"/>
    </row>
    <row r="2251" spans="1:22" x14ac:dyDescent="0.25">
      <c r="A2251" s="25" t="str" cm="1">
        <f t="array" ref="A2251">_xlfn.IFS(AND(ISBLANK(G2251),ISBLANK(H2251),ISBLANK(I2251)),"",AND(NOT(ISBLANK(G2251)),NOT(ISBLANK(H2251)),NOT(ISBLANK(I2251))),TRIM(G2251)&amp;" "&amp;TRIM(H2251)&amp;" "&amp;TRIM(I2251),AND(NOT(ISBLANK(G2251)),ISBLANK(H2251),ISBLANK(I2251)),TRIM(G2251),AND(ISBLANK(G2251),ISBLANK(H2251),NOT(ISBLANK(I2251))),TRIM(I2251),AND(NOT(ISBLANK(G2251)),NOT(ISBLANK(H2251)),ISBLANK(I2251)),TRIM(G2251)&amp;" "&amp;TRIM(H2251),AND(ISBLANK(G2251),NOT(ISBLANK(H2251)),NOT(ISBLANK(I2251))),TRIM(H2251)&amp;" "&amp;TRIM(I2251),AND(NOT(ISBLANK(G2251)),ISBLANK(H2251),NOT(ISBLANK(I2251))),TRIM(G2251)&amp;" "&amp;TRIM(I2251),AND(ISBLANK(G2251),NOT(ISBLANK(H2251)),ISBLANK(I2251)),TRIM(H2251))</f>
        <v/>
      </c>
      <c r="B2251" s="25" t="str" cm="1">
        <f t="array" ref="B2251">_xlfn.IFS(AND(ISBLANK(K2251),ISBLANK(L2251)),"",AND(NOT(ISBLANK(K2251)),NOT(ISBLANK(L2251))),TRIM(K2251)&amp;" "&amp;TRIM(L2251),AND(NOT(ISBLANK(K2251)),ISBLANK(L2251)),TRIM(K2251),AND(ISBLANK(K2251),NOT(ISBLANK(L2251))),TRIM(L2251))</f>
        <v>Yakidoo</v>
      </c>
      <c r="C2251" s="31"/>
      <c r="D2251" s="2">
        <v>2249</v>
      </c>
      <c r="E2251" s="2" t="s">
        <v>24</v>
      </c>
      <c r="F2251" s="2" t="s">
        <v>12747</v>
      </c>
      <c r="K2251" s="2" t="s">
        <v>2642</v>
      </c>
      <c r="M2251" s="2" t="s">
        <v>24</v>
      </c>
      <c r="N2251" s="2" t="s">
        <v>12748</v>
      </c>
      <c r="O2251" s="2" t="s">
        <v>12749</v>
      </c>
      <c r="P2251" s="2" t="s">
        <v>5</v>
      </c>
      <c r="Q2251" s="2" t="s">
        <v>6</v>
      </c>
      <c r="R2251" s="2" t="s">
        <v>12750</v>
      </c>
      <c r="T2251" s="49" t="str" cm="1">
        <f t="array" ref="T2251">_xlfn.TEXTJOIN("",TRUE,IFERROR(MID(U2251,_xlfn.SEQUENCE(20),1)+0,""))</f>
        <v/>
      </c>
      <c r="V2251" s="31"/>
    </row>
    <row r="2252" spans="1:22" x14ac:dyDescent="0.25">
      <c r="A2252" s="25" t="str" cm="1">
        <f t="array" ref="A2252">_xlfn.IFS(AND(ISBLANK(G2252),ISBLANK(H2252),ISBLANK(I2252)),"",AND(NOT(ISBLANK(G2252)),NOT(ISBLANK(H2252)),NOT(ISBLANK(I2252))),TRIM(G2252)&amp;" "&amp;TRIM(H2252)&amp;" "&amp;TRIM(I2252),AND(NOT(ISBLANK(G2252)),ISBLANK(H2252),ISBLANK(I2252)),TRIM(G2252),AND(ISBLANK(G2252),ISBLANK(H2252),NOT(ISBLANK(I2252))),TRIM(I2252),AND(NOT(ISBLANK(G2252)),NOT(ISBLANK(H2252)),ISBLANK(I2252)),TRIM(G2252)&amp;" "&amp;TRIM(H2252),AND(ISBLANK(G2252),NOT(ISBLANK(H2252)),NOT(ISBLANK(I2252))),TRIM(H2252)&amp;" "&amp;TRIM(I2252),AND(NOT(ISBLANK(G2252)),ISBLANK(H2252),NOT(ISBLANK(I2252))),TRIM(G2252)&amp;" "&amp;TRIM(I2252),AND(ISBLANK(G2252),NOT(ISBLANK(H2252)),ISBLANK(I2252)),TRIM(H2252))</f>
        <v/>
      </c>
      <c r="B2252" s="25" t="str" cm="1">
        <f t="array" ref="B2252">_xlfn.IFS(AND(ISBLANK(K2252),ISBLANK(L2252)),"",AND(NOT(ISBLANK(K2252)),NOT(ISBLANK(L2252))),TRIM(K2252)&amp;" "&amp;TRIM(L2252),AND(NOT(ISBLANK(K2252)),ISBLANK(L2252)),TRIM(K2252),AND(ISBLANK(K2252),NOT(ISBLANK(L2252))),TRIM(L2252))</f>
        <v>Tazz</v>
      </c>
      <c r="C2252" s="31"/>
      <c r="D2252" s="2">
        <v>2250</v>
      </c>
      <c r="E2252" s="2" t="s">
        <v>24</v>
      </c>
      <c r="F2252" s="2" t="s">
        <v>12751</v>
      </c>
      <c r="K2252" s="2" t="s">
        <v>4633</v>
      </c>
      <c r="M2252" s="2" t="s">
        <v>24</v>
      </c>
      <c r="N2252" s="2" t="s">
        <v>12752</v>
      </c>
      <c r="O2252" s="2" t="s">
        <v>2770</v>
      </c>
      <c r="P2252" s="2" t="s">
        <v>2771</v>
      </c>
      <c r="Q2252" s="2" t="s">
        <v>1985</v>
      </c>
      <c r="R2252" s="2">
        <v>99507</v>
      </c>
      <c r="T2252" s="49" t="str" cm="1">
        <f t="array" ref="T2252">_xlfn.TEXTJOIN("",TRUE,IFERROR(MID(U2252,_xlfn.SEQUENCE(20),1)+0,""))</f>
        <v/>
      </c>
      <c r="V2252" s="31"/>
    </row>
    <row r="2253" spans="1:22" x14ac:dyDescent="0.25">
      <c r="A2253" s="25" t="str" cm="1">
        <f t="array" ref="A2253">_xlfn.IFS(AND(ISBLANK(G2253),ISBLANK(H2253),ISBLANK(I2253)),"",AND(NOT(ISBLANK(G2253)),NOT(ISBLANK(H2253)),NOT(ISBLANK(I2253))),TRIM(G2253)&amp;" "&amp;TRIM(H2253)&amp;" "&amp;TRIM(I2253),AND(NOT(ISBLANK(G2253)),ISBLANK(H2253),ISBLANK(I2253)),TRIM(G2253),AND(ISBLANK(G2253),ISBLANK(H2253),NOT(ISBLANK(I2253))),TRIM(I2253),AND(NOT(ISBLANK(G2253)),NOT(ISBLANK(H2253)),ISBLANK(I2253)),TRIM(G2253)&amp;" "&amp;TRIM(H2253),AND(ISBLANK(G2253),NOT(ISBLANK(H2253)),NOT(ISBLANK(I2253))),TRIM(H2253)&amp;" "&amp;TRIM(I2253),AND(NOT(ISBLANK(G2253)),ISBLANK(H2253),NOT(ISBLANK(I2253))),TRIM(G2253)&amp;" "&amp;TRIM(I2253),AND(ISBLANK(G2253),NOT(ISBLANK(H2253)),ISBLANK(I2253)),TRIM(H2253))</f>
        <v/>
      </c>
      <c r="B2253" s="25" t="str" cm="1">
        <f t="array" ref="B2253">_xlfn.IFS(AND(ISBLANK(K2253),ISBLANK(L2253)),"",AND(NOT(ISBLANK(K2253)),NOT(ISBLANK(L2253))),TRIM(K2253)&amp;" "&amp;TRIM(L2253),AND(NOT(ISBLANK(K2253)),ISBLANK(L2253)),TRIM(K2253),AND(ISBLANK(K2253),NOT(ISBLANK(L2253))),TRIM(L2253))</f>
        <v>Flashset</v>
      </c>
      <c r="C2253" s="31"/>
      <c r="D2253" s="2">
        <v>2251</v>
      </c>
      <c r="E2253" s="2" t="s">
        <v>24</v>
      </c>
      <c r="F2253" s="2" t="s">
        <v>12753</v>
      </c>
      <c r="K2253" s="2" t="s">
        <v>4639</v>
      </c>
      <c r="M2253" s="2" t="s">
        <v>24</v>
      </c>
      <c r="N2253" s="2" t="s">
        <v>12754</v>
      </c>
      <c r="O2253" s="2" t="s">
        <v>12755</v>
      </c>
      <c r="P2253" s="2" t="s">
        <v>673</v>
      </c>
      <c r="Q2253" s="2" t="s">
        <v>6</v>
      </c>
      <c r="R2253" s="2" t="s">
        <v>12756</v>
      </c>
      <c r="T2253" s="49" t="str" cm="1">
        <f t="array" ref="T2253">_xlfn.TEXTJOIN("",TRUE,IFERROR(MID(U2253,_xlfn.SEQUENCE(20),1)+0,""))</f>
        <v/>
      </c>
      <c r="V2253" s="31"/>
    </row>
    <row r="2254" spans="1:22" x14ac:dyDescent="0.25">
      <c r="A2254" s="25" t="str" cm="1">
        <f t="array" ref="A2254">_xlfn.IFS(AND(ISBLANK(G2254),ISBLANK(H2254),ISBLANK(I2254)),"",AND(NOT(ISBLANK(G2254)),NOT(ISBLANK(H2254)),NOT(ISBLANK(I2254))),TRIM(G2254)&amp;" "&amp;TRIM(H2254)&amp;" "&amp;TRIM(I2254),AND(NOT(ISBLANK(G2254)),ISBLANK(H2254),ISBLANK(I2254)),TRIM(G2254),AND(ISBLANK(G2254),ISBLANK(H2254),NOT(ISBLANK(I2254))),TRIM(I2254),AND(NOT(ISBLANK(G2254)),NOT(ISBLANK(H2254)),ISBLANK(I2254)),TRIM(G2254)&amp;" "&amp;TRIM(H2254),AND(ISBLANK(G2254),NOT(ISBLANK(H2254)),NOT(ISBLANK(I2254))),TRIM(H2254)&amp;" "&amp;TRIM(I2254),AND(NOT(ISBLANK(G2254)),ISBLANK(H2254),NOT(ISBLANK(I2254))),TRIM(G2254)&amp;" "&amp;TRIM(I2254),AND(ISBLANK(G2254),NOT(ISBLANK(H2254)),ISBLANK(I2254)),TRIM(H2254))</f>
        <v/>
      </c>
      <c r="B2254" s="25" t="str" cm="1">
        <f t="array" ref="B2254">_xlfn.IFS(AND(ISBLANK(K2254),ISBLANK(L2254)),"",AND(NOT(ISBLANK(K2254)),NOT(ISBLANK(L2254))),TRIM(K2254)&amp;" "&amp;TRIM(L2254),AND(NOT(ISBLANK(K2254)),ISBLANK(L2254)),TRIM(K2254),AND(ISBLANK(K2254),NOT(ISBLANK(L2254))),TRIM(L2254))</f>
        <v>Skimia</v>
      </c>
      <c r="C2254" s="31"/>
      <c r="D2254" s="2">
        <v>2252</v>
      </c>
      <c r="E2254" s="2" t="s">
        <v>24</v>
      </c>
      <c r="F2254" s="2" t="s">
        <v>12757</v>
      </c>
      <c r="K2254" s="2" t="s">
        <v>32</v>
      </c>
      <c r="M2254" s="2" t="s">
        <v>24</v>
      </c>
      <c r="N2254" s="2" t="s">
        <v>12758</v>
      </c>
      <c r="O2254" s="2" t="s">
        <v>3454</v>
      </c>
      <c r="P2254" s="2" t="s">
        <v>486</v>
      </c>
      <c r="Q2254" s="2" t="s">
        <v>1985</v>
      </c>
      <c r="R2254" s="2">
        <v>18763</v>
      </c>
      <c r="T2254" s="49" t="str" cm="1">
        <f t="array" ref="T2254">_xlfn.TEXTJOIN("",TRUE,IFERROR(MID(U2254,_xlfn.SEQUENCE(20),1)+0,""))</f>
        <v/>
      </c>
      <c r="V2254" s="31"/>
    </row>
    <row r="2255" spans="1:22" x14ac:dyDescent="0.25">
      <c r="A2255" s="25" t="str" cm="1">
        <f t="array" ref="A2255">_xlfn.IFS(AND(ISBLANK(G2255),ISBLANK(H2255),ISBLANK(I2255)),"",AND(NOT(ISBLANK(G2255)),NOT(ISBLANK(H2255)),NOT(ISBLANK(I2255))),TRIM(G2255)&amp;" "&amp;TRIM(H2255)&amp;" "&amp;TRIM(I2255),AND(NOT(ISBLANK(G2255)),ISBLANK(H2255),ISBLANK(I2255)),TRIM(G2255),AND(ISBLANK(G2255),ISBLANK(H2255),NOT(ISBLANK(I2255))),TRIM(I2255),AND(NOT(ISBLANK(G2255)),NOT(ISBLANK(H2255)),ISBLANK(I2255)),TRIM(G2255)&amp;" "&amp;TRIM(H2255),AND(ISBLANK(G2255),NOT(ISBLANK(H2255)),NOT(ISBLANK(I2255))),TRIM(H2255)&amp;" "&amp;TRIM(I2255),AND(NOT(ISBLANK(G2255)),ISBLANK(H2255),NOT(ISBLANK(I2255))),TRIM(G2255)&amp;" "&amp;TRIM(I2255),AND(ISBLANK(G2255),NOT(ISBLANK(H2255)),ISBLANK(I2255)),TRIM(H2255))</f>
        <v/>
      </c>
      <c r="B2255" s="25" t="str" cm="1">
        <f t="array" ref="B2255">_xlfn.IFS(AND(ISBLANK(K2255),ISBLANK(L2255)),"",AND(NOT(ISBLANK(K2255)),NOT(ISBLANK(L2255))),TRIM(K2255)&amp;" "&amp;TRIM(L2255),AND(NOT(ISBLANK(K2255)),ISBLANK(L2255)),TRIM(K2255),AND(ISBLANK(K2255),NOT(ISBLANK(L2255))),TRIM(L2255))</f>
        <v>Fliptune</v>
      </c>
      <c r="C2255" s="31"/>
      <c r="D2255" s="2">
        <v>2253</v>
      </c>
      <c r="E2255" s="2" t="s">
        <v>24</v>
      </c>
      <c r="F2255" s="2" t="s">
        <v>12759</v>
      </c>
      <c r="K2255" s="2" t="s">
        <v>4651</v>
      </c>
      <c r="M2255" s="2" t="s">
        <v>24</v>
      </c>
      <c r="N2255" s="2" t="s">
        <v>12760</v>
      </c>
      <c r="O2255" s="2" t="s">
        <v>771</v>
      </c>
      <c r="P2255" s="2" t="s">
        <v>151</v>
      </c>
      <c r="Q2255" s="2" t="s">
        <v>1985</v>
      </c>
      <c r="R2255" s="2">
        <v>94042</v>
      </c>
      <c r="T2255" s="49" t="str" cm="1">
        <f t="array" ref="T2255">_xlfn.TEXTJOIN("",TRUE,IFERROR(MID(U2255,_xlfn.SEQUENCE(20),1)+0,""))</f>
        <v/>
      </c>
      <c r="V2255" s="31"/>
    </row>
    <row r="2256" spans="1:22" x14ac:dyDescent="0.25">
      <c r="A2256" s="25" t="str" cm="1">
        <f t="array" ref="A2256">_xlfn.IFS(AND(ISBLANK(G2256),ISBLANK(H2256),ISBLANK(I2256)),"",AND(NOT(ISBLANK(G2256)),NOT(ISBLANK(H2256)),NOT(ISBLANK(I2256))),TRIM(G2256)&amp;" "&amp;TRIM(H2256)&amp;" "&amp;TRIM(I2256),AND(NOT(ISBLANK(G2256)),ISBLANK(H2256),ISBLANK(I2256)),TRIM(G2256),AND(ISBLANK(G2256),ISBLANK(H2256),NOT(ISBLANK(I2256))),TRIM(I2256),AND(NOT(ISBLANK(G2256)),NOT(ISBLANK(H2256)),ISBLANK(I2256)),TRIM(G2256)&amp;" "&amp;TRIM(H2256),AND(ISBLANK(G2256),NOT(ISBLANK(H2256)),NOT(ISBLANK(I2256))),TRIM(H2256)&amp;" "&amp;TRIM(I2256),AND(NOT(ISBLANK(G2256)),ISBLANK(H2256),NOT(ISBLANK(I2256))),TRIM(G2256)&amp;" "&amp;TRIM(I2256),AND(ISBLANK(G2256),NOT(ISBLANK(H2256)),ISBLANK(I2256)),TRIM(H2256))</f>
        <v/>
      </c>
      <c r="B2256" s="25" t="str" cm="1">
        <f t="array" ref="B2256">_xlfn.IFS(AND(ISBLANK(K2256),ISBLANK(L2256)),"",AND(NOT(ISBLANK(K2256)),NOT(ISBLANK(L2256))),TRIM(K2256)&amp;" "&amp;TRIM(L2256),AND(NOT(ISBLANK(K2256)),ISBLANK(L2256)),TRIM(K2256),AND(ISBLANK(K2256),NOT(ISBLANK(L2256))),TRIM(L2256))</f>
        <v>Skipstorm</v>
      </c>
      <c r="C2256" s="31"/>
      <c r="D2256" s="2">
        <v>2254</v>
      </c>
      <c r="E2256" s="2" t="s">
        <v>24</v>
      </c>
      <c r="F2256" s="2" t="s">
        <v>12761</v>
      </c>
      <c r="K2256" s="2" t="s">
        <v>3114</v>
      </c>
      <c r="M2256" s="2" t="s">
        <v>24</v>
      </c>
      <c r="N2256" s="2" t="s">
        <v>12762</v>
      </c>
      <c r="O2256" s="2" t="s">
        <v>12597</v>
      </c>
      <c r="P2256" s="2" t="s">
        <v>5</v>
      </c>
      <c r="Q2256" s="2" t="s">
        <v>6</v>
      </c>
      <c r="R2256" s="2" t="s">
        <v>10927</v>
      </c>
      <c r="T2256" s="49" t="str" cm="1">
        <f t="array" ref="T2256">_xlfn.TEXTJOIN("",TRUE,IFERROR(MID(U2256,_xlfn.SEQUENCE(20),1)+0,""))</f>
        <v/>
      </c>
      <c r="V2256" s="31"/>
    </row>
    <row r="2257" spans="1:22" x14ac:dyDescent="0.25">
      <c r="A2257" s="25" t="str" cm="1">
        <f t="array" ref="A2257">_xlfn.IFS(AND(ISBLANK(G2257),ISBLANK(H2257),ISBLANK(I2257)),"",AND(NOT(ISBLANK(G2257)),NOT(ISBLANK(H2257)),NOT(ISBLANK(I2257))),TRIM(G2257)&amp;" "&amp;TRIM(H2257)&amp;" "&amp;TRIM(I2257),AND(NOT(ISBLANK(G2257)),ISBLANK(H2257),ISBLANK(I2257)),TRIM(G2257),AND(ISBLANK(G2257),ISBLANK(H2257),NOT(ISBLANK(I2257))),TRIM(I2257),AND(NOT(ISBLANK(G2257)),NOT(ISBLANK(H2257)),ISBLANK(I2257)),TRIM(G2257)&amp;" "&amp;TRIM(H2257),AND(ISBLANK(G2257),NOT(ISBLANK(H2257)),NOT(ISBLANK(I2257))),TRIM(H2257)&amp;" "&amp;TRIM(I2257),AND(NOT(ISBLANK(G2257)),ISBLANK(H2257),NOT(ISBLANK(I2257))),TRIM(G2257)&amp;" "&amp;TRIM(I2257),AND(ISBLANK(G2257),NOT(ISBLANK(H2257)),ISBLANK(I2257)),TRIM(H2257))</f>
        <v/>
      </c>
      <c r="B2257" s="25" t="str" cm="1">
        <f t="array" ref="B2257">_xlfn.IFS(AND(ISBLANK(K2257),ISBLANK(L2257)),"",AND(NOT(ISBLANK(K2257)),NOT(ISBLANK(L2257))),TRIM(K2257)&amp;" "&amp;TRIM(L2257),AND(NOT(ISBLANK(K2257)),ISBLANK(L2257)),TRIM(K2257),AND(ISBLANK(K2257),NOT(ISBLANK(L2257))),TRIM(L2257))</f>
        <v>Zoonoodle</v>
      </c>
      <c r="C2257" s="31"/>
      <c r="D2257" s="2">
        <v>2255</v>
      </c>
      <c r="E2257" s="2" t="s">
        <v>24</v>
      </c>
      <c r="F2257" s="2" t="s">
        <v>12763</v>
      </c>
      <c r="K2257" s="2" t="s">
        <v>386</v>
      </c>
      <c r="M2257" s="2" t="s">
        <v>24</v>
      </c>
      <c r="N2257" s="2" t="s">
        <v>12764</v>
      </c>
      <c r="O2257" s="2" t="s">
        <v>12765</v>
      </c>
      <c r="P2257" s="2" t="s">
        <v>5</v>
      </c>
      <c r="Q2257" s="2" t="s">
        <v>6</v>
      </c>
      <c r="R2257" s="2" t="s">
        <v>12766</v>
      </c>
      <c r="T2257" s="49" t="str" cm="1">
        <f t="array" ref="T2257">_xlfn.TEXTJOIN("",TRUE,IFERROR(MID(U2257,_xlfn.SEQUENCE(20),1)+0,""))</f>
        <v/>
      </c>
      <c r="V2257" s="31"/>
    </row>
    <row r="2258" spans="1:22" x14ac:dyDescent="0.25">
      <c r="A2258" s="25" t="str" cm="1">
        <f t="array" ref="A2258">_xlfn.IFS(AND(ISBLANK(G2258),ISBLANK(H2258),ISBLANK(I2258)),"",AND(NOT(ISBLANK(G2258)),NOT(ISBLANK(H2258)),NOT(ISBLANK(I2258))),TRIM(G2258)&amp;" "&amp;TRIM(H2258)&amp;" "&amp;TRIM(I2258),AND(NOT(ISBLANK(G2258)),ISBLANK(H2258),ISBLANK(I2258)),TRIM(G2258),AND(ISBLANK(G2258),ISBLANK(H2258),NOT(ISBLANK(I2258))),TRIM(I2258),AND(NOT(ISBLANK(G2258)),NOT(ISBLANK(H2258)),ISBLANK(I2258)),TRIM(G2258)&amp;" "&amp;TRIM(H2258),AND(ISBLANK(G2258),NOT(ISBLANK(H2258)),NOT(ISBLANK(I2258))),TRIM(H2258)&amp;" "&amp;TRIM(I2258),AND(NOT(ISBLANK(G2258)),ISBLANK(H2258),NOT(ISBLANK(I2258))),TRIM(G2258)&amp;" "&amp;TRIM(I2258),AND(ISBLANK(G2258),NOT(ISBLANK(H2258)),ISBLANK(I2258)),TRIM(H2258))</f>
        <v/>
      </c>
      <c r="B2258" s="25" t="str" cm="1">
        <f t="array" ref="B2258">_xlfn.IFS(AND(ISBLANK(K2258),ISBLANK(L2258)),"",AND(NOT(ISBLANK(K2258)),NOT(ISBLANK(L2258))),TRIM(K2258)&amp;" "&amp;TRIM(L2258),AND(NOT(ISBLANK(K2258)),ISBLANK(L2258)),TRIM(K2258),AND(ISBLANK(K2258),NOT(ISBLANK(L2258))),TRIM(L2258))</f>
        <v>Photobug</v>
      </c>
      <c r="C2258" s="31"/>
      <c r="D2258" s="2">
        <v>2256</v>
      </c>
      <c r="E2258" s="2" t="s">
        <v>24</v>
      </c>
      <c r="F2258" s="2" t="s">
        <v>12767</v>
      </c>
      <c r="K2258" s="2" t="s">
        <v>2702</v>
      </c>
      <c r="M2258" s="2" t="s">
        <v>24</v>
      </c>
      <c r="N2258" s="2" t="s">
        <v>12768</v>
      </c>
      <c r="O2258" s="2" t="s">
        <v>10318</v>
      </c>
      <c r="P2258" s="2" t="s">
        <v>5</v>
      </c>
      <c r="Q2258" s="2" t="s">
        <v>6</v>
      </c>
      <c r="R2258" s="2" t="s">
        <v>10319</v>
      </c>
      <c r="T2258" s="49" t="str" cm="1">
        <f t="array" ref="T2258">_xlfn.TEXTJOIN("",TRUE,IFERROR(MID(U2258,_xlfn.SEQUENCE(20),1)+0,""))</f>
        <v/>
      </c>
      <c r="V2258" s="31"/>
    </row>
    <row r="2259" spans="1:22" x14ac:dyDescent="0.25">
      <c r="A2259" s="25" t="str" cm="1">
        <f t="array" ref="A2259">_xlfn.IFS(AND(ISBLANK(G2259),ISBLANK(H2259),ISBLANK(I2259)),"",AND(NOT(ISBLANK(G2259)),NOT(ISBLANK(H2259)),NOT(ISBLANK(I2259))),TRIM(G2259)&amp;" "&amp;TRIM(H2259)&amp;" "&amp;TRIM(I2259),AND(NOT(ISBLANK(G2259)),ISBLANK(H2259),ISBLANK(I2259)),TRIM(G2259),AND(ISBLANK(G2259),ISBLANK(H2259),NOT(ISBLANK(I2259))),TRIM(I2259),AND(NOT(ISBLANK(G2259)),NOT(ISBLANK(H2259)),ISBLANK(I2259)),TRIM(G2259)&amp;" "&amp;TRIM(H2259),AND(ISBLANK(G2259),NOT(ISBLANK(H2259)),NOT(ISBLANK(I2259))),TRIM(H2259)&amp;" "&amp;TRIM(I2259),AND(NOT(ISBLANK(G2259)),ISBLANK(H2259),NOT(ISBLANK(I2259))),TRIM(G2259)&amp;" "&amp;TRIM(I2259),AND(ISBLANK(G2259),NOT(ISBLANK(H2259)),ISBLANK(I2259)),TRIM(H2259))</f>
        <v/>
      </c>
      <c r="B2259" s="25" t="str" cm="1">
        <f t="array" ref="B2259">_xlfn.IFS(AND(ISBLANK(K2259),ISBLANK(L2259)),"",AND(NOT(ISBLANK(K2259)),NOT(ISBLANK(L2259))),TRIM(K2259)&amp;" "&amp;TRIM(L2259),AND(NOT(ISBLANK(K2259)),ISBLANK(L2259)),TRIM(K2259),AND(ISBLANK(K2259),NOT(ISBLANK(L2259))),TRIM(L2259))</f>
        <v>Brainsphere</v>
      </c>
      <c r="C2259" s="31"/>
      <c r="D2259" s="2">
        <v>2257</v>
      </c>
      <c r="E2259" s="2" t="s">
        <v>24</v>
      </c>
      <c r="F2259" s="2" t="s">
        <v>12769</v>
      </c>
      <c r="K2259" s="2" t="s">
        <v>4058</v>
      </c>
      <c r="M2259" s="2" t="s">
        <v>24</v>
      </c>
      <c r="N2259" s="2" t="s">
        <v>12770</v>
      </c>
      <c r="O2259" s="2" t="s">
        <v>8881</v>
      </c>
      <c r="P2259" s="2" t="s">
        <v>140</v>
      </c>
      <c r="Q2259" s="2" t="s">
        <v>6</v>
      </c>
      <c r="R2259" s="2" t="s">
        <v>8882</v>
      </c>
      <c r="T2259" s="49" t="str" cm="1">
        <f t="array" ref="T2259">_xlfn.TEXTJOIN("",TRUE,IFERROR(MID(U2259,_xlfn.SEQUENCE(20),1)+0,""))</f>
        <v/>
      </c>
      <c r="V2259" s="31"/>
    </row>
    <row r="2260" spans="1:22" x14ac:dyDescent="0.25">
      <c r="A2260" s="25" t="str" cm="1">
        <f t="array" ref="A2260">_xlfn.IFS(AND(ISBLANK(G2260),ISBLANK(H2260),ISBLANK(I2260)),"",AND(NOT(ISBLANK(G2260)),NOT(ISBLANK(H2260)),NOT(ISBLANK(I2260))),TRIM(G2260)&amp;" "&amp;TRIM(H2260)&amp;" "&amp;TRIM(I2260),AND(NOT(ISBLANK(G2260)),ISBLANK(H2260),ISBLANK(I2260)),TRIM(G2260),AND(ISBLANK(G2260),ISBLANK(H2260),NOT(ISBLANK(I2260))),TRIM(I2260),AND(NOT(ISBLANK(G2260)),NOT(ISBLANK(H2260)),ISBLANK(I2260)),TRIM(G2260)&amp;" "&amp;TRIM(H2260),AND(ISBLANK(G2260),NOT(ISBLANK(H2260)),NOT(ISBLANK(I2260))),TRIM(H2260)&amp;" "&amp;TRIM(I2260),AND(NOT(ISBLANK(G2260)),ISBLANK(H2260),NOT(ISBLANK(I2260))),TRIM(G2260)&amp;" "&amp;TRIM(I2260),AND(ISBLANK(G2260),NOT(ISBLANK(H2260)),ISBLANK(I2260)),TRIM(H2260))</f>
        <v/>
      </c>
      <c r="B2260" s="25" t="str" cm="1">
        <f t="array" ref="B2260">_xlfn.IFS(AND(ISBLANK(K2260),ISBLANK(L2260)),"",AND(NOT(ISBLANK(K2260)),NOT(ISBLANK(L2260))),TRIM(K2260)&amp;" "&amp;TRIM(L2260),AND(NOT(ISBLANK(K2260)),ISBLANK(L2260)),TRIM(K2260),AND(ISBLANK(K2260),NOT(ISBLANK(L2260))),TRIM(L2260))</f>
        <v>Zooveo</v>
      </c>
      <c r="C2260" s="31"/>
      <c r="D2260" s="2">
        <v>2258</v>
      </c>
      <c r="E2260" s="2" t="s">
        <v>24</v>
      </c>
      <c r="F2260" s="2" t="s">
        <v>12771</v>
      </c>
      <c r="K2260" s="2" t="s">
        <v>1614</v>
      </c>
      <c r="M2260" s="2" t="s">
        <v>24</v>
      </c>
      <c r="N2260" s="2" t="s">
        <v>12772</v>
      </c>
      <c r="O2260" s="2" t="s">
        <v>9595</v>
      </c>
      <c r="P2260" s="2" t="s">
        <v>161</v>
      </c>
      <c r="Q2260" s="2" t="s">
        <v>162</v>
      </c>
      <c r="R2260" s="2" t="s">
        <v>9596</v>
      </c>
      <c r="T2260" s="49" t="str" cm="1">
        <f t="array" ref="T2260">_xlfn.TEXTJOIN("",TRUE,IFERROR(MID(U2260,_xlfn.SEQUENCE(20),1)+0,""))</f>
        <v/>
      </c>
      <c r="V2260" s="31"/>
    </row>
    <row r="2261" spans="1:22" x14ac:dyDescent="0.25">
      <c r="A2261" s="25" t="str" cm="1">
        <f t="array" ref="A2261">_xlfn.IFS(AND(ISBLANK(G2261),ISBLANK(H2261),ISBLANK(I2261)),"",AND(NOT(ISBLANK(G2261)),NOT(ISBLANK(H2261)),NOT(ISBLANK(I2261))),TRIM(G2261)&amp;" "&amp;TRIM(H2261)&amp;" "&amp;TRIM(I2261),AND(NOT(ISBLANK(G2261)),ISBLANK(H2261),ISBLANK(I2261)),TRIM(G2261),AND(ISBLANK(G2261),ISBLANK(H2261),NOT(ISBLANK(I2261))),TRIM(I2261),AND(NOT(ISBLANK(G2261)),NOT(ISBLANK(H2261)),ISBLANK(I2261)),TRIM(G2261)&amp;" "&amp;TRIM(H2261),AND(ISBLANK(G2261),NOT(ISBLANK(H2261)),NOT(ISBLANK(I2261))),TRIM(H2261)&amp;" "&amp;TRIM(I2261),AND(NOT(ISBLANK(G2261)),ISBLANK(H2261),NOT(ISBLANK(I2261))),TRIM(G2261)&amp;" "&amp;TRIM(I2261),AND(ISBLANK(G2261),NOT(ISBLANK(H2261)),ISBLANK(I2261)),TRIM(H2261))</f>
        <v/>
      </c>
      <c r="B2261" s="25" t="str" cm="1">
        <f t="array" ref="B2261">_xlfn.IFS(AND(ISBLANK(K2261),ISBLANK(L2261)),"",AND(NOT(ISBLANK(K2261)),NOT(ISBLANK(L2261))),TRIM(K2261)&amp;" "&amp;TRIM(L2261),AND(NOT(ISBLANK(K2261)),ISBLANK(L2261)),TRIM(K2261),AND(ISBLANK(K2261),NOT(ISBLANK(L2261))),TRIM(L2261))</f>
        <v>Rhynoodle</v>
      </c>
      <c r="C2261" s="31"/>
      <c r="D2261" s="2">
        <v>2259</v>
      </c>
      <c r="E2261" s="2" t="s">
        <v>24</v>
      </c>
      <c r="F2261" s="2" t="s">
        <v>12773</v>
      </c>
      <c r="K2261" s="2" t="s">
        <v>2547</v>
      </c>
      <c r="M2261" s="2" t="s">
        <v>24</v>
      </c>
      <c r="N2261" s="2" t="s">
        <v>12774</v>
      </c>
      <c r="O2261" s="2" t="s">
        <v>1019</v>
      </c>
      <c r="P2261" s="2" t="s">
        <v>486</v>
      </c>
      <c r="Q2261" s="2" t="s">
        <v>1985</v>
      </c>
      <c r="R2261" s="2">
        <v>15274</v>
      </c>
      <c r="T2261" s="49" t="str" cm="1">
        <f t="array" ref="T2261">_xlfn.TEXTJOIN("",TRUE,IFERROR(MID(U2261,_xlfn.SEQUENCE(20),1)+0,""))</f>
        <v/>
      </c>
      <c r="V2261" s="31"/>
    </row>
    <row r="2262" spans="1:22" x14ac:dyDescent="0.25">
      <c r="A2262" s="25" t="str" cm="1">
        <f t="array" ref="A2262">_xlfn.IFS(AND(ISBLANK(G2262),ISBLANK(H2262),ISBLANK(I2262)),"",AND(NOT(ISBLANK(G2262)),NOT(ISBLANK(H2262)),NOT(ISBLANK(I2262))),TRIM(G2262)&amp;" "&amp;TRIM(H2262)&amp;" "&amp;TRIM(I2262),AND(NOT(ISBLANK(G2262)),ISBLANK(H2262),ISBLANK(I2262)),TRIM(G2262),AND(ISBLANK(G2262),ISBLANK(H2262),NOT(ISBLANK(I2262))),TRIM(I2262),AND(NOT(ISBLANK(G2262)),NOT(ISBLANK(H2262)),ISBLANK(I2262)),TRIM(G2262)&amp;" "&amp;TRIM(H2262),AND(ISBLANK(G2262),NOT(ISBLANK(H2262)),NOT(ISBLANK(I2262))),TRIM(H2262)&amp;" "&amp;TRIM(I2262),AND(NOT(ISBLANK(G2262)),ISBLANK(H2262),NOT(ISBLANK(I2262))),TRIM(G2262)&amp;" "&amp;TRIM(I2262),AND(ISBLANK(G2262),NOT(ISBLANK(H2262)),ISBLANK(I2262)),TRIM(H2262))</f>
        <v/>
      </c>
      <c r="B2262" s="25" t="str" cm="1">
        <f t="array" ref="B2262">_xlfn.IFS(AND(ISBLANK(K2262),ISBLANK(L2262)),"",AND(NOT(ISBLANK(K2262)),NOT(ISBLANK(L2262))),TRIM(K2262)&amp;" "&amp;TRIM(L2262),AND(NOT(ISBLANK(K2262)),ISBLANK(L2262)),TRIM(K2262),AND(ISBLANK(K2262),NOT(ISBLANK(L2262))),TRIM(L2262))</f>
        <v>Einti</v>
      </c>
      <c r="C2262" s="31"/>
      <c r="D2262" s="2">
        <v>2260</v>
      </c>
      <c r="E2262" s="2" t="s">
        <v>24</v>
      </c>
      <c r="F2262" s="2" t="s">
        <v>12775</v>
      </c>
      <c r="K2262" s="2" t="s">
        <v>3645</v>
      </c>
      <c r="M2262" s="2" t="s">
        <v>24</v>
      </c>
      <c r="N2262" s="2" t="s">
        <v>12776</v>
      </c>
      <c r="O2262" s="2" t="s">
        <v>4740</v>
      </c>
      <c r="P2262" s="2" t="s">
        <v>297</v>
      </c>
      <c r="Q2262" s="2" t="s">
        <v>1985</v>
      </c>
      <c r="R2262" s="2">
        <v>78215</v>
      </c>
      <c r="T2262" s="49" t="str" cm="1">
        <f t="array" ref="T2262">_xlfn.TEXTJOIN("",TRUE,IFERROR(MID(U2262,_xlfn.SEQUENCE(20),1)+0,""))</f>
        <v/>
      </c>
      <c r="V2262" s="31"/>
    </row>
    <row r="2263" spans="1:22" x14ac:dyDescent="0.25">
      <c r="A2263" s="25" t="str" cm="1">
        <f t="array" ref="A2263">_xlfn.IFS(AND(ISBLANK(G2263),ISBLANK(H2263),ISBLANK(I2263)),"",AND(NOT(ISBLANK(G2263)),NOT(ISBLANK(H2263)),NOT(ISBLANK(I2263))),TRIM(G2263)&amp;" "&amp;TRIM(H2263)&amp;" "&amp;TRIM(I2263),AND(NOT(ISBLANK(G2263)),ISBLANK(H2263),ISBLANK(I2263)),TRIM(G2263),AND(ISBLANK(G2263),ISBLANK(H2263),NOT(ISBLANK(I2263))),TRIM(I2263),AND(NOT(ISBLANK(G2263)),NOT(ISBLANK(H2263)),ISBLANK(I2263)),TRIM(G2263)&amp;" "&amp;TRIM(H2263),AND(ISBLANK(G2263),NOT(ISBLANK(H2263)),NOT(ISBLANK(I2263))),TRIM(H2263)&amp;" "&amp;TRIM(I2263),AND(NOT(ISBLANK(G2263)),ISBLANK(H2263),NOT(ISBLANK(I2263))),TRIM(G2263)&amp;" "&amp;TRIM(I2263),AND(ISBLANK(G2263),NOT(ISBLANK(H2263)),ISBLANK(I2263)),TRIM(H2263))</f>
        <v/>
      </c>
      <c r="B2263" s="25" t="str" cm="1">
        <f t="array" ref="B2263">_xlfn.IFS(AND(ISBLANK(K2263),ISBLANK(L2263)),"",AND(NOT(ISBLANK(K2263)),NOT(ISBLANK(L2263))),TRIM(K2263)&amp;" "&amp;TRIM(L2263),AND(NOT(ISBLANK(K2263)),ISBLANK(L2263)),TRIM(K2263),AND(ISBLANK(K2263),NOT(ISBLANK(L2263))),TRIM(L2263))</f>
        <v>Meembee</v>
      </c>
      <c r="C2263" s="31"/>
      <c r="D2263" s="2">
        <v>2261</v>
      </c>
      <c r="E2263" s="2" t="s">
        <v>24</v>
      </c>
      <c r="F2263" s="2" t="s">
        <v>12777</v>
      </c>
      <c r="K2263" s="2" t="s">
        <v>4698</v>
      </c>
      <c r="M2263" s="2" t="s">
        <v>24</v>
      </c>
      <c r="N2263" s="2" t="s">
        <v>12778</v>
      </c>
      <c r="O2263" s="2" t="s">
        <v>1059</v>
      </c>
      <c r="P2263" s="2" t="s">
        <v>151</v>
      </c>
      <c r="Q2263" s="2" t="s">
        <v>1985</v>
      </c>
      <c r="R2263" s="2">
        <v>95138</v>
      </c>
      <c r="T2263" s="49" t="str" cm="1">
        <f t="array" ref="T2263">_xlfn.TEXTJOIN("",TRUE,IFERROR(MID(U2263,_xlfn.SEQUENCE(20),1)+0,""))</f>
        <v/>
      </c>
      <c r="V2263" s="31"/>
    </row>
    <row r="2264" spans="1:22" x14ac:dyDescent="0.25">
      <c r="A2264" s="25" t="str" cm="1">
        <f t="array" ref="A2264">_xlfn.IFS(AND(ISBLANK(G2264),ISBLANK(H2264),ISBLANK(I2264)),"",AND(NOT(ISBLANK(G2264)),NOT(ISBLANK(H2264)),NOT(ISBLANK(I2264))),TRIM(G2264)&amp;" "&amp;TRIM(H2264)&amp;" "&amp;TRIM(I2264),AND(NOT(ISBLANK(G2264)),ISBLANK(H2264),ISBLANK(I2264)),TRIM(G2264),AND(ISBLANK(G2264),ISBLANK(H2264),NOT(ISBLANK(I2264))),TRIM(I2264),AND(NOT(ISBLANK(G2264)),NOT(ISBLANK(H2264)),ISBLANK(I2264)),TRIM(G2264)&amp;" "&amp;TRIM(H2264),AND(ISBLANK(G2264),NOT(ISBLANK(H2264)),NOT(ISBLANK(I2264))),TRIM(H2264)&amp;" "&amp;TRIM(I2264),AND(NOT(ISBLANK(G2264)),ISBLANK(H2264),NOT(ISBLANK(I2264))),TRIM(G2264)&amp;" "&amp;TRIM(I2264),AND(ISBLANK(G2264),NOT(ISBLANK(H2264)),ISBLANK(I2264)),TRIM(H2264))</f>
        <v/>
      </c>
      <c r="B2264" s="25" t="str" cm="1">
        <f t="array" ref="B2264">_xlfn.IFS(AND(ISBLANK(K2264),ISBLANK(L2264)),"",AND(NOT(ISBLANK(K2264)),NOT(ISBLANK(L2264))),TRIM(K2264)&amp;" "&amp;TRIM(L2264),AND(NOT(ISBLANK(K2264)),ISBLANK(L2264)),TRIM(K2264),AND(ISBLANK(K2264),NOT(ISBLANK(L2264))),TRIM(L2264))</f>
        <v>Twinder</v>
      </c>
      <c r="C2264" s="31"/>
      <c r="D2264" s="2">
        <v>2262</v>
      </c>
      <c r="E2264" s="2" t="s">
        <v>24</v>
      </c>
      <c r="F2264" s="2" t="s">
        <v>12779</v>
      </c>
      <c r="K2264" s="2" t="s">
        <v>4704</v>
      </c>
      <c r="M2264" s="2" t="s">
        <v>24</v>
      </c>
      <c r="N2264" s="2" t="s">
        <v>12780</v>
      </c>
      <c r="O2264" s="2" t="s">
        <v>6818</v>
      </c>
      <c r="P2264" s="2" t="s">
        <v>151</v>
      </c>
      <c r="Q2264" s="2" t="s">
        <v>1985</v>
      </c>
      <c r="R2264" s="2">
        <v>92648</v>
      </c>
      <c r="T2264" s="49" t="str" cm="1">
        <f t="array" ref="T2264">_xlfn.TEXTJOIN("",TRUE,IFERROR(MID(U2264,_xlfn.SEQUENCE(20),1)+0,""))</f>
        <v/>
      </c>
      <c r="V2264" s="31"/>
    </row>
    <row r="2265" spans="1:22" x14ac:dyDescent="0.25">
      <c r="A2265" s="25" t="str" cm="1">
        <f t="array" ref="A2265">_xlfn.IFS(AND(ISBLANK(G2265),ISBLANK(H2265),ISBLANK(I2265)),"",AND(NOT(ISBLANK(G2265)),NOT(ISBLANK(H2265)),NOT(ISBLANK(I2265))),TRIM(G2265)&amp;" "&amp;TRIM(H2265)&amp;" "&amp;TRIM(I2265),AND(NOT(ISBLANK(G2265)),ISBLANK(H2265),ISBLANK(I2265)),TRIM(G2265),AND(ISBLANK(G2265),ISBLANK(H2265),NOT(ISBLANK(I2265))),TRIM(I2265),AND(NOT(ISBLANK(G2265)),NOT(ISBLANK(H2265)),ISBLANK(I2265)),TRIM(G2265)&amp;" "&amp;TRIM(H2265),AND(ISBLANK(G2265),NOT(ISBLANK(H2265)),NOT(ISBLANK(I2265))),TRIM(H2265)&amp;" "&amp;TRIM(I2265),AND(NOT(ISBLANK(G2265)),ISBLANK(H2265),NOT(ISBLANK(I2265))),TRIM(G2265)&amp;" "&amp;TRIM(I2265),AND(ISBLANK(G2265),NOT(ISBLANK(H2265)),ISBLANK(I2265)),TRIM(H2265))</f>
        <v/>
      </c>
      <c r="B2265" s="25" t="str" cm="1">
        <f t="array" ref="B2265">_xlfn.IFS(AND(ISBLANK(K2265),ISBLANK(L2265)),"",AND(NOT(ISBLANK(K2265)),NOT(ISBLANK(L2265))),TRIM(K2265)&amp;" "&amp;TRIM(L2265),AND(NOT(ISBLANK(K2265)),ISBLANK(L2265)),TRIM(K2265),AND(ISBLANK(K2265),NOT(ISBLANK(L2265))),TRIM(L2265))</f>
        <v>Yoveo</v>
      </c>
      <c r="C2265" s="31"/>
      <c r="D2265" s="2">
        <v>2263</v>
      </c>
      <c r="E2265" s="2" t="s">
        <v>24</v>
      </c>
      <c r="F2265" s="2" t="s">
        <v>12781</v>
      </c>
      <c r="K2265" s="2" t="s">
        <v>2960</v>
      </c>
      <c r="M2265" s="2" t="s">
        <v>24</v>
      </c>
      <c r="N2265" s="2" t="s">
        <v>12782</v>
      </c>
      <c r="O2265" s="2" t="s">
        <v>4696</v>
      </c>
      <c r="P2265" s="2" t="s">
        <v>109</v>
      </c>
      <c r="Q2265" s="2" t="s">
        <v>1985</v>
      </c>
      <c r="R2265" s="2">
        <v>98185</v>
      </c>
      <c r="T2265" s="49" t="str" cm="1">
        <f t="array" ref="T2265">_xlfn.TEXTJOIN("",TRUE,IFERROR(MID(U2265,_xlfn.SEQUENCE(20),1)+0,""))</f>
        <v/>
      </c>
      <c r="V2265" s="31"/>
    </row>
    <row r="2266" spans="1:22" x14ac:dyDescent="0.25">
      <c r="A2266" s="25" t="str" cm="1">
        <f t="array" ref="A2266">_xlfn.IFS(AND(ISBLANK(G2266),ISBLANK(H2266),ISBLANK(I2266)),"",AND(NOT(ISBLANK(G2266)),NOT(ISBLANK(H2266)),NOT(ISBLANK(I2266))),TRIM(G2266)&amp;" "&amp;TRIM(H2266)&amp;" "&amp;TRIM(I2266),AND(NOT(ISBLANK(G2266)),ISBLANK(H2266),ISBLANK(I2266)),TRIM(G2266),AND(ISBLANK(G2266),ISBLANK(H2266),NOT(ISBLANK(I2266))),TRIM(I2266),AND(NOT(ISBLANK(G2266)),NOT(ISBLANK(H2266)),ISBLANK(I2266)),TRIM(G2266)&amp;" "&amp;TRIM(H2266),AND(ISBLANK(G2266),NOT(ISBLANK(H2266)),NOT(ISBLANK(I2266))),TRIM(H2266)&amp;" "&amp;TRIM(I2266),AND(NOT(ISBLANK(G2266)),ISBLANK(H2266),NOT(ISBLANK(I2266))),TRIM(G2266)&amp;" "&amp;TRIM(I2266),AND(ISBLANK(G2266),NOT(ISBLANK(H2266)),ISBLANK(I2266)),TRIM(H2266))</f>
        <v/>
      </c>
      <c r="B2266" s="25" t="str" cm="1">
        <f t="array" ref="B2266">_xlfn.IFS(AND(ISBLANK(K2266),ISBLANK(L2266)),"",AND(NOT(ISBLANK(K2266)),NOT(ISBLANK(L2266))),TRIM(K2266)&amp;" "&amp;TRIM(L2266),AND(NOT(ISBLANK(K2266)),ISBLANK(L2266)),TRIM(K2266),AND(ISBLANK(K2266),NOT(ISBLANK(L2266))),TRIM(L2266))</f>
        <v>Izio</v>
      </c>
      <c r="C2266" s="31"/>
      <c r="D2266" s="2">
        <v>2264</v>
      </c>
      <c r="E2266" s="2" t="s">
        <v>24</v>
      </c>
      <c r="F2266" s="2" t="s">
        <v>12783</v>
      </c>
      <c r="K2266" s="2" t="s">
        <v>8256</v>
      </c>
      <c r="M2266" s="2" t="s">
        <v>24</v>
      </c>
      <c r="N2266" s="2" t="s">
        <v>12784</v>
      </c>
      <c r="O2266" s="2" t="s">
        <v>12785</v>
      </c>
      <c r="P2266" s="2" t="s">
        <v>6595</v>
      </c>
      <c r="Q2266" s="2" t="s">
        <v>228</v>
      </c>
      <c r="R2266" s="2">
        <v>7916</v>
      </c>
      <c r="T2266" s="49" t="str" cm="1">
        <f t="array" ref="T2266">_xlfn.TEXTJOIN("",TRUE,IFERROR(MID(U2266,_xlfn.SEQUENCE(20),1)+0,""))</f>
        <v/>
      </c>
      <c r="V2266" s="31"/>
    </row>
    <row r="2267" spans="1:22" x14ac:dyDescent="0.25">
      <c r="A2267" s="25" t="str" cm="1">
        <f t="array" ref="A2267">_xlfn.IFS(AND(ISBLANK(G2267),ISBLANK(H2267),ISBLANK(I2267)),"",AND(NOT(ISBLANK(G2267)),NOT(ISBLANK(H2267)),NOT(ISBLANK(I2267))),TRIM(G2267)&amp;" "&amp;TRIM(H2267)&amp;" "&amp;TRIM(I2267),AND(NOT(ISBLANK(G2267)),ISBLANK(H2267),ISBLANK(I2267)),TRIM(G2267),AND(ISBLANK(G2267),ISBLANK(H2267),NOT(ISBLANK(I2267))),TRIM(I2267),AND(NOT(ISBLANK(G2267)),NOT(ISBLANK(H2267)),ISBLANK(I2267)),TRIM(G2267)&amp;" "&amp;TRIM(H2267),AND(ISBLANK(G2267),NOT(ISBLANK(H2267)),NOT(ISBLANK(I2267))),TRIM(H2267)&amp;" "&amp;TRIM(I2267),AND(NOT(ISBLANK(G2267)),ISBLANK(H2267),NOT(ISBLANK(I2267))),TRIM(G2267)&amp;" "&amp;TRIM(I2267),AND(ISBLANK(G2267),NOT(ISBLANK(H2267)),ISBLANK(I2267)),TRIM(H2267))</f>
        <v/>
      </c>
      <c r="B2267" s="25" t="str" cm="1">
        <f t="array" ref="B2267">_xlfn.IFS(AND(ISBLANK(K2267),ISBLANK(L2267)),"",AND(NOT(ISBLANK(K2267)),NOT(ISBLANK(L2267))),TRIM(K2267)&amp;" "&amp;TRIM(L2267),AND(NOT(ISBLANK(K2267)),ISBLANK(L2267)),TRIM(K2267),AND(ISBLANK(K2267),NOT(ISBLANK(L2267))),TRIM(L2267))</f>
        <v>Oyoyo</v>
      </c>
      <c r="C2267" s="31"/>
      <c r="D2267" s="2">
        <v>2265</v>
      </c>
      <c r="E2267" s="2" t="s">
        <v>24</v>
      </c>
      <c r="F2267" s="2" t="s">
        <v>12786</v>
      </c>
      <c r="K2267" s="2" t="s">
        <v>632</v>
      </c>
      <c r="M2267" s="2" t="s">
        <v>24</v>
      </c>
      <c r="N2267" s="2" t="s">
        <v>12787</v>
      </c>
      <c r="O2267" s="2" t="s">
        <v>967</v>
      </c>
      <c r="P2267" s="2" t="s">
        <v>542</v>
      </c>
      <c r="Q2267" s="2" t="s">
        <v>1985</v>
      </c>
      <c r="R2267" s="2">
        <v>12247</v>
      </c>
      <c r="T2267" s="49" t="str" cm="1">
        <f t="array" ref="T2267">_xlfn.TEXTJOIN("",TRUE,IFERROR(MID(U2267,_xlfn.SEQUENCE(20),1)+0,""))</f>
        <v/>
      </c>
      <c r="V2267" s="31"/>
    </row>
    <row r="2268" spans="1:22" x14ac:dyDescent="0.25">
      <c r="A2268" s="25" t="str" cm="1">
        <f t="array" ref="A2268">_xlfn.IFS(AND(ISBLANK(G2268),ISBLANK(H2268),ISBLANK(I2268)),"",AND(NOT(ISBLANK(G2268)),NOT(ISBLANK(H2268)),NOT(ISBLANK(I2268))),TRIM(G2268)&amp;" "&amp;TRIM(H2268)&amp;" "&amp;TRIM(I2268),AND(NOT(ISBLANK(G2268)),ISBLANK(H2268),ISBLANK(I2268)),TRIM(G2268),AND(ISBLANK(G2268),ISBLANK(H2268),NOT(ISBLANK(I2268))),TRIM(I2268),AND(NOT(ISBLANK(G2268)),NOT(ISBLANK(H2268)),ISBLANK(I2268)),TRIM(G2268)&amp;" "&amp;TRIM(H2268),AND(ISBLANK(G2268),NOT(ISBLANK(H2268)),NOT(ISBLANK(I2268))),TRIM(H2268)&amp;" "&amp;TRIM(I2268),AND(NOT(ISBLANK(G2268)),ISBLANK(H2268),NOT(ISBLANK(I2268))),TRIM(G2268)&amp;" "&amp;TRIM(I2268),AND(ISBLANK(G2268),NOT(ISBLANK(H2268)),ISBLANK(I2268)),TRIM(H2268))</f>
        <v/>
      </c>
      <c r="B2268" s="25" t="str" cm="1">
        <f t="array" ref="B2268">_xlfn.IFS(AND(ISBLANK(K2268),ISBLANK(L2268)),"",AND(NOT(ISBLANK(K2268)),NOT(ISBLANK(L2268))),TRIM(K2268)&amp;" "&amp;TRIM(L2268),AND(NOT(ISBLANK(K2268)),ISBLANK(L2268)),TRIM(K2268),AND(ISBLANK(K2268),NOT(ISBLANK(L2268))),TRIM(L2268))</f>
        <v>Omba</v>
      </c>
      <c r="C2268" s="31"/>
      <c r="D2268" s="2">
        <v>2266</v>
      </c>
      <c r="E2268" s="2" t="s">
        <v>24</v>
      </c>
      <c r="F2268" s="2" t="s">
        <v>12788</v>
      </c>
      <c r="K2268" s="2" t="s">
        <v>2873</v>
      </c>
      <c r="M2268" s="2" t="s">
        <v>24</v>
      </c>
      <c r="N2268" s="2" t="s">
        <v>12789</v>
      </c>
      <c r="O2268" s="2" t="s">
        <v>68</v>
      </c>
      <c r="P2268" s="2" t="s">
        <v>69</v>
      </c>
      <c r="Q2268" s="2" t="s">
        <v>1985</v>
      </c>
      <c r="R2268" s="2">
        <v>20210</v>
      </c>
      <c r="T2268" s="49" t="str" cm="1">
        <f t="array" ref="T2268">_xlfn.TEXTJOIN("",TRUE,IFERROR(MID(U2268,_xlfn.SEQUENCE(20),1)+0,""))</f>
        <v/>
      </c>
      <c r="V2268" s="31"/>
    </row>
    <row r="2269" spans="1:22" x14ac:dyDescent="0.25">
      <c r="A2269" s="25" t="str" cm="1">
        <f t="array" ref="A2269">_xlfn.IFS(AND(ISBLANK(G2269),ISBLANK(H2269),ISBLANK(I2269)),"",AND(NOT(ISBLANK(G2269)),NOT(ISBLANK(H2269)),NOT(ISBLANK(I2269))),TRIM(G2269)&amp;" "&amp;TRIM(H2269)&amp;" "&amp;TRIM(I2269),AND(NOT(ISBLANK(G2269)),ISBLANK(H2269),ISBLANK(I2269)),TRIM(G2269),AND(ISBLANK(G2269),ISBLANK(H2269),NOT(ISBLANK(I2269))),TRIM(I2269),AND(NOT(ISBLANK(G2269)),NOT(ISBLANK(H2269)),ISBLANK(I2269)),TRIM(G2269)&amp;" "&amp;TRIM(H2269),AND(ISBLANK(G2269),NOT(ISBLANK(H2269)),NOT(ISBLANK(I2269))),TRIM(H2269)&amp;" "&amp;TRIM(I2269),AND(NOT(ISBLANK(G2269)),ISBLANK(H2269),NOT(ISBLANK(I2269))),TRIM(G2269)&amp;" "&amp;TRIM(I2269),AND(ISBLANK(G2269),NOT(ISBLANK(H2269)),ISBLANK(I2269)),TRIM(H2269))</f>
        <v/>
      </c>
      <c r="B2269" s="25" t="str" cm="1">
        <f t="array" ref="B2269">_xlfn.IFS(AND(ISBLANK(K2269),ISBLANK(L2269)),"",AND(NOT(ISBLANK(K2269)),NOT(ISBLANK(L2269))),TRIM(K2269)&amp;" "&amp;TRIM(L2269),AND(NOT(ISBLANK(K2269)),ISBLANK(L2269)),TRIM(K2269),AND(ISBLANK(K2269),NOT(ISBLANK(L2269))),TRIM(L2269))</f>
        <v>Realcube</v>
      </c>
      <c r="C2269" s="31"/>
      <c r="D2269" s="2">
        <v>2267</v>
      </c>
      <c r="E2269" s="2" t="s">
        <v>24</v>
      </c>
      <c r="F2269" s="2" t="s">
        <v>12790</v>
      </c>
      <c r="K2269" s="2" t="s">
        <v>144</v>
      </c>
      <c r="M2269" s="2" t="s">
        <v>24</v>
      </c>
      <c r="N2269" s="2" t="s">
        <v>12791</v>
      </c>
      <c r="O2269" s="2" t="s">
        <v>942</v>
      </c>
      <c r="P2269" s="2" t="s">
        <v>297</v>
      </c>
      <c r="Q2269" s="2" t="s">
        <v>1985</v>
      </c>
      <c r="R2269" s="2">
        <v>88553</v>
      </c>
      <c r="T2269" s="49" t="str" cm="1">
        <f t="array" ref="T2269">_xlfn.TEXTJOIN("",TRUE,IFERROR(MID(U2269,_xlfn.SEQUENCE(20),1)+0,""))</f>
        <v/>
      </c>
      <c r="V2269" s="31"/>
    </row>
    <row r="2270" spans="1:22" x14ac:dyDescent="0.25">
      <c r="A2270" s="25" t="str" cm="1">
        <f t="array" ref="A2270">_xlfn.IFS(AND(ISBLANK(G2270),ISBLANK(H2270),ISBLANK(I2270)),"",AND(NOT(ISBLANK(G2270)),NOT(ISBLANK(H2270)),NOT(ISBLANK(I2270))),TRIM(G2270)&amp;" "&amp;TRIM(H2270)&amp;" "&amp;TRIM(I2270),AND(NOT(ISBLANK(G2270)),ISBLANK(H2270),ISBLANK(I2270)),TRIM(G2270),AND(ISBLANK(G2270),ISBLANK(H2270),NOT(ISBLANK(I2270))),TRIM(I2270),AND(NOT(ISBLANK(G2270)),NOT(ISBLANK(H2270)),ISBLANK(I2270)),TRIM(G2270)&amp;" "&amp;TRIM(H2270),AND(ISBLANK(G2270),NOT(ISBLANK(H2270)),NOT(ISBLANK(I2270))),TRIM(H2270)&amp;" "&amp;TRIM(I2270),AND(NOT(ISBLANK(G2270)),ISBLANK(H2270),NOT(ISBLANK(I2270))),TRIM(G2270)&amp;" "&amp;TRIM(I2270),AND(ISBLANK(G2270),NOT(ISBLANK(H2270)),ISBLANK(I2270)),TRIM(H2270))</f>
        <v/>
      </c>
      <c r="B2270" s="25" t="str" cm="1">
        <f t="array" ref="B2270">_xlfn.IFS(AND(ISBLANK(K2270),ISBLANK(L2270)),"",AND(NOT(ISBLANK(K2270)),NOT(ISBLANK(L2270))),TRIM(K2270)&amp;" "&amp;TRIM(L2270),AND(NOT(ISBLANK(K2270)),ISBLANK(L2270)),TRIM(K2270),AND(ISBLANK(K2270),NOT(ISBLANK(L2270))),TRIM(L2270))</f>
        <v>Dabvine</v>
      </c>
      <c r="C2270" s="31"/>
      <c r="D2270" s="2">
        <v>2268</v>
      </c>
      <c r="E2270" s="2" t="s">
        <v>24</v>
      </c>
      <c r="F2270" s="2" t="s">
        <v>12792</v>
      </c>
      <c r="K2270" s="2" t="s">
        <v>7182</v>
      </c>
      <c r="M2270" s="2" t="s">
        <v>24</v>
      </c>
      <c r="N2270" s="2" t="s">
        <v>12793</v>
      </c>
      <c r="O2270" s="2" t="s">
        <v>984</v>
      </c>
      <c r="P2270" s="2" t="s">
        <v>401</v>
      </c>
      <c r="Q2270" s="2" t="s">
        <v>1985</v>
      </c>
      <c r="R2270" s="2">
        <v>46857</v>
      </c>
      <c r="T2270" s="49" t="str" cm="1">
        <f t="array" ref="T2270">_xlfn.TEXTJOIN("",TRUE,IFERROR(MID(U2270,_xlfn.SEQUENCE(20),1)+0,""))</f>
        <v/>
      </c>
      <c r="V2270" s="31"/>
    </row>
    <row r="2271" spans="1:22" x14ac:dyDescent="0.25">
      <c r="A2271" s="25" t="str" cm="1">
        <f t="array" ref="A2271">_xlfn.IFS(AND(ISBLANK(G2271),ISBLANK(H2271),ISBLANK(I2271)),"",AND(NOT(ISBLANK(G2271)),NOT(ISBLANK(H2271)),NOT(ISBLANK(I2271))),TRIM(G2271)&amp;" "&amp;TRIM(H2271)&amp;" "&amp;TRIM(I2271),AND(NOT(ISBLANK(G2271)),ISBLANK(H2271),ISBLANK(I2271)),TRIM(G2271),AND(ISBLANK(G2271),ISBLANK(H2271),NOT(ISBLANK(I2271))),TRIM(I2271),AND(NOT(ISBLANK(G2271)),NOT(ISBLANK(H2271)),ISBLANK(I2271)),TRIM(G2271)&amp;" "&amp;TRIM(H2271),AND(ISBLANK(G2271),NOT(ISBLANK(H2271)),NOT(ISBLANK(I2271))),TRIM(H2271)&amp;" "&amp;TRIM(I2271),AND(NOT(ISBLANK(G2271)),ISBLANK(H2271),NOT(ISBLANK(I2271))),TRIM(G2271)&amp;" "&amp;TRIM(I2271),AND(ISBLANK(G2271),NOT(ISBLANK(H2271)),ISBLANK(I2271)),TRIM(H2271))</f>
        <v/>
      </c>
      <c r="B2271" s="25" t="str" cm="1">
        <f t="array" ref="B2271">_xlfn.IFS(AND(ISBLANK(K2271),ISBLANK(L2271)),"",AND(NOT(ISBLANK(K2271)),NOT(ISBLANK(L2271))),TRIM(K2271)&amp;" "&amp;TRIM(L2271),AND(NOT(ISBLANK(K2271)),ISBLANK(L2271)),TRIM(K2271),AND(ISBLANK(K2271),NOT(ISBLANK(L2271))),TRIM(L2271))</f>
        <v>Wordpedia</v>
      </c>
      <c r="C2271" s="31"/>
      <c r="D2271" s="2">
        <v>2269</v>
      </c>
      <c r="E2271" s="2" t="s">
        <v>24</v>
      </c>
      <c r="F2271" s="2" t="s">
        <v>12794</v>
      </c>
      <c r="K2271" s="2" t="s">
        <v>10</v>
      </c>
      <c r="M2271" s="2" t="s">
        <v>24</v>
      </c>
      <c r="N2271" s="2" t="s">
        <v>12795</v>
      </c>
      <c r="O2271" s="2" t="s">
        <v>541</v>
      </c>
      <c r="P2271" s="2" t="s">
        <v>542</v>
      </c>
      <c r="Q2271" s="2" t="s">
        <v>1985</v>
      </c>
      <c r="R2271" s="2">
        <v>10039</v>
      </c>
      <c r="T2271" s="49" t="str" cm="1">
        <f t="array" ref="T2271">_xlfn.TEXTJOIN("",TRUE,IFERROR(MID(U2271,_xlfn.SEQUENCE(20),1)+0,""))</f>
        <v/>
      </c>
      <c r="V2271" s="31"/>
    </row>
    <row r="2272" spans="1:22" x14ac:dyDescent="0.25">
      <c r="A2272" s="25" t="str" cm="1">
        <f t="array" ref="A2272">_xlfn.IFS(AND(ISBLANK(G2272),ISBLANK(H2272),ISBLANK(I2272)),"",AND(NOT(ISBLANK(G2272)),NOT(ISBLANK(H2272)),NOT(ISBLANK(I2272))),TRIM(G2272)&amp;" "&amp;TRIM(H2272)&amp;" "&amp;TRIM(I2272),AND(NOT(ISBLANK(G2272)),ISBLANK(H2272),ISBLANK(I2272)),TRIM(G2272),AND(ISBLANK(G2272),ISBLANK(H2272),NOT(ISBLANK(I2272))),TRIM(I2272),AND(NOT(ISBLANK(G2272)),NOT(ISBLANK(H2272)),ISBLANK(I2272)),TRIM(G2272)&amp;" "&amp;TRIM(H2272),AND(ISBLANK(G2272),NOT(ISBLANK(H2272)),NOT(ISBLANK(I2272))),TRIM(H2272)&amp;" "&amp;TRIM(I2272),AND(NOT(ISBLANK(G2272)),ISBLANK(H2272),NOT(ISBLANK(I2272))),TRIM(G2272)&amp;" "&amp;TRIM(I2272),AND(ISBLANK(G2272),NOT(ISBLANK(H2272)),ISBLANK(I2272)),TRIM(H2272))</f>
        <v/>
      </c>
      <c r="B2272" s="25" t="str" cm="1">
        <f t="array" ref="B2272">_xlfn.IFS(AND(ISBLANK(K2272),ISBLANK(L2272)),"",AND(NOT(ISBLANK(K2272)),NOT(ISBLANK(L2272))),TRIM(K2272)&amp;" "&amp;TRIM(L2272),AND(NOT(ISBLANK(K2272)),ISBLANK(L2272)),TRIM(K2272),AND(ISBLANK(K2272),NOT(ISBLANK(L2272))),TRIM(L2272))</f>
        <v>Oyoloo</v>
      </c>
      <c r="C2272" s="31"/>
      <c r="D2272" s="2">
        <v>2270</v>
      </c>
      <c r="E2272" s="2" t="s">
        <v>24</v>
      </c>
      <c r="F2272" s="2" t="s">
        <v>12796</v>
      </c>
      <c r="K2272" s="2" t="s">
        <v>6570</v>
      </c>
      <c r="M2272" s="2" t="s">
        <v>24</v>
      </c>
      <c r="N2272" s="2" t="s">
        <v>12797</v>
      </c>
      <c r="O2272" s="2" t="s">
        <v>3015</v>
      </c>
      <c r="P2272" s="2" t="s">
        <v>1558</v>
      </c>
      <c r="Q2272" s="2" t="s">
        <v>1985</v>
      </c>
      <c r="R2272" s="2">
        <v>40266</v>
      </c>
      <c r="T2272" s="49" t="str" cm="1">
        <f t="array" ref="T2272">_xlfn.TEXTJOIN("",TRUE,IFERROR(MID(U2272,_xlfn.SEQUENCE(20),1)+0,""))</f>
        <v/>
      </c>
      <c r="V2272" s="31"/>
    </row>
    <row r="2273" spans="1:22" x14ac:dyDescent="0.25">
      <c r="A2273" s="25" t="str" cm="1">
        <f t="array" ref="A2273">_xlfn.IFS(AND(ISBLANK(G2273),ISBLANK(H2273),ISBLANK(I2273)),"",AND(NOT(ISBLANK(G2273)),NOT(ISBLANK(H2273)),NOT(ISBLANK(I2273))),TRIM(G2273)&amp;" "&amp;TRIM(H2273)&amp;" "&amp;TRIM(I2273),AND(NOT(ISBLANK(G2273)),ISBLANK(H2273),ISBLANK(I2273)),TRIM(G2273),AND(ISBLANK(G2273),ISBLANK(H2273),NOT(ISBLANK(I2273))),TRIM(I2273),AND(NOT(ISBLANK(G2273)),NOT(ISBLANK(H2273)),ISBLANK(I2273)),TRIM(G2273)&amp;" "&amp;TRIM(H2273),AND(ISBLANK(G2273),NOT(ISBLANK(H2273)),NOT(ISBLANK(I2273))),TRIM(H2273)&amp;" "&amp;TRIM(I2273),AND(NOT(ISBLANK(G2273)),ISBLANK(H2273),NOT(ISBLANK(I2273))),TRIM(G2273)&amp;" "&amp;TRIM(I2273),AND(ISBLANK(G2273),NOT(ISBLANK(H2273)),ISBLANK(I2273)),TRIM(H2273))</f>
        <v/>
      </c>
      <c r="B2273" s="25" t="str" cm="1">
        <f t="array" ref="B2273">_xlfn.IFS(AND(ISBLANK(K2273),ISBLANK(L2273)),"",AND(NOT(ISBLANK(K2273)),NOT(ISBLANK(L2273))),TRIM(K2273)&amp;" "&amp;TRIM(L2273),AND(NOT(ISBLANK(K2273)),ISBLANK(L2273)),TRIM(K2273),AND(ISBLANK(K2273),NOT(ISBLANK(L2273))),TRIM(L2273))</f>
        <v>Yata</v>
      </c>
      <c r="C2273" s="31"/>
      <c r="D2273" s="2">
        <v>2271</v>
      </c>
      <c r="E2273" s="2" t="s">
        <v>24</v>
      </c>
      <c r="F2273" s="2" t="s">
        <v>12798</v>
      </c>
      <c r="K2273" s="2" t="s">
        <v>4753</v>
      </c>
      <c r="M2273" s="2" t="s">
        <v>24</v>
      </c>
      <c r="N2273" s="2" t="s">
        <v>12799</v>
      </c>
      <c r="O2273" s="2" t="s">
        <v>68</v>
      </c>
      <c r="P2273" s="2" t="s">
        <v>69</v>
      </c>
      <c r="Q2273" s="2" t="s">
        <v>1985</v>
      </c>
      <c r="R2273" s="2">
        <v>20530</v>
      </c>
      <c r="T2273" s="49" t="str" cm="1">
        <f t="array" ref="T2273">_xlfn.TEXTJOIN("",TRUE,IFERROR(MID(U2273,_xlfn.SEQUENCE(20),1)+0,""))</f>
        <v/>
      </c>
      <c r="V2273" s="31"/>
    </row>
    <row r="2274" spans="1:22" x14ac:dyDescent="0.25">
      <c r="A2274" s="25" t="str" cm="1">
        <f t="array" ref="A2274">_xlfn.IFS(AND(ISBLANK(G2274),ISBLANK(H2274),ISBLANK(I2274)),"",AND(NOT(ISBLANK(G2274)),NOT(ISBLANK(H2274)),NOT(ISBLANK(I2274))),TRIM(G2274)&amp;" "&amp;TRIM(H2274)&amp;" "&amp;TRIM(I2274),AND(NOT(ISBLANK(G2274)),ISBLANK(H2274),ISBLANK(I2274)),TRIM(G2274),AND(ISBLANK(G2274),ISBLANK(H2274),NOT(ISBLANK(I2274))),TRIM(I2274),AND(NOT(ISBLANK(G2274)),NOT(ISBLANK(H2274)),ISBLANK(I2274)),TRIM(G2274)&amp;" "&amp;TRIM(H2274),AND(ISBLANK(G2274),NOT(ISBLANK(H2274)),NOT(ISBLANK(I2274))),TRIM(H2274)&amp;" "&amp;TRIM(I2274),AND(NOT(ISBLANK(G2274)),ISBLANK(H2274),NOT(ISBLANK(I2274))),TRIM(G2274)&amp;" "&amp;TRIM(I2274),AND(ISBLANK(G2274),NOT(ISBLANK(H2274)),ISBLANK(I2274)),TRIM(H2274))</f>
        <v/>
      </c>
      <c r="B2274" s="25" t="str" cm="1">
        <f t="array" ref="B2274">_xlfn.IFS(AND(ISBLANK(K2274),ISBLANK(L2274)),"",AND(NOT(ISBLANK(K2274)),NOT(ISBLANK(L2274))),TRIM(K2274)&amp;" "&amp;TRIM(L2274),AND(NOT(ISBLANK(K2274)),ISBLANK(L2274)),TRIM(K2274),AND(ISBLANK(K2274),NOT(ISBLANK(L2274))),TRIM(L2274))</f>
        <v>Tagopia</v>
      </c>
      <c r="C2274" s="31"/>
      <c r="D2274" s="2">
        <v>2272</v>
      </c>
      <c r="E2274" s="2" t="s">
        <v>24</v>
      </c>
      <c r="F2274" s="2" t="s">
        <v>12800</v>
      </c>
      <c r="K2274" s="2" t="s">
        <v>3520</v>
      </c>
      <c r="M2274" s="2" t="s">
        <v>24</v>
      </c>
      <c r="N2274" s="2" t="s">
        <v>12801</v>
      </c>
      <c r="O2274" s="2" t="s">
        <v>9249</v>
      </c>
      <c r="P2274" s="2" t="s">
        <v>276</v>
      </c>
      <c r="Q2274" s="2" t="s">
        <v>6</v>
      </c>
      <c r="R2274" s="2" t="s">
        <v>4096</v>
      </c>
      <c r="T2274" s="49" t="str" cm="1">
        <f t="array" ref="T2274">_xlfn.TEXTJOIN("",TRUE,IFERROR(MID(U2274,_xlfn.SEQUENCE(20),1)+0,""))</f>
        <v/>
      </c>
      <c r="V2274" s="31"/>
    </row>
    <row r="2275" spans="1:22" x14ac:dyDescent="0.25">
      <c r="A2275" s="25" t="str" cm="1">
        <f t="array" ref="A2275">_xlfn.IFS(AND(ISBLANK(G2275),ISBLANK(H2275),ISBLANK(I2275)),"",AND(NOT(ISBLANK(G2275)),NOT(ISBLANK(H2275)),NOT(ISBLANK(I2275))),TRIM(G2275)&amp;" "&amp;TRIM(H2275)&amp;" "&amp;TRIM(I2275),AND(NOT(ISBLANK(G2275)),ISBLANK(H2275),ISBLANK(I2275)),TRIM(G2275),AND(ISBLANK(G2275),ISBLANK(H2275),NOT(ISBLANK(I2275))),TRIM(I2275),AND(NOT(ISBLANK(G2275)),NOT(ISBLANK(H2275)),ISBLANK(I2275)),TRIM(G2275)&amp;" "&amp;TRIM(H2275),AND(ISBLANK(G2275),NOT(ISBLANK(H2275)),NOT(ISBLANK(I2275))),TRIM(H2275)&amp;" "&amp;TRIM(I2275),AND(NOT(ISBLANK(G2275)),ISBLANK(H2275),NOT(ISBLANK(I2275))),TRIM(G2275)&amp;" "&amp;TRIM(I2275),AND(ISBLANK(G2275),NOT(ISBLANK(H2275)),ISBLANK(I2275)),TRIM(H2275))</f>
        <v/>
      </c>
      <c r="B2275" s="25" t="str" cm="1">
        <f t="array" ref="B2275">_xlfn.IFS(AND(ISBLANK(K2275),ISBLANK(L2275)),"",AND(NOT(ISBLANK(K2275)),NOT(ISBLANK(L2275))),TRIM(K2275)&amp;" "&amp;TRIM(L2275),AND(NOT(ISBLANK(K2275)),ISBLANK(L2275)),TRIM(K2275),AND(ISBLANK(K2275),NOT(ISBLANK(L2275))),TRIM(L2275))</f>
        <v>Flipbug</v>
      </c>
      <c r="C2275" s="31"/>
      <c r="D2275" s="2">
        <v>2273</v>
      </c>
      <c r="E2275" s="2" t="s">
        <v>24</v>
      </c>
      <c r="F2275" s="2" t="s">
        <v>12802</v>
      </c>
      <c r="K2275" s="2" t="s">
        <v>8197</v>
      </c>
      <c r="M2275" s="2" t="s">
        <v>24</v>
      </c>
      <c r="N2275" s="2" t="s">
        <v>12803</v>
      </c>
      <c r="O2275" s="2" t="s">
        <v>2869</v>
      </c>
      <c r="P2275" s="2" t="s">
        <v>5</v>
      </c>
      <c r="Q2275" s="2" t="s">
        <v>6</v>
      </c>
      <c r="R2275" s="2" t="s">
        <v>2870</v>
      </c>
      <c r="T2275" s="49" t="str" cm="1">
        <f t="array" ref="T2275">_xlfn.TEXTJOIN("",TRUE,IFERROR(MID(U2275,_xlfn.SEQUENCE(20),1)+0,""))</f>
        <v/>
      </c>
      <c r="V2275" s="31"/>
    </row>
    <row r="2276" spans="1:22" x14ac:dyDescent="0.25">
      <c r="A2276" s="25" t="str" cm="1">
        <f t="array" ref="A2276">_xlfn.IFS(AND(ISBLANK(G2276),ISBLANK(H2276),ISBLANK(I2276)),"",AND(NOT(ISBLANK(G2276)),NOT(ISBLANK(H2276)),NOT(ISBLANK(I2276))),TRIM(G2276)&amp;" "&amp;TRIM(H2276)&amp;" "&amp;TRIM(I2276),AND(NOT(ISBLANK(G2276)),ISBLANK(H2276),ISBLANK(I2276)),TRIM(G2276),AND(ISBLANK(G2276),ISBLANK(H2276),NOT(ISBLANK(I2276))),TRIM(I2276),AND(NOT(ISBLANK(G2276)),NOT(ISBLANK(H2276)),ISBLANK(I2276)),TRIM(G2276)&amp;" "&amp;TRIM(H2276),AND(ISBLANK(G2276),NOT(ISBLANK(H2276)),NOT(ISBLANK(I2276))),TRIM(H2276)&amp;" "&amp;TRIM(I2276),AND(NOT(ISBLANK(G2276)),ISBLANK(H2276),NOT(ISBLANK(I2276))),TRIM(G2276)&amp;" "&amp;TRIM(I2276),AND(ISBLANK(G2276),NOT(ISBLANK(H2276)),ISBLANK(I2276)),TRIM(H2276))</f>
        <v/>
      </c>
      <c r="B2276" s="25" t="str" cm="1">
        <f t="array" ref="B2276">_xlfn.IFS(AND(ISBLANK(K2276),ISBLANK(L2276)),"",AND(NOT(ISBLANK(K2276)),NOT(ISBLANK(L2276))),TRIM(K2276)&amp;" "&amp;TRIM(L2276),AND(NOT(ISBLANK(K2276)),ISBLANK(L2276)),TRIM(K2276),AND(ISBLANK(K2276),NOT(ISBLANK(L2276))),TRIM(L2276))</f>
        <v>Myworks</v>
      </c>
      <c r="C2276" s="31"/>
      <c r="D2276" s="2">
        <v>2274</v>
      </c>
      <c r="E2276" s="2" t="s">
        <v>24</v>
      </c>
      <c r="F2276" s="2" t="s">
        <v>12804</v>
      </c>
      <c r="K2276" s="2" t="s">
        <v>3121</v>
      </c>
      <c r="M2276" s="2" t="s">
        <v>24</v>
      </c>
      <c r="N2276" s="2" t="s">
        <v>12805</v>
      </c>
      <c r="O2276" s="2" t="s">
        <v>877</v>
      </c>
      <c r="P2276" s="2" t="s">
        <v>878</v>
      </c>
      <c r="Q2276" s="2" t="s">
        <v>1985</v>
      </c>
      <c r="R2276" s="2">
        <v>39204</v>
      </c>
      <c r="T2276" s="49" t="str" cm="1">
        <f t="array" ref="T2276">_xlfn.TEXTJOIN("",TRUE,IFERROR(MID(U2276,_xlfn.SEQUENCE(20),1)+0,""))</f>
        <v/>
      </c>
      <c r="V2276" s="31"/>
    </row>
    <row r="2277" spans="1:22" x14ac:dyDescent="0.25">
      <c r="A2277" s="25" t="str" cm="1">
        <f t="array" ref="A2277">_xlfn.IFS(AND(ISBLANK(G2277),ISBLANK(H2277),ISBLANK(I2277)),"",AND(NOT(ISBLANK(G2277)),NOT(ISBLANK(H2277)),NOT(ISBLANK(I2277))),TRIM(G2277)&amp;" "&amp;TRIM(H2277)&amp;" "&amp;TRIM(I2277),AND(NOT(ISBLANK(G2277)),ISBLANK(H2277),ISBLANK(I2277)),TRIM(G2277),AND(ISBLANK(G2277),ISBLANK(H2277),NOT(ISBLANK(I2277))),TRIM(I2277),AND(NOT(ISBLANK(G2277)),NOT(ISBLANK(H2277)),ISBLANK(I2277)),TRIM(G2277)&amp;" "&amp;TRIM(H2277),AND(ISBLANK(G2277),NOT(ISBLANK(H2277)),NOT(ISBLANK(I2277))),TRIM(H2277)&amp;" "&amp;TRIM(I2277),AND(NOT(ISBLANK(G2277)),ISBLANK(H2277),NOT(ISBLANK(I2277))),TRIM(G2277)&amp;" "&amp;TRIM(I2277),AND(ISBLANK(G2277),NOT(ISBLANK(H2277)),ISBLANK(I2277)),TRIM(H2277))</f>
        <v/>
      </c>
      <c r="B2277" s="25" t="str" cm="1">
        <f t="array" ref="B2277">_xlfn.IFS(AND(ISBLANK(K2277),ISBLANK(L2277)),"",AND(NOT(ISBLANK(K2277)),NOT(ISBLANK(L2277))),TRIM(K2277)&amp;" "&amp;TRIM(L2277),AND(NOT(ISBLANK(K2277)),ISBLANK(L2277)),TRIM(K2277),AND(ISBLANK(K2277),NOT(ISBLANK(L2277))),TRIM(L2277))</f>
        <v>Muxo</v>
      </c>
      <c r="C2277" s="31"/>
      <c r="D2277" s="2">
        <v>2275</v>
      </c>
      <c r="E2277" s="2" t="s">
        <v>24</v>
      </c>
      <c r="F2277" s="2" t="s">
        <v>12806</v>
      </c>
      <c r="K2277" s="2" t="s">
        <v>1687</v>
      </c>
      <c r="M2277" s="2" t="s">
        <v>24</v>
      </c>
      <c r="N2277" s="2" t="s">
        <v>12807</v>
      </c>
      <c r="O2277" s="2" t="s">
        <v>4709</v>
      </c>
      <c r="P2277" s="2" t="s">
        <v>39</v>
      </c>
      <c r="Q2277" s="2" t="s">
        <v>6</v>
      </c>
      <c r="R2277" s="2" t="s">
        <v>4710</v>
      </c>
      <c r="T2277" s="49" t="str" cm="1">
        <f t="array" ref="T2277">_xlfn.TEXTJOIN("",TRUE,IFERROR(MID(U2277,_xlfn.SEQUENCE(20),1)+0,""))</f>
        <v/>
      </c>
      <c r="V2277" s="31"/>
    </row>
    <row r="2278" spans="1:22" x14ac:dyDescent="0.25">
      <c r="A2278" s="25" t="str" cm="1">
        <f t="array" ref="A2278">_xlfn.IFS(AND(ISBLANK(G2278),ISBLANK(H2278),ISBLANK(I2278)),"",AND(NOT(ISBLANK(G2278)),NOT(ISBLANK(H2278)),NOT(ISBLANK(I2278))),TRIM(G2278)&amp;" "&amp;TRIM(H2278)&amp;" "&amp;TRIM(I2278),AND(NOT(ISBLANK(G2278)),ISBLANK(H2278),ISBLANK(I2278)),TRIM(G2278),AND(ISBLANK(G2278),ISBLANK(H2278),NOT(ISBLANK(I2278))),TRIM(I2278),AND(NOT(ISBLANK(G2278)),NOT(ISBLANK(H2278)),ISBLANK(I2278)),TRIM(G2278)&amp;" "&amp;TRIM(H2278),AND(ISBLANK(G2278),NOT(ISBLANK(H2278)),NOT(ISBLANK(I2278))),TRIM(H2278)&amp;" "&amp;TRIM(I2278),AND(NOT(ISBLANK(G2278)),ISBLANK(H2278),NOT(ISBLANK(I2278))),TRIM(G2278)&amp;" "&amp;TRIM(I2278),AND(ISBLANK(G2278),NOT(ISBLANK(H2278)),ISBLANK(I2278)),TRIM(H2278))</f>
        <v/>
      </c>
      <c r="B2278" s="25" t="str" cm="1">
        <f t="array" ref="B2278">_xlfn.IFS(AND(ISBLANK(K2278),ISBLANK(L2278)),"",AND(NOT(ISBLANK(K2278)),NOT(ISBLANK(L2278))),TRIM(K2278)&amp;" "&amp;TRIM(L2278),AND(NOT(ISBLANK(K2278)),ISBLANK(L2278)),TRIM(K2278),AND(ISBLANK(K2278),NOT(ISBLANK(L2278))),TRIM(L2278))</f>
        <v>Camido</v>
      </c>
      <c r="C2278" s="31"/>
      <c r="D2278" s="2">
        <v>2276</v>
      </c>
      <c r="E2278" s="2" t="s">
        <v>24</v>
      </c>
      <c r="F2278" s="2" t="s">
        <v>12808</v>
      </c>
      <c r="K2278" s="2" t="s">
        <v>21</v>
      </c>
      <c r="M2278" s="2" t="s">
        <v>24</v>
      </c>
      <c r="N2278" s="2" t="s">
        <v>12809</v>
      </c>
      <c r="O2278" s="2" t="s">
        <v>68</v>
      </c>
      <c r="P2278" s="2" t="s">
        <v>69</v>
      </c>
      <c r="Q2278" s="2" t="s">
        <v>1985</v>
      </c>
      <c r="R2278" s="2">
        <v>56944</v>
      </c>
      <c r="T2278" s="49" t="str" cm="1">
        <f t="array" ref="T2278">_xlfn.TEXTJOIN("",TRUE,IFERROR(MID(U2278,_xlfn.SEQUENCE(20),1)+0,""))</f>
        <v/>
      </c>
      <c r="V2278" s="31"/>
    </row>
    <row r="2279" spans="1:22" x14ac:dyDescent="0.25">
      <c r="A2279" s="25" t="str" cm="1">
        <f t="array" ref="A2279">_xlfn.IFS(AND(ISBLANK(G2279),ISBLANK(H2279),ISBLANK(I2279)),"",AND(NOT(ISBLANK(G2279)),NOT(ISBLANK(H2279)),NOT(ISBLANK(I2279))),TRIM(G2279)&amp;" "&amp;TRIM(H2279)&amp;" "&amp;TRIM(I2279),AND(NOT(ISBLANK(G2279)),ISBLANK(H2279),ISBLANK(I2279)),TRIM(G2279),AND(ISBLANK(G2279),ISBLANK(H2279),NOT(ISBLANK(I2279))),TRIM(I2279),AND(NOT(ISBLANK(G2279)),NOT(ISBLANK(H2279)),ISBLANK(I2279)),TRIM(G2279)&amp;" "&amp;TRIM(H2279),AND(ISBLANK(G2279),NOT(ISBLANK(H2279)),NOT(ISBLANK(I2279))),TRIM(H2279)&amp;" "&amp;TRIM(I2279),AND(NOT(ISBLANK(G2279)),ISBLANK(H2279),NOT(ISBLANK(I2279))),TRIM(G2279)&amp;" "&amp;TRIM(I2279),AND(ISBLANK(G2279),NOT(ISBLANK(H2279)),ISBLANK(I2279)),TRIM(H2279))</f>
        <v/>
      </c>
      <c r="B2279" s="25" t="str" cm="1">
        <f t="array" ref="B2279">_xlfn.IFS(AND(ISBLANK(K2279),ISBLANK(L2279)),"",AND(NOT(ISBLANK(K2279)),NOT(ISBLANK(L2279))),TRIM(K2279)&amp;" "&amp;TRIM(L2279),AND(NOT(ISBLANK(K2279)),ISBLANK(L2279)),TRIM(K2279),AND(ISBLANK(K2279),NOT(ISBLANK(L2279))),TRIM(L2279))</f>
        <v>Youspan</v>
      </c>
      <c r="C2279" s="31"/>
      <c r="D2279" s="2">
        <v>2277</v>
      </c>
      <c r="E2279" s="2" t="s">
        <v>24</v>
      </c>
      <c r="F2279" s="2" t="s">
        <v>12810</v>
      </c>
      <c r="K2279" s="2" t="s">
        <v>4052</v>
      </c>
      <c r="M2279" s="2" t="s">
        <v>24</v>
      </c>
      <c r="N2279" s="2" t="s">
        <v>12811</v>
      </c>
      <c r="O2279" s="2" t="s">
        <v>3188</v>
      </c>
      <c r="P2279" s="2" t="s">
        <v>1544</v>
      </c>
      <c r="Q2279" s="2" t="s">
        <v>1985</v>
      </c>
      <c r="R2279" s="2">
        <v>60609</v>
      </c>
      <c r="T2279" s="49" t="str" cm="1">
        <f t="array" ref="T2279">_xlfn.TEXTJOIN("",TRUE,IFERROR(MID(U2279,_xlfn.SEQUENCE(20),1)+0,""))</f>
        <v/>
      </c>
      <c r="V2279" s="31"/>
    </row>
    <row r="2280" spans="1:22" x14ac:dyDescent="0.25">
      <c r="A2280" s="25" t="str" cm="1">
        <f t="array" ref="A2280">_xlfn.IFS(AND(ISBLANK(G2280),ISBLANK(H2280),ISBLANK(I2280)),"",AND(NOT(ISBLANK(G2280)),NOT(ISBLANK(H2280)),NOT(ISBLANK(I2280))),TRIM(G2280)&amp;" "&amp;TRIM(H2280)&amp;" "&amp;TRIM(I2280),AND(NOT(ISBLANK(G2280)),ISBLANK(H2280),ISBLANK(I2280)),TRIM(G2280),AND(ISBLANK(G2280),ISBLANK(H2280),NOT(ISBLANK(I2280))),TRIM(I2280),AND(NOT(ISBLANK(G2280)),NOT(ISBLANK(H2280)),ISBLANK(I2280)),TRIM(G2280)&amp;" "&amp;TRIM(H2280),AND(ISBLANK(G2280),NOT(ISBLANK(H2280)),NOT(ISBLANK(I2280))),TRIM(H2280)&amp;" "&amp;TRIM(I2280),AND(NOT(ISBLANK(G2280)),ISBLANK(H2280),NOT(ISBLANK(I2280))),TRIM(G2280)&amp;" "&amp;TRIM(I2280),AND(ISBLANK(G2280),NOT(ISBLANK(H2280)),ISBLANK(I2280)),TRIM(H2280))</f>
        <v/>
      </c>
      <c r="B2280" s="25" t="str" cm="1">
        <f t="array" ref="B2280">_xlfn.IFS(AND(ISBLANK(K2280),ISBLANK(L2280)),"",AND(NOT(ISBLANK(K2280)),NOT(ISBLANK(L2280))),TRIM(K2280)&amp;" "&amp;TRIM(L2280),AND(NOT(ISBLANK(K2280)),ISBLANK(L2280)),TRIM(K2280),AND(ISBLANK(K2280),NOT(ISBLANK(L2280))),TRIM(L2280))</f>
        <v>Flipstorm</v>
      </c>
      <c r="C2280" s="31"/>
      <c r="D2280" s="2">
        <v>2278</v>
      </c>
      <c r="E2280" s="2" t="s">
        <v>24</v>
      </c>
      <c r="F2280" s="2" t="s">
        <v>12812</v>
      </c>
      <c r="K2280" s="2" t="s">
        <v>194</v>
      </c>
      <c r="M2280" s="2" t="s">
        <v>24</v>
      </c>
      <c r="N2280" s="2" t="s">
        <v>12813</v>
      </c>
      <c r="O2280" s="2" t="s">
        <v>12814</v>
      </c>
      <c r="P2280" s="2" t="s">
        <v>39</v>
      </c>
      <c r="Q2280" s="2" t="s">
        <v>6</v>
      </c>
      <c r="R2280" s="2" t="s">
        <v>10399</v>
      </c>
      <c r="T2280" s="49" t="str" cm="1">
        <f t="array" ref="T2280">_xlfn.TEXTJOIN("",TRUE,IFERROR(MID(U2280,_xlfn.SEQUENCE(20),1)+0,""))</f>
        <v/>
      </c>
      <c r="V2280" s="31"/>
    </row>
    <row r="2281" spans="1:22" x14ac:dyDescent="0.25">
      <c r="A2281" s="25" t="str" cm="1">
        <f t="array" ref="A2281">_xlfn.IFS(AND(ISBLANK(G2281),ISBLANK(H2281),ISBLANK(I2281)),"",AND(NOT(ISBLANK(G2281)),NOT(ISBLANK(H2281)),NOT(ISBLANK(I2281))),TRIM(G2281)&amp;" "&amp;TRIM(H2281)&amp;" "&amp;TRIM(I2281),AND(NOT(ISBLANK(G2281)),ISBLANK(H2281),ISBLANK(I2281)),TRIM(G2281),AND(ISBLANK(G2281),ISBLANK(H2281),NOT(ISBLANK(I2281))),TRIM(I2281),AND(NOT(ISBLANK(G2281)),NOT(ISBLANK(H2281)),ISBLANK(I2281)),TRIM(G2281)&amp;" "&amp;TRIM(H2281),AND(ISBLANK(G2281),NOT(ISBLANK(H2281)),NOT(ISBLANK(I2281))),TRIM(H2281)&amp;" "&amp;TRIM(I2281),AND(NOT(ISBLANK(G2281)),ISBLANK(H2281),NOT(ISBLANK(I2281))),TRIM(G2281)&amp;" "&amp;TRIM(I2281),AND(ISBLANK(G2281),NOT(ISBLANK(H2281)),ISBLANK(I2281)),TRIM(H2281))</f>
        <v/>
      </c>
      <c r="B2281" s="25" t="str" cm="1">
        <f t="array" ref="B2281">_xlfn.IFS(AND(ISBLANK(K2281),ISBLANK(L2281)),"",AND(NOT(ISBLANK(K2281)),NOT(ISBLANK(L2281))),TRIM(K2281)&amp;" "&amp;TRIM(L2281),AND(NOT(ISBLANK(K2281)),ISBLANK(L2281)),TRIM(K2281),AND(ISBLANK(K2281),NOT(ISBLANK(L2281))),TRIM(L2281))</f>
        <v>Agimba</v>
      </c>
      <c r="C2281" s="31"/>
      <c r="D2281" s="2">
        <v>2279</v>
      </c>
      <c r="E2281" s="2" t="s">
        <v>24</v>
      </c>
      <c r="F2281" s="2" t="s">
        <v>12815</v>
      </c>
      <c r="K2281" s="2" t="s">
        <v>1671</v>
      </c>
      <c r="M2281" s="2" t="s">
        <v>24</v>
      </c>
      <c r="N2281" s="2" t="s">
        <v>12816</v>
      </c>
      <c r="O2281" s="2" t="s">
        <v>754</v>
      </c>
      <c r="P2281" s="2" t="s">
        <v>297</v>
      </c>
      <c r="Q2281" s="2" t="s">
        <v>1985</v>
      </c>
      <c r="R2281" s="2">
        <v>77035</v>
      </c>
      <c r="T2281" s="49" t="str" cm="1">
        <f t="array" ref="T2281">_xlfn.TEXTJOIN("",TRUE,IFERROR(MID(U2281,_xlfn.SEQUENCE(20),1)+0,""))</f>
        <v/>
      </c>
      <c r="V2281" s="31"/>
    </row>
    <row r="2282" spans="1:22" x14ac:dyDescent="0.25">
      <c r="A2282" s="25" t="str" cm="1">
        <f t="array" ref="A2282">_xlfn.IFS(AND(ISBLANK(G2282),ISBLANK(H2282),ISBLANK(I2282)),"",AND(NOT(ISBLANK(G2282)),NOT(ISBLANK(H2282)),NOT(ISBLANK(I2282))),TRIM(G2282)&amp;" "&amp;TRIM(H2282)&amp;" "&amp;TRIM(I2282),AND(NOT(ISBLANK(G2282)),ISBLANK(H2282),ISBLANK(I2282)),TRIM(G2282),AND(ISBLANK(G2282),ISBLANK(H2282),NOT(ISBLANK(I2282))),TRIM(I2282),AND(NOT(ISBLANK(G2282)),NOT(ISBLANK(H2282)),ISBLANK(I2282)),TRIM(G2282)&amp;" "&amp;TRIM(H2282),AND(ISBLANK(G2282),NOT(ISBLANK(H2282)),NOT(ISBLANK(I2282))),TRIM(H2282)&amp;" "&amp;TRIM(I2282),AND(NOT(ISBLANK(G2282)),ISBLANK(H2282),NOT(ISBLANK(I2282))),TRIM(G2282)&amp;" "&amp;TRIM(I2282),AND(ISBLANK(G2282),NOT(ISBLANK(H2282)),ISBLANK(I2282)),TRIM(H2282))</f>
        <v/>
      </c>
      <c r="B2282" s="25" t="str" cm="1">
        <f t="array" ref="B2282">_xlfn.IFS(AND(ISBLANK(K2282),ISBLANK(L2282)),"",AND(NOT(ISBLANK(K2282)),NOT(ISBLANK(L2282))),TRIM(K2282)&amp;" "&amp;TRIM(L2282),AND(NOT(ISBLANK(K2282)),ISBLANK(L2282)),TRIM(K2282),AND(ISBLANK(K2282),NOT(ISBLANK(L2282))),TRIM(L2282))</f>
        <v>Izio</v>
      </c>
      <c r="C2282" s="31"/>
      <c r="D2282" s="2">
        <v>2280</v>
      </c>
      <c r="E2282" s="2" t="s">
        <v>24</v>
      </c>
      <c r="F2282" s="2" t="s">
        <v>12817</v>
      </c>
      <c r="K2282" s="2" t="s">
        <v>8256</v>
      </c>
      <c r="M2282" s="2" t="s">
        <v>24</v>
      </c>
      <c r="N2282" s="2" t="s">
        <v>12818</v>
      </c>
      <c r="O2282" s="2" t="s">
        <v>1811</v>
      </c>
      <c r="P2282" s="2" t="s">
        <v>29</v>
      </c>
      <c r="Q2282" s="2" t="s">
        <v>1985</v>
      </c>
      <c r="R2282" s="2">
        <v>44511</v>
      </c>
      <c r="T2282" s="49" t="str" cm="1">
        <f t="array" ref="T2282">_xlfn.TEXTJOIN("",TRUE,IFERROR(MID(U2282,_xlfn.SEQUENCE(20),1)+0,""))</f>
        <v/>
      </c>
      <c r="V2282" s="31"/>
    </row>
    <row r="2283" spans="1:22" x14ac:dyDescent="0.25">
      <c r="A2283" s="25" t="str" cm="1">
        <f t="array" ref="A2283">_xlfn.IFS(AND(ISBLANK(G2283),ISBLANK(H2283),ISBLANK(I2283)),"",AND(NOT(ISBLANK(G2283)),NOT(ISBLANK(H2283)),NOT(ISBLANK(I2283))),TRIM(G2283)&amp;" "&amp;TRIM(H2283)&amp;" "&amp;TRIM(I2283),AND(NOT(ISBLANK(G2283)),ISBLANK(H2283),ISBLANK(I2283)),TRIM(G2283),AND(ISBLANK(G2283),ISBLANK(H2283),NOT(ISBLANK(I2283))),TRIM(I2283),AND(NOT(ISBLANK(G2283)),NOT(ISBLANK(H2283)),ISBLANK(I2283)),TRIM(G2283)&amp;" "&amp;TRIM(H2283),AND(ISBLANK(G2283),NOT(ISBLANK(H2283)),NOT(ISBLANK(I2283))),TRIM(H2283)&amp;" "&amp;TRIM(I2283),AND(NOT(ISBLANK(G2283)),ISBLANK(H2283),NOT(ISBLANK(I2283))),TRIM(G2283)&amp;" "&amp;TRIM(I2283),AND(ISBLANK(G2283),NOT(ISBLANK(H2283)),ISBLANK(I2283)),TRIM(H2283))</f>
        <v/>
      </c>
      <c r="B2283" s="25" t="str" cm="1">
        <f t="array" ref="B2283">_xlfn.IFS(AND(ISBLANK(K2283),ISBLANK(L2283)),"",AND(NOT(ISBLANK(K2283)),NOT(ISBLANK(L2283))),TRIM(K2283)&amp;" "&amp;TRIM(L2283),AND(NOT(ISBLANK(K2283)),ISBLANK(L2283)),TRIM(K2283),AND(ISBLANK(K2283),NOT(ISBLANK(L2283))),TRIM(L2283))</f>
        <v>Riffpath</v>
      </c>
      <c r="C2283" s="31"/>
      <c r="D2283" s="2">
        <v>2281</v>
      </c>
      <c r="E2283" s="2" t="s">
        <v>24</v>
      </c>
      <c r="F2283" s="2" t="s">
        <v>12819</v>
      </c>
      <c r="K2283" s="2" t="s">
        <v>8651</v>
      </c>
      <c r="M2283" s="2" t="s">
        <v>24</v>
      </c>
      <c r="N2283" s="2" t="s">
        <v>12820</v>
      </c>
      <c r="O2283" s="2" t="s">
        <v>7512</v>
      </c>
      <c r="P2283" s="2" t="s">
        <v>12821</v>
      </c>
      <c r="Q2283" s="2" t="s">
        <v>1985</v>
      </c>
      <c r="R2283" s="2">
        <v>82007</v>
      </c>
      <c r="T2283" s="49" t="str" cm="1">
        <f t="array" ref="T2283">_xlfn.TEXTJOIN("",TRUE,IFERROR(MID(U2283,_xlfn.SEQUENCE(20),1)+0,""))</f>
        <v/>
      </c>
      <c r="V2283" s="31"/>
    </row>
    <row r="2284" spans="1:22" x14ac:dyDescent="0.25">
      <c r="A2284" s="25" t="str" cm="1">
        <f t="array" ref="A2284">_xlfn.IFS(AND(ISBLANK(G2284),ISBLANK(H2284),ISBLANK(I2284)),"",AND(NOT(ISBLANK(G2284)),NOT(ISBLANK(H2284)),NOT(ISBLANK(I2284))),TRIM(G2284)&amp;" "&amp;TRIM(H2284)&amp;" "&amp;TRIM(I2284),AND(NOT(ISBLANK(G2284)),ISBLANK(H2284),ISBLANK(I2284)),TRIM(G2284),AND(ISBLANK(G2284),ISBLANK(H2284),NOT(ISBLANK(I2284))),TRIM(I2284),AND(NOT(ISBLANK(G2284)),NOT(ISBLANK(H2284)),ISBLANK(I2284)),TRIM(G2284)&amp;" "&amp;TRIM(H2284),AND(ISBLANK(G2284),NOT(ISBLANK(H2284)),NOT(ISBLANK(I2284))),TRIM(H2284)&amp;" "&amp;TRIM(I2284),AND(NOT(ISBLANK(G2284)),ISBLANK(H2284),NOT(ISBLANK(I2284))),TRIM(G2284)&amp;" "&amp;TRIM(I2284),AND(ISBLANK(G2284),NOT(ISBLANK(H2284)),ISBLANK(I2284)),TRIM(H2284))</f>
        <v/>
      </c>
      <c r="B2284" s="25" t="str" cm="1">
        <f t="array" ref="B2284">_xlfn.IFS(AND(ISBLANK(K2284),ISBLANK(L2284)),"",AND(NOT(ISBLANK(K2284)),NOT(ISBLANK(L2284))),TRIM(K2284)&amp;" "&amp;TRIM(L2284),AND(NOT(ISBLANK(K2284)),ISBLANK(L2284)),TRIM(K2284),AND(ISBLANK(K2284),NOT(ISBLANK(L2284))),TRIM(L2284))</f>
        <v>Realblab</v>
      </c>
      <c r="C2284" s="31"/>
      <c r="D2284" s="2">
        <v>2282</v>
      </c>
      <c r="E2284" s="2" t="s">
        <v>24</v>
      </c>
      <c r="F2284" s="2" t="s">
        <v>12822</v>
      </c>
      <c r="K2284" s="2" t="s">
        <v>1220</v>
      </c>
      <c r="M2284" s="2" t="s">
        <v>24</v>
      </c>
      <c r="N2284" s="2" t="s">
        <v>12823</v>
      </c>
      <c r="O2284" s="2" t="s">
        <v>306</v>
      </c>
      <c r="P2284" s="2" t="s">
        <v>5</v>
      </c>
      <c r="Q2284" s="2" t="s">
        <v>6</v>
      </c>
      <c r="R2284" s="2" t="s">
        <v>307</v>
      </c>
      <c r="T2284" s="49" t="str" cm="1">
        <f t="array" ref="T2284">_xlfn.TEXTJOIN("",TRUE,IFERROR(MID(U2284,_xlfn.SEQUENCE(20),1)+0,""))</f>
        <v/>
      </c>
      <c r="V2284" s="31"/>
    </row>
    <row r="2285" spans="1:22" x14ac:dyDescent="0.25">
      <c r="A2285" s="25" t="str" cm="1">
        <f t="array" ref="A2285">_xlfn.IFS(AND(ISBLANK(G2285),ISBLANK(H2285),ISBLANK(I2285)),"",AND(NOT(ISBLANK(G2285)),NOT(ISBLANK(H2285)),NOT(ISBLANK(I2285))),TRIM(G2285)&amp;" "&amp;TRIM(H2285)&amp;" "&amp;TRIM(I2285),AND(NOT(ISBLANK(G2285)),ISBLANK(H2285),ISBLANK(I2285)),TRIM(G2285),AND(ISBLANK(G2285),ISBLANK(H2285),NOT(ISBLANK(I2285))),TRIM(I2285),AND(NOT(ISBLANK(G2285)),NOT(ISBLANK(H2285)),ISBLANK(I2285)),TRIM(G2285)&amp;" "&amp;TRIM(H2285),AND(ISBLANK(G2285),NOT(ISBLANK(H2285)),NOT(ISBLANK(I2285))),TRIM(H2285)&amp;" "&amp;TRIM(I2285),AND(NOT(ISBLANK(G2285)),ISBLANK(H2285),NOT(ISBLANK(I2285))),TRIM(G2285)&amp;" "&amp;TRIM(I2285),AND(ISBLANK(G2285),NOT(ISBLANK(H2285)),ISBLANK(I2285)),TRIM(H2285))</f>
        <v/>
      </c>
      <c r="B2285" s="25" t="str" cm="1">
        <f t="array" ref="B2285">_xlfn.IFS(AND(ISBLANK(K2285),ISBLANK(L2285)),"",AND(NOT(ISBLANK(K2285)),NOT(ISBLANK(L2285))),TRIM(K2285)&amp;" "&amp;TRIM(L2285),AND(NOT(ISBLANK(K2285)),ISBLANK(L2285)),TRIM(K2285),AND(ISBLANK(K2285),NOT(ISBLANK(L2285))),TRIM(L2285))</f>
        <v>Buzzdog</v>
      </c>
      <c r="C2285" s="31"/>
      <c r="D2285" s="2">
        <v>2283</v>
      </c>
      <c r="E2285" s="2" t="s">
        <v>24</v>
      </c>
      <c r="F2285" s="2" t="s">
        <v>12824</v>
      </c>
      <c r="K2285" s="2" t="s">
        <v>1834</v>
      </c>
      <c r="M2285" s="2" t="s">
        <v>24</v>
      </c>
      <c r="N2285" s="2" t="s">
        <v>12825</v>
      </c>
      <c r="O2285" s="2" t="s">
        <v>4994</v>
      </c>
      <c r="P2285" s="2" t="s">
        <v>276</v>
      </c>
      <c r="Q2285" s="2" t="s">
        <v>6</v>
      </c>
      <c r="R2285" s="2" t="s">
        <v>4995</v>
      </c>
      <c r="T2285" s="49" t="str" cm="1">
        <f t="array" ref="T2285">_xlfn.TEXTJOIN("",TRUE,IFERROR(MID(U2285,_xlfn.SEQUENCE(20),1)+0,""))</f>
        <v/>
      </c>
      <c r="V2285" s="31"/>
    </row>
    <row r="2286" spans="1:22" x14ac:dyDescent="0.25">
      <c r="A2286" s="25" t="str" cm="1">
        <f t="array" ref="A2286">_xlfn.IFS(AND(ISBLANK(G2286),ISBLANK(H2286),ISBLANK(I2286)),"",AND(NOT(ISBLANK(G2286)),NOT(ISBLANK(H2286)),NOT(ISBLANK(I2286))),TRIM(G2286)&amp;" "&amp;TRIM(H2286)&amp;" "&amp;TRIM(I2286),AND(NOT(ISBLANK(G2286)),ISBLANK(H2286),ISBLANK(I2286)),TRIM(G2286),AND(ISBLANK(G2286),ISBLANK(H2286),NOT(ISBLANK(I2286))),TRIM(I2286),AND(NOT(ISBLANK(G2286)),NOT(ISBLANK(H2286)),ISBLANK(I2286)),TRIM(G2286)&amp;" "&amp;TRIM(H2286),AND(ISBLANK(G2286),NOT(ISBLANK(H2286)),NOT(ISBLANK(I2286))),TRIM(H2286)&amp;" "&amp;TRIM(I2286),AND(NOT(ISBLANK(G2286)),ISBLANK(H2286),NOT(ISBLANK(I2286))),TRIM(G2286)&amp;" "&amp;TRIM(I2286),AND(ISBLANK(G2286),NOT(ISBLANK(H2286)),ISBLANK(I2286)),TRIM(H2286))</f>
        <v/>
      </c>
      <c r="B2286" s="25" t="str" cm="1">
        <f t="array" ref="B2286">_xlfn.IFS(AND(ISBLANK(K2286),ISBLANK(L2286)),"",AND(NOT(ISBLANK(K2286)),NOT(ISBLANK(L2286))),TRIM(K2286)&amp;" "&amp;TRIM(L2286),AND(NOT(ISBLANK(K2286)),ISBLANK(L2286)),TRIM(K2286),AND(ISBLANK(K2286),NOT(ISBLANK(L2286))),TRIM(L2286))</f>
        <v>Skibox</v>
      </c>
      <c r="C2286" s="31"/>
      <c r="D2286" s="2">
        <v>2284</v>
      </c>
      <c r="E2286" s="2" t="s">
        <v>24</v>
      </c>
      <c r="F2286" s="2" t="s">
        <v>12826</v>
      </c>
      <c r="K2286" s="2" t="s">
        <v>7070</v>
      </c>
      <c r="M2286" s="2" t="s">
        <v>24</v>
      </c>
      <c r="N2286" s="2" t="s">
        <v>12827</v>
      </c>
      <c r="O2286" s="2" t="s">
        <v>846</v>
      </c>
      <c r="P2286" s="2" t="s">
        <v>39</v>
      </c>
      <c r="Q2286" s="2" t="s">
        <v>6</v>
      </c>
      <c r="R2286" s="2" t="s">
        <v>847</v>
      </c>
      <c r="T2286" s="49" t="str" cm="1">
        <f t="array" ref="T2286">_xlfn.TEXTJOIN("",TRUE,IFERROR(MID(U2286,_xlfn.SEQUENCE(20),1)+0,""))</f>
        <v/>
      </c>
      <c r="V2286" s="31"/>
    </row>
    <row r="2287" spans="1:22" x14ac:dyDescent="0.25">
      <c r="A2287" s="25" t="str" cm="1">
        <f t="array" ref="A2287">_xlfn.IFS(AND(ISBLANK(G2287),ISBLANK(H2287),ISBLANK(I2287)),"",AND(NOT(ISBLANK(G2287)),NOT(ISBLANK(H2287)),NOT(ISBLANK(I2287))),TRIM(G2287)&amp;" "&amp;TRIM(H2287)&amp;" "&amp;TRIM(I2287),AND(NOT(ISBLANK(G2287)),ISBLANK(H2287),ISBLANK(I2287)),TRIM(G2287),AND(ISBLANK(G2287),ISBLANK(H2287),NOT(ISBLANK(I2287))),TRIM(I2287),AND(NOT(ISBLANK(G2287)),NOT(ISBLANK(H2287)),ISBLANK(I2287)),TRIM(G2287)&amp;" "&amp;TRIM(H2287),AND(ISBLANK(G2287),NOT(ISBLANK(H2287)),NOT(ISBLANK(I2287))),TRIM(H2287)&amp;" "&amp;TRIM(I2287),AND(NOT(ISBLANK(G2287)),ISBLANK(H2287),NOT(ISBLANK(I2287))),TRIM(G2287)&amp;" "&amp;TRIM(I2287),AND(ISBLANK(G2287),NOT(ISBLANK(H2287)),ISBLANK(I2287)),TRIM(H2287))</f>
        <v/>
      </c>
      <c r="B2287" s="25" t="str" cm="1">
        <f t="array" ref="B2287">_xlfn.IFS(AND(ISBLANK(K2287),ISBLANK(L2287)),"",AND(NOT(ISBLANK(K2287)),NOT(ISBLANK(L2287))),TRIM(K2287)&amp;" "&amp;TRIM(L2287),AND(NOT(ISBLANK(K2287)),ISBLANK(L2287)),TRIM(K2287),AND(ISBLANK(K2287),NOT(ISBLANK(L2287))),TRIM(L2287))</f>
        <v>Chatterbridge</v>
      </c>
      <c r="C2287" s="31"/>
      <c r="D2287" s="2">
        <v>2285</v>
      </c>
      <c r="E2287" s="2" t="s">
        <v>24</v>
      </c>
      <c r="F2287" s="2" t="s">
        <v>12828</v>
      </c>
      <c r="K2287" s="2" t="s">
        <v>7289</v>
      </c>
      <c r="M2287" s="2" t="s">
        <v>24</v>
      </c>
      <c r="N2287" s="2" t="s">
        <v>12829</v>
      </c>
      <c r="O2287" s="2" t="s">
        <v>877</v>
      </c>
      <c r="P2287" s="2" t="s">
        <v>878</v>
      </c>
      <c r="Q2287" s="2" t="s">
        <v>1985</v>
      </c>
      <c r="R2287" s="2">
        <v>39216</v>
      </c>
      <c r="T2287" s="49" t="str" cm="1">
        <f t="array" ref="T2287">_xlfn.TEXTJOIN("",TRUE,IFERROR(MID(U2287,_xlfn.SEQUENCE(20),1)+0,""))</f>
        <v/>
      </c>
      <c r="V2287" s="31"/>
    </row>
    <row r="2288" spans="1:22" x14ac:dyDescent="0.25">
      <c r="A2288" s="25" t="str" cm="1">
        <f t="array" ref="A2288">_xlfn.IFS(AND(ISBLANK(G2288),ISBLANK(H2288),ISBLANK(I2288)),"",AND(NOT(ISBLANK(G2288)),NOT(ISBLANK(H2288)),NOT(ISBLANK(I2288))),TRIM(G2288)&amp;" "&amp;TRIM(H2288)&amp;" "&amp;TRIM(I2288),AND(NOT(ISBLANK(G2288)),ISBLANK(H2288),ISBLANK(I2288)),TRIM(G2288),AND(ISBLANK(G2288),ISBLANK(H2288),NOT(ISBLANK(I2288))),TRIM(I2288),AND(NOT(ISBLANK(G2288)),NOT(ISBLANK(H2288)),ISBLANK(I2288)),TRIM(G2288)&amp;" "&amp;TRIM(H2288),AND(ISBLANK(G2288),NOT(ISBLANK(H2288)),NOT(ISBLANK(I2288))),TRIM(H2288)&amp;" "&amp;TRIM(I2288),AND(NOT(ISBLANK(G2288)),ISBLANK(H2288),NOT(ISBLANK(I2288))),TRIM(G2288)&amp;" "&amp;TRIM(I2288),AND(ISBLANK(G2288),NOT(ISBLANK(H2288)),ISBLANK(I2288)),TRIM(H2288))</f>
        <v/>
      </c>
      <c r="B2288" s="25" t="str" cm="1">
        <f t="array" ref="B2288">_xlfn.IFS(AND(ISBLANK(K2288),ISBLANK(L2288)),"",AND(NOT(ISBLANK(K2288)),NOT(ISBLANK(L2288))),TRIM(K2288)&amp;" "&amp;TRIM(L2288),AND(NOT(ISBLANK(K2288)),ISBLANK(L2288)),TRIM(K2288),AND(ISBLANK(K2288),NOT(ISBLANK(L2288))),TRIM(L2288))</f>
        <v>Abatz</v>
      </c>
      <c r="C2288" s="31"/>
      <c r="D2288" s="2">
        <v>2286</v>
      </c>
      <c r="E2288" s="2" t="s">
        <v>24</v>
      </c>
      <c r="F2288" s="2" t="s">
        <v>12830</v>
      </c>
      <c r="K2288" s="2" t="s">
        <v>133</v>
      </c>
      <c r="M2288" s="2" t="s">
        <v>24</v>
      </c>
      <c r="N2288" s="2" t="s">
        <v>12831</v>
      </c>
      <c r="O2288" s="2" t="s">
        <v>1611</v>
      </c>
      <c r="P2288" s="2" t="s">
        <v>2343</v>
      </c>
      <c r="Q2288" s="2" t="s">
        <v>1985</v>
      </c>
      <c r="R2288" s="2">
        <v>19810</v>
      </c>
      <c r="T2288" s="49" t="str" cm="1">
        <f t="array" ref="T2288">_xlfn.TEXTJOIN("",TRUE,IFERROR(MID(U2288,_xlfn.SEQUENCE(20),1)+0,""))</f>
        <v/>
      </c>
      <c r="V2288" s="31"/>
    </row>
    <row r="2289" spans="1:22" x14ac:dyDescent="0.25">
      <c r="A2289" s="25" t="str" cm="1">
        <f t="array" ref="A2289">_xlfn.IFS(AND(ISBLANK(G2289),ISBLANK(H2289),ISBLANK(I2289)),"",AND(NOT(ISBLANK(G2289)),NOT(ISBLANK(H2289)),NOT(ISBLANK(I2289))),TRIM(G2289)&amp;" "&amp;TRIM(H2289)&amp;" "&amp;TRIM(I2289),AND(NOT(ISBLANK(G2289)),ISBLANK(H2289),ISBLANK(I2289)),TRIM(G2289),AND(ISBLANK(G2289),ISBLANK(H2289),NOT(ISBLANK(I2289))),TRIM(I2289),AND(NOT(ISBLANK(G2289)),NOT(ISBLANK(H2289)),ISBLANK(I2289)),TRIM(G2289)&amp;" "&amp;TRIM(H2289),AND(ISBLANK(G2289),NOT(ISBLANK(H2289)),NOT(ISBLANK(I2289))),TRIM(H2289)&amp;" "&amp;TRIM(I2289),AND(NOT(ISBLANK(G2289)),ISBLANK(H2289),NOT(ISBLANK(I2289))),TRIM(G2289)&amp;" "&amp;TRIM(I2289),AND(ISBLANK(G2289),NOT(ISBLANK(H2289)),ISBLANK(I2289)),TRIM(H2289))</f>
        <v/>
      </c>
      <c r="B2289" s="25" t="str" cm="1">
        <f t="array" ref="B2289">_xlfn.IFS(AND(ISBLANK(K2289),ISBLANK(L2289)),"",AND(NOT(ISBLANK(K2289)),NOT(ISBLANK(L2289))),TRIM(K2289)&amp;" "&amp;TRIM(L2289),AND(NOT(ISBLANK(K2289)),ISBLANK(L2289)),TRIM(K2289),AND(ISBLANK(K2289),NOT(ISBLANK(L2289))),TRIM(L2289))</f>
        <v>Realcube</v>
      </c>
      <c r="C2289" s="31"/>
      <c r="D2289" s="2">
        <v>2287</v>
      </c>
      <c r="E2289" s="2" t="s">
        <v>24</v>
      </c>
      <c r="F2289" s="2" t="s">
        <v>12832</v>
      </c>
      <c r="K2289" s="2" t="s">
        <v>144</v>
      </c>
      <c r="M2289" s="2" t="s">
        <v>24</v>
      </c>
      <c r="N2289" s="2" t="s">
        <v>12833</v>
      </c>
      <c r="O2289" s="2" t="s">
        <v>3760</v>
      </c>
      <c r="P2289" s="2" t="s">
        <v>346</v>
      </c>
      <c r="Q2289" s="2" t="s">
        <v>1985</v>
      </c>
      <c r="R2289" s="2">
        <v>30096</v>
      </c>
      <c r="T2289" s="49" t="str" cm="1">
        <f t="array" ref="T2289">_xlfn.TEXTJOIN("",TRUE,IFERROR(MID(U2289,_xlfn.SEQUENCE(20),1)+0,""))</f>
        <v/>
      </c>
      <c r="V2289" s="31"/>
    </row>
    <row r="2290" spans="1:22" x14ac:dyDescent="0.25">
      <c r="A2290" s="25" t="str" cm="1">
        <f t="array" ref="A2290">_xlfn.IFS(AND(ISBLANK(G2290),ISBLANK(H2290),ISBLANK(I2290)),"",AND(NOT(ISBLANK(G2290)),NOT(ISBLANK(H2290)),NOT(ISBLANK(I2290))),TRIM(G2290)&amp;" "&amp;TRIM(H2290)&amp;" "&amp;TRIM(I2290),AND(NOT(ISBLANK(G2290)),ISBLANK(H2290),ISBLANK(I2290)),TRIM(G2290),AND(ISBLANK(G2290),ISBLANK(H2290),NOT(ISBLANK(I2290))),TRIM(I2290),AND(NOT(ISBLANK(G2290)),NOT(ISBLANK(H2290)),ISBLANK(I2290)),TRIM(G2290)&amp;" "&amp;TRIM(H2290),AND(ISBLANK(G2290),NOT(ISBLANK(H2290)),NOT(ISBLANK(I2290))),TRIM(H2290)&amp;" "&amp;TRIM(I2290),AND(NOT(ISBLANK(G2290)),ISBLANK(H2290),NOT(ISBLANK(I2290))),TRIM(G2290)&amp;" "&amp;TRIM(I2290),AND(ISBLANK(G2290),NOT(ISBLANK(H2290)),ISBLANK(I2290)),TRIM(H2290))</f>
        <v/>
      </c>
      <c r="B2290" s="25" t="str" cm="1">
        <f t="array" ref="B2290">_xlfn.IFS(AND(ISBLANK(K2290),ISBLANK(L2290)),"",AND(NOT(ISBLANK(K2290)),NOT(ISBLANK(L2290))),TRIM(K2290)&amp;" "&amp;TRIM(L2290),AND(NOT(ISBLANK(K2290)),ISBLANK(L2290)),TRIM(K2290),AND(ISBLANK(K2290),NOT(ISBLANK(L2290))),TRIM(L2290))</f>
        <v>Voomm</v>
      </c>
      <c r="C2290" s="31"/>
      <c r="D2290" s="2">
        <v>2288</v>
      </c>
      <c r="E2290" s="2" t="s">
        <v>24</v>
      </c>
      <c r="F2290" s="2" t="s">
        <v>12834</v>
      </c>
      <c r="K2290" s="2" t="s">
        <v>154</v>
      </c>
      <c r="M2290" s="2" t="s">
        <v>24</v>
      </c>
      <c r="N2290" s="2" t="s">
        <v>12835</v>
      </c>
      <c r="O2290" s="2" t="s">
        <v>247</v>
      </c>
      <c r="P2290" s="2" t="s">
        <v>151</v>
      </c>
      <c r="Q2290" s="2" t="s">
        <v>1985</v>
      </c>
      <c r="R2290" s="2">
        <v>92878</v>
      </c>
      <c r="T2290" s="49" t="str" cm="1">
        <f t="array" ref="T2290">_xlfn.TEXTJOIN("",TRUE,IFERROR(MID(U2290,_xlfn.SEQUENCE(20),1)+0,""))</f>
        <v/>
      </c>
      <c r="V2290" s="31"/>
    </row>
    <row r="2291" spans="1:22" x14ac:dyDescent="0.25">
      <c r="A2291" s="25" t="str" cm="1">
        <f t="array" ref="A2291">_xlfn.IFS(AND(ISBLANK(G2291),ISBLANK(H2291),ISBLANK(I2291)),"",AND(NOT(ISBLANK(G2291)),NOT(ISBLANK(H2291)),NOT(ISBLANK(I2291))),TRIM(G2291)&amp;" "&amp;TRIM(H2291)&amp;" "&amp;TRIM(I2291),AND(NOT(ISBLANK(G2291)),ISBLANK(H2291),ISBLANK(I2291)),TRIM(G2291),AND(ISBLANK(G2291),ISBLANK(H2291),NOT(ISBLANK(I2291))),TRIM(I2291),AND(NOT(ISBLANK(G2291)),NOT(ISBLANK(H2291)),ISBLANK(I2291)),TRIM(G2291)&amp;" "&amp;TRIM(H2291),AND(ISBLANK(G2291),NOT(ISBLANK(H2291)),NOT(ISBLANK(I2291))),TRIM(H2291)&amp;" "&amp;TRIM(I2291),AND(NOT(ISBLANK(G2291)),ISBLANK(H2291),NOT(ISBLANK(I2291))),TRIM(G2291)&amp;" "&amp;TRIM(I2291),AND(ISBLANK(G2291),NOT(ISBLANK(H2291)),ISBLANK(I2291)),TRIM(H2291))</f>
        <v/>
      </c>
      <c r="B2291" s="25" t="str" cm="1">
        <f t="array" ref="B2291">_xlfn.IFS(AND(ISBLANK(K2291),ISBLANK(L2291)),"",AND(NOT(ISBLANK(K2291)),NOT(ISBLANK(L2291))),TRIM(K2291)&amp;" "&amp;TRIM(L2291),AND(NOT(ISBLANK(K2291)),ISBLANK(L2291)),TRIM(K2291),AND(ISBLANK(K2291),NOT(ISBLANK(L2291))),TRIM(L2291))</f>
        <v>Youopia</v>
      </c>
      <c r="C2291" s="31"/>
      <c r="D2291" s="2">
        <v>2289</v>
      </c>
      <c r="E2291" s="2" t="s">
        <v>24</v>
      </c>
      <c r="F2291" s="2" t="s">
        <v>12836</v>
      </c>
      <c r="K2291" s="2" t="s">
        <v>165</v>
      </c>
      <c r="M2291" s="2" t="s">
        <v>24</v>
      </c>
      <c r="N2291" s="2" t="s">
        <v>12837</v>
      </c>
      <c r="O2291" s="2" t="s">
        <v>9550</v>
      </c>
      <c r="P2291" s="2" t="s">
        <v>297</v>
      </c>
      <c r="Q2291" s="2" t="s">
        <v>1985</v>
      </c>
      <c r="R2291" s="2">
        <v>76598</v>
      </c>
      <c r="T2291" s="49" t="str" cm="1">
        <f t="array" ref="T2291">_xlfn.TEXTJOIN("",TRUE,IFERROR(MID(U2291,_xlfn.SEQUENCE(20),1)+0,""))</f>
        <v/>
      </c>
      <c r="V2291" s="31"/>
    </row>
    <row r="2292" spans="1:22" x14ac:dyDescent="0.25">
      <c r="A2292" s="25" t="str" cm="1">
        <f t="array" ref="A2292">_xlfn.IFS(AND(ISBLANK(G2292),ISBLANK(H2292),ISBLANK(I2292)),"",AND(NOT(ISBLANK(G2292)),NOT(ISBLANK(H2292)),NOT(ISBLANK(I2292))),TRIM(G2292)&amp;" "&amp;TRIM(H2292)&amp;" "&amp;TRIM(I2292),AND(NOT(ISBLANK(G2292)),ISBLANK(H2292),ISBLANK(I2292)),TRIM(G2292),AND(ISBLANK(G2292),ISBLANK(H2292),NOT(ISBLANK(I2292))),TRIM(I2292),AND(NOT(ISBLANK(G2292)),NOT(ISBLANK(H2292)),ISBLANK(I2292)),TRIM(G2292)&amp;" "&amp;TRIM(H2292),AND(ISBLANK(G2292),NOT(ISBLANK(H2292)),NOT(ISBLANK(I2292))),TRIM(H2292)&amp;" "&amp;TRIM(I2292),AND(NOT(ISBLANK(G2292)),ISBLANK(H2292),NOT(ISBLANK(I2292))),TRIM(G2292)&amp;" "&amp;TRIM(I2292),AND(ISBLANK(G2292),NOT(ISBLANK(H2292)),ISBLANK(I2292)),TRIM(H2292))</f>
        <v/>
      </c>
      <c r="B2292" s="25" t="str" cm="1">
        <f t="array" ref="B2292">_xlfn.IFS(AND(ISBLANK(K2292),ISBLANK(L2292)),"",AND(NOT(ISBLANK(K2292)),NOT(ISBLANK(L2292))),TRIM(K2292)&amp;" "&amp;TRIM(L2292),AND(NOT(ISBLANK(K2292)),ISBLANK(L2292)),TRIM(K2292),AND(ISBLANK(K2292),NOT(ISBLANK(L2292))),TRIM(L2292))</f>
        <v>Twitternation</v>
      </c>
      <c r="C2292" s="31"/>
      <c r="D2292" s="2">
        <v>2290</v>
      </c>
      <c r="E2292" s="2" t="s">
        <v>24</v>
      </c>
      <c r="F2292" s="2" t="s">
        <v>12838</v>
      </c>
      <c r="K2292" s="2" t="s">
        <v>175</v>
      </c>
      <c r="M2292" s="2" t="s">
        <v>24</v>
      </c>
      <c r="N2292" s="2" t="s">
        <v>12839</v>
      </c>
      <c r="O2292" s="2" t="s">
        <v>3188</v>
      </c>
      <c r="P2292" s="2" t="s">
        <v>1544</v>
      </c>
      <c r="Q2292" s="2" t="s">
        <v>1985</v>
      </c>
      <c r="R2292" s="2">
        <v>60686</v>
      </c>
      <c r="T2292" s="49" t="str" cm="1">
        <f t="array" ref="T2292">_xlfn.TEXTJOIN("",TRUE,IFERROR(MID(U2292,_xlfn.SEQUENCE(20),1)+0,""))</f>
        <v/>
      </c>
      <c r="V2292" s="31"/>
    </row>
    <row r="2293" spans="1:22" x14ac:dyDescent="0.25">
      <c r="A2293" s="25" t="str" cm="1">
        <f t="array" ref="A2293">_xlfn.IFS(AND(ISBLANK(G2293),ISBLANK(H2293),ISBLANK(I2293)),"",AND(NOT(ISBLANK(G2293)),NOT(ISBLANK(H2293)),NOT(ISBLANK(I2293))),TRIM(G2293)&amp;" "&amp;TRIM(H2293)&amp;" "&amp;TRIM(I2293),AND(NOT(ISBLANK(G2293)),ISBLANK(H2293),ISBLANK(I2293)),TRIM(G2293),AND(ISBLANK(G2293),ISBLANK(H2293),NOT(ISBLANK(I2293))),TRIM(I2293),AND(NOT(ISBLANK(G2293)),NOT(ISBLANK(H2293)),ISBLANK(I2293)),TRIM(G2293)&amp;" "&amp;TRIM(H2293),AND(ISBLANK(G2293),NOT(ISBLANK(H2293)),NOT(ISBLANK(I2293))),TRIM(H2293)&amp;" "&amp;TRIM(I2293),AND(NOT(ISBLANK(G2293)),ISBLANK(H2293),NOT(ISBLANK(I2293))),TRIM(G2293)&amp;" "&amp;TRIM(I2293),AND(ISBLANK(G2293),NOT(ISBLANK(H2293)),ISBLANK(I2293)),TRIM(H2293))</f>
        <v/>
      </c>
      <c r="B2293" s="25" t="str" cm="1">
        <f t="array" ref="B2293">_xlfn.IFS(AND(ISBLANK(K2293),ISBLANK(L2293)),"",AND(NOT(ISBLANK(K2293)),NOT(ISBLANK(L2293))),TRIM(K2293)&amp;" "&amp;TRIM(L2293),AND(NOT(ISBLANK(K2293)),ISBLANK(L2293)),TRIM(K2293),AND(ISBLANK(K2293),NOT(ISBLANK(L2293))),TRIM(L2293))</f>
        <v>Yodoo</v>
      </c>
      <c r="C2293" s="31"/>
      <c r="D2293" s="2">
        <v>2291</v>
      </c>
      <c r="E2293" s="2" t="s">
        <v>24</v>
      </c>
      <c r="F2293" s="2" t="s">
        <v>12840</v>
      </c>
      <c r="K2293" s="2" t="s">
        <v>184</v>
      </c>
      <c r="M2293" s="2" t="s">
        <v>24</v>
      </c>
      <c r="N2293" s="2" t="s">
        <v>12841</v>
      </c>
      <c r="O2293" s="2" t="s">
        <v>3454</v>
      </c>
      <c r="P2293" s="2" t="s">
        <v>486</v>
      </c>
      <c r="Q2293" s="2" t="s">
        <v>1985</v>
      </c>
      <c r="R2293" s="2">
        <v>18763</v>
      </c>
      <c r="T2293" s="49" t="str" cm="1">
        <f t="array" ref="T2293">_xlfn.TEXTJOIN("",TRUE,IFERROR(MID(U2293,_xlfn.SEQUENCE(20),1)+0,""))</f>
        <v/>
      </c>
      <c r="V2293" s="31"/>
    </row>
    <row r="2294" spans="1:22" x14ac:dyDescent="0.25">
      <c r="A2294" s="25" t="str" cm="1">
        <f t="array" ref="A2294">_xlfn.IFS(AND(ISBLANK(G2294),ISBLANK(H2294),ISBLANK(I2294)),"",AND(NOT(ISBLANK(G2294)),NOT(ISBLANK(H2294)),NOT(ISBLANK(I2294))),TRIM(G2294)&amp;" "&amp;TRIM(H2294)&amp;" "&amp;TRIM(I2294),AND(NOT(ISBLANK(G2294)),ISBLANK(H2294),ISBLANK(I2294)),TRIM(G2294),AND(ISBLANK(G2294),ISBLANK(H2294),NOT(ISBLANK(I2294))),TRIM(I2294),AND(NOT(ISBLANK(G2294)),NOT(ISBLANK(H2294)),ISBLANK(I2294)),TRIM(G2294)&amp;" "&amp;TRIM(H2294),AND(ISBLANK(G2294),NOT(ISBLANK(H2294)),NOT(ISBLANK(I2294))),TRIM(H2294)&amp;" "&amp;TRIM(I2294),AND(NOT(ISBLANK(G2294)),ISBLANK(H2294),NOT(ISBLANK(I2294))),TRIM(G2294)&amp;" "&amp;TRIM(I2294),AND(ISBLANK(G2294),NOT(ISBLANK(H2294)),ISBLANK(I2294)),TRIM(H2294))</f>
        <v/>
      </c>
      <c r="B2294" s="25" t="str" cm="1">
        <f t="array" ref="B2294">_xlfn.IFS(AND(ISBLANK(K2294),ISBLANK(L2294)),"",AND(NOT(ISBLANK(K2294)),NOT(ISBLANK(L2294))),TRIM(K2294)&amp;" "&amp;TRIM(L2294),AND(NOT(ISBLANK(K2294)),ISBLANK(L2294)),TRIM(K2294),AND(ISBLANK(K2294),NOT(ISBLANK(L2294))),TRIM(L2294))</f>
        <v>Flipstorm</v>
      </c>
      <c r="C2294" s="31"/>
      <c r="D2294" s="2">
        <v>2292</v>
      </c>
      <c r="E2294" s="2" t="s">
        <v>24</v>
      </c>
      <c r="F2294" s="2" t="s">
        <v>12842</v>
      </c>
      <c r="K2294" s="2" t="s">
        <v>194</v>
      </c>
      <c r="M2294" s="2" t="s">
        <v>24</v>
      </c>
      <c r="N2294" s="2" t="s">
        <v>12843</v>
      </c>
      <c r="O2294" s="2" t="s">
        <v>1059</v>
      </c>
      <c r="P2294" s="2" t="s">
        <v>151</v>
      </c>
      <c r="Q2294" s="2" t="s">
        <v>1985</v>
      </c>
      <c r="R2294" s="2">
        <v>95108</v>
      </c>
      <c r="T2294" s="49" t="str" cm="1">
        <f t="array" ref="T2294">_xlfn.TEXTJOIN("",TRUE,IFERROR(MID(U2294,_xlfn.SEQUENCE(20),1)+0,""))</f>
        <v/>
      </c>
      <c r="V2294" s="31"/>
    </row>
    <row r="2295" spans="1:22" x14ac:dyDescent="0.25">
      <c r="A2295" s="25" t="str" cm="1">
        <f t="array" ref="A2295">_xlfn.IFS(AND(ISBLANK(G2295),ISBLANK(H2295),ISBLANK(I2295)),"",AND(NOT(ISBLANK(G2295)),NOT(ISBLANK(H2295)),NOT(ISBLANK(I2295))),TRIM(G2295)&amp;" "&amp;TRIM(H2295)&amp;" "&amp;TRIM(I2295),AND(NOT(ISBLANK(G2295)),ISBLANK(H2295),ISBLANK(I2295)),TRIM(G2295),AND(ISBLANK(G2295),ISBLANK(H2295),NOT(ISBLANK(I2295))),TRIM(I2295),AND(NOT(ISBLANK(G2295)),NOT(ISBLANK(H2295)),ISBLANK(I2295)),TRIM(G2295)&amp;" "&amp;TRIM(H2295),AND(ISBLANK(G2295),NOT(ISBLANK(H2295)),NOT(ISBLANK(I2295))),TRIM(H2295)&amp;" "&amp;TRIM(I2295),AND(NOT(ISBLANK(G2295)),ISBLANK(H2295),NOT(ISBLANK(I2295))),TRIM(G2295)&amp;" "&amp;TRIM(I2295),AND(ISBLANK(G2295),NOT(ISBLANK(H2295)),ISBLANK(I2295)),TRIM(H2295))</f>
        <v/>
      </c>
      <c r="B2295" s="25" t="str" cm="1">
        <f t="array" ref="B2295">_xlfn.IFS(AND(ISBLANK(K2295),ISBLANK(L2295)),"",AND(NOT(ISBLANK(K2295)),NOT(ISBLANK(L2295))),TRIM(K2295)&amp;" "&amp;TRIM(L2295),AND(NOT(ISBLANK(K2295)),ISBLANK(L2295)),TRIM(K2295),AND(ISBLANK(K2295),NOT(ISBLANK(L2295))),TRIM(L2295))</f>
        <v>Skipstorm</v>
      </c>
      <c r="C2295" s="31"/>
      <c r="D2295" s="2">
        <v>2293</v>
      </c>
      <c r="E2295" s="2" t="s">
        <v>24</v>
      </c>
      <c r="F2295" s="2" t="s">
        <v>12844</v>
      </c>
      <c r="K2295" s="2" t="s">
        <v>3114</v>
      </c>
      <c r="M2295" s="2" t="s">
        <v>24</v>
      </c>
      <c r="N2295" s="2" t="s">
        <v>12845</v>
      </c>
      <c r="O2295" s="2" t="s">
        <v>672</v>
      </c>
      <c r="P2295" s="2" t="s">
        <v>673</v>
      </c>
      <c r="Q2295" s="2" t="s">
        <v>6</v>
      </c>
      <c r="R2295" s="2" t="s">
        <v>674</v>
      </c>
      <c r="T2295" s="49" t="str" cm="1">
        <f t="array" ref="T2295">_xlfn.TEXTJOIN("",TRUE,IFERROR(MID(U2295,_xlfn.SEQUENCE(20),1)+0,""))</f>
        <v/>
      </c>
      <c r="V2295" s="31"/>
    </row>
    <row r="2296" spans="1:22" x14ac:dyDescent="0.25">
      <c r="A2296" s="25" t="str" cm="1">
        <f t="array" ref="A2296">_xlfn.IFS(AND(ISBLANK(G2296),ISBLANK(H2296),ISBLANK(I2296)),"",AND(NOT(ISBLANK(G2296)),NOT(ISBLANK(H2296)),NOT(ISBLANK(I2296))),TRIM(G2296)&amp;" "&amp;TRIM(H2296)&amp;" "&amp;TRIM(I2296),AND(NOT(ISBLANK(G2296)),ISBLANK(H2296),ISBLANK(I2296)),TRIM(G2296),AND(ISBLANK(G2296),ISBLANK(H2296),NOT(ISBLANK(I2296))),TRIM(I2296),AND(NOT(ISBLANK(G2296)),NOT(ISBLANK(H2296)),ISBLANK(I2296)),TRIM(G2296)&amp;" "&amp;TRIM(H2296),AND(ISBLANK(G2296),NOT(ISBLANK(H2296)),NOT(ISBLANK(I2296))),TRIM(H2296)&amp;" "&amp;TRIM(I2296),AND(NOT(ISBLANK(G2296)),ISBLANK(H2296),NOT(ISBLANK(I2296))),TRIM(G2296)&amp;" "&amp;TRIM(I2296),AND(ISBLANK(G2296),NOT(ISBLANK(H2296)),ISBLANK(I2296)),TRIM(H2296))</f>
        <v/>
      </c>
      <c r="B2296" s="25" t="str" cm="1">
        <f t="array" ref="B2296">_xlfn.IFS(AND(ISBLANK(K2296),ISBLANK(L2296)),"",AND(NOT(ISBLANK(K2296)),NOT(ISBLANK(L2296))),TRIM(K2296)&amp;" "&amp;TRIM(L2296),AND(NOT(ISBLANK(K2296)),ISBLANK(L2296)),TRIM(K2296),AND(ISBLANK(K2296),NOT(ISBLANK(L2296))),TRIM(L2296))</f>
        <v>Devbug</v>
      </c>
      <c r="C2296" s="31"/>
      <c r="D2296" s="2">
        <v>2294</v>
      </c>
      <c r="E2296" s="2" t="s">
        <v>24</v>
      </c>
      <c r="F2296" s="2" t="s">
        <v>12846</v>
      </c>
      <c r="K2296" s="2" t="s">
        <v>4556</v>
      </c>
      <c r="M2296" s="2" t="s">
        <v>24</v>
      </c>
      <c r="N2296" s="2" t="s">
        <v>12847</v>
      </c>
      <c r="O2296" s="2" t="s">
        <v>5171</v>
      </c>
      <c r="P2296" s="2" t="s">
        <v>1250</v>
      </c>
      <c r="Q2296" s="2" t="s">
        <v>6</v>
      </c>
      <c r="R2296" s="2" t="s">
        <v>5172</v>
      </c>
      <c r="T2296" s="49" t="str" cm="1">
        <f t="array" ref="T2296">_xlfn.TEXTJOIN("",TRUE,IFERROR(MID(U2296,_xlfn.SEQUENCE(20),1)+0,""))</f>
        <v/>
      </c>
      <c r="V2296" s="31"/>
    </row>
    <row r="2297" spans="1:22" x14ac:dyDescent="0.25">
      <c r="A2297" s="25" t="str" cm="1">
        <f t="array" ref="A2297">_xlfn.IFS(AND(ISBLANK(G2297),ISBLANK(H2297),ISBLANK(I2297)),"",AND(NOT(ISBLANK(G2297)),NOT(ISBLANK(H2297)),NOT(ISBLANK(I2297))),TRIM(G2297)&amp;" "&amp;TRIM(H2297)&amp;" "&amp;TRIM(I2297),AND(NOT(ISBLANK(G2297)),ISBLANK(H2297),ISBLANK(I2297)),TRIM(G2297),AND(ISBLANK(G2297),ISBLANK(H2297),NOT(ISBLANK(I2297))),TRIM(I2297),AND(NOT(ISBLANK(G2297)),NOT(ISBLANK(H2297)),ISBLANK(I2297)),TRIM(G2297)&amp;" "&amp;TRIM(H2297),AND(ISBLANK(G2297),NOT(ISBLANK(H2297)),NOT(ISBLANK(I2297))),TRIM(H2297)&amp;" "&amp;TRIM(I2297),AND(NOT(ISBLANK(G2297)),ISBLANK(H2297),NOT(ISBLANK(I2297))),TRIM(G2297)&amp;" "&amp;TRIM(I2297),AND(ISBLANK(G2297),NOT(ISBLANK(H2297)),ISBLANK(I2297)),TRIM(H2297))</f>
        <v/>
      </c>
      <c r="B2297" s="25" t="str" cm="1">
        <f t="array" ref="B2297">_xlfn.IFS(AND(ISBLANK(K2297),ISBLANK(L2297)),"",AND(NOT(ISBLANK(K2297)),NOT(ISBLANK(L2297))),TRIM(K2297)&amp;" "&amp;TRIM(L2297),AND(NOT(ISBLANK(K2297)),ISBLANK(L2297)),TRIM(K2297),AND(ISBLANK(K2297),NOT(ISBLANK(L2297))),TRIM(L2297))</f>
        <v>Meedoo</v>
      </c>
      <c r="C2297" s="31"/>
      <c r="D2297" s="2">
        <v>2295</v>
      </c>
      <c r="E2297" s="2" t="s">
        <v>24</v>
      </c>
      <c r="F2297" s="2" t="s">
        <v>12848</v>
      </c>
      <c r="K2297" s="2" t="s">
        <v>11978</v>
      </c>
      <c r="M2297" s="2" t="s">
        <v>24</v>
      </c>
      <c r="N2297" s="2" t="s">
        <v>12849</v>
      </c>
      <c r="O2297" s="2" t="s">
        <v>1412</v>
      </c>
      <c r="P2297" s="2" t="s">
        <v>130</v>
      </c>
      <c r="Q2297" s="2" t="s">
        <v>1985</v>
      </c>
      <c r="R2297" s="2">
        <v>24048</v>
      </c>
      <c r="T2297" s="49" t="str" cm="1">
        <f t="array" ref="T2297">_xlfn.TEXTJOIN("",TRUE,IFERROR(MID(U2297,_xlfn.SEQUENCE(20),1)+0,""))</f>
        <v/>
      </c>
      <c r="V2297" s="31"/>
    </row>
    <row r="2298" spans="1:22" x14ac:dyDescent="0.25">
      <c r="A2298" s="25" t="str" cm="1">
        <f t="array" ref="A2298">_xlfn.IFS(AND(ISBLANK(G2298),ISBLANK(H2298),ISBLANK(I2298)),"",AND(NOT(ISBLANK(G2298)),NOT(ISBLANK(H2298)),NOT(ISBLANK(I2298))),TRIM(G2298)&amp;" "&amp;TRIM(H2298)&amp;" "&amp;TRIM(I2298),AND(NOT(ISBLANK(G2298)),ISBLANK(H2298),ISBLANK(I2298)),TRIM(G2298),AND(ISBLANK(G2298),ISBLANK(H2298),NOT(ISBLANK(I2298))),TRIM(I2298),AND(NOT(ISBLANK(G2298)),NOT(ISBLANK(H2298)),ISBLANK(I2298)),TRIM(G2298)&amp;" "&amp;TRIM(H2298),AND(ISBLANK(G2298),NOT(ISBLANK(H2298)),NOT(ISBLANK(I2298))),TRIM(H2298)&amp;" "&amp;TRIM(I2298),AND(NOT(ISBLANK(G2298)),ISBLANK(H2298),NOT(ISBLANK(I2298))),TRIM(G2298)&amp;" "&amp;TRIM(I2298),AND(ISBLANK(G2298),NOT(ISBLANK(H2298)),ISBLANK(I2298)),TRIM(H2298))</f>
        <v/>
      </c>
      <c r="B2298" s="25" t="str" cm="1">
        <f t="array" ref="B2298">_xlfn.IFS(AND(ISBLANK(K2298),ISBLANK(L2298)),"",AND(NOT(ISBLANK(K2298)),NOT(ISBLANK(L2298))),TRIM(K2298)&amp;" "&amp;TRIM(L2298),AND(NOT(ISBLANK(K2298)),ISBLANK(L2298)),TRIM(K2298),AND(ISBLANK(K2298),NOT(ISBLANK(L2298))),TRIM(L2298))</f>
        <v>Blogpad</v>
      </c>
      <c r="C2298" s="31"/>
      <c r="D2298" s="2">
        <v>2296</v>
      </c>
      <c r="E2298" s="2" t="s">
        <v>24</v>
      </c>
      <c r="F2298" s="2" t="s">
        <v>12850</v>
      </c>
      <c r="K2298" s="2" t="s">
        <v>2910</v>
      </c>
      <c r="M2298" s="2" t="s">
        <v>24</v>
      </c>
      <c r="N2298" s="2" t="s">
        <v>12851</v>
      </c>
      <c r="O2298" s="2" t="s">
        <v>3947</v>
      </c>
      <c r="P2298" s="2" t="s">
        <v>1871</v>
      </c>
      <c r="Q2298" s="2" t="s">
        <v>1985</v>
      </c>
      <c r="R2298" s="2">
        <v>89510</v>
      </c>
      <c r="T2298" s="49" t="str" cm="1">
        <f t="array" ref="T2298">_xlfn.TEXTJOIN("",TRUE,IFERROR(MID(U2298,_xlfn.SEQUENCE(20),1)+0,""))</f>
        <v/>
      </c>
      <c r="V2298" s="31"/>
    </row>
    <row r="2299" spans="1:22" x14ac:dyDescent="0.25">
      <c r="A2299" s="25" t="str" cm="1">
        <f t="array" ref="A2299">_xlfn.IFS(AND(ISBLANK(G2299),ISBLANK(H2299),ISBLANK(I2299)),"",AND(NOT(ISBLANK(G2299)),NOT(ISBLANK(H2299)),NOT(ISBLANK(I2299))),TRIM(G2299)&amp;" "&amp;TRIM(H2299)&amp;" "&amp;TRIM(I2299),AND(NOT(ISBLANK(G2299)),ISBLANK(H2299),ISBLANK(I2299)),TRIM(G2299),AND(ISBLANK(G2299),ISBLANK(H2299),NOT(ISBLANK(I2299))),TRIM(I2299),AND(NOT(ISBLANK(G2299)),NOT(ISBLANK(H2299)),ISBLANK(I2299)),TRIM(G2299)&amp;" "&amp;TRIM(H2299),AND(ISBLANK(G2299),NOT(ISBLANK(H2299)),NOT(ISBLANK(I2299))),TRIM(H2299)&amp;" "&amp;TRIM(I2299),AND(NOT(ISBLANK(G2299)),ISBLANK(H2299),NOT(ISBLANK(I2299))),TRIM(G2299)&amp;" "&amp;TRIM(I2299),AND(ISBLANK(G2299),NOT(ISBLANK(H2299)),ISBLANK(I2299)),TRIM(H2299))</f>
        <v/>
      </c>
      <c r="B2299" s="25" t="str" cm="1">
        <f t="array" ref="B2299">_xlfn.IFS(AND(ISBLANK(K2299),ISBLANK(L2299)),"",AND(NOT(ISBLANK(K2299)),NOT(ISBLANK(L2299))),TRIM(K2299)&amp;" "&amp;TRIM(L2299),AND(NOT(ISBLANK(K2299)),ISBLANK(L2299)),TRIM(K2299),AND(ISBLANK(K2299),NOT(ISBLANK(L2299))),TRIM(L2299))</f>
        <v>Trilith</v>
      </c>
      <c r="C2299" s="31"/>
      <c r="D2299" s="2">
        <v>2297</v>
      </c>
      <c r="E2299" s="2" t="s">
        <v>24</v>
      </c>
      <c r="F2299" s="2" t="s">
        <v>12852</v>
      </c>
      <c r="K2299" s="2" t="s">
        <v>1767</v>
      </c>
      <c r="M2299" s="2" t="s">
        <v>24</v>
      </c>
      <c r="N2299" s="2" t="s">
        <v>12853</v>
      </c>
      <c r="O2299" s="2" t="s">
        <v>550</v>
      </c>
      <c r="P2299" s="2" t="s">
        <v>336</v>
      </c>
      <c r="Q2299" s="2" t="s">
        <v>1985</v>
      </c>
      <c r="R2299" s="2">
        <v>32244</v>
      </c>
      <c r="T2299" s="49" t="str" cm="1">
        <f t="array" ref="T2299">_xlfn.TEXTJOIN("",TRUE,IFERROR(MID(U2299,_xlfn.SEQUENCE(20),1)+0,""))</f>
        <v/>
      </c>
      <c r="V2299" s="31"/>
    </row>
    <row r="2300" spans="1:22" x14ac:dyDescent="0.25">
      <c r="A2300" s="25" t="str" cm="1">
        <f t="array" ref="A2300">_xlfn.IFS(AND(ISBLANK(G2300),ISBLANK(H2300),ISBLANK(I2300)),"",AND(NOT(ISBLANK(G2300)),NOT(ISBLANK(H2300)),NOT(ISBLANK(I2300))),TRIM(G2300)&amp;" "&amp;TRIM(H2300)&amp;" "&amp;TRIM(I2300),AND(NOT(ISBLANK(G2300)),ISBLANK(H2300),ISBLANK(I2300)),TRIM(G2300),AND(ISBLANK(G2300),ISBLANK(H2300),NOT(ISBLANK(I2300))),TRIM(I2300),AND(NOT(ISBLANK(G2300)),NOT(ISBLANK(H2300)),ISBLANK(I2300)),TRIM(G2300)&amp;" "&amp;TRIM(H2300),AND(ISBLANK(G2300),NOT(ISBLANK(H2300)),NOT(ISBLANK(I2300))),TRIM(H2300)&amp;" "&amp;TRIM(I2300),AND(NOT(ISBLANK(G2300)),ISBLANK(H2300),NOT(ISBLANK(I2300))),TRIM(G2300)&amp;" "&amp;TRIM(I2300),AND(ISBLANK(G2300),NOT(ISBLANK(H2300)),ISBLANK(I2300)),TRIM(H2300))</f>
        <v/>
      </c>
      <c r="B2300" s="25" t="str" cm="1">
        <f t="array" ref="B2300">_xlfn.IFS(AND(ISBLANK(K2300),ISBLANK(L2300)),"",AND(NOT(ISBLANK(K2300)),NOT(ISBLANK(L2300))),TRIM(K2300)&amp;" "&amp;TRIM(L2300),AND(NOT(ISBLANK(K2300)),ISBLANK(L2300)),TRIM(K2300),AND(ISBLANK(K2300),NOT(ISBLANK(L2300))),TRIM(L2300))</f>
        <v>Voonder</v>
      </c>
      <c r="C2300" s="31"/>
      <c r="D2300" s="2">
        <v>2298</v>
      </c>
      <c r="E2300" s="2" t="s">
        <v>24</v>
      </c>
      <c r="F2300" s="2" t="s">
        <v>12854</v>
      </c>
      <c r="K2300" s="2" t="s">
        <v>1782</v>
      </c>
      <c r="M2300" s="2" t="s">
        <v>24</v>
      </c>
      <c r="N2300" s="2" t="s">
        <v>12855</v>
      </c>
      <c r="O2300" s="2" t="s">
        <v>6855</v>
      </c>
      <c r="P2300" s="2" t="s">
        <v>140</v>
      </c>
      <c r="Q2300" s="2" t="s">
        <v>6</v>
      </c>
      <c r="R2300" s="2" t="s">
        <v>6856</v>
      </c>
      <c r="T2300" s="49" t="str" cm="1">
        <f t="array" ref="T2300">_xlfn.TEXTJOIN("",TRUE,IFERROR(MID(U2300,_xlfn.SEQUENCE(20),1)+0,""))</f>
        <v/>
      </c>
      <c r="V2300" s="31"/>
    </row>
    <row r="2301" spans="1:22" x14ac:dyDescent="0.25">
      <c r="A2301" s="25" t="str" cm="1">
        <f t="array" ref="A2301">_xlfn.IFS(AND(ISBLANK(G2301),ISBLANK(H2301),ISBLANK(I2301)),"",AND(NOT(ISBLANK(G2301)),NOT(ISBLANK(H2301)),NOT(ISBLANK(I2301))),TRIM(G2301)&amp;" "&amp;TRIM(H2301)&amp;" "&amp;TRIM(I2301),AND(NOT(ISBLANK(G2301)),ISBLANK(H2301),ISBLANK(I2301)),TRIM(G2301),AND(ISBLANK(G2301),ISBLANK(H2301),NOT(ISBLANK(I2301))),TRIM(I2301),AND(NOT(ISBLANK(G2301)),NOT(ISBLANK(H2301)),ISBLANK(I2301)),TRIM(G2301)&amp;" "&amp;TRIM(H2301),AND(ISBLANK(G2301),NOT(ISBLANK(H2301)),NOT(ISBLANK(I2301))),TRIM(H2301)&amp;" "&amp;TRIM(I2301),AND(NOT(ISBLANK(G2301)),ISBLANK(H2301),NOT(ISBLANK(I2301))),TRIM(G2301)&amp;" "&amp;TRIM(I2301),AND(ISBLANK(G2301),NOT(ISBLANK(H2301)),ISBLANK(I2301)),TRIM(H2301))</f>
        <v/>
      </c>
      <c r="B2301" s="25" t="str" cm="1">
        <f t="array" ref="B2301">_xlfn.IFS(AND(ISBLANK(K2301),ISBLANK(L2301)),"",AND(NOT(ISBLANK(K2301)),NOT(ISBLANK(L2301))),TRIM(K2301)&amp;" "&amp;TRIM(L2301),AND(NOT(ISBLANK(K2301)),ISBLANK(L2301)),TRIM(K2301),AND(ISBLANK(K2301),NOT(ISBLANK(L2301))),TRIM(L2301))</f>
        <v>Jetpulse</v>
      </c>
      <c r="C2301" s="31"/>
      <c r="D2301" s="2">
        <v>2299</v>
      </c>
      <c r="E2301" s="2" t="s">
        <v>24</v>
      </c>
      <c r="F2301" s="2" t="s">
        <v>12856</v>
      </c>
      <c r="K2301" s="2" t="s">
        <v>4938</v>
      </c>
      <c r="M2301" s="2" t="s">
        <v>24</v>
      </c>
      <c r="N2301" s="2" t="s">
        <v>12857</v>
      </c>
      <c r="O2301" s="2" t="s">
        <v>3954</v>
      </c>
      <c r="P2301" s="2" t="s">
        <v>476</v>
      </c>
      <c r="Q2301" s="2" t="s">
        <v>1985</v>
      </c>
      <c r="R2301" s="2">
        <v>21747</v>
      </c>
      <c r="T2301" s="49" t="str" cm="1">
        <f t="array" ref="T2301">_xlfn.TEXTJOIN("",TRUE,IFERROR(MID(U2301,_xlfn.SEQUENCE(20),1)+0,""))</f>
        <v/>
      </c>
      <c r="V2301" s="31"/>
    </row>
    <row r="2302" spans="1:22" x14ac:dyDescent="0.25">
      <c r="A2302" s="25" t="str" cm="1">
        <f t="array" ref="A2302">_xlfn.IFS(AND(ISBLANK(G2302),ISBLANK(H2302),ISBLANK(I2302)),"",AND(NOT(ISBLANK(G2302)),NOT(ISBLANK(H2302)),NOT(ISBLANK(I2302))),TRIM(G2302)&amp;" "&amp;TRIM(H2302)&amp;" "&amp;TRIM(I2302),AND(NOT(ISBLANK(G2302)),ISBLANK(H2302),ISBLANK(I2302)),TRIM(G2302),AND(ISBLANK(G2302),ISBLANK(H2302),NOT(ISBLANK(I2302))),TRIM(I2302),AND(NOT(ISBLANK(G2302)),NOT(ISBLANK(H2302)),ISBLANK(I2302)),TRIM(G2302)&amp;" "&amp;TRIM(H2302),AND(ISBLANK(G2302),NOT(ISBLANK(H2302)),NOT(ISBLANK(I2302))),TRIM(H2302)&amp;" "&amp;TRIM(I2302),AND(NOT(ISBLANK(G2302)),ISBLANK(H2302),NOT(ISBLANK(I2302))),TRIM(G2302)&amp;" "&amp;TRIM(I2302),AND(ISBLANK(G2302),NOT(ISBLANK(H2302)),ISBLANK(I2302)),TRIM(H2302))</f>
        <v/>
      </c>
      <c r="B2302" s="25" t="str" cm="1">
        <f t="array" ref="B2302">_xlfn.IFS(AND(ISBLANK(K2302),ISBLANK(L2302)),"",AND(NOT(ISBLANK(K2302)),NOT(ISBLANK(L2302))),TRIM(K2302)&amp;" "&amp;TRIM(L2302),AND(NOT(ISBLANK(K2302)),ISBLANK(L2302)),TRIM(K2302),AND(ISBLANK(K2302),NOT(ISBLANK(L2302))),TRIM(L2302))</f>
        <v>Zoovu</v>
      </c>
      <c r="C2302" s="31"/>
      <c r="D2302" s="2">
        <v>2300</v>
      </c>
      <c r="E2302" s="2" t="s">
        <v>24</v>
      </c>
      <c r="F2302" s="2" t="s">
        <v>12858</v>
      </c>
      <c r="K2302" s="2" t="s">
        <v>424</v>
      </c>
      <c r="M2302" s="2" t="s">
        <v>24</v>
      </c>
      <c r="N2302" s="2" t="s">
        <v>12859</v>
      </c>
      <c r="O2302" s="2" t="s">
        <v>3883</v>
      </c>
      <c r="P2302" s="2" t="s">
        <v>297</v>
      </c>
      <c r="Q2302" s="2" t="s">
        <v>1985</v>
      </c>
      <c r="R2302" s="2">
        <v>77713</v>
      </c>
      <c r="T2302" s="49" t="str" cm="1">
        <f t="array" ref="T2302">_xlfn.TEXTJOIN("",TRUE,IFERROR(MID(U2302,_xlfn.SEQUENCE(20),1)+0,""))</f>
        <v/>
      </c>
      <c r="V2302" s="31"/>
    </row>
    <row r="2303" spans="1:22" x14ac:dyDescent="0.25">
      <c r="A2303" s="25" t="str" cm="1">
        <f t="array" ref="A2303">_xlfn.IFS(AND(ISBLANK(G2303),ISBLANK(H2303),ISBLANK(I2303)),"",AND(NOT(ISBLANK(G2303)),NOT(ISBLANK(H2303)),NOT(ISBLANK(I2303))),TRIM(G2303)&amp;" "&amp;TRIM(H2303)&amp;" "&amp;TRIM(I2303),AND(NOT(ISBLANK(G2303)),ISBLANK(H2303),ISBLANK(I2303)),TRIM(G2303),AND(ISBLANK(G2303),ISBLANK(H2303),NOT(ISBLANK(I2303))),TRIM(I2303),AND(NOT(ISBLANK(G2303)),NOT(ISBLANK(H2303)),ISBLANK(I2303)),TRIM(G2303)&amp;" "&amp;TRIM(H2303),AND(ISBLANK(G2303),NOT(ISBLANK(H2303)),NOT(ISBLANK(I2303))),TRIM(H2303)&amp;" "&amp;TRIM(I2303),AND(NOT(ISBLANK(G2303)),ISBLANK(H2303),NOT(ISBLANK(I2303))),TRIM(G2303)&amp;" "&amp;TRIM(I2303),AND(ISBLANK(G2303),NOT(ISBLANK(H2303)),ISBLANK(I2303)),TRIM(H2303))</f>
        <v/>
      </c>
      <c r="B2303" s="25" t="str" cm="1">
        <f t="array" ref="B2303">_xlfn.IFS(AND(ISBLANK(K2303),ISBLANK(L2303)),"",AND(NOT(ISBLANK(K2303)),NOT(ISBLANK(L2303))),TRIM(K2303)&amp;" "&amp;TRIM(L2303),AND(NOT(ISBLANK(K2303)),ISBLANK(L2303)),TRIM(K2303),AND(ISBLANK(K2303),NOT(ISBLANK(L2303))),TRIM(L2303))</f>
        <v>Wordpedia</v>
      </c>
      <c r="C2303" s="31"/>
      <c r="D2303" s="2">
        <v>2301</v>
      </c>
      <c r="E2303" s="2" t="s">
        <v>24</v>
      </c>
      <c r="F2303" s="2" t="s">
        <v>12860</v>
      </c>
      <c r="K2303" s="2" t="s">
        <v>10</v>
      </c>
      <c r="M2303" s="2" t="s">
        <v>24</v>
      </c>
      <c r="N2303" s="2" t="s">
        <v>12861</v>
      </c>
      <c r="O2303" s="2" t="s">
        <v>1115</v>
      </c>
      <c r="P2303" s="2" t="s">
        <v>5</v>
      </c>
      <c r="Q2303" s="2" t="s">
        <v>6</v>
      </c>
      <c r="R2303" s="2" t="s">
        <v>1116</v>
      </c>
      <c r="T2303" s="49" t="str" cm="1">
        <f t="array" ref="T2303">_xlfn.TEXTJOIN("",TRUE,IFERROR(MID(U2303,_xlfn.SEQUENCE(20),1)+0,""))</f>
        <v/>
      </c>
      <c r="V2303" s="31"/>
    </row>
    <row r="2304" spans="1:22" x14ac:dyDescent="0.25">
      <c r="A2304" s="25" t="str" cm="1">
        <f t="array" ref="A2304">_xlfn.IFS(AND(ISBLANK(G2304),ISBLANK(H2304),ISBLANK(I2304)),"",AND(NOT(ISBLANK(G2304)),NOT(ISBLANK(H2304)),NOT(ISBLANK(I2304))),TRIM(G2304)&amp;" "&amp;TRIM(H2304)&amp;" "&amp;TRIM(I2304),AND(NOT(ISBLANK(G2304)),ISBLANK(H2304),ISBLANK(I2304)),TRIM(G2304),AND(ISBLANK(G2304),ISBLANK(H2304),NOT(ISBLANK(I2304))),TRIM(I2304),AND(NOT(ISBLANK(G2304)),NOT(ISBLANK(H2304)),ISBLANK(I2304)),TRIM(G2304)&amp;" "&amp;TRIM(H2304),AND(ISBLANK(G2304),NOT(ISBLANK(H2304)),NOT(ISBLANK(I2304))),TRIM(H2304)&amp;" "&amp;TRIM(I2304),AND(NOT(ISBLANK(G2304)),ISBLANK(H2304),NOT(ISBLANK(I2304))),TRIM(G2304)&amp;" "&amp;TRIM(I2304),AND(ISBLANK(G2304),NOT(ISBLANK(H2304)),ISBLANK(I2304)),TRIM(H2304))</f>
        <v/>
      </c>
      <c r="B2304" s="25" t="str" cm="1">
        <f t="array" ref="B2304">_xlfn.IFS(AND(ISBLANK(K2304),ISBLANK(L2304)),"",AND(NOT(ISBLANK(K2304)),NOT(ISBLANK(L2304))),TRIM(K2304)&amp;" "&amp;TRIM(L2304),AND(NOT(ISBLANK(K2304)),ISBLANK(L2304)),TRIM(K2304),AND(ISBLANK(K2304),NOT(ISBLANK(L2304))),TRIM(L2304))</f>
        <v>Camido</v>
      </c>
      <c r="C2304" s="31"/>
      <c r="D2304" s="2">
        <v>2302</v>
      </c>
      <c r="E2304" s="2" t="s">
        <v>24</v>
      </c>
      <c r="F2304" s="2" t="s">
        <v>12862</v>
      </c>
      <c r="K2304" s="2" t="s">
        <v>21</v>
      </c>
      <c r="M2304" s="2" t="s">
        <v>24</v>
      </c>
      <c r="N2304" s="2" t="s">
        <v>12863</v>
      </c>
      <c r="O2304" s="2" t="s">
        <v>12864</v>
      </c>
      <c r="P2304" s="2" t="s">
        <v>5</v>
      </c>
      <c r="Q2304" s="2" t="s">
        <v>6</v>
      </c>
      <c r="R2304" s="2" t="s">
        <v>12865</v>
      </c>
      <c r="T2304" s="49" t="str" cm="1">
        <f t="array" ref="T2304">_xlfn.TEXTJOIN("",TRUE,IFERROR(MID(U2304,_xlfn.SEQUENCE(20),1)+0,""))</f>
        <v/>
      </c>
      <c r="V2304" s="31"/>
    </row>
    <row r="2305" spans="1:22" x14ac:dyDescent="0.25">
      <c r="A2305" s="25" t="str" cm="1">
        <f t="array" ref="A2305">_xlfn.IFS(AND(ISBLANK(G2305),ISBLANK(H2305),ISBLANK(I2305)),"",AND(NOT(ISBLANK(G2305)),NOT(ISBLANK(H2305)),NOT(ISBLANK(I2305))),TRIM(G2305)&amp;" "&amp;TRIM(H2305)&amp;" "&amp;TRIM(I2305),AND(NOT(ISBLANK(G2305)),ISBLANK(H2305),ISBLANK(I2305)),TRIM(G2305),AND(ISBLANK(G2305),ISBLANK(H2305),NOT(ISBLANK(I2305))),TRIM(I2305),AND(NOT(ISBLANK(G2305)),NOT(ISBLANK(H2305)),ISBLANK(I2305)),TRIM(G2305)&amp;" "&amp;TRIM(H2305),AND(ISBLANK(G2305),NOT(ISBLANK(H2305)),NOT(ISBLANK(I2305))),TRIM(H2305)&amp;" "&amp;TRIM(I2305),AND(NOT(ISBLANK(G2305)),ISBLANK(H2305),NOT(ISBLANK(I2305))),TRIM(G2305)&amp;" "&amp;TRIM(I2305),AND(ISBLANK(G2305),NOT(ISBLANK(H2305)),ISBLANK(I2305)),TRIM(H2305))</f>
        <v/>
      </c>
      <c r="B2305" s="25" t="str" cm="1">
        <f t="array" ref="B2305">_xlfn.IFS(AND(ISBLANK(K2305),ISBLANK(L2305)),"",AND(NOT(ISBLANK(K2305)),NOT(ISBLANK(L2305))),TRIM(K2305)&amp;" "&amp;TRIM(L2305),AND(NOT(ISBLANK(K2305)),ISBLANK(L2305)),TRIM(K2305),AND(ISBLANK(K2305),NOT(ISBLANK(L2305))),TRIM(L2305))</f>
        <v>Skimia</v>
      </c>
      <c r="C2305" s="31"/>
      <c r="D2305" s="2">
        <v>2303</v>
      </c>
      <c r="E2305" s="2" t="s">
        <v>24</v>
      </c>
      <c r="F2305" s="2" t="s">
        <v>12866</v>
      </c>
      <c r="K2305" s="2" t="s">
        <v>32</v>
      </c>
      <c r="M2305" s="2" t="s">
        <v>24</v>
      </c>
      <c r="N2305" s="2" t="s">
        <v>12867</v>
      </c>
      <c r="O2305" s="2" t="s">
        <v>12868</v>
      </c>
      <c r="P2305" s="2" t="s">
        <v>140</v>
      </c>
      <c r="Q2305" s="2" t="s">
        <v>6</v>
      </c>
      <c r="R2305" s="2" t="s">
        <v>12869</v>
      </c>
      <c r="T2305" s="49" t="str" cm="1">
        <f t="array" ref="T2305">_xlfn.TEXTJOIN("",TRUE,IFERROR(MID(U2305,_xlfn.SEQUENCE(20),1)+0,""))</f>
        <v/>
      </c>
      <c r="V2305" s="31"/>
    </row>
    <row r="2306" spans="1:22" x14ac:dyDescent="0.25">
      <c r="A2306" s="25" t="str" cm="1">
        <f t="array" ref="A2306">_xlfn.IFS(AND(ISBLANK(G2306),ISBLANK(H2306),ISBLANK(I2306)),"",AND(NOT(ISBLANK(G2306)),NOT(ISBLANK(H2306)),NOT(ISBLANK(I2306))),TRIM(G2306)&amp;" "&amp;TRIM(H2306)&amp;" "&amp;TRIM(I2306),AND(NOT(ISBLANK(G2306)),ISBLANK(H2306),ISBLANK(I2306)),TRIM(G2306),AND(ISBLANK(G2306),ISBLANK(H2306),NOT(ISBLANK(I2306))),TRIM(I2306),AND(NOT(ISBLANK(G2306)),NOT(ISBLANK(H2306)),ISBLANK(I2306)),TRIM(G2306)&amp;" "&amp;TRIM(H2306),AND(ISBLANK(G2306),NOT(ISBLANK(H2306)),NOT(ISBLANK(I2306))),TRIM(H2306)&amp;" "&amp;TRIM(I2306),AND(NOT(ISBLANK(G2306)),ISBLANK(H2306),NOT(ISBLANK(I2306))),TRIM(G2306)&amp;" "&amp;TRIM(I2306),AND(ISBLANK(G2306),NOT(ISBLANK(H2306)),ISBLANK(I2306)),TRIM(H2306))</f>
        <v/>
      </c>
      <c r="B2306" s="25" t="str" cm="1">
        <f t="array" ref="B2306">_xlfn.IFS(AND(ISBLANK(K2306),ISBLANK(L2306)),"",AND(NOT(ISBLANK(K2306)),NOT(ISBLANK(L2306))),TRIM(K2306)&amp;" "&amp;TRIM(L2306),AND(NOT(ISBLANK(K2306)),ISBLANK(L2306)),TRIM(K2306),AND(ISBLANK(K2306),NOT(ISBLANK(L2306))),TRIM(L2306))</f>
        <v>Abata</v>
      </c>
      <c r="C2306" s="31"/>
      <c r="D2306" s="2">
        <v>2304</v>
      </c>
      <c r="E2306" s="2" t="s">
        <v>24</v>
      </c>
      <c r="F2306" s="2" t="s">
        <v>12870</v>
      </c>
      <c r="K2306" s="2" t="s">
        <v>43</v>
      </c>
      <c r="M2306" s="2" t="s">
        <v>24</v>
      </c>
      <c r="N2306" s="2" t="s">
        <v>12871</v>
      </c>
      <c r="O2306" s="2" t="s">
        <v>7074</v>
      </c>
      <c r="P2306" s="2" t="s">
        <v>5</v>
      </c>
      <c r="Q2306" s="2" t="s">
        <v>6</v>
      </c>
      <c r="R2306" s="2" t="s">
        <v>7075</v>
      </c>
      <c r="T2306" s="49" t="str" cm="1">
        <f t="array" ref="T2306">_xlfn.TEXTJOIN("",TRUE,IFERROR(MID(U2306,_xlfn.SEQUENCE(20),1)+0,""))</f>
        <v/>
      </c>
      <c r="V2306" s="31"/>
    </row>
    <row r="2307" spans="1:22" x14ac:dyDescent="0.25">
      <c r="A2307" s="25" t="str" cm="1">
        <f t="array" ref="A2307">_xlfn.IFS(AND(ISBLANK(G2307),ISBLANK(H2307),ISBLANK(I2307)),"",AND(NOT(ISBLANK(G2307)),NOT(ISBLANK(H2307)),NOT(ISBLANK(I2307))),TRIM(G2307)&amp;" "&amp;TRIM(H2307)&amp;" "&amp;TRIM(I2307),AND(NOT(ISBLANK(G2307)),ISBLANK(H2307),ISBLANK(I2307)),TRIM(G2307),AND(ISBLANK(G2307),ISBLANK(H2307),NOT(ISBLANK(I2307))),TRIM(I2307),AND(NOT(ISBLANK(G2307)),NOT(ISBLANK(H2307)),ISBLANK(I2307)),TRIM(G2307)&amp;" "&amp;TRIM(H2307),AND(ISBLANK(G2307),NOT(ISBLANK(H2307)),NOT(ISBLANK(I2307))),TRIM(H2307)&amp;" "&amp;TRIM(I2307),AND(NOT(ISBLANK(G2307)),ISBLANK(H2307),NOT(ISBLANK(I2307))),TRIM(G2307)&amp;" "&amp;TRIM(I2307),AND(ISBLANK(G2307),NOT(ISBLANK(H2307)),ISBLANK(I2307)),TRIM(H2307))</f>
        <v/>
      </c>
      <c r="B2307" s="25" t="str" cm="1">
        <f t="array" ref="B2307">_xlfn.IFS(AND(ISBLANK(K2307),ISBLANK(L2307)),"",AND(NOT(ISBLANK(K2307)),NOT(ISBLANK(L2307))),TRIM(K2307)&amp;" "&amp;TRIM(L2307),AND(NOT(ISBLANK(K2307)),ISBLANK(L2307)),TRIM(K2307),AND(ISBLANK(K2307),NOT(ISBLANK(L2307))),TRIM(L2307))</f>
        <v>Yotz</v>
      </c>
      <c r="C2307" s="31"/>
      <c r="D2307" s="2">
        <v>2305</v>
      </c>
      <c r="E2307" s="2" t="s">
        <v>24</v>
      </c>
      <c r="F2307" s="2" t="s">
        <v>12872</v>
      </c>
      <c r="K2307" s="2" t="s">
        <v>52</v>
      </c>
      <c r="M2307" s="2" t="s">
        <v>24</v>
      </c>
      <c r="N2307" s="2" t="s">
        <v>12873</v>
      </c>
      <c r="O2307" s="2" t="s">
        <v>12868</v>
      </c>
      <c r="P2307" s="2" t="s">
        <v>140</v>
      </c>
      <c r="Q2307" s="2" t="s">
        <v>6</v>
      </c>
      <c r="R2307" s="2" t="s">
        <v>12869</v>
      </c>
      <c r="T2307" s="49" t="str" cm="1">
        <f t="array" ref="T2307">_xlfn.TEXTJOIN("",TRUE,IFERROR(MID(U2307,_xlfn.SEQUENCE(20),1)+0,""))</f>
        <v/>
      </c>
      <c r="V2307" s="31"/>
    </row>
    <row r="2308" spans="1:22" x14ac:dyDescent="0.25">
      <c r="A2308" s="25" t="str" cm="1">
        <f t="array" ref="A2308">_xlfn.IFS(AND(ISBLANK(G2308),ISBLANK(H2308),ISBLANK(I2308)),"",AND(NOT(ISBLANK(G2308)),NOT(ISBLANK(H2308)),NOT(ISBLANK(I2308))),TRIM(G2308)&amp;" "&amp;TRIM(H2308)&amp;" "&amp;TRIM(I2308),AND(NOT(ISBLANK(G2308)),ISBLANK(H2308),ISBLANK(I2308)),TRIM(G2308),AND(ISBLANK(G2308),ISBLANK(H2308),NOT(ISBLANK(I2308))),TRIM(I2308),AND(NOT(ISBLANK(G2308)),NOT(ISBLANK(H2308)),ISBLANK(I2308)),TRIM(G2308)&amp;" "&amp;TRIM(H2308),AND(ISBLANK(G2308),NOT(ISBLANK(H2308)),NOT(ISBLANK(I2308))),TRIM(H2308)&amp;" "&amp;TRIM(I2308),AND(NOT(ISBLANK(G2308)),ISBLANK(H2308),NOT(ISBLANK(I2308))),TRIM(G2308)&amp;" "&amp;TRIM(I2308),AND(ISBLANK(G2308),NOT(ISBLANK(H2308)),ISBLANK(I2308)),TRIM(H2308))</f>
        <v/>
      </c>
      <c r="B2308" s="25" t="str" cm="1">
        <f t="array" ref="B2308">_xlfn.IFS(AND(ISBLANK(K2308),ISBLANK(L2308)),"",AND(NOT(ISBLANK(K2308)),NOT(ISBLANK(L2308))),TRIM(K2308)&amp;" "&amp;TRIM(L2308),AND(NOT(ISBLANK(K2308)),ISBLANK(L2308)),TRIM(K2308),AND(ISBLANK(K2308),NOT(ISBLANK(L2308))),TRIM(L2308))</f>
        <v>Brainlounge</v>
      </c>
      <c r="C2308" s="31"/>
      <c r="D2308" s="2">
        <v>2306</v>
      </c>
      <c r="E2308" s="2" t="s">
        <v>24</v>
      </c>
      <c r="F2308" s="2" t="s">
        <v>12874</v>
      </c>
      <c r="K2308" s="2" t="s">
        <v>62</v>
      </c>
      <c r="M2308" s="2" t="s">
        <v>24</v>
      </c>
      <c r="N2308" s="2" t="s">
        <v>12875</v>
      </c>
      <c r="O2308" s="2" t="s">
        <v>68</v>
      </c>
      <c r="P2308" s="2" t="s">
        <v>69</v>
      </c>
      <c r="Q2308" s="2" t="s">
        <v>1985</v>
      </c>
      <c r="R2308" s="2">
        <v>20337</v>
      </c>
      <c r="T2308" s="49" t="str" cm="1">
        <f t="array" ref="T2308">_xlfn.TEXTJOIN("",TRUE,IFERROR(MID(U2308,_xlfn.SEQUENCE(20),1)+0,""))</f>
        <v/>
      </c>
      <c r="V2308" s="31"/>
    </row>
    <row r="2309" spans="1:22" x14ac:dyDescent="0.25">
      <c r="A2309" s="25" t="str" cm="1">
        <f t="array" ref="A2309">_xlfn.IFS(AND(ISBLANK(G2309),ISBLANK(H2309),ISBLANK(I2309)),"",AND(NOT(ISBLANK(G2309)),NOT(ISBLANK(H2309)),NOT(ISBLANK(I2309))),TRIM(G2309)&amp;" "&amp;TRIM(H2309)&amp;" "&amp;TRIM(I2309),AND(NOT(ISBLANK(G2309)),ISBLANK(H2309),ISBLANK(I2309)),TRIM(G2309),AND(ISBLANK(G2309),ISBLANK(H2309),NOT(ISBLANK(I2309))),TRIM(I2309),AND(NOT(ISBLANK(G2309)),NOT(ISBLANK(H2309)),ISBLANK(I2309)),TRIM(G2309)&amp;" "&amp;TRIM(H2309),AND(ISBLANK(G2309),NOT(ISBLANK(H2309)),NOT(ISBLANK(I2309))),TRIM(H2309)&amp;" "&amp;TRIM(I2309),AND(NOT(ISBLANK(G2309)),ISBLANK(H2309),NOT(ISBLANK(I2309))),TRIM(G2309)&amp;" "&amp;TRIM(I2309),AND(ISBLANK(G2309),NOT(ISBLANK(H2309)),ISBLANK(I2309)),TRIM(H2309))</f>
        <v/>
      </c>
      <c r="B2309" s="25" t="str" cm="1">
        <f t="array" ref="B2309">_xlfn.IFS(AND(ISBLANK(K2309),ISBLANK(L2309)),"",AND(NOT(ISBLANK(K2309)),NOT(ISBLANK(L2309))),TRIM(K2309)&amp;" "&amp;TRIM(L2309),AND(NOT(ISBLANK(K2309)),ISBLANK(L2309)),TRIM(K2309),AND(ISBLANK(K2309),NOT(ISBLANK(L2309))),TRIM(L2309))</f>
        <v>Topicware</v>
      </c>
      <c r="C2309" s="31"/>
      <c r="D2309" s="2">
        <v>2307</v>
      </c>
      <c r="E2309" s="2" t="s">
        <v>24</v>
      </c>
      <c r="F2309" s="2" t="s">
        <v>12876</v>
      </c>
      <c r="K2309" s="2" t="s">
        <v>72</v>
      </c>
      <c r="M2309" s="2" t="s">
        <v>24</v>
      </c>
      <c r="N2309" s="2" t="s">
        <v>12877</v>
      </c>
      <c r="O2309" s="2" t="s">
        <v>1763</v>
      </c>
      <c r="P2309" s="2" t="s">
        <v>5</v>
      </c>
      <c r="Q2309" s="2" t="s">
        <v>6</v>
      </c>
      <c r="R2309" s="2" t="s">
        <v>1764</v>
      </c>
      <c r="T2309" s="49" t="str" cm="1">
        <f t="array" ref="T2309">_xlfn.TEXTJOIN("",TRUE,IFERROR(MID(U2309,_xlfn.SEQUENCE(20),1)+0,""))</f>
        <v/>
      </c>
      <c r="V2309" s="31"/>
    </row>
    <row r="2310" spans="1:22" x14ac:dyDescent="0.25">
      <c r="A2310" s="25" t="str" cm="1">
        <f t="array" ref="A2310">_xlfn.IFS(AND(ISBLANK(G2310),ISBLANK(H2310),ISBLANK(I2310)),"",AND(NOT(ISBLANK(G2310)),NOT(ISBLANK(H2310)),NOT(ISBLANK(I2310))),TRIM(G2310)&amp;" "&amp;TRIM(H2310)&amp;" "&amp;TRIM(I2310),AND(NOT(ISBLANK(G2310)),ISBLANK(H2310),ISBLANK(I2310)),TRIM(G2310),AND(ISBLANK(G2310),ISBLANK(H2310),NOT(ISBLANK(I2310))),TRIM(I2310),AND(NOT(ISBLANK(G2310)),NOT(ISBLANK(H2310)),ISBLANK(I2310)),TRIM(G2310)&amp;" "&amp;TRIM(H2310),AND(ISBLANK(G2310),NOT(ISBLANK(H2310)),NOT(ISBLANK(I2310))),TRIM(H2310)&amp;" "&amp;TRIM(I2310),AND(NOT(ISBLANK(G2310)),ISBLANK(H2310),NOT(ISBLANK(I2310))),TRIM(G2310)&amp;" "&amp;TRIM(I2310),AND(ISBLANK(G2310),NOT(ISBLANK(H2310)),ISBLANK(I2310)),TRIM(H2310))</f>
        <v/>
      </c>
      <c r="B2310" s="25" t="str" cm="1">
        <f t="array" ref="B2310">_xlfn.IFS(AND(ISBLANK(K2310),ISBLANK(L2310)),"",AND(NOT(ISBLANK(K2310)),NOT(ISBLANK(L2310))),TRIM(K2310)&amp;" "&amp;TRIM(L2310),AND(NOT(ISBLANK(K2310)),ISBLANK(L2310)),TRIM(K2310),AND(ISBLANK(K2310),NOT(ISBLANK(L2310))),TRIM(L2310))</f>
        <v>Wikibox</v>
      </c>
      <c r="C2310" s="31"/>
      <c r="D2310" s="2">
        <v>2308</v>
      </c>
      <c r="E2310" s="2" t="s">
        <v>24</v>
      </c>
      <c r="F2310" s="2" t="s">
        <v>12878</v>
      </c>
      <c r="K2310" s="2" t="s">
        <v>82</v>
      </c>
      <c r="M2310" s="2" t="s">
        <v>24</v>
      </c>
      <c r="N2310" s="2" t="s">
        <v>12879</v>
      </c>
      <c r="O2310" s="2" t="s">
        <v>2370</v>
      </c>
      <c r="P2310" s="2" t="s">
        <v>346</v>
      </c>
      <c r="Q2310" s="2" t="s">
        <v>1985</v>
      </c>
      <c r="R2310" s="2">
        <v>30328</v>
      </c>
      <c r="T2310" s="49" t="str" cm="1">
        <f t="array" ref="T2310">_xlfn.TEXTJOIN("",TRUE,IFERROR(MID(U2310,_xlfn.SEQUENCE(20),1)+0,""))</f>
        <v/>
      </c>
      <c r="V2310" s="31"/>
    </row>
    <row r="2311" spans="1:22" x14ac:dyDescent="0.25">
      <c r="A2311" s="25" t="str" cm="1">
        <f t="array" ref="A2311">_xlfn.IFS(AND(ISBLANK(G2311),ISBLANK(H2311),ISBLANK(I2311)),"",AND(NOT(ISBLANK(G2311)),NOT(ISBLANK(H2311)),NOT(ISBLANK(I2311))),TRIM(G2311)&amp;" "&amp;TRIM(H2311)&amp;" "&amp;TRIM(I2311),AND(NOT(ISBLANK(G2311)),ISBLANK(H2311),ISBLANK(I2311)),TRIM(G2311),AND(ISBLANK(G2311),ISBLANK(H2311),NOT(ISBLANK(I2311))),TRIM(I2311),AND(NOT(ISBLANK(G2311)),NOT(ISBLANK(H2311)),ISBLANK(I2311)),TRIM(G2311)&amp;" "&amp;TRIM(H2311),AND(ISBLANK(G2311),NOT(ISBLANK(H2311)),NOT(ISBLANK(I2311))),TRIM(H2311)&amp;" "&amp;TRIM(I2311),AND(NOT(ISBLANK(G2311)),ISBLANK(H2311),NOT(ISBLANK(I2311))),TRIM(G2311)&amp;" "&amp;TRIM(I2311),AND(ISBLANK(G2311),NOT(ISBLANK(H2311)),ISBLANK(I2311)),TRIM(H2311))</f>
        <v/>
      </c>
      <c r="B2311" s="25" t="str" cm="1">
        <f t="array" ref="B2311">_xlfn.IFS(AND(ISBLANK(K2311),ISBLANK(L2311)),"",AND(NOT(ISBLANK(K2311)),NOT(ISBLANK(L2311))),TRIM(K2311)&amp;" "&amp;TRIM(L2311),AND(NOT(ISBLANK(K2311)),ISBLANK(L2311)),TRIM(K2311),AND(ISBLANK(K2311),NOT(ISBLANK(L2311))),TRIM(L2311))</f>
        <v>Kazio</v>
      </c>
      <c r="C2311" s="31"/>
      <c r="D2311" s="2">
        <v>2309</v>
      </c>
      <c r="E2311" s="2" t="s">
        <v>24</v>
      </c>
      <c r="F2311" s="2" t="s">
        <v>12880</v>
      </c>
      <c r="K2311" s="2" t="s">
        <v>92</v>
      </c>
      <c r="M2311" s="2" t="s">
        <v>24</v>
      </c>
      <c r="N2311" s="2" t="s">
        <v>12881</v>
      </c>
      <c r="O2311" s="2" t="s">
        <v>9872</v>
      </c>
      <c r="P2311" s="2" t="s">
        <v>542</v>
      </c>
      <c r="Q2311" s="2" t="s">
        <v>1985</v>
      </c>
      <c r="R2311" s="2">
        <v>12305</v>
      </c>
      <c r="T2311" s="49" t="str" cm="1">
        <f t="array" ref="T2311">_xlfn.TEXTJOIN("",TRUE,IFERROR(MID(U2311,_xlfn.SEQUENCE(20),1)+0,""))</f>
        <v/>
      </c>
      <c r="V2311" s="31"/>
    </row>
    <row r="2312" spans="1:22" x14ac:dyDescent="0.25">
      <c r="A2312" s="25" t="str" cm="1">
        <f t="array" ref="A2312">_xlfn.IFS(AND(ISBLANK(G2312),ISBLANK(H2312),ISBLANK(I2312)),"",AND(NOT(ISBLANK(G2312)),NOT(ISBLANK(H2312)),NOT(ISBLANK(I2312))),TRIM(G2312)&amp;" "&amp;TRIM(H2312)&amp;" "&amp;TRIM(I2312),AND(NOT(ISBLANK(G2312)),ISBLANK(H2312),ISBLANK(I2312)),TRIM(G2312),AND(ISBLANK(G2312),ISBLANK(H2312),NOT(ISBLANK(I2312))),TRIM(I2312),AND(NOT(ISBLANK(G2312)),NOT(ISBLANK(H2312)),ISBLANK(I2312)),TRIM(G2312)&amp;" "&amp;TRIM(H2312),AND(ISBLANK(G2312),NOT(ISBLANK(H2312)),NOT(ISBLANK(I2312))),TRIM(H2312)&amp;" "&amp;TRIM(I2312),AND(NOT(ISBLANK(G2312)),ISBLANK(H2312),NOT(ISBLANK(I2312))),TRIM(G2312)&amp;" "&amp;TRIM(I2312),AND(ISBLANK(G2312),NOT(ISBLANK(H2312)),ISBLANK(I2312)),TRIM(H2312))</f>
        <v/>
      </c>
      <c r="B2312" s="25" t="str" cm="1">
        <f t="array" ref="B2312">_xlfn.IFS(AND(ISBLANK(K2312),ISBLANK(L2312)),"",AND(NOT(ISBLANK(K2312)),NOT(ISBLANK(L2312))),TRIM(K2312)&amp;" "&amp;TRIM(L2312),AND(NOT(ISBLANK(K2312)),ISBLANK(L2312)),TRIM(K2312),AND(ISBLANK(K2312),NOT(ISBLANK(L2312))),TRIM(L2312))</f>
        <v>Devify</v>
      </c>
      <c r="C2312" s="31"/>
      <c r="D2312" s="2">
        <v>2310</v>
      </c>
      <c r="E2312" s="2" t="s">
        <v>24</v>
      </c>
      <c r="F2312" s="2" t="s">
        <v>12882</v>
      </c>
      <c r="K2312" s="2" t="s">
        <v>102</v>
      </c>
      <c r="M2312" s="2" t="s">
        <v>24</v>
      </c>
      <c r="N2312" s="2" t="s">
        <v>12883</v>
      </c>
      <c r="O2312" s="2" t="s">
        <v>200</v>
      </c>
      <c r="P2312" s="2" t="s">
        <v>29</v>
      </c>
      <c r="Q2312" s="2" t="s">
        <v>1985</v>
      </c>
      <c r="R2312" s="2">
        <v>43268</v>
      </c>
      <c r="T2312" s="49" t="str" cm="1">
        <f t="array" ref="T2312">_xlfn.TEXTJOIN("",TRUE,IFERROR(MID(U2312,_xlfn.SEQUENCE(20),1)+0,""))</f>
        <v/>
      </c>
      <c r="V2312" s="31"/>
    </row>
    <row r="2313" spans="1:22" x14ac:dyDescent="0.25">
      <c r="A2313" s="25" t="str" cm="1">
        <f t="array" ref="A2313">_xlfn.IFS(AND(ISBLANK(G2313),ISBLANK(H2313),ISBLANK(I2313)),"",AND(NOT(ISBLANK(G2313)),NOT(ISBLANK(H2313)),NOT(ISBLANK(I2313))),TRIM(G2313)&amp;" "&amp;TRIM(H2313)&amp;" "&amp;TRIM(I2313),AND(NOT(ISBLANK(G2313)),ISBLANK(H2313),ISBLANK(I2313)),TRIM(G2313),AND(ISBLANK(G2313),ISBLANK(H2313),NOT(ISBLANK(I2313))),TRIM(I2313),AND(NOT(ISBLANK(G2313)),NOT(ISBLANK(H2313)),ISBLANK(I2313)),TRIM(G2313)&amp;" "&amp;TRIM(H2313),AND(ISBLANK(G2313),NOT(ISBLANK(H2313)),NOT(ISBLANK(I2313))),TRIM(H2313)&amp;" "&amp;TRIM(I2313),AND(NOT(ISBLANK(G2313)),ISBLANK(H2313),NOT(ISBLANK(I2313))),TRIM(G2313)&amp;" "&amp;TRIM(I2313),AND(ISBLANK(G2313),NOT(ISBLANK(H2313)),ISBLANK(I2313)),TRIM(H2313))</f>
        <v/>
      </c>
      <c r="B2313" s="25" t="str" cm="1">
        <f t="array" ref="B2313">_xlfn.IFS(AND(ISBLANK(K2313),ISBLANK(L2313)),"",AND(NOT(ISBLANK(K2313)),NOT(ISBLANK(L2313))),TRIM(K2313)&amp;" "&amp;TRIM(L2313),AND(NOT(ISBLANK(K2313)),ISBLANK(L2313)),TRIM(K2313),AND(ISBLANK(K2313),NOT(ISBLANK(L2313))),TRIM(L2313))</f>
        <v>Buzzbean</v>
      </c>
      <c r="C2313" s="31"/>
      <c r="D2313" s="2">
        <v>2311</v>
      </c>
      <c r="E2313" s="2" t="s">
        <v>24</v>
      </c>
      <c r="F2313" s="2" t="s">
        <v>12884</v>
      </c>
      <c r="K2313" s="2" t="s">
        <v>112</v>
      </c>
      <c r="M2313" s="2" t="s">
        <v>24</v>
      </c>
      <c r="N2313" s="2" t="s">
        <v>12885</v>
      </c>
      <c r="O2313" s="2" t="s">
        <v>2096</v>
      </c>
      <c r="P2313" s="2" t="s">
        <v>1193</v>
      </c>
      <c r="Q2313" s="2" t="s">
        <v>6</v>
      </c>
      <c r="R2313" s="2" t="s">
        <v>2097</v>
      </c>
      <c r="T2313" s="49" t="str" cm="1">
        <f t="array" ref="T2313">_xlfn.TEXTJOIN("",TRUE,IFERROR(MID(U2313,_xlfn.SEQUENCE(20),1)+0,""))</f>
        <v/>
      </c>
      <c r="V2313" s="31"/>
    </row>
    <row r="2314" spans="1:22" x14ac:dyDescent="0.25">
      <c r="A2314" s="25" t="str" cm="1">
        <f t="array" ref="A2314">_xlfn.IFS(AND(ISBLANK(G2314),ISBLANK(H2314),ISBLANK(I2314)),"",AND(NOT(ISBLANK(G2314)),NOT(ISBLANK(H2314)),NOT(ISBLANK(I2314))),TRIM(G2314)&amp;" "&amp;TRIM(H2314)&amp;" "&amp;TRIM(I2314),AND(NOT(ISBLANK(G2314)),ISBLANK(H2314),ISBLANK(I2314)),TRIM(G2314),AND(ISBLANK(G2314),ISBLANK(H2314),NOT(ISBLANK(I2314))),TRIM(I2314),AND(NOT(ISBLANK(G2314)),NOT(ISBLANK(H2314)),ISBLANK(I2314)),TRIM(G2314)&amp;" "&amp;TRIM(H2314),AND(ISBLANK(G2314),NOT(ISBLANK(H2314)),NOT(ISBLANK(I2314))),TRIM(H2314)&amp;" "&amp;TRIM(I2314),AND(NOT(ISBLANK(G2314)),ISBLANK(H2314),NOT(ISBLANK(I2314))),TRIM(G2314)&amp;" "&amp;TRIM(I2314),AND(ISBLANK(G2314),NOT(ISBLANK(H2314)),ISBLANK(I2314)),TRIM(H2314))</f>
        <v/>
      </c>
      <c r="B2314" s="25" t="str" cm="1">
        <f t="array" ref="B2314">_xlfn.IFS(AND(ISBLANK(K2314),ISBLANK(L2314)),"",AND(NOT(ISBLANK(K2314)),NOT(ISBLANK(L2314))),TRIM(K2314)&amp;" "&amp;TRIM(L2314),AND(NOT(ISBLANK(K2314)),ISBLANK(L2314)),TRIM(K2314),AND(ISBLANK(K2314),NOT(ISBLANK(L2314))),TRIM(L2314))</f>
        <v>Rhycero</v>
      </c>
      <c r="C2314" s="31"/>
      <c r="D2314" s="2">
        <v>2312</v>
      </c>
      <c r="E2314" s="2" t="s">
        <v>24</v>
      </c>
      <c r="F2314" s="2" t="s">
        <v>12886</v>
      </c>
      <c r="K2314" s="2" t="s">
        <v>123</v>
      </c>
      <c r="M2314" s="2" t="s">
        <v>24</v>
      </c>
      <c r="N2314" s="2" t="s">
        <v>12887</v>
      </c>
      <c r="O2314" s="2" t="s">
        <v>12888</v>
      </c>
      <c r="P2314" s="2" t="s">
        <v>1193</v>
      </c>
      <c r="Q2314" s="2" t="s">
        <v>6</v>
      </c>
      <c r="R2314" s="2" t="s">
        <v>12889</v>
      </c>
      <c r="T2314" s="49" t="str" cm="1">
        <f t="array" ref="T2314">_xlfn.TEXTJOIN("",TRUE,IFERROR(MID(U2314,_xlfn.SEQUENCE(20),1)+0,""))</f>
        <v/>
      </c>
      <c r="V2314" s="31"/>
    </row>
    <row r="2315" spans="1:22" x14ac:dyDescent="0.25">
      <c r="A2315" s="25" t="str" cm="1">
        <f t="array" ref="A2315">_xlfn.IFS(AND(ISBLANK(G2315),ISBLANK(H2315),ISBLANK(I2315)),"",AND(NOT(ISBLANK(G2315)),NOT(ISBLANK(H2315)),NOT(ISBLANK(I2315))),TRIM(G2315)&amp;" "&amp;TRIM(H2315)&amp;" "&amp;TRIM(I2315),AND(NOT(ISBLANK(G2315)),ISBLANK(H2315),ISBLANK(I2315)),TRIM(G2315),AND(ISBLANK(G2315),ISBLANK(H2315),NOT(ISBLANK(I2315))),TRIM(I2315),AND(NOT(ISBLANK(G2315)),NOT(ISBLANK(H2315)),ISBLANK(I2315)),TRIM(G2315)&amp;" "&amp;TRIM(H2315),AND(ISBLANK(G2315),NOT(ISBLANK(H2315)),NOT(ISBLANK(I2315))),TRIM(H2315)&amp;" "&amp;TRIM(I2315),AND(NOT(ISBLANK(G2315)),ISBLANK(H2315),NOT(ISBLANK(I2315))),TRIM(G2315)&amp;" "&amp;TRIM(I2315),AND(ISBLANK(G2315),NOT(ISBLANK(H2315)),ISBLANK(I2315)),TRIM(H2315))</f>
        <v/>
      </c>
      <c r="B2315" s="25" t="str" cm="1">
        <f t="array" ref="B2315">_xlfn.IFS(AND(ISBLANK(K2315),ISBLANK(L2315)),"",AND(NOT(ISBLANK(K2315)),NOT(ISBLANK(L2315))),TRIM(K2315)&amp;" "&amp;TRIM(L2315),AND(NOT(ISBLANK(K2315)),ISBLANK(L2315)),TRIM(K2315),AND(ISBLANK(K2315),NOT(ISBLANK(L2315))),TRIM(L2315))</f>
        <v>Abatz</v>
      </c>
      <c r="C2315" s="31"/>
      <c r="D2315" s="2">
        <v>2313</v>
      </c>
      <c r="E2315" s="2" t="s">
        <v>24</v>
      </c>
      <c r="F2315" s="2" t="s">
        <v>12890</v>
      </c>
      <c r="K2315" s="2" t="s">
        <v>133</v>
      </c>
      <c r="M2315" s="2" t="s">
        <v>24</v>
      </c>
      <c r="N2315" s="2" t="s">
        <v>12891</v>
      </c>
      <c r="O2315" s="2" t="s">
        <v>5838</v>
      </c>
      <c r="P2315" s="2" t="s">
        <v>1544</v>
      </c>
      <c r="Q2315" s="2" t="s">
        <v>1985</v>
      </c>
      <c r="R2315" s="2">
        <v>60567</v>
      </c>
      <c r="T2315" s="49" t="str" cm="1">
        <f t="array" ref="T2315">_xlfn.TEXTJOIN("",TRUE,IFERROR(MID(U2315,_xlfn.SEQUENCE(20),1)+0,""))</f>
        <v/>
      </c>
      <c r="V2315" s="31"/>
    </row>
    <row r="2316" spans="1:22" x14ac:dyDescent="0.25">
      <c r="A2316" s="25" t="str" cm="1">
        <f t="array" ref="A2316">_xlfn.IFS(AND(ISBLANK(G2316),ISBLANK(H2316),ISBLANK(I2316)),"",AND(NOT(ISBLANK(G2316)),NOT(ISBLANK(H2316)),NOT(ISBLANK(I2316))),TRIM(G2316)&amp;" "&amp;TRIM(H2316)&amp;" "&amp;TRIM(I2316),AND(NOT(ISBLANK(G2316)),ISBLANK(H2316),ISBLANK(I2316)),TRIM(G2316),AND(ISBLANK(G2316),ISBLANK(H2316),NOT(ISBLANK(I2316))),TRIM(I2316),AND(NOT(ISBLANK(G2316)),NOT(ISBLANK(H2316)),ISBLANK(I2316)),TRIM(G2316)&amp;" "&amp;TRIM(H2316),AND(ISBLANK(G2316),NOT(ISBLANK(H2316)),NOT(ISBLANK(I2316))),TRIM(H2316)&amp;" "&amp;TRIM(I2316),AND(NOT(ISBLANK(G2316)),ISBLANK(H2316),NOT(ISBLANK(I2316))),TRIM(G2316)&amp;" "&amp;TRIM(I2316),AND(ISBLANK(G2316),NOT(ISBLANK(H2316)),ISBLANK(I2316)),TRIM(H2316))</f>
        <v/>
      </c>
      <c r="B2316" s="25" t="str" cm="1">
        <f t="array" ref="B2316">_xlfn.IFS(AND(ISBLANK(K2316),ISBLANK(L2316)),"",AND(NOT(ISBLANK(K2316)),NOT(ISBLANK(L2316))),TRIM(K2316)&amp;" "&amp;TRIM(L2316),AND(NOT(ISBLANK(K2316)),ISBLANK(L2316)),TRIM(K2316),AND(ISBLANK(K2316),NOT(ISBLANK(L2316))),TRIM(L2316))</f>
        <v>Realcube</v>
      </c>
      <c r="C2316" s="31"/>
      <c r="D2316" s="2">
        <v>2314</v>
      </c>
      <c r="E2316" s="2" t="s">
        <v>24</v>
      </c>
      <c r="F2316" s="2" t="s">
        <v>12892</v>
      </c>
      <c r="K2316" s="2" t="s">
        <v>144</v>
      </c>
      <c r="M2316" s="2" t="s">
        <v>24</v>
      </c>
      <c r="N2316" s="2" t="s">
        <v>12893</v>
      </c>
      <c r="O2316" s="2" t="s">
        <v>917</v>
      </c>
      <c r="P2316" s="2" t="s">
        <v>542</v>
      </c>
      <c r="Q2316" s="2" t="s">
        <v>1985</v>
      </c>
      <c r="R2316" s="2">
        <v>10464</v>
      </c>
      <c r="T2316" s="49" t="str" cm="1">
        <f t="array" ref="T2316">_xlfn.TEXTJOIN("",TRUE,IFERROR(MID(U2316,_xlfn.SEQUENCE(20),1)+0,""))</f>
        <v/>
      </c>
      <c r="V2316" s="31"/>
    </row>
    <row r="2317" spans="1:22" x14ac:dyDescent="0.25">
      <c r="A2317" s="25" t="str" cm="1">
        <f t="array" ref="A2317">_xlfn.IFS(AND(ISBLANK(G2317),ISBLANK(H2317),ISBLANK(I2317)),"",AND(NOT(ISBLANK(G2317)),NOT(ISBLANK(H2317)),NOT(ISBLANK(I2317))),TRIM(G2317)&amp;" "&amp;TRIM(H2317)&amp;" "&amp;TRIM(I2317),AND(NOT(ISBLANK(G2317)),ISBLANK(H2317),ISBLANK(I2317)),TRIM(G2317),AND(ISBLANK(G2317),ISBLANK(H2317),NOT(ISBLANK(I2317))),TRIM(I2317),AND(NOT(ISBLANK(G2317)),NOT(ISBLANK(H2317)),ISBLANK(I2317)),TRIM(G2317)&amp;" "&amp;TRIM(H2317),AND(ISBLANK(G2317),NOT(ISBLANK(H2317)),NOT(ISBLANK(I2317))),TRIM(H2317)&amp;" "&amp;TRIM(I2317),AND(NOT(ISBLANK(G2317)),ISBLANK(H2317),NOT(ISBLANK(I2317))),TRIM(G2317)&amp;" "&amp;TRIM(I2317),AND(ISBLANK(G2317),NOT(ISBLANK(H2317)),ISBLANK(I2317)),TRIM(H2317))</f>
        <v/>
      </c>
      <c r="B2317" s="25" t="str" cm="1">
        <f t="array" ref="B2317">_xlfn.IFS(AND(ISBLANK(K2317),ISBLANK(L2317)),"",AND(NOT(ISBLANK(K2317)),NOT(ISBLANK(L2317))),TRIM(K2317)&amp;" "&amp;TRIM(L2317),AND(NOT(ISBLANK(K2317)),ISBLANK(L2317)),TRIM(K2317),AND(ISBLANK(K2317),NOT(ISBLANK(L2317))),TRIM(L2317))</f>
        <v>Voomm</v>
      </c>
      <c r="C2317" s="31"/>
      <c r="D2317" s="2">
        <v>2315</v>
      </c>
      <c r="E2317" s="2" t="s">
        <v>24</v>
      </c>
      <c r="F2317" s="2" t="s">
        <v>12894</v>
      </c>
      <c r="K2317" s="2" t="s">
        <v>154</v>
      </c>
      <c r="M2317" s="2" t="s">
        <v>24</v>
      </c>
      <c r="N2317" s="2" t="s">
        <v>12895</v>
      </c>
      <c r="O2317" s="2" t="s">
        <v>247</v>
      </c>
      <c r="P2317" s="2" t="s">
        <v>151</v>
      </c>
      <c r="Q2317" s="2" t="s">
        <v>1985</v>
      </c>
      <c r="R2317" s="2">
        <v>92883</v>
      </c>
      <c r="T2317" s="49" t="str" cm="1">
        <f t="array" ref="T2317">_xlfn.TEXTJOIN("",TRUE,IFERROR(MID(U2317,_xlfn.SEQUENCE(20),1)+0,""))</f>
        <v/>
      </c>
      <c r="V2317" s="31"/>
    </row>
    <row r="2318" spans="1:22" x14ac:dyDescent="0.25">
      <c r="A2318" s="25" t="str" cm="1">
        <f t="array" ref="A2318">_xlfn.IFS(AND(ISBLANK(G2318),ISBLANK(H2318),ISBLANK(I2318)),"",AND(NOT(ISBLANK(G2318)),NOT(ISBLANK(H2318)),NOT(ISBLANK(I2318))),TRIM(G2318)&amp;" "&amp;TRIM(H2318)&amp;" "&amp;TRIM(I2318),AND(NOT(ISBLANK(G2318)),ISBLANK(H2318),ISBLANK(I2318)),TRIM(G2318),AND(ISBLANK(G2318),ISBLANK(H2318),NOT(ISBLANK(I2318))),TRIM(I2318),AND(NOT(ISBLANK(G2318)),NOT(ISBLANK(H2318)),ISBLANK(I2318)),TRIM(G2318)&amp;" "&amp;TRIM(H2318),AND(ISBLANK(G2318),NOT(ISBLANK(H2318)),NOT(ISBLANK(I2318))),TRIM(H2318)&amp;" "&amp;TRIM(I2318),AND(NOT(ISBLANK(G2318)),ISBLANK(H2318),NOT(ISBLANK(I2318))),TRIM(G2318)&amp;" "&amp;TRIM(I2318),AND(ISBLANK(G2318),NOT(ISBLANK(H2318)),ISBLANK(I2318)),TRIM(H2318))</f>
        <v/>
      </c>
      <c r="B2318" s="25" t="str" cm="1">
        <f t="array" ref="B2318">_xlfn.IFS(AND(ISBLANK(K2318),ISBLANK(L2318)),"",AND(NOT(ISBLANK(K2318)),NOT(ISBLANK(L2318))),TRIM(K2318)&amp;" "&amp;TRIM(L2318),AND(NOT(ISBLANK(K2318)),ISBLANK(L2318)),TRIM(K2318),AND(ISBLANK(K2318),NOT(ISBLANK(L2318))),TRIM(L2318))</f>
        <v>Youopia</v>
      </c>
      <c r="C2318" s="31"/>
      <c r="D2318" s="2">
        <v>2316</v>
      </c>
      <c r="E2318" s="2" t="s">
        <v>24</v>
      </c>
      <c r="F2318" s="2" t="s">
        <v>12896</v>
      </c>
      <c r="K2318" s="2" t="s">
        <v>165</v>
      </c>
      <c r="M2318" s="2" t="s">
        <v>24</v>
      </c>
      <c r="N2318" s="2" t="s">
        <v>12897</v>
      </c>
      <c r="O2318" s="2" t="s">
        <v>1611</v>
      </c>
      <c r="P2318" s="2" t="s">
        <v>2343</v>
      </c>
      <c r="Q2318" s="2" t="s">
        <v>1985</v>
      </c>
      <c r="R2318" s="2">
        <v>19805</v>
      </c>
      <c r="T2318" s="49" t="str" cm="1">
        <f t="array" ref="T2318">_xlfn.TEXTJOIN("",TRUE,IFERROR(MID(U2318,_xlfn.SEQUENCE(20),1)+0,""))</f>
        <v/>
      </c>
      <c r="V2318" s="31"/>
    </row>
    <row r="2319" spans="1:22" x14ac:dyDescent="0.25">
      <c r="A2319" s="25" t="str" cm="1">
        <f t="array" ref="A2319">_xlfn.IFS(AND(ISBLANK(G2319),ISBLANK(H2319),ISBLANK(I2319)),"",AND(NOT(ISBLANK(G2319)),NOT(ISBLANK(H2319)),NOT(ISBLANK(I2319))),TRIM(G2319)&amp;" "&amp;TRIM(H2319)&amp;" "&amp;TRIM(I2319),AND(NOT(ISBLANK(G2319)),ISBLANK(H2319),ISBLANK(I2319)),TRIM(G2319),AND(ISBLANK(G2319),ISBLANK(H2319),NOT(ISBLANK(I2319))),TRIM(I2319),AND(NOT(ISBLANK(G2319)),NOT(ISBLANK(H2319)),ISBLANK(I2319)),TRIM(G2319)&amp;" "&amp;TRIM(H2319),AND(ISBLANK(G2319),NOT(ISBLANK(H2319)),NOT(ISBLANK(I2319))),TRIM(H2319)&amp;" "&amp;TRIM(I2319),AND(NOT(ISBLANK(G2319)),ISBLANK(H2319),NOT(ISBLANK(I2319))),TRIM(G2319)&amp;" "&amp;TRIM(I2319),AND(ISBLANK(G2319),NOT(ISBLANK(H2319)),ISBLANK(I2319)),TRIM(H2319))</f>
        <v/>
      </c>
      <c r="B2319" s="25" t="str" cm="1">
        <f t="array" ref="B2319">_xlfn.IFS(AND(ISBLANK(K2319),ISBLANK(L2319)),"",AND(NOT(ISBLANK(K2319)),NOT(ISBLANK(L2319))),TRIM(K2319)&amp;" "&amp;TRIM(L2319),AND(NOT(ISBLANK(K2319)),ISBLANK(L2319)),TRIM(K2319),AND(ISBLANK(K2319),NOT(ISBLANK(L2319))),TRIM(L2319))</f>
        <v>Twitternation</v>
      </c>
      <c r="C2319" s="31"/>
      <c r="D2319" s="2">
        <v>2317</v>
      </c>
      <c r="E2319" s="2" t="s">
        <v>24</v>
      </c>
      <c r="F2319" s="2" t="s">
        <v>12898</v>
      </c>
      <c r="K2319" s="2" t="s">
        <v>175</v>
      </c>
      <c r="M2319" s="2" t="s">
        <v>24</v>
      </c>
      <c r="N2319" s="2" t="s">
        <v>12899</v>
      </c>
      <c r="O2319" s="2" t="s">
        <v>3760</v>
      </c>
      <c r="P2319" s="2" t="s">
        <v>346</v>
      </c>
      <c r="Q2319" s="2" t="s">
        <v>1985</v>
      </c>
      <c r="R2319" s="2">
        <v>30096</v>
      </c>
      <c r="T2319" s="49" t="str" cm="1">
        <f t="array" ref="T2319">_xlfn.TEXTJOIN("",TRUE,IFERROR(MID(U2319,_xlfn.SEQUENCE(20),1)+0,""))</f>
        <v/>
      </c>
      <c r="V2319" s="31"/>
    </row>
    <row r="2320" spans="1:22" x14ac:dyDescent="0.25">
      <c r="A2320" s="25" t="str" cm="1">
        <f t="array" ref="A2320">_xlfn.IFS(AND(ISBLANK(G2320),ISBLANK(H2320),ISBLANK(I2320)),"",AND(NOT(ISBLANK(G2320)),NOT(ISBLANK(H2320)),NOT(ISBLANK(I2320))),TRIM(G2320)&amp;" "&amp;TRIM(H2320)&amp;" "&amp;TRIM(I2320),AND(NOT(ISBLANK(G2320)),ISBLANK(H2320),ISBLANK(I2320)),TRIM(G2320),AND(ISBLANK(G2320),ISBLANK(H2320),NOT(ISBLANK(I2320))),TRIM(I2320),AND(NOT(ISBLANK(G2320)),NOT(ISBLANK(H2320)),ISBLANK(I2320)),TRIM(G2320)&amp;" "&amp;TRIM(H2320),AND(ISBLANK(G2320),NOT(ISBLANK(H2320)),NOT(ISBLANK(I2320))),TRIM(H2320)&amp;" "&amp;TRIM(I2320),AND(NOT(ISBLANK(G2320)),ISBLANK(H2320),NOT(ISBLANK(I2320))),TRIM(G2320)&amp;" "&amp;TRIM(I2320),AND(ISBLANK(G2320),NOT(ISBLANK(H2320)),ISBLANK(I2320)),TRIM(H2320))</f>
        <v/>
      </c>
      <c r="B2320" s="25" t="str" cm="1">
        <f t="array" ref="B2320">_xlfn.IFS(AND(ISBLANK(K2320),ISBLANK(L2320)),"",AND(NOT(ISBLANK(K2320)),NOT(ISBLANK(L2320))),TRIM(K2320)&amp;" "&amp;TRIM(L2320),AND(NOT(ISBLANK(K2320)),ISBLANK(L2320)),TRIM(K2320),AND(ISBLANK(K2320),NOT(ISBLANK(L2320))),TRIM(L2320))</f>
        <v>Yodoo</v>
      </c>
      <c r="C2320" s="31"/>
      <c r="D2320" s="2">
        <v>2318</v>
      </c>
      <c r="E2320" s="2" t="s">
        <v>24</v>
      </c>
      <c r="F2320" s="2" t="s">
        <v>12900</v>
      </c>
      <c r="K2320" s="2" t="s">
        <v>184</v>
      </c>
      <c r="M2320" s="2" t="s">
        <v>24</v>
      </c>
      <c r="N2320" s="2" t="s">
        <v>12901</v>
      </c>
      <c r="O2320" s="2" t="s">
        <v>10560</v>
      </c>
      <c r="P2320" s="2" t="s">
        <v>5</v>
      </c>
      <c r="Q2320" s="2" t="s">
        <v>6</v>
      </c>
      <c r="R2320" s="2" t="s">
        <v>5628</v>
      </c>
      <c r="T2320" s="49" t="str" cm="1">
        <f t="array" ref="T2320">_xlfn.TEXTJOIN("",TRUE,IFERROR(MID(U2320,_xlfn.SEQUENCE(20),1)+0,""))</f>
        <v/>
      </c>
      <c r="V2320" s="31"/>
    </row>
    <row r="2321" spans="1:22" x14ac:dyDescent="0.25">
      <c r="A2321" s="25" t="str" cm="1">
        <f t="array" ref="A2321">_xlfn.IFS(AND(ISBLANK(G2321),ISBLANK(H2321),ISBLANK(I2321)),"",AND(NOT(ISBLANK(G2321)),NOT(ISBLANK(H2321)),NOT(ISBLANK(I2321))),TRIM(G2321)&amp;" "&amp;TRIM(H2321)&amp;" "&amp;TRIM(I2321),AND(NOT(ISBLANK(G2321)),ISBLANK(H2321),ISBLANK(I2321)),TRIM(G2321),AND(ISBLANK(G2321),ISBLANK(H2321),NOT(ISBLANK(I2321))),TRIM(I2321),AND(NOT(ISBLANK(G2321)),NOT(ISBLANK(H2321)),ISBLANK(I2321)),TRIM(G2321)&amp;" "&amp;TRIM(H2321),AND(ISBLANK(G2321),NOT(ISBLANK(H2321)),NOT(ISBLANK(I2321))),TRIM(H2321)&amp;" "&amp;TRIM(I2321),AND(NOT(ISBLANK(G2321)),ISBLANK(H2321),NOT(ISBLANK(I2321))),TRIM(G2321)&amp;" "&amp;TRIM(I2321),AND(ISBLANK(G2321),NOT(ISBLANK(H2321)),ISBLANK(I2321)),TRIM(H2321))</f>
        <v/>
      </c>
      <c r="B2321" s="25" t="str" cm="1">
        <f t="array" ref="B2321">_xlfn.IFS(AND(ISBLANK(K2321),ISBLANK(L2321)),"",AND(NOT(ISBLANK(K2321)),NOT(ISBLANK(L2321))),TRIM(K2321)&amp;" "&amp;TRIM(L2321),AND(NOT(ISBLANK(K2321)),ISBLANK(L2321)),TRIM(K2321),AND(ISBLANK(K2321),NOT(ISBLANK(L2321))),TRIM(L2321))</f>
        <v>Flipstorm</v>
      </c>
      <c r="C2321" s="31"/>
      <c r="D2321" s="2">
        <v>2319</v>
      </c>
      <c r="E2321" s="2" t="s">
        <v>24</v>
      </c>
      <c r="F2321" s="2" t="s">
        <v>12902</v>
      </c>
      <c r="K2321" s="2" t="s">
        <v>194</v>
      </c>
      <c r="M2321" s="2" t="s">
        <v>24</v>
      </c>
      <c r="N2321" s="2" t="s">
        <v>12903</v>
      </c>
      <c r="O2321" s="2" t="s">
        <v>2429</v>
      </c>
      <c r="P2321" s="2" t="s">
        <v>336</v>
      </c>
      <c r="Q2321" s="2" t="s">
        <v>1985</v>
      </c>
      <c r="R2321" s="2">
        <v>33448</v>
      </c>
      <c r="T2321" s="49" t="str" cm="1">
        <f t="array" ref="T2321">_xlfn.TEXTJOIN("",TRUE,IFERROR(MID(U2321,_xlfn.SEQUENCE(20),1)+0,""))</f>
        <v/>
      </c>
      <c r="V2321" s="31"/>
    </row>
    <row r="2322" spans="1:22" x14ac:dyDescent="0.25">
      <c r="A2322" s="25" t="str" cm="1">
        <f t="array" ref="A2322">_xlfn.IFS(AND(ISBLANK(G2322),ISBLANK(H2322),ISBLANK(I2322)),"",AND(NOT(ISBLANK(G2322)),NOT(ISBLANK(H2322)),NOT(ISBLANK(I2322))),TRIM(G2322)&amp;" "&amp;TRIM(H2322)&amp;" "&amp;TRIM(I2322),AND(NOT(ISBLANK(G2322)),ISBLANK(H2322),ISBLANK(I2322)),TRIM(G2322),AND(ISBLANK(G2322),ISBLANK(H2322),NOT(ISBLANK(I2322))),TRIM(I2322),AND(NOT(ISBLANK(G2322)),NOT(ISBLANK(H2322)),ISBLANK(I2322)),TRIM(G2322)&amp;" "&amp;TRIM(H2322),AND(ISBLANK(G2322),NOT(ISBLANK(H2322)),NOT(ISBLANK(I2322))),TRIM(H2322)&amp;" "&amp;TRIM(I2322),AND(NOT(ISBLANK(G2322)),ISBLANK(H2322),NOT(ISBLANK(I2322))),TRIM(G2322)&amp;" "&amp;TRIM(I2322),AND(ISBLANK(G2322),NOT(ISBLANK(H2322)),ISBLANK(I2322)),TRIM(H2322))</f>
        <v/>
      </c>
      <c r="B2322" s="25" t="str" cm="1">
        <f t="array" ref="B2322">_xlfn.IFS(AND(ISBLANK(K2322),ISBLANK(L2322)),"",AND(NOT(ISBLANK(K2322)),NOT(ISBLANK(L2322))),TRIM(K2322)&amp;" "&amp;TRIM(L2322),AND(NOT(ISBLANK(K2322)),ISBLANK(L2322)),TRIM(K2322),AND(ISBLANK(K2322),NOT(ISBLANK(L2322))),TRIM(L2322))</f>
        <v>Quaxo</v>
      </c>
      <c r="C2322" s="31"/>
      <c r="D2322" s="2">
        <v>2320</v>
      </c>
      <c r="E2322" s="2" t="s">
        <v>24</v>
      </c>
      <c r="F2322" s="2" t="s">
        <v>12904</v>
      </c>
      <c r="K2322" s="2" t="s">
        <v>203</v>
      </c>
      <c r="M2322" s="2" t="s">
        <v>24</v>
      </c>
      <c r="N2322" s="2" t="s">
        <v>12905</v>
      </c>
      <c r="O2322" s="2" t="s">
        <v>1201</v>
      </c>
      <c r="P2322" s="2" t="s">
        <v>336</v>
      </c>
      <c r="Q2322" s="2" t="s">
        <v>1985</v>
      </c>
      <c r="R2322" s="2">
        <v>33411</v>
      </c>
      <c r="T2322" s="49" t="str" cm="1">
        <f t="array" ref="T2322">_xlfn.TEXTJOIN("",TRUE,IFERROR(MID(U2322,_xlfn.SEQUENCE(20),1)+0,""))</f>
        <v/>
      </c>
      <c r="V2322" s="31"/>
    </row>
    <row r="2323" spans="1:22" x14ac:dyDescent="0.25">
      <c r="A2323" s="25" t="str" cm="1">
        <f t="array" ref="A2323">_xlfn.IFS(AND(ISBLANK(G2323),ISBLANK(H2323),ISBLANK(I2323)),"",AND(NOT(ISBLANK(G2323)),NOT(ISBLANK(H2323)),NOT(ISBLANK(I2323))),TRIM(G2323)&amp;" "&amp;TRIM(H2323)&amp;" "&amp;TRIM(I2323),AND(NOT(ISBLANK(G2323)),ISBLANK(H2323),ISBLANK(I2323)),TRIM(G2323),AND(ISBLANK(G2323),ISBLANK(H2323),NOT(ISBLANK(I2323))),TRIM(I2323),AND(NOT(ISBLANK(G2323)),NOT(ISBLANK(H2323)),ISBLANK(I2323)),TRIM(G2323)&amp;" "&amp;TRIM(H2323),AND(ISBLANK(G2323),NOT(ISBLANK(H2323)),NOT(ISBLANK(I2323))),TRIM(H2323)&amp;" "&amp;TRIM(I2323),AND(NOT(ISBLANK(G2323)),ISBLANK(H2323),NOT(ISBLANK(I2323))),TRIM(G2323)&amp;" "&amp;TRIM(I2323),AND(ISBLANK(G2323),NOT(ISBLANK(H2323)),ISBLANK(I2323)),TRIM(H2323))</f>
        <v/>
      </c>
      <c r="B2323" s="25" t="str" cm="1">
        <f t="array" ref="B2323">_xlfn.IFS(AND(ISBLANK(K2323),ISBLANK(L2323)),"",AND(NOT(ISBLANK(K2323)),NOT(ISBLANK(L2323))),TRIM(K2323)&amp;" "&amp;TRIM(L2323),AND(NOT(ISBLANK(K2323)),ISBLANK(L2323)),TRIM(K2323),AND(ISBLANK(K2323),NOT(ISBLANK(L2323))),TRIM(L2323))</f>
        <v>Ailane</v>
      </c>
      <c r="C2323" s="31"/>
      <c r="D2323" s="2">
        <v>2321</v>
      </c>
      <c r="E2323" s="2" t="s">
        <v>24</v>
      </c>
      <c r="F2323" s="2" t="s">
        <v>12906</v>
      </c>
      <c r="K2323" s="2" t="s">
        <v>210</v>
      </c>
      <c r="M2323" s="2" t="s">
        <v>24</v>
      </c>
      <c r="N2323" s="2" t="s">
        <v>12907</v>
      </c>
      <c r="O2323" s="2" t="s">
        <v>984</v>
      </c>
      <c r="P2323" s="2" t="s">
        <v>401</v>
      </c>
      <c r="Q2323" s="2" t="s">
        <v>1985</v>
      </c>
      <c r="R2323" s="2">
        <v>46852</v>
      </c>
      <c r="T2323" s="49" t="str" cm="1">
        <f t="array" ref="T2323">_xlfn.TEXTJOIN("",TRUE,IFERROR(MID(U2323,_xlfn.SEQUENCE(20),1)+0,""))</f>
        <v/>
      </c>
      <c r="V2323" s="31"/>
    </row>
    <row r="2324" spans="1:22" x14ac:dyDescent="0.25">
      <c r="A2324" s="25" t="str" cm="1">
        <f t="array" ref="A2324">_xlfn.IFS(AND(ISBLANK(G2324),ISBLANK(H2324),ISBLANK(I2324)),"",AND(NOT(ISBLANK(G2324)),NOT(ISBLANK(H2324)),NOT(ISBLANK(I2324))),TRIM(G2324)&amp;" "&amp;TRIM(H2324)&amp;" "&amp;TRIM(I2324),AND(NOT(ISBLANK(G2324)),ISBLANK(H2324),ISBLANK(I2324)),TRIM(G2324),AND(ISBLANK(G2324),ISBLANK(H2324),NOT(ISBLANK(I2324))),TRIM(I2324),AND(NOT(ISBLANK(G2324)),NOT(ISBLANK(H2324)),ISBLANK(I2324)),TRIM(G2324)&amp;" "&amp;TRIM(H2324),AND(ISBLANK(G2324),NOT(ISBLANK(H2324)),NOT(ISBLANK(I2324))),TRIM(H2324)&amp;" "&amp;TRIM(I2324),AND(NOT(ISBLANK(G2324)),ISBLANK(H2324),NOT(ISBLANK(I2324))),TRIM(G2324)&amp;" "&amp;TRIM(I2324),AND(ISBLANK(G2324),NOT(ISBLANK(H2324)),ISBLANK(I2324)),TRIM(H2324))</f>
        <v/>
      </c>
      <c r="B2324" s="25" t="str" cm="1">
        <f t="array" ref="B2324">_xlfn.IFS(AND(ISBLANK(K2324),ISBLANK(L2324)),"",AND(NOT(ISBLANK(K2324)),NOT(ISBLANK(L2324))),TRIM(K2324)&amp;" "&amp;TRIM(L2324),AND(NOT(ISBLANK(K2324)),ISBLANK(L2324)),TRIM(K2324),AND(ISBLANK(K2324),NOT(ISBLANK(L2324))),TRIM(L2324))</f>
        <v>Trudeo</v>
      </c>
      <c r="C2324" s="31"/>
      <c r="D2324" s="2">
        <v>2322</v>
      </c>
      <c r="E2324" s="2" t="s">
        <v>24</v>
      </c>
      <c r="F2324" s="2" t="s">
        <v>12908</v>
      </c>
      <c r="K2324" s="2" t="s">
        <v>220</v>
      </c>
      <c r="M2324" s="2" t="s">
        <v>24</v>
      </c>
      <c r="N2324" s="2" t="s">
        <v>12909</v>
      </c>
      <c r="O2324" s="2" t="s">
        <v>817</v>
      </c>
      <c r="P2324" s="2" t="s">
        <v>151</v>
      </c>
      <c r="Q2324" s="2" t="s">
        <v>1985</v>
      </c>
      <c r="R2324" s="2">
        <v>92132</v>
      </c>
      <c r="T2324" s="49" t="str" cm="1">
        <f t="array" ref="T2324">_xlfn.TEXTJOIN("",TRUE,IFERROR(MID(U2324,_xlfn.SEQUENCE(20),1)+0,""))</f>
        <v/>
      </c>
      <c r="V2324" s="31"/>
    </row>
    <row r="2325" spans="1:22" x14ac:dyDescent="0.25">
      <c r="A2325" s="25" t="str" cm="1">
        <f t="array" ref="A2325">_xlfn.IFS(AND(ISBLANK(G2325),ISBLANK(H2325),ISBLANK(I2325)),"",AND(NOT(ISBLANK(G2325)),NOT(ISBLANK(H2325)),NOT(ISBLANK(I2325))),TRIM(G2325)&amp;" "&amp;TRIM(H2325)&amp;" "&amp;TRIM(I2325),AND(NOT(ISBLANK(G2325)),ISBLANK(H2325),ISBLANK(I2325)),TRIM(G2325),AND(ISBLANK(G2325),ISBLANK(H2325),NOT(ISBLANK(I2325))),TRIM(I2325),AND(NOT(ISBLANK(G2325)),NOT(ISBLANK(H2325)),ISBLANK(I2325)),TRIM(G2325)&amp;" "&amp;TRIM(H2325),AND(ISBLANK(G2325),NOT(ISBLANK(H2325)),NOT(ISBLANK(I2325))),TRIM(H2325)&amp;" "&amp;TRIM(I2325),AND(NOT(ISBLANK(G2325)),ISBLANK(H2325),NOT(ISBLANK(I2325))),TRIM(G2325)&amp;" "&amp;TRIM(I2325),AND(ISBLANK(G2325),NOT(ISBLANK(H2325)),ISBLANK(I2325)),TRIM(H2325))</f>
        <v/>
      </c>
      <c r="B2325" s="25" t="str" cm="1">
        <f t="array" ref="B2325">_xlfn.IFS(AND(ISBLANK(K2325),ISBLANK(L2325)),"",AND(NOT(ISBLANK(K2325)),NOT(ISBLANK(L2325))),TRIM(K2325)&amp;" "&amp;TRIM(L2325),AND(NOT(ISBLANK(K2325)),ISBLANK(L2325)),TRIM(K2325),AND(ISBLANK(K2325),NOT(ISBLANK(L2325))),TRIM(L2325))</f>
        <v>Wordtune</v>
      </c>
      <c r="C2325" s="31"/>
      <c r="D2325" s="2">
        <v>2323</v>
      </c>
      <c r="E2325" s="2" t="s">
        <v>24</v>
      </c>
      <c r="F2325" s="2" t="s">
        <v>12910</v>
      </c>
      <c r="K2325" s="2" t="s">
        <v>231</v>
      </c>
      <c r="M2325" s="2" t="s">
        <v>24</v>
      </c>
      <c r="N2325" s="2" t="s">
        <v>12911</v>
      </c>
      <c r="O2325" s="2" t="s">
        <v>2384</v>
      </c>
      <c r="P2325" s="2" t="s">
        <v>39</v>
      </c>
      <c r="Q2325" s="2" t="s">
        <v>6</v>
      </c>
      <c r="R2325" s="2" t="s">
        <v>2385</v>
      </c>
      <c r="T2325" s="49" t="str" cm="1">
        <f t="array" ref="T2325">_xlfn.TEXTJOIN("",TRUE,IFERROR(MID(U2325,_xlfn.SEQUENCE(20),1)+0,""))</f>
        <v/>
      </c>
      <c r="V2325" s="31"/>
    </row>
    <row r="2326" spans="1:22" x14ac:dyDescent="0.25">
      <c r="A2326" s="25" t="str" cm="1">
        <f t="array" ref="A2326">_xlfn.IFS(AND(ISBLANK(G2326),ISBLANK(H2326),ISBLANK(I2326)),"",AND(NOT(ISBLANK(G2326)),NOT(ISBLANK(H2326)),NOT(ISBLANK(I2326))),TRIM(G2326)&amp;" "&amp;TRIM(H2326)&amp;" "&amp;TRIM(I2326),AND(NOT(ISBLANK(G2326)),ISBLANK(H2326),ISBLANK(I2326)),TRIM(G2326),AND(ISBLANK(G2326),ISBLANK(H2326),NOT(ISBLANK(I2326))),TRIM(I2326),AND(NOT(ISBLANK(G2326)),NOT(ISBLANK(H2326)),ISBLANK(I2326)),TRIM(G2326)&amp;" "&amp;TRIM(H2326),AND(ISBLANK(G2326),NOT(ISBLANK(H2326)),NOT(ISBLANK(I2326))),TRIM(H2326)&amp;" "&amp;TRIM(I2326),AND(NOT(ISBLANK(G2326)),ISBLANK(H2326),NOT(ISBLANK(I2326))),TRIM(G2326)&amp;" "&amp;TRIM(I2326),AND(ISBLANK(G2326),NOT(ISBLANK(H2326)),ISBLANK(I2326)),TRIM(H2326))</f>
        <v/>
      </c>
      <c r="B2326" s="25" t="str" cm="1">
        <f t="array" ref="B2326">_xlfn.IFS(AND(ISBLANK(K2326),ISBLANK(L2326)),"",AND(NOT(ISBLANK(K2326)),NOT(ISBLANK(L2326))),TRIM(K2326)&amp;" "&amp;TRIM(L2326),AND(NOT(ISBLANK(K2326)),ISBLANK(L2326)),TRIM(K2326),AND(ISBLANK(K2326),NOT(ISBLANK(L2326))),TRIM(L2326))</f>
        <v>Skinte</v>
      </c>
      <c r="C2326" s="31"/>
      <c r="D2326" s="2">
        <v>2324</v>
      </c>
      <c r="E2326" s="2" t="s">
        <v>24</v>
      </c>
      <c r="F2326" s="2" t="s">
        <v>12912</v>
      </c>
      <c r="K2326" s="2" t="s">
        <v>241</v>
      </c>
      <c r="M2326" s="2" t="s">
        <v>24</v>
      </c>
      <c r="N2326" s="2" t="s">
        <v>12913</v>
      </c>
      <c r="O2326" s="2" t="s">
        <v>4696</v>
      </c>
      <c r="P2326" s="2" t="s">
        <v>109</v>
      </c>
      <c r="Q2326" s="2" t="s">
        <v>1985</v>
      </c>
      <c r="R2326" s="2">
        <v>98115</v>
      </c>
      <c r="T2326" s="49" t="str" cm="1">
        <f t="array" ref="T2326">_xlfn.TEXTJOIN("",TRUE,IFERROR(MID(U2326,_xlfn.SEQUENCE(20),1)+0,""))</f>
        <v/>
      </c>
      <c r="V2326" s="31"/>
    </row>
    <row r="2327" spans="1:22" x14ac:dyDescent="0.25">
      <c r="A2327" s="25" t="str" cm="1">
        <f t="array" ref="A2327">_xlfn.IFS(AND(ISBLANK(G2327),ISBLANK(H2327),ISBLANK(I2327)),"",AND(NOT(ISBLANK(G2327)),NOT(ISBLANK(H2327)),NOT(ISBLANK(I2327))),TRIM(G2327)&amp;" "&amp;TRIM(H2327)&amp;" "&amp;TRIM(I2327),AND(NOT(ISBLANK(G2327)),ISBLANK(H2327),ISBLANK(I2327)),TRIM(G2327),AND(ISBLANK(G2327),ISBLANK(H2327),NOT(ISBLANK(I2327))),TRIM(I2327),AND(NOT(ISBLANK(G2327)),NOT(ISBLANK(H2327)),ISBLANK(I2327)),TRIM(G2327)&amp;" "&amp;TRIM(H2327),AND(ISBLANK(G2327),NOT(ISBLANK(H2327)),NOT(ISBLANK(I2327))),TRIM(H2327)&amp;" "&amp;TRIM(I2327),AND(NOT(ISBLANK(G2327)),ISBLANK(H2327),NOT(ISBLANK(I2327))),TRIM(G2327)&amp;" "&amp;TRIM(I2327),AND(ISBLANK(G2327),NOT(ISBLANK(H2327)),ISBLANK(I2327)),TRIM(H2327))</f>
        <v/>
      </c>
      <c r="B2327" s="25" t="str" cm="1">
        <f t="array" ref="B2327">_xlfn.IFS(AND(ISBLANK(K2327),ISBLANK(L2327)),"",AND(NOT(ISBLANK(K2327)),NOT(ISBLANK(L2327))),TRIM(K2327)&amp;" "&amp;TRIM(L2327),AND(NOT(ISBLANK(K2327)),ISBLANK(L2327)),TRIM(K2327),AND(ISBLANK(K2327),NOT(ISBLANK(L2327))),TRIM(L2327))</f>
        <v>Dabjam</v>
      </c>
      <c r="C2327" s="31"/>
      <c r="D2327" s="2">
        <v>2325</v>
      </c>
      <c r="E2327" s="2" t="s">
        <v>24</v>
      </c>
      <c r="F2327" s="2" t="s">
        <v>12914</v>
      </c>
      <c r="K2327" s="2" t="s">
        <v>250</v>
      </c>
      <c r="M2327" s="2" t="s">
        <v>24</v>
      </c>
      <c r="N2327" s="2" t="s">
        <v>12915</v>
      </c>
      <c r="O2327" s="2" t="s">
        <v>7704</v>
      </c>
      <c r="P2327" s="2" t="s">
        <v>109</v>
      </c>
      <c r="Q2327" s="2" t="s">
        <v>1985</v>
      </c>
      <c r="R2327" s="2">
        <v>98506</v>
      </c>
      <c r="T2327" s="49" t="str" cm="1">
        <f t="array" ref="T2327">_xlfn.TEXTJOIN("",TRUE,IFERROR(MID(U2327,_xlfn.SEQUENCE(20),1)+0,""))</f>
        <v/>
      </c>
      <c r="V2327" s="31"/>
    </row>
    <row r="2328" spans="1:22" x14ac:dyDescent="0.25">
      <c r="A2328" s="25" t="str" cm="1">
        <f t="array" ref="A2328">_xlfn.IFS(AND(ISBLANK(G2328),ISBLANK(H2328),ISBLANK(I2328)),"",AND(NOT(ISBLANK(G2328)),NOT(ISBLANK(H2328)),NOT(ISBLANK(I2328))),TRIM(G2328)&amp;" "&amp;TRIM(H2328)&amp;" "&amp;TRIM(I2328),AND(NOT(ISBLANK(G2328)),ISBLANK(H2328),ISBLANK(I2328)),TRIM(G2328),AND(ISBLANK(G2328),ISBLANK(H2328),NOT(ISBLANK(I2328))),TRIM(I2328),AND(NOT(ISBLANK(G2328)),NOT(ISBLANK(H2328)),ISBLANK(I2328)),TRIM(G2328)&amp;" "&amp;TRIM(H2328),AND(ISBLANK(G2328),NOT(ISBLANK(H2328)),NOT(ISBLANK(I2328))),TRIM(H2328)&amp;" "&amp;TRIM(I2328),AND(NOT(ISBLANK(G2328)),ISBLANK(H2328),NOT(ISBLANK(I2328))),TRIM(G2328)&amp;" "&amp;TRIM(I2328),AND(ISBLANK(G2328),NOT(ISBLANK(H2328)),ISBLANK(I2328)),TRIM(H2328))</f>
        <v/>
      </c>
      <c r="B2328" s="25" t="str" cm="1">
        <f t="array" ref="B2328">_xlfn.IFS(AND(ISBLANK(K2328),ISBLANK(L2328)),"",AND(NOT(ISBLANK(K2328)),NOT(ISBLANK(L2328))),TRIM(K2328)&amp;" "&amp;TRIM(L2328),AND(NOT(ISBLANK(K2328)),ISBLANK(L2328)),TRIM(K2328),AND(ISBLANK(K2328),NOT(ISBLANK(L2328))),TRIM(L2328))</f>
        <v>Centimia</v>
      </c>
      <c r="C2328" s="31"/>
      <c r="D2328" s="2">
        <v>2326</v>
      </c>
      <c r="E2328" s="2" t="s">
        <v>24</v>
      </c>
      <c r="F2328" s="2" t="s">
        <v>12916</v>
      </c>
      <c r="K2328" s="2" t="s">
        <v>259</v>
      </c>
      <c r="M2328" s="2" t="s">
        <v>24</v>
      </c>
      <c r="N2328" s="2" t="s">
        <v>12917</v>
      </c>
      <c r="O2328" s="2" t="s">
        <v>12918</v>
      </c>
      <c r="P2328" s="2" t="s">
        <v>5</v>
      </c>
      <c r="Q2328" s="2" t="s">
        <v>6</v>
      </c>
      <c r="R2328" s="2" t="s">
        <v>421</v>
      </c>
      <c r="T2328" s="49" t="str" cm="1">
        <f t="array" ref="T2328">_xlfn.TEXTJOIN("",TRUE,IFERROR(MID(U2328,_xlfn.SEQUENCE(20),1)+0,""))</f>
        <v/>
      </c>
      <c r="V2328" s="31"/>
    </row>
    <row r="2329" spans="1:22" x14ac:dyDescent="0.25">
      <c r="A2329" s="25" t="str" cm="1">
        <f t="array" ref="A2329">_xlfn.IFS(AND(ISBLANK(G2329),ISBLANK(H2329),ISBLANK(I2329)),"",AND(NOT(ISBLANK(G2329)),NOT(ISBLANK(H2329)),NOT(ISBLANK(I2329))),TRIM(G2329)&amp;" "&amp;TRIM(H2329)&amp;" "&amp;TRIM(I2329),AND(NOT(ISBLANK(G2329)),ISBLANK(H2329),ISBLANK(I2329)),TRIM(G2329),AND(ISBLANK(G2329),ISBLANK(H2329),NOT(ISBLANK(I2329))),TRIM(I2329),AND(NOT(ISBLANK(G2329)),NOT(ISBLANK(H2329)),ISBLANK(I2329)),TRIM(G2329)&amp;" "&amp;TRIM(H2329),AND(ISBLANK(G2329),NOT(ISBLANK(H2329)),NOT(ISBLANK(I2329))),TRIM(H2329)&amp;" "&amp;TRIM(I2329),AND(NOT(ISBLANK(G2329)),ISBLANK(H2329),NOT(ISBLANK(I2329))),TRIM(G2329)&amp;" "&amp;TRIM(I2329),AND(ISBLANK(G2329),NOT(ISBLANK(H2329)),ISBLANK(I2329)),TRIM(H2329))</f>
        <v/>
      </c>
      <c r="B2329" s="25" t="str" cm="1">
        <f t="array" ref="B2329">_xlfn.IFS(AND(ISBLANK(K2329),ISBLANK(L2329)),"",AND(NOT(ISBLANK(K2329)),NOT(ISBLANK(L2329))),TRIM(K2329)&amp;" "&amp;TRIM(L2329),AND(NOT(ISBLANK(K2329)),ISBLANK(L2329)),TRIM(K2329),AND(ISBLANK(K2329),NOT(ISBLANK(L2329))),TRIM(L2329))</f>
        <v>Divavu</v>
      </c>
      <c r="C2329" s="31"/>
      <c r="D2329" s="2">
        <v>2327</v>
      </c>
      <c r="E2329" s="2" t="s">
        <v>24</v>
      </c>
      <c r="F2329" s="2" t="s">
        <v>12919</v>
      </c>
      <c r="K2329" s="2" t="s">
        <v>269</v>
      </c>
      <c r="M2329" s="2" t="s">
        <v>24</v>
      </c>
      <c r="N2329" s="2" t="s">
        <v>12920</v>
      </c>
      <c r="O2329" s="2" t="s">
        <v>7087</v>
      </c>
      <c r="P2329" s="2" t="s">
        <v>4352</v>
      </c>
      <c r="Q2329" s="2" t="s">
        <v>1985</v>
      </c>
      <c r="R2329" s="2">
        <v>29215</v>
      </c>
      <c r="T2329" s="49" t="str" cm="1">
        <f t="array" ref="T2329">_xlfn.TEXTJOIN("",TRUE,IFERROR(MID(U2329,_xlfn.SEQUENCE(20),1)+0,""))</f>
        <v/>
      </c>
      <c r="V2329" s="31"/>
    </row>
    <row r="2330" spans="1:22" x14ac:dyDescent="0.25">
      <c r="A2330" s="25" t="str" cm="1">
        <f t="array" ref="A2330">_xlfn.IFS(AND(ISBLANK(G2330),ISBLANK(H2330),ISBLANK(I2330)),"",AND(NOT(ISBLANK(G2330)),NOT(ISBLANK(H2330)),NOT(ISBLANK(I2330))),TRIM(G2330)&amp;" "&amp;TRIM(H2330)&amp;" "&amp;TRIM(I2330),AND(NOT(ISBLANK(G2330)),ISBLANK(H2330),ISBLANK(I2330)),TRIM(G2330),AND(ISBLANK(G2330),ISBLANK(H2330),NOT(ISBLANK(I2330))),TRIM(I2330),AND(NOT(ISBLANK(G2330)),NOT(ISBLANK(H2330)),ISBLANK(I2330)),TRIM(G2330)&amp;" "&amp;TRIM(H2330),AND(ISBLANK(G2330),NOT(ISBLANK(H2330)),NOT(ISBLANK(I2330))),TRIM(H2330)&amp;" "&amp;TRIM(I2330),AND(NOT(ISBLANK(G2330)),ISBLANK(H2330),NOT(ISBLANK(I2330))),TRIM(G2330)&amp;" "&amp;TRIM(I2330),AND(ISBLANK(G2330),NOT(ISBLANK(H2330)),ISBLANK(I2330)),TRIM(H2330))</f>
        <v/>
      </c>
      <c r="B2330" s="25" t="str" cm="1">
        <f t="array" ref="B2330">_xlfn.IFS(AND(ISBLANK(K2330),ISBLANK(L2330)),"",AND(NOT(ISBLANK(K2330)),NOT(ISBLANK(L2330))),TRIM(K2330)&amp;" "&amp;TRIM(L2330),AND(NOT(ISBLANK(K2330)),ISBLANK(L2330)),TRIM(K2330),AND(ISBLANK(K2330),NOT(ISBLANK(L2330))),TRIM(L2330))</f>
        <v>Katz</v>
      </c>
      <c r="C2330" s="31"/>
      <c r="D2330" s="2">
        <v>2328</v>
      </c>
      <c r="E2330" s="2" t="s">
        <v>24</v>
      </c>
      <c r="F2330" s="2" t="s">
        <v>12921</v>
      </c>
      <c r="K2330" s="2" t="s">
        <v>280</v>
      </c>
      <c r="M2330" s="2" t="s">
        <v>24</v>
      </c>
      <c r="N2330" s="2" t="s">
        <v>12922</v>
      </c>
      <c r="O2330" s="2" t="s">
        <v>2392</v>
      </c>
      <c r="P2330" s="2" t="s">
        <v>542</v>
      </c>
      <c r="Q2330" s="2" t="s">
        <v>1985</v>
      </c>
      <c r="R2330" s="2">
        <v>14652</v>
      </c>
      <c r="T2330" s="49" t="str" cm="1">
        <f t="array" ref="T2330">_xlfn.TEXTJOIN("",TRUE,IFERROR(MID(U2330,_xlfn.SEQUENCE(20),1)+0,""))</f>
        <v/>
      </c>
      <c r="V2330" s="31"/>
    </row>
    <row r="2331" spans="1:22" x14ac:dyDescent="0.25">
      <c r="A2331" s="25" t="str" cm="1">
        <f t="array" ref="A2331">_xlfn.IFS(AND(ISBLANK(G2331),ISBLANK(H2331),ISBLANK(I2331)),"",AND(NOT(ISBLANK(G2331)),NOT(ISBLANK(H2331)),NOT(ISBLANK(I2331))),TRIM(G2331)&amp;" "&amp;TRIM(H2331)&amp;" "&amp;TRIM(I2331),AND(NOT(ISBLANK(G2331)),ISBLANK(H2331),ISBLANK(I2331)),TRIM(G2331),AND(ISBLANK(G2331),ISBLANK(H2331),NOT(ISBLANK(I2331))),TRIM(I2331),AND(NOT(ISBLANK(G2331)),NOT(ISBLANK(H2331)),ISBLANK(I2331)),TRIM(G2331)&amp;" "&amp;TRIM(H2331),AND(ISBLANK(G2331),NOT(ISBLANK(H2331)),NOT(ISBLANK(I2331))),TRIM(H2331)&amp;" "&amp;TRIM(I2331),AND(NOT(ISBLANK(G2331)),ISBLANK(H2331),NOT(ISBLANK(I2331))),TRIM(G2331)&amp;" "&amp;TRIM(I2331),AND(ISBLANK(G2331),NOT(ISBLANK(H2331)),ISBLANK(I2331)),TRIM(H2331))</f>
        <v/>
      </c>
      <c r="B2331" s="25" t="str" cm="1">
        <f t="array" ref="B2331">_xlfn.IFS(AND(ISBLANK(K2331),ISBLANK(L2331)),"",AND(NOT(ISBLANK(K2331)),NOT(ISBLANK(L2331))),TRIM(K2331)&amp;" "&amp;TRIM(L2331),AND(NOT(ISBLANK(K2331)),ISBLANK(L2331)),TRIM(K2331),AND(ISBLANK(K2331),NOT(ISBLANK(L2331))),TRIM(L2331))</f>
        <v>Quinu</v>
      </c>
      <c r="C2331" s="31"/>
      <c r="D2331" s="2">
        <v>2329</v>
      </c>
      <c r="E2331" s="2" t="s">
        <v>24</v>
      </c>
      <c r="F2331" s="2" t="s">
        <v>12923</v>
      </c>
      <c r="K2331" s="2" t="s">
        <v>290</v>
      </c>
      <c r="M2331" s="2" t="s">
        <v>24</v>
      </c>
      <c r="N2331" s="2" t="s">
        <v>12924</v>
      </c>
      <c r="O2331" s="2" t="s">
        <v>12925</v>
      </c>
      <c r="P2331" s="2" t="s">
        <v>5</v>
      </c>
      <c r="Q2331" s="2" t="s">
        <v>6</v>
      </c>
      <c r="R2331" s="2" t="s">
        <v>12926</v>
      </c>
      <c r="T2331" s="49" t="str" cm="1">
        <f t="array" ref="T2331">_xlfn.TEXTJOIN("",TRUE,IFERROR(MID(U2331,_xlfn.SEQUENCE(20),1)+0,""))</f>
        <v/>
      </c>
      <c r="V2331" s="31"/>
    </row>
    <row r="2332" spans="1:22" x14ac:dyDescent="0.25">
      <c r="A2332" s="25" t="str" cm="1">
        <f t="array" ref="A2332">_xlfn.IFS(AND(ISBLANK(G2332),ISBLANK(H2332),ISBLANK(I2332)),"",AND(NOT(ISBLANK(G2332)),NOT(ISBLANK(H2332)),NOT(ISBLANK(I2332))),TRIM(G2332)&amp;" "&amp;TRIM(H2332)&amp;" "&amp;TRIM(I2332),AND(NOT(ISBLANK(G2332)),ISBLANK(H2332),ISBLANK(I2332)),TRIM(G2332),AND(ISBLANK(G2332),ISBLANK(H2332),NOT(ISBLANK(I2332))),TRIM(I2332),AND(NOT(ISBLANK(G2332)),NOT(ISBLANK(H2332)),ISBLANK(I2332)),TRIM(G2332)&amp;" "&amp;TRIM(H2332),AND(ISBLANK(G2332),NOT(ISBLANK(H2332)),NOT(ISBLANK(I2332))),TRIM(H2332)&amp;" "&amp;TRIM(I2332),AND(NOT(ISBLANK(G2332)),ISBLANK(H2332),NOT(ISBLANK(I2332))),TRIM(G2332)&amp;" "&amp;TRIM(I2332),AND(ISBLANK(G2332),NOT(ISBLANK(H2332)),ISBLANK(I2332)),TRIM(H2332))</f>
        <v/>
      </c>
      <c r="B2332" s="25" t="str" cm="1">
        <f t="array" ref="B2332">_xlfn.IFS(AND(ISBLANK(K2332),ISBLANK(L2332)),"",AND(NOT(ISBLANK(K2332)),NOT(ISBLANK(L2332))),TRIM(K2332)&amp;" "&amp;TRIM(L2332),AND(NOT(ISBLANK(K2332)),ISBLANK(L2332)),TRIM(K2332),AND(ISBLANK(K2332),NOT(ISBLANK(L2332))),TRIM(L2332))</f>
        <v>Bubblebox</v>
      </c>
      <c r="C2332" s="31"/>
      <c r="D2332" s="2">
        <v>2330</v>
      </c>
      <c r="E2332" s="2" t="s">
        <v>24</v>
      </c>
      <c r="F2332" s="2" t="s">
        <v>12927</v>
      </c>
      <c r="K2332" s="2" t="s">
        <v>300</v>
      </c>
      <c r="M2332" s="2" t="s">
        <v>24</v>
      </c>
      <c r="N2332" s="2" t="s">
        <v>12928</v>
      </c>
      <c r="O2332" s="2" t="s">
        <v>12929</v>
      </c>
      <c r="P2332" s="2" t="s">
        <v>39</v>
      </c>
      <c r="Q2332" s="2" t="s">
        <v>6</v>
      </c>
      <c r="R2332" s="2" t="s">
        <v>12930</v>
      </c>
      <c r="T2332" s="49" t="str" cm="1">
        <f t="array" ref="T2332">_xlfn.TEXTJOIN("",TRUE,IFERROR(MID(U2332,_xlfn.SEQUENCE(20),1)+0,""))</f>
        <v/>
      </c>
      <c r="V2332" s="31"/>
    </row>
    <row r="2333" spans="1:22" x14ac:dyDescent="0.25">
      <c r="A2333" s="25" t="str" cm="1">
        <f t="array" ref="A2333">_xlfn.IFS(AND(ISBLANK(G2333),ISBLANK(H2333),ISBLANK(I2333)),"",AND(NOT(ISBLANK(G2333)),NOT(ISBLANK(H2333)),NOT(ISBLANK(I2333))),TRIM(G2333)&amp;" "&amp;TRIM(H2333)&amp;" "&amp;TRIM(I2333),AND(NOT(ISBLANK(G2333)),ISBLANK(H2333),ISBLANK(I2333)),TRIM(G2333),AND(ISBLANK(G2333),ISBLANK(H2333),NOT(ISBLANK(I2333))),TRIM(I2333),AND(NOT(ISBLANK(G2333)),NOT(ISBLANK(H2333)),ISBLANK(I2333)),TRIM(G2333)&amp;" "&amp;TRIM(H2333),AND(ISBLANK(G2333),NOT(ISBLANK(H2333)),NOT(ISBLANK(I2333))),TRIM(H2333)&amp;" "&amp;TRIM(I2333),AND(NOT(ISBLANK(G2333)),ISBLANK(H2333),NOT(ISBLANK(I2333))),TRIM(G2333)&amp;" "&amp;TRIM(I2333),AND(ISBLANK(G2333),NOT(ISBLANK(H2333)),ISBLANK(I2333)),TRIM(H2333))</f>
        <v/>
      </c>
      <c r="B2333" s="25" t="str" cm="1">
        <f t="array" ref="B2333">_xlfn.IFS(AND(ISBLANK(K2333),ISBLANK(L2333)),"",AND(NOT(ISBLANK(K2333)),NOT(ISBLANK(L2333))),TRIM(K2333)&amp;" "&amp;TRIM(L2333),AND(NOT(ISBLANK(K2333)),ISBLANK(L2333)),TRIM(K2333),AND(ISBLANK(K2333),NOT(ISBLANK(L2333))),TRIM(L2333))</f>
        <v>Oba</v>
      </c>
      <c r="C2333" s="31"/>
      <c r="D2333" s="2">
        <v>2331</v>
      </c>
      <c r="E2333" s="2" t="s">
        <v>24</v>
      </c>
      <c r="F2333" s="2" t="s">
        <v>12931</v>
      </c>
      <c r="K2333" s="2" t="s">
        <v>310</v>
      </c>
      <c r="M2333" s="2" t="s">
        <v>24</v>
      </c>
      <c r="N2333" s="2" t="s">
        <v>12932</v>
      </c>
      <c r="O2333" s="2" t="s">
        <v>3151</v>
      </c>
      <c r="P2333" s="2" t="s">
        <v>151</v>
      </c>
      <c r="Q2333" s="2" t="s">
        <v>1985</v>
      </c>
      <c r="R2333" s="2">
        <v>90040</v>
      </c>
      <c r="T2333" s="49" t="str" cm="1">
        <f t="array" ref="T2333">_xlfn.TEXTJOIN("",TRUE,IFERROR(MID(U2333,_xlfn.SEQUENCE(20),1)+0,""))</f>
        <v/>
      </c>
      <c r="V2333" s="31"/>
    </row>
    <row r="2334" spans="1:22" x14ac:dyDescent="0.25">
      <c r="A2334" s="25" t="str" cm="1">
        <f t="array" ref="A2334">_xlfn.IFS(AND(ISBLANK(G2334),ISBLANK(H2334),ISBLANK(I2334)),"",AND(NOT(ISBLANK(G2334)),NOT(ISBLANK(H2334)),NOT(ISBLANK(I2334))),TRIM(G2334)&amp;" "&amp;TRIM(H2334)&amp;" "&amp;TRIM(I2334),AND(NOT(ISBLANK(G2334)),ISBLANK(H2334),ISBLANK(I2334)),TRIM(G2334),AND(ISBLANK(G2334),ISBLANK(H2334),NOT(ISBLANK(I2334))),TRIM(I2334),AND(NOT(ISBLANK(G2334)),NOT(ISBLANK(H2334)),ISBLANK(I2334)),TRIM(G2334)&amp;" "&amp;TRIM(H2334),AND(ISBLANK(G2334),NOT(ISBLANK(H2334)),NOT(ISBLANK(I2334))),TRIM(H2334)&amp;" "&amp;TRIM(I2334),AND(NOT(ISBLANK(G2334)),ISBLANK(H2334),NOT(ISBLANK(I2334))),TRIM(G2334)&amp;" "&amp;TRIM(I2334),AND(ISBLANK(G2334),NOT(ISBLANK(H2334)),ISBLANK(I2334)),TRIM(H2334))</f>
        <v/>
      </c>
      <c r="B2334" s="25" t="str" cm="1">
        <f t="array" ref="B2334">_xlfn.IFS(AND(ISBLANK(K2334),ISBLANK(L2334)),"",AND(NOT(ISBLANK(K2334)),NOT(ISBLANK(L2334))),TRIM(K2334)&amp;" "&amp;TRIM(L2334),AND(NOT(ISBLANK(K2334)),ISBLANK(L2334)),TRIM(K2334),AND(ISBLANK(K2334),NOT(ISBLANK(L2334))),TRIM(L2334))</f>
        <v>Jetwire</v>
      </c>
      <c r="C2334" s="31"/>
      <c r="D2334" s="2">
        <v>2332</v>
      </c>
      <c r="E2334" s="2" t="s">
        <v>24</v>
      </c>
      <c r="F2334" s="2" t="s">
        <v>12933</v>
      </c>
      <c r="K2334" s="2" t="s">
        <v>320</v>
      </c>
      <c r="M2334" s="2" t="s">
        <v>24</v>
      </c>
      <c r="N2334" s="2" t="s">
        <v>12934</v>
      </c>
      <c r="O2334" s="2" t="s">
        <v>3151</v>
      </c>
      <c r="P2334" s="2" t="s">
        <v>151</v>
      </c>
      <c r="Q2334" s="2" t="s">
        <v>1985</v>
      </c>
      <c r="R2334" s="2">
        <v>90094</v>
      </c>
      <c r="T2334" s="49" t="str" cm="1">
        <f t="array" ref="T2334">_xlfn.TEXTJOIN("",TRUE,IFERROR(MID(U2334,_xlfn.SEQUENCE(20),1)+0,""))</f>
        <v/>
      </c>
      <c r="V2334" s="31"/>
    </row>
    <row r="2335" spans="1:22" x14ac:dyDescent="0.25">
      <c r="A2335" s="25" t="str" cm="1">
        <f t="array" ref="A2335">_xlfn.IFS(AND(ISBLANK(G2335),ISBLANK(H2335),ISBLANK(I2335)),"",AND(NOT(ISBLANK(G2335)),NOT(ISBLANK(H2335)),NOT(ISBLANK(I2335))),TRIM(G2335)&amp;" "&amp;TRIM(H2335)&amp;" "&amp;TRIM(I2335),AND(NOT(ISBLANK(G2335)),ISBLANK(H2335),ISBLANK(I2335)),TRIM(G2335),AND(ISBLANK(G2335),ISBLANK(H2335),NOT(ISBLANK(I2335))),TRIM(I2335),AND(NOT(ISBLANK(G2335)),NOT(ISBLANK(H2335)),ISBLANK(I2335)),TRIM(G2335)&amp;" "&amp;TRIM(H2335),AND(ISBLANK(G2335),NOT(ISBLANK(H2335)),NOT(ISBLANK(I2335))),TRIM(H2335)&amp;" "&amp;TRIM(I2335),AND(NOT(ISBLANK(G2335)),ISBLANK(H2335),NOT(ISBLANK(I2335))),TRIM(G2335)&amp;" "&amp;TRIM(I2335),AND(ISBLANK(G2335),NOT(ISBLANK(H2335)),ISBLANK(I2335)),TRIM(H2335))</f>
        <v/>
      </c>
      <c r="B2335" s="25" t="str" cm="1">
        <f t="array" ref="B2335">_xlfn.IFS(AND(ISBLANK(K2335),ISBLANK(L2335)),"",AND(NOT(ISBLANK(K2335)),NOT(ISBLANK(L2335))),TRIM(K2335)&amp;" "&amp;TRIM(L2335),AND(NOT(ISBLANK(K2335)),ISBLANK(L2335)),TRIM(K2335),AND(ISBLANK(K2335),NOT(ISBLANK(L2335))),TRIM(L2335))</f>
        <v>Twitterworks</v>
      </c>
      <c r="C2335" s="31"/>
      <c r="D2335" s="2">
        <v>2333</v>
      </c>
      <c r="E2335" s="2" t="s">
        <v>24</v>
      </c>
      <c r="F2335" s="2" t="s">
        <v>12935</v>
      </c>
      <c r="K2335" s="2" t="s">
        <v>329</v>
      </c>
      <c r="M2335" s="2" t="s">
        <v>24</v>
      </c>
      <c r="N2335" s="2" t="s">
        <v>12936</v>
      </c>
      <c r="O2335" s="2" t="s">
        <v>16</v>
      </c>
      <c r="P2335" s="2" t="s">
        <v>17</v>
      </c>
      <c r="Q2335" s="2" t="s">
        <v>1985</v>
      </c>
      <c r="R2335" s="2">
        <v>66617</v>
      </c>
      <c r="T2335" s="49" t="str" cm="1">
        <f t="array" ref="T2335">_xlfn.TEXTJOIN("",TRUE,IFERROR(MID(U2335,_xlfn.SEQUENCE(20),1)+0,""))</f>
        <v/>
      </c>
      <c r="V2335" s="31"/>
    </row>
    <row r="2336" spans="1:22" x14ac:dyDescent="0.25">
      <c r="A2336" s="25" t="str" cm="1">
        <f t="array" ref="A2336">_xlfn.IFS(AND(ISBLANK(G2336),ISBLANK(H2336),ISBLANK(I2336)),"",AND(NOT(ISBLANK(G2336)),NOT(ISBLANK(H2336)),NOT(ISBLANK(I2336))),TRIM(G2336)&amp;" "&amp;TRIM(H2336)&amp;" "&amp;TRIM(I2336),AND(NOT(ISBLANK(G2336)),ISBLANK(H2336),ISBLANK(I2336)),TRIM(G2336),AND(ISBLANK(G2336),ISBLANK(H2336),NOT(ISBLANK(I2336))),TRIM(I2336),AND(NOT(ISBLANK(G2336)),NOT(ISBLANK(H2336)),ISBLANK(I2336)),TRIM(G2336)&amp;" "&amp;TRIM(H2336),AND(ISBLANK(G2336),NOT(ISBLANK(H2336)),NOT(ISBLANK(I2336))),TRIM(H2336)&amp;" "&amp;TRIM(I2336),AND(NOT(ISBLANK(G2336)),ISBLANK(H2336),NOT(ISBLANK(I2336))),TRIM(G2336)&amp;" "&amp;TRIM(I2336),AND(ISBLANK(G2336),NOT(ISBLANK(H2336)),ISBLANK(I2336)),TRIM(H2336))</f>
        <v/>
      </c>
      <c r="B2336" s="25" t="str" cm="1">
        <f t="array" ref="B2336">_xlfn.IFS(AND(ISBLANK(K2336),ISBLANK(L2336)),"",AND(NOT(ISBLANK(K2336)),NOT(ISBLANK(L2336))),TRIM(K2336)&amp;" "&amp;TRIM(L2336),AND(NOT(ISBLANK(K2336)),ISBLANK(L2336)),TRIM(K2336),AND(ISBLANK(K2336),NOT(ISBLANK(L2336))),TRIM(L2336))</f>
        <v>Kwinu</v>
      </c>
      <c r="C2336" s="31"/>
      <c r="D2336" s="2">
        <v>2334</v>
      </c>
      <c r="E2336" s="2" t="s">
        <v>24</v>
      </c>
      <c r="F2336" s="2" t="s">
        <v>12937</v>
      </c>
      <c r="K2336" s="2" t="s">
        <v>339</v>
      </c>
      <c r="M2336" s="2" t="s">
        <v>24</v>
      </c>
      <c r="N2336" s="2" t="s">
        <v>12938</v>
      </c>
      <c r="O2336" s="2" t="s">
        <v>6437</v>
      </c>
      <c r="P2336" s="2" t="s">
        <v>29</v>
      </c>
      <c r="Q2336" s="2" t="s">
        <v>1985</v>
      </c>
      <c r="R2336" s="2">
        <v>45440</v>
      </c>
      <c r="T2336" s="49" t="str" cm="1">
        <f t="array" ref="T2336">_xlfn.TEXTJOIN("",TRUE,IFERROR(MID(U2336,_xlfn.SEQUENCE(20),1)+0,""))</f>
        <v/>
      </c>
      <c r="V2336" s="31"/>
    </row>
    <row r="2337" spans="1:22" x14ac:dyDescent="0.25">
      <c r="A2337" s="25" t="str" cm="1">
        <f t="array" ref="A2337">_xlfn.IFS(AND(ISBLANK(G2337),ISBLANK(H2337),ISBLANK(I2337)),"",AND(NOT(ISBLANK(G2337)),NOT(ISBLANK(H2337)),NOT(ISBLANK(I2337))),TRIM(G2337)&amp;" "&amp;TRIM(H2337)&amp;" "&amp;TRIM(I2337),AND(NOT(ISBLANK(G2337)),ISBLANK(H2337),ISBLANK(I2337)),TRIM(G2337),AND(ISBLANK(G2337),ISBLANK(H2337),NOT(ISBLANK(I2337))),TRIM(I2337),AND(NOT(ISBLANK(G2337)),NOT(ISBLANK(H2337)),ISBLANK(I2337)),TRIM(G2337)&amp;" "&amp;TRIM(H2337),AND(ISBLANK(G2337),NOT(ISBLANK(H2337)),NOT(ISBLANK(I2337))),TRIM(H2337)&amp;" "&amp;TRIM(I2337),AND(NOT(ISBLANK(G2337)),ISBLANK(H2337),NOT(ISBLANK(I2337))),TRIM(G2337)&amp;" "&amp;TRIM(I2337),AND(ISBLANK(G2337),NOT(ISBLANK(H2337)),ISBLANK(I2337)),TRIM(H2337))</f>
        <v/>
      </c>
      <c r="B2337" s="25" t="str" cm="1">
        <f t="array" ref="B2337">_xlfn.IFS(AND(ISBLANK(K2337),ISBLANK(L2337)),"",AND(NOT(ISBLANK(K2337)),NOT(ISBLANK(L2337))),TRIM(K2337)&amp;" "&amp;TRIM(L2337),AND(NOT(ISBLANK(K2337)),ISBLANK(L2337)),TRIM(K2337),AND(ISBLANK(K2337),NOT(ISBLANK(L2337))),TRIM(L2337))</f>
        <v>Buzzster</v>
      </c>
      <c r="C2337" s="31"/>
      <c r="D2337" s="2">
        <v>2335</v>
      </c>
      <c r="E2337" s="2" t="s">
        <v>24</v>
      </c>
      <c r="F2337" s="2" t="s">
        <v>12939</v>
      </c>
      <c r="K2337" s="2" t="s">
        <v>349</v>
      </c>
      <c r="M2337" s="2" t="s">
        <v>24</v>
      </c>
      <c r="N2337" s="2" t="s">
        <v>12940</v>
      </c>
      <c r="O2337" s="2" t="s">
        <v>11585</v>
      </c>
      <c r="P2337" s="2" t="s">
        <v>542</v>
      </c>
      <c r="Q2337" s="2" t="s">
        <v>1985</v>
      </c>
      <c r="R2337" s="2">
        <v>11044</v>
      </c>
      <c r="T2337" s="49" t="str" cm="1">
        <f t="array" ref="T2337">_xlfn.TEXTJOIN("",TRUE,IFERROR(MID(U2337,_xlfn.SEQUENCE(20),1)+0,""))</f>
        <v/>
      </c>
      <c r="V2337" s="31"/>
    </row>
    <row r="2338" spans="1:22" x14ac:dyDescent="0.25">
      <c r="A2338" s="25" t="str" cm="1">
        <f t="array" ref="A2338">_xlfn.IFS(AND(ISBLANK(G2338),ISBLANK(H2338),ISBLANK(I2338)),"",AND(NOT(ISBLANK(G2338)),NOT(ISBLANK(H2338)),NOT(ISBLANK(I2338))),TRIM(G2338)&amp;" "&amp;TRIM(H2338)&amp;" "&amp;TRIM(I2338),AND(NOT(ISBLANK(G2338)),ISBLANK(H2338),ISBLANK(I2338)),TRIM(G2338),AND(ISBLANK(G2338),ISBLANK(H2338),NOT(ISBLANK(I2338))),TRIM(I2338),AND(NOT(ISBLANK(G2338)),NOT(ISBLANK(H2338)),ISBLANK(I2338)),TRIM(G2338)&amp;" "&amp;TRIM(H2338),AND(ISBLANK(G2338),NOT(ISBLANK(H2338)),NOT(ISBLANK(I2338))),TRIM(H2338)&amp;" "&amp;TRIM(I2338),AND(NOT(ISBLANK(G2338)),ISBLANK(H2338),NOT(ISBLANK(I2338))),TRIM(G2338)&amp;" "&amp;TRIM(I2338),AND(ISBLANK(G2338),NOT(ISBLANK(H2338)),ISBLANK(I2338)),TRIM(H2338))</f>
        <v/>
      </c>
      <c r="B2338" s="25" t="str" cm="1">
        <f t="array" ref="B2338">_xlfn.IFS(AND(ISBLANK(K2338),ISBLANK(L2338)),"",AND(NOT(ISBLANK(K2338)),NOT(ISBLANK(L2338))),TRIM(K2338)&amp;" "&amp;TRIM(L2338),AND(NOT(ISBLANK(K2338)),ISBLANK(L2338)),TRIM(K2338),AND(ISBLANK(K2338),NOT(ISBLANK(L2338))),TRIM(L2338))</f>
        <v>Yakitri</v>
      </c>
      <c r="C2338" s="31"/>
      <c r="D2338" s="2">
        <v>2336</v>
      </c>
      <c r="E2338" s="2" t="s">
        <v>24</v>
      </c>
      <c r="F2338" s="2" t="s">
        <v>12941</v>
      </c>
      <c r="K2338" s="2" t="s">
        <v>358</v>
      </c>
      <c r="M2338" s="2" t="s">
        <v>24</v>
      </c>
      <c r="N2338" s="2" t="s">
        <v>12942</v>
      </c>
      <c r="O2338" s="2" t="s">
        <v>1537</v>
      </c>
      <c r="P2338" s="2" t="s">
        <v>1495</v>
      </c>
      <c r="Q2338" s="2" t="s">
        <v>1985</v>
      </c>
      <c r="R2338" s="2">
        <v>68164</v>
      </c>
      <c r="T2338" s="49" t="str" cm="1">
        <f t="array" ref="T2338">_xlfn.TEXTJOIN("",TRUE,IFERROR(MID(U2338,_xlfn.SEQUENCE(20),1)+0,""))</f>
        <v/>
      </c>
      <c r="V2338" s="31"/>
    </row>
    <row r="2339" spans="1:22" x14ac:dyDescent="0.25">
      <c r="A2339" s="25" t="str" cm="1">
        <f t="array" ref="A2339">_xlfn.IFS(AND(ISBLANK(G2339),ISBLANK(H2339),ISBLANK(I2339)),"",AND(NOT(ISBLANK(G2339)),NOT(ISBLANK(H2339)),NOT(ISBLANK(I2339))),TRIM(G2339)&amp;" "&amp;TRIM(H2339)&amp;" "&amp;TRIM(I2339),AND(NOT(ISBLANK(G2339)),ISBLANK(H2339),ISBLANK(I2339)),TRIM(G2339),AND(ISBLANK(G2339),ISBLANK(H2339),NOT(ISBLANK(I2339))),TRIM(I2339),AND(NOT(ISBLANK(G2339)),NOT(ISBLANK(H2339)),ISBLANK(I2339)),TRIM(G2339)&amp;" "&amp;TRIM(H2339),AND(ISBLANK(G2339),NOT(ISBLANK(H2339)),NOT(ISBLANK(I2339))),TRIM(H2339)&amp;" "&amp;TRIM(I2339),AND(NOT(ISBLANK(G2339)),ISBLANK(H2339),NOT(ISBLANK(I2339))),TRIM(G2339)&amp;" "&amp;TRIM(I2339),AND(ISBLANK(G2339),NOT(ISBLANK(H2339)),ISBLANK(I2339)),TRIM(H2339))</f>
        <v/>
      </c>
      <c r="B2339" s="25" t="str" cm="1">
        <f t="array" ref="B2339">_xlfn.IFS(AND(ISBLANK(K2339),ISBLANK(L2339)),"",AND(NOT(ISBLANK(K2339)),NOT(ISBLANK(L2339))),TRIM(K2339)&amp;" "&amp;TRIM(L2339),AND(NOT(ISBLANK(K2339)),ISBLANK(L2339)),TRIM(K2339),AND(ISBLANK(K2339),NOT(ISBLANK(L2339))),TRIM(L2339))</f>
        <v>Devpoint</v>
      </c>
      <c r="C2339" s="31"/>
      <c r="D2339" s="2">
        <v>2337</v>
      </c>
      <c r="E2339" s="2" t="s">
        <v>24</v>
      </c>
      <c r="F2339" s="2" t="s">
        <v>12943</v>
      </c>
      <c r="K2339" s="2" t="s">
        <v>368</v>
      </c>
      <c r="M2339" s="2" t="s">
        <v>24</v>
      </c>
      <c r="N2339" s="2" t="s">
        <v>12944</v>
      </c>
      <c r="O2339" s="2" t="s">
        <v>586</v>
      </c>
      <c r="P2339" s="2" t="s">
        <v>109</v>
      </c>
      <c r="Q2339" s="2" t="s">
        <v>1985</v>
      </c>
      <c r="R2339" s="2">
        <v>98687</v>
      </c>
      <c r="T2339" s="49" t="str" cm="1">
        <f t="array" ref="T2339">_xlfn.TEXTJOIN("",TRUE,IFERROR(MID(U2339,_xlfn.SEQUENCE(20),1)+0,""))</f>
        <v/>
      </c>
      <c r="V2339" s="31"/>
    </row>
    <row r="2340" spans="1:22" x14ac:dyDescent="0.25">
      <c r="A2340" s="25" t="str" cm="1">
        <f t="array" ref="A2340">_xlfn.IFS(AND(ISBLANK(G2340),ISBLANK(H2340),ISBLANK(I2340)),"",AND(NOT(ISBLANK(G2340)),NOT(ISBLANK(H2340)),NOT(ISBLANK(I2340))),TRIM(G2340)&amp;" "&amp;TRIM(H2340)&amp;" "&amp;TRIM(I2340),AND(NOT(ISBLANK(G2340)),ISBLANK(H2340),ISBLANK(I2340)),TRIM(G2340),AND(ISBLANK(G2340),ISBLANK(H2340),NOT(ISBLANK(I2340))),TRIM(I2340),AND(NOT(ISBLANK(G2340)),NOT(ISBLANK(H2340)),ISBLANK(I2340)),TRIM(G2340)&amp;" "&amp;TRIM(H2340),AND(ISBLANK(G2340),NOT(ISBLANK(H2340)),NOT(ISBLANK(I2340))),TRIM(H2340)&amp;" "&amp;TRIM(I2340),AND(NOT(ISBLANK(G2340)),ISBLANK(H2340),NOT(ISBLANK(I2340))),TRIM(G2340)&amp;" "&amp;TRIM(I2340),AND(ISBLANK(G2340),NOT(ISBLANK(H2340)),ISBLANK(I2340)),TRIM(H2340))</f>
        <v/>
      </c>
      <c r="B2340" s="25" t="str" cm="1">
        <f t="array" ref="B2340">_xlfn.IFS(AND(ISBLANK(K2340),ISBLANK(L2340)),"",AND(NOT(ISBLANK(K2340)),NOT(ISBLANK(L2340))),TRIM(K2340)&amp;" "&amp;TRIM(L2340),AND(NOT(ISBLANK(K2340)),ISBLANK(L2340)),TRIM(K2340),AND(ISBLANK(K2340),NOT(ISBLANK(L2340))),TRIM(L2340))</f>
        <v>Jabbersphere</v>
      </c>
      <c r="C2340" s="31"/>
      <c r="D2340" s="2">
        <v>2338</v>
      </c>
      <c r="E2340" s="2" t="s">
        <v>24</v>
      </c>
      <c r="F2340" s="2" t="s">
        <v>12945</v>
      </c>
      <c r="K2340" s="2" t="s">
        <v>377</v>
      </c>
      <c r="M2340" s="2" t="s">
        <v>24</v>
      </c>
      <c r="N2340" s="2" t="s">
        <v>12946</v>
      </c>
      <c r="O2340" s="2" t="s">
        <v>3454</v>
      </c>
      <c r="P2340" s="2" t="s">
        <v>486</v>
      </c>
      <c r="Q2340" s="2" t="s">
        <v>1985</v>
      </c>
      <c r="R2340" s="2">
        <v>18763</v>
      </c>
      <c r="T2340" s="49" t="str" cm="1">
        <f t="array" ref="T2340">_xlfn.TEXTJOIN("",TRUE,IFERROR(MID(U2340,_xlfn.SEQUENCE(20),1)+0,""))</f>
        <v/>
      </c>
      <c r="V2340" s="31"/>
    </row>
    <row r="2341" spans="1:22" x14ac:dyDescent="0.25">
      <c r="A2341" s="25" t="str" cm="1">
        <f t="array" ref="A2341">_xlfn.IFS(AND(ISBLANK(G2341),ISBLANK(H2341),ISBLANK(I2341)),"",AND(NOT(ISBLANK(G2341)),NOT(ISBLANK(H2341)),NOT(ISBLANK(I2341))),TRIM(G2341)&amp;" "&amp;TRIM(H2341)&amp;" "&amp;TRIM(I2341),AND(NOT(ISBLANK(G2341)),ISBLANK(H2341),ISBLANK(I2341)),TRIM(G2341),AND(ISBLANK(G2341),ISBLANK(H2341),NOT(ISBLANK(I2341))),TRIM(I2341),AND(NOT(ISBLANK(G2341)),NOT(ISBLANK(H2341)),ISBLANK(I2341)),TRIM(G2341)&amp;" "&amp;TRIM(H2341),AND(ISBLANK(G2341),NOT(ISBLANK(H2341)),NOT(ISBLANK(I2341))),TRIM(H2341)&amp;" "&amp;TRIM(I2341),AND(NOT(ISBLANK(G2341)),ISBLANK(H2341),NOT(ISBLANK(I2341))),TRIM(G2341)&amp;" "&amp;TRIM(I2341),AND(ISBLANK(G2341),NOT(ISBLANK(H2341)),ISBLANK(I2341)),TRIM(H2341))</f>
        <v/>
      </c>
      <c r="B2341" s="25" t="str" cm="1">
        <f t="array" ref="B2341">_xlfn.IFS(AND(ISBLANK(K2341),ISBLANK(L2341)),"",AND(NOT(ISBLANK(K2341)),NOT(ISBLANK(L2341))),TRIM(K2341)&amp;" "&amp;TRIM(L2341),AND(NOT(ISBLANK(K2341)),ISBLANK(L2341)),TRIM(K2341),AND(ISBLANK(K2341),NOT(ISBLANK(L2341))),TRIM(L2341))</f>
        <v>Zoonoodle</v>
      </c>
      <c r="C2341" s="31"/>
      <c r="D2341" s="2">
        <v>2339</v>
      </c>
      <c r="E2341" s="2" t="s">
        <v>24</v>
      </c>
      <c r="F2341" s="2" t="s">
        <v>12947</v>
      </c>
      <c r="K2341" s="2" t="s">
        <v>386</v>
      </c>
      <c r="M2341" s="2" t="s">
        <v>24</v>
      </c>
      <c r="N2341" s="2" t="s">
        <v>12948</v>
      </c>
      <c r="O2341" s="2" t="s">
        <v>1067</v>
      </c>
      <c r="P2341" s="2" t="s">
        <v>130</v>
      </c>
      <c r="Q2341" s="2" t="s">
        <v>1985</v>
      </c>
      <c r="R2341" s="2">
        <v>23272</v>
      </c>
      <c r="T2341" s="49" t="str" cm="1">
        <f t="array" ref="T2341">_xlfn.TEXTJOIN("",TRUE,IFERROR(MID(U2341,_xlfn.SEQUENCE(20),1)+0,""))</f>
        <v/>
      </c>
      <c r="V2341" s="31"/>
    </row>
    <row r="2342" spans="1:22" x14ac:dyDescent="0.25">
      <c r="A2342" s="25" t="str" cm="1">
        <f t="array" ref="A2342">_xlfn.IFS(AND(ISBLANK(G2342),ISBLANK(H2342),ISBLANK(I2342)),"",AND(NOT(ISBLANK(G2342)),NOT(ISBLANK(H2342)),NOT(ISBLANK(I2342))),TRIM(G2342)&amp;" "&amp;TRIM(H2342)&amp;" "&amp;TRIM(I2342),AND(NOT(ISBLANK(G2342)),ISBLANK(H2342),ISBLANK(I2342)),TRIM(G2342),AND(ISBLANK(G2342),ISBLANK(H2342),NOT(ISBLANK(I2342))),TRIM(I2342),AND(NOT(ISBLANK(G2342)),NOT(ISBLANK(H2342)),ISBLANK(I2342)),TRIM(G2342)&amp;" "&amp;TRIM(H2342),AND(ISBLANK(G2342),NOT(ISBLANK(H2342)),NOT(ISBLANK(I2342))),TRIM(H2342)&amp;" "&amp;TRIM(I2342),AND(NOT(ISBLANK(G2342)),ISBLANK(H2342),NOT(ISBLANK(I2342))),TRIM(G2342)&amp;" "&amp;TRIM(I2342),AND(ISBLANK(G2342),NOT(ISBLANK(H2342)),ISBLANK(I2342)),TRIM(H2342))</f>
        <v/>
      </c>
      <c r="B2342" s="25" t="str" cm="1">
        <f t="array" ref="B2342">_xlfn.IFS(AND(ISBLANK(K2342),ISBLANK(L2342)),"",AND(NOT(ISBLANK(K2342)),NOT(ISBLANK(L2342))),TRIM(K2342)&amp;" "&amp;TRIM(L2342),AND(NOT(ISBLANK(K2342)),ISBLANK(L2342)),TRIM(K2342),AND(ISBLANK(K2342),NOT(ISBLANK(L2342))),TRIM(L2342))</f>
        <v>Pixope</v>
      </c>
      <c r="C2342" s="31"/>
      <c r="D2342" s="2">
        <v>2340</v>
      </c>
      <c r="E2342" s="2" t="s">
        <v>24</v>
      </c>
      <c r="F2342" s="2" t="s">
        <v>12949</v>
      </c>
      <c r="K2342" s="2" t="s">
        <v>394</v>
      </c>
      <c r="M2342" s="2" t="s">
        <v>24</v>
      </c>
      <c r="N2342" s="2" t="s">
        <v>12950</v>
      </c>
      <c r="O2342" s="2" t="s">
        <v>559</v>
      </c>
      <c r="P2342" s="2" t="s">
        <v>297</v>
      </c>
      <c r="Q2342" s="2" t="s">
        <v>1985</v>
      </c>
      <c r="R2342" s="2">
        <v>76105</v>
      </c>
      <c r="T2342" s="49" t="str" cm="1">
        <f t="array" ref="T2342">_xlfn.TEXTJOIN("",TRUE,IFERROR(MID(U2342,_xlfn.SEQUENCE(20),1)+0,""))</f>
        <v/>
      </c>
      <c r="V2342" s="31"/>
    </row>
    <row r="2343" spans="1:22" x14ac:dyDescent="0.25">
      <c r="A2343" s="25" t="str" cm="1">
        <f t="array" ref="A2343">_xlfn.IFS(AND(ISBLANK(G2343),ISBLANK(H2343),ISBLANK(I2343)),"",AND(NOT(ISBLANK(G2343)),NOT(ISBLANK(H2343)),NOT(ISBLANK(I2343))),TRIM(G2343)&amp;" "&amp;TRIM(H2343)&amp;" "&amp;TRIM(I2343),AND(NOT(ISBLANK(G2343)),ISBLANK(H2343),ISBLANK(I2343)),TRIM(G2343),AND(ISBLANK(G2343),ISBLANK(H2343),NOT(ISBLANK(I2343))),TRIM(I2343),AND(NOT(ISBLANK(G2343)),NOT(ISBLANK(H2343)),ISBLANK(I2343)),TRIM(G2343)&amp;" "&amp;TRIM(H2343),AND(ISBLANK(G2343),NOT(ISBLANK(H2343)),NOT(ISBLANK(I2343))),TRIM(H2343)&amp;" "&amp;TRIM(I2343),AND(NOT(ISBLANK(G2343)),ISBLANK(H2343),NOT(ISBLANK(I2343))),TRIM(G2343)&amp;" "&amp;TRIM(I2343),AND(ISBLANK(G2343),NOT(ISBLANK(H2343)),ISBLANK(I2343)),TRIM(H2343))</f>
        <v/>
      </c>
      <c r="B2343" s="25" t="str" cm="1">
        <f t="array" ref="B2343">_xlfn.IFS(AND(ISBLANK(K2343),ISBLANK(L2343)),"",AND(NOT(ISBLANK(K2343)),NOT(ISBLANK(L2343))),TRIM(K2343)&amp;" "&amp;TRIM(L2343),AND(NOT(ISBLANK(K2343)),ISBLANK(L2343)),TRIM(K2343),AND(ISBLANK(K2343),NOT(ISBLANK(L2343))),TRIM(L2343))</f>
        <v>Rooxo</v>
      </c>
      <c r="C2343" s="31"/>
      <c r="D2343" s="2">
        <v>2341</v>
      </c>
      <c r="E2343" s="2" t="s">
        <v>24</v>
      </c>
      <c r="F2343" s="2" t="s">
        <v>12951</v>
      </c>
      <c r="K2343" s="2" t="s">
        <v>404</v>
      </c>
      <c r="M2343" s="2" t="s">
        <v>24</v>
      </c>
      <c r="N2343" s="2" t="s">
        <v>12952</v>
      </c>
      <c r="O2343" s="2" t="s">
        <v>12953</v>
      </c>
      <c r="P2343" s="2" t="s">
        <v>151</v>
      </c>
      <c r="Q2343" s="2" t="s">
        <v>1985</v>
      </c>
      <c r="R2343" s="2">
        <v>93907</v>
      </c>
      <c r="T2343" s="49" t="str" cm="1">
        <f t="array" ref="T2343">_xlfn.TEXTJOIN("",TRUE,IFERROR(MID(U2343,_xlfn.SEQUENCE(20),1)+0,""))</f>
        <v/>
      </c>
      <c r="V2343" s="31"/>
    </row>
    <row r="2344" spans="1:22" x14ac:dyDescent="0.25">
      <c r="A2344" s="25" t="str" cm="1">
        <f t="array" ref="A2344">_xlfn.IFS(AND(ISBLANK(G2344),ISBLANK(H2344),ISBLANK(I2344)),"",AND(NOT(ISBLANK(G2344)),NOT(ISBLANK(H2344)),NOT(ISBLANK(I2344))),TRIM(G2344)&amp;" "&amp;TRIM(H2344)&amp;" "&amp;TRIM(I2344),AND(NOT(ISBLANK(G2344)),ISBLANK(H2344),ISBLANK(I2344)),TRIM(G2344),AND(ISBLANK(G2344),ISBLANK(H2344),NOT(ISBLANK(I2344))),TRIM(I2344),AND(NOT(ISBLANK(G2344)),NOT(ISBLANK(H2344)),ISBLANK(I2344)),TRIM(G2344)&amp;" "&amp;TRIM(H2344),AND(ISBLANK(G2344),NOT(ISBLANK(H2344)),NOT(ISBLANK(I2344))),TRIM(H2344)&amp;" "&amp;TRIM(I2344),AND(NOT(ISBLANK(G2344)),ISBLANK(H2344),NOT(ISBLANK(I2344))),TRIM(G2344)&amp;" "&amp;TRIM(I2344),AND(ISBLANK(G2344),NOT(ISBLANK(H2344)),ISBLANK(I2344)),TRIM(H2344))</f>
        <v/>
      </c>
      <c r="B2344" s="25" t="str" cm="1">
        <f t="array" ref="B2344">_xlfn.IFS(AND(ISBLANK(K2344),ISBLANK(L2344)),"",AND(NOT(ISBLANK(K2344)),NOT(ISBLANK(L2344))),TRIM(K2344)&amp;" "&amp;TRIM(L2344),AND(NOT(ISBLANK(K2344)),ISBLANK(L2344)),TRIM(K2344),AND(ISBLANK(K2344),NOT(ISBLANK(L2344))),TRIM(L2344))</f>
        <v>Kazu</v>
      </c>
      <c r="C2344" s="31"/>
      <c r="D2344" s="2">
        <v>2342</v>
      </c>
      <c r="E2344" s="2" t="s">
        <v>24</v>
      </c>
      <c r="F2344" s="2" t="s">
        <v>12954</v>
      </c>
      <c r="K2344" s="2" t="s">
        <v>414</v>
      </c>
      <c r="M2344" s="2" t="s">
        <v>24</v>
      </c>
      <c r="N2344" s="2" t="s">
        <v>12955</v>
      </c>
      <c r="O2344" s="2" t="s">
        <v>68</v>
      </c>
      <c r="P2344" s="2" t="s">
        <v>69</v>
      </c>
      <c r="Q2344" s="2" t="s">
        <v>1985</v>
      </c>
      <c r="R2344" s="2">
        <v>20220</v>
      </c>
      <c r="T2344" s="49" t="str" cm="1">
        <f t="array" ref="T2344">_xlfn.TEXTJOIN("",TRUE,IFERROR(MID(U2344,_xlfn.SEQUENCE(20),1)+0,""))</f>
        <v/>
      </c>
      <c r="V2344" s="31"/>
    </row>
    <row r="2345" spans="1:22" x14ac:dyDescent="0.25">
      <c r="A2345" s="25" t="str" cm="1">
        <f t="array" ref="A2345">_xlfn.IFS(AND(ISBLANK(G2345),ISBLANK(H2345),ISBLANK(I2345)),"",AND(NOT(ISBLANK(G2345)),NOT(ISBLANK(H2345)),NOT(ISBLANK(I2345))),TRIM(G2345)&amp;" "&amp;TRIM(H2345)&amp;" "&amp;TRIM(I2345),AND(NOT(ISBLANK(G2345)),ISBLANK(H2345),ISBLANK(I2345)),TRIM(G2345),AND(ISBLANK(G2345),ISBLANK(H2345),NOT(ISBLANK(I2345))),TRIM(I2345),AND(NOT(ISBLANK(G2345)),NOT(ISBLANK(H2345)),ISBLANK(I2345)),TRIM(G2345)&amp;" "&amp;TRIM(H2345),AND(ISBLANK(G2345),NOT(ISBLANK(H2345)),NOT(ISBLANK(I2345))),TRIM(H2345)&amp;" "&amp;TRIM(I2345),AND(NOT(ISBLANK(G2345)),ISBLANK(H2345),NOT(ISBLANK(I2345))),TRIM(G2345)&amp;" "&amp;TRIM(I2345),AND(ISBLANK(G2345),NOT(ISBLANK(H2345)),ISBLANK(I2345)),TRIM(H2345))</f>
        <v/>
      </c>
      <c r="B2345" s="25" t="str" cm="1">
        <f t="array" ref="B2345">_xlfn.IFS(AND(ISBLANK(K2345),ISBLANK(L2345)),"",AND(NOT(ISBLANK(K2345)),NOT(ISBLANK(L2345))),TRIM(K2345)&amp;" "&amp;TRIM(L2345),AND(NOT(ISBLANK(K2345)),ISBLANK(L2345)),TRIM(K2345),AND(ISBLANK(K2345),NOT(ISBLANK(L2345))),TRIM(L2345))</f>
        <v>Zoovu</v>
      </c>
      <c r="C2345" s="31"/>
      <c r="D2345" s="2">
        <v>2343</v>
      </c>
      <c r="E2345" s="2" t="s">
        <v>24</v>
      </c>
      <c r="F2345" s="2" t="s">
        <v>12956</v>
      </c>
      <c r="K2345" s="2" t="s">
        <v>424</v>
      </c>
      <c r="M2345" s="2" t="s">
        <v>24</v>
      </c>
      <c r="N2345" s="2" t="s">
        <v>12957</v>
      </c>
      <c r="O2345" s="2" t="s">
        <v>2846</v>
      </c>
      <c r="P2345" s="2" t="s">
        <v>39</v>
      </c>
      <c r="Q2345" s="2" t="s">
        <v>6</v>
      </c>
      <c r="R2345" s="2" t="s">
        <v>1993</v>
      </c>
      <c r="T2345" s="49" t="str" cm="1">
        <f t="array" ref="T2345">_xlfn.TEXTJOIN("",TRUE,IFERROR(MID(U2345,_xlfn.SEQUENCE(20),1)+0,""))</f>
        <v/>
      </c>
      <c r="V2345" s="31"/>
    </row>
    <row r="2346" spans="1:22" x14ac:dyDescent="0.25">
      <c r="A2346" s="25" t="str" cm="1">
        <f t="array" ref="A2346">_xlfn.IFS(AND(ISBLANK(G2346),ISBLANK(H2346),ISBLANK(I2346)),"",AND(NOT(ISBLANK(G2346)),NOT(ISBLANK(H2346)),NOT(ISBLANK(I2346))),TRIM(G2346)&amp;" "&amp;TRIM(H2346)&amp;" "&amp;TRIM(I2346),AND(NOT(ISBLANK(G2346)),ISBLANK(H2346),ISBLANK(I2346)),TRIM(G2346),AND(ISBLANK(G2346),ISBLANK(H2346),NOT(ISBLANK(I2346))),TRIM(I2346),AND(NOT(ISBLANK(G2346)),NOT(ISBLANK(H2346)),ISBLANK(I2346)),TRIM(G2346)&amp;" "&amp;TRIM(H2346),AND(ISBLANK(G2346),NOT(ISBLANK(H2346)),NOT(ISBLANK(I2346))),TRIM(H2346)&amp;" "&amp;TRIM(I2346),AND(NOT(ISBLANK(G2346)),ISBLANK(H2346),NOT(ISBLANK(I2346))),TRIM(G2346)&amp;" "&amp;TRIM(I2346),AND(ISBLANK(G2346),NOT(ISBLANK(H2346)),ISBLANK(I2346)),TRIM(H2346))</f>
        <v/>
      </c>
      <c r="B2346" s="25" t="str" cm="1">
        <f t="array" ref="B2346">_xlfn.IFS(AND(ISBLANK(K2346),ISBLANK(L2346)),"",AND(NOT(ISBLANK(K2346)),NOT(ISBLANK(L2346))),TRIM(K2346)&amp;" "&amp;TRIM(L2346),AND(NOT(ISBLANK(K2346)),ISBLANK(L2346)),TRIM(K2346),AND(ISBLANK(K2346),NOT(ISBLANK(L2346))),TRIM(L2346))</f>
        <v>Tanoodle</v>
      </c>
      <c r="C2346" s="31"/>
      <c r="D2346" s="2">
        <v>2344</v>
      </c>
      <c r="E2346" s="2" t="s">
        <v>24</v>
      </c>
      <c r="F2346" s="2" t="s">
        <v>12958</v>
      </c>
      <c r="K2346" s="2" t="s">
        <v>433</v>
      </c>
      <c r="M2346" s="2" t="s">
        <v>24</v>
      </c>
      <c r="N2346" s="2" t="s">
        <v>12959</v>
      </c>
      <c r="O2346" s="2" t="s">
        <v>1349</v>
      </c>
      <c r="P2346" s="2" t="s">
        <v>542</v>
      </c>
      <c r="Q2346" s="2" t="s">
        <v>1985</v>
      </c>
      <c r="R2346" s="2">
        <v>11205</v>
      </c>
      <c r="T2346" s="49" t="str" cm="1">
        <f t="array" ref="T2346">_xlfn.TEXTJOIN("",TRUE,IFERROR(MID(U2346,_xlfn.SEQUENCE(20),1)+0,""))</f>
        <v/>
      </c>
      <c r="V2346" s="31"/>
    </row>
    <row r="2347" spans="1:22" x14ac:dyDescent="0.25">
      <c r="A2347" s="25" t="str" cm="1">
        <f t="array" ref="A2347">_xlfn.IFS(AND(ISBLANK(G2347),ISBLANK(H2347),ISBLANK(I2347)),"",AND(NOT(ISBLANK(G2347)),NOT(ISBLANK(H2347)),NOT(ISBLANK(I2347))),TRIM(G2347)&amp;" "&amp;TRIM(H2347)&amp;" "&amp;TRIM(I2347),AND(NOT(ISBLANK(G2347)),ISBLANK(H2347),ISBLANK(I2347)),TRIM(G2347),AND(ISBLANK(G2347),ISBLANK(H2347),NOT(ISBLANK(I2347))),TRIM(I2347),AND(NOT(ISBLANK(G2347)),NOT(ISBLANK(H2347)),ISBLANK(I2347)),TRIM(G2347)&amp;" "&amp;TRIM(H2347),AND(ISBLANK(G2347),NOT(ISBLANK(H2347)),NOT(ISBLANK(I2347))),TRIM(H2347)&amp;" "&amp;TRIM(I2347),AND(NOT(ISBLANK(G2347)),ISBLANK(H2347),NOT(ISBLANK(I2347))),TRIM(G2347)&amp;" "&amp;TRIM(I2347),AND(ISBLANK(G2347),NOT(ISBLANK(H2347)),ISBLANK(I2347)),TRIM(H2347))</f>
        <v/>
      </c>
      <c r="B2347" s="25" t="str" cm="1">
        <f t="array" ref="B2347">_xlfn.IFS(AND(ISBLANK(K2347),ISBLANK(L2347)),"",AND(NOT(ISBLANK(K2347)),NOT(ISBLANK(L2347))),TRIM(K2347)&amp;" "&amp;TRIM(L2347),AND(NOT(ISBLANK(K2347)),ISBLANK(L2347)),TRIM(K2347),AND(ISBLANK(K2347),NOT(ISBLANK(L2347))),TRIM(L2347))</f>
        <v>Linkbuzz</v>
      </c>
      <c r="C2347" s="31"/>
      <c r="D2347" s="2">
        <v>2345</v>
      </c>
      <c r="E2347" s="2" t="s">
        <v>24</v>
      </c>
      <c r="F2347" s="2" t="s">
        <v>12960</v>
      </c>
      <c r="K2347" s="2" t="s">
        <v>441</v>
      </c>
      <c r="M2347" s="2" t="s">
        <v>24</v>
      </c>
      <c r="N2347" s="2" t="s">
        <v>12961</v>
      </c>
      <c r="O2347" s="2" t="s">
        <v>6531</v>
      </c>
      <c r="P2347" s="2" t="s">
        <v>151</v>
      </c>
      <c r="Q2347" s="2" t="s">
        <v>1985</v>
      </c>
      <c r="R2347" s="2">
        <v>94110</v>
      </c>
      <c r="T2347" s="49" t="str" cm="1">
        <f t="array" ref="T2347">_xlfn.TEXTJOIN("",TRUE,IFERROR(MID(U2347,_xlfn.SEQUENCE(20),1)+0,""))</f>
        <v/>
      </c>
      <c r="V2347" s="31"/>
    </row>
    <row r="2348" spans="1:22" x14ac:dyDescent="0.25">
      <c r="A2348" s="25" t="str" cm="1">
        <f t="array" ref="A2348">_xlfn.IFS(AND(ISBLANK(G2348),ISBLANK(H2348),ISBLANK(I2348)),"",AND(NOT(ISBLANK(G2348)),NOT(ISBLANK(H2348)),NOT(ISBLANK(I2348))),TRIM(G2348)&amp;" "&amp;TRIM(H2348)&amp;" "&amp;TRIM(I2348),AND(NOT(ISBLANK(G2348)),ISBLANK(H2348),ISBLANK(I2348)),TRIM(G2348),AND(ISBLANK(G2348),ISBLANK(H2348),NOT(ISBLANK(I2348))),TRIM(I2348),AND(NOT(ISBLANK(G2348)),NOT(ISBLANK(H2348)),ISBLANK(I2348)),TRIM(G2348)&amp;" "&amp;TRIM(H2348),AND(ISBLANK(G2348),NOT(ISBLANK(H2348)),NOT(ISBLANK(I2348))),TRIM(H2348)&amp;" "&amp;TRIM(I2348),AND(NOT(ISBLANK(G2348)),ISBLANK(H2348),NOT(ISBLANK(I2348))),TRIM(G2348)&amp;" "&amp;TRIM(I2348),AND(ISBLANK(G2348),NOT(ISBLANK(H2348)),ISBLANK(I2348)),TRIM(H2348))</f>
        <v/>
      </c>
      <c r="B2348" s="25" t="str" cm="1">
        <f t="array" ref="B2348">_xlfn.IFS(AND(ISBLANK(K2348),ISBLANK(L2348)),"",AND(NOT(ISBLANK(K2348)),NOT(ISBLANK(L2348))),TRIM(K2348)&amp;" "&amp;TRIM(L2348),AND(NOT(ISBLANK(K2348)),ISBLANK(L2348)),TRIM(K2348),AND(ISBLANK(K2348),NOT(ISBLANK(L2348))),TRIM(L2348))</f>
        <v>Twitterwire</v>
      </c>
      <c r="C2348" s="31"/>
      <c r="D2348" s="2">
        <v>2346</v>
      </c>
      <c r="E2348" s="2" t="s">
        <v>24</v>
      </c>
      <c r="F2348" s="2" t="s">
        <v>12962</v>
      </c>
      <c r="K2348" s="2" t="s">
        <v>450</v>
      </c>
      <c r="M2348" s="2" t="s">
        <v>24</v>
      </c>
      <c r="N2348" s="2" t="s">
        <v>12963</v>
      </c>
      <c r="O2348" s="2" t="s">
        <v>200</v>
      </c>
      <c r="P2348" s="2" t="s">
        <v>29</v>
      </c>
      <c r="Q2348" s="2" t="s">
        <v>1985</v>
      </c>
      <c r="R2348" s="2">
        <v>43268</v>
      </c>
      <c r="T2348" s="49" t="str" cm="1">
        <f t="array" ref="T2348">_xlfn.TEXTJOIN("",TRUE,IFERROR(MID(U2348,_xlfn.SEQUENCE(20),1)+0,""))</f>
        <v/>
      </c>
      <c r="V2348" s="31"/>
    </row>
    <row r="2349" spans="1:22" x14ac:dyDescent="0.25">
      <c r="A2349" s="25" t="str" cm="1">
        <f t="array" ref="A2349">_xlfn.IFS(AND(ISBLANK(G2349),ISBLANK(H2349),ISBLANK(I2349)),"",AND(NOT(ISBLANK(G2349)),NOT(ISBLANK(H2349)),NOT(ISBLANK(I2349))),TRIM(G2349)&amp;" "&amp;TRIM(H2349)&amp;" "&amp;TRIM(I2349),AND(NOT(ISBLANK(G2349)),ISBLANK(H2349),ISBLANK(I2349)),TRIM(G2349),AND(ISBLANK(G2349),ISBLANK(H2349),NOT(ISBLANK(I2349))),TRIM(I2349),AND(NOT(ISBLANK(G2349)),NOT(ISBLANK(H2349)),ISBLANK(I2349)),TRIM(G2349)&amp;" "&amp;TRIM(H2349),AND(ISBLANK(G2349),NOT(ISBLANK(H2349)),NOT(ISBLANK(I2349))),TRIM(H2349)&amp;" "&amp;TRIM(I2349),AND(NOT(ISBLANK(G2349)),ISBLANK(H2349),NOT(ISBLANK(I2349))),TRIM(G2349)&amp;" "&amp;TRIM(I2349),AND(ISBLANK(G2349),NOT(ISBLANK(H2349)),ISBLANK(I2349)),TRIM(H2349))</f>
        <v/>
      </c>
      <c r="B2349" s="25" t="str" cm="1">
        <f t="array" ref="B2349">_xlfn.IFS(AND(ISBLANK(K2349),ISBLANK(L2349)),"",AND(NOT(ISBLANK(K2349)),NOT(ISBLANK(L2349))),TRIM(K2349)&amp;" "&amp;TRIM(L2349),AND(NOT(ISBLANK(K2349)),ISBLANK(L2349)),TRIM(K2349),AND(ISBLANK(K2349),NOT(ISBLANK(L2349))),TRIM(L2349))</f>
        <v>Voonix</v>
      </c>
      <c r="C2349" s="31"/>
      <c r="D2349" s="2">
        <v>2347</v>
      </c>
      <c r="E2349" s="2" t="s">
        <v>24</v>
      </c>
      <c r="F2349" s="2" t="s">
        <v>12964</v>
      </c>
      <c r="K2349" s="2" t="s">
        <v>459</v>
      </c>
      <c r="M2349" s="2" t="s">
        <v>24</v>
      </c>
      <c r="N2349" s="2" t="s">
        <v>12965</v>
      </c>
      <c r="O2349" s="2" t="s">
        <v>1711</v>
      </c>
      <c r="P2349" s="2" t="s">
        <v>542</v>
      </c>
      <c r="Q2349" s="2" t="s">
        <v>1985</v>
      </c>
      <c r="R2349" s="2">
        <v>13205</v>
      </c>
      <c r="T2349" s="49" t="str" cm="1">
        <f t="array" ref="T2349">_xlfn.TEXTJOIN("",TRUE,IFERROR(MID(U2349,_xlfn.SEQUENCE(20),1)+0,""))</f>
        <v/>
      </c>
      <c r="V2349" s="31"/>
    </row>
    <row r="2350" spans="1:22" x14ac:dyDescent="0.25">
      <c r="A2350" s="25" t="str" cm="1">
        <f t="array" ref="A2350">_xlfn.IFS(AND(ISBLANK(G2350),ISBLANK(H2350),ISBLANK(I2350)),"",AND(NOT(ISBLANK(G2350)),NOT(ISBLANK(H2350)),NOT(ISBLANK(I2350))),TRIM(G2350)&amp;" "&amp;TRIM(H2350)&amp;" "&amp;TRIM(I2350),AND(NOT(ISBLANK(G2350)),ISBLANK(H2350),ISBLANK(I2350)),TRIM(G2350),AND(ISBLANK(G2350),ISBLANK(H2350),NOT(ISBLANK(I2350))),TRIM(I2350),AND(NOT(ISBLANK(G2350)),NOT(ISBLANK(H2350)),ISBLANK(I2350)),TRIM(G2350)&amp;" "&amp;TRIM(H2350),AND(ISBLANK(G2350),NOT(ISBLANK(H2350)),NOT(ISBLANK(I2350))),TRIM(H2350)&amp;" "&amp;TRIM(I2350),AND(NOT(ISBLANK(G2350)),ISBLANK(H2350),NOT(ISBLANK(I2350))),TRIM(G2350)&amp;" "&amp;TRIM(I2350),AND(ISBLANK(G2350),NOT(ISBLANK(H2350)),ISBLANK(I2350)),TRIM(H2350))</f>
        <v/>
      </c>
      <c r="B2350" s="25" t="str" cm="1">
        <f t="array" ref="B2350">_xlfn.IFS(AND(ISBLANK(K2350),ISBLANK(L2350)),"",AND(NOT(ISBLANK(K2350)),NOT(ISBLANK(L2350))),TRIM(K2350)&amp;" "&amp;TRIM(L2350),AND(NOT(ISBLANK(K2350)),ISBLANK(L2350)),TRIM(K2350),AND(ISBLANK(K2350),NOT(ISBLANK(L2350))),TRIM(L2350))</f>
        <v>Meevee</v>
      </c>
      <c r="C2350" s="31"/>
      <c r="D2350" s="2">
        <v>2348</v>
      </c>
      <c r="E2350" s="2" t="s">
        <v>24</v>
      </c>
      <c r="F2350" s="2" t="s">
        <v>12966</v>
      </c>
      <c r="K2350" s="2" t="s">
        <v>469</v>
      </c>
      <c r="M2350" s="2" t="s">
        <v>24</v>
      </c>
      <c r="N2350" s="2" t="s">
        <v>12967</v>
      </c>
      <c r="O2350" s="2" t="s">
        <v>28</v>
      </c>
      <c r="P2350" s="2" t="s">
        <v>29</v>
      </c>
      <c r="Q2350" s="2" t="s">
        <v>1985</v>
      </c>
      <c r="R2350" s="2">
        <v>45208</v>
      </c>
      <c r="T2350" s="49" t="str" cm="1">
        <f t="array" ref="T2350">_xlfn.TEXTJOIN("",TRUE,IFERROR(MID(U2350,_xlfn.SEQUENCE(20),1)+0,""))</f>
        <v/>
      </c>
      <c r="V2350" s="31"/>
    </row>
    <row r="2351" spans="1:22" x14ac:dyDescent="0.25">
      <c r="A2351" s="25" t="str" cm="1">
        <f t="array" ref="A2351">_xlfn.IFS(AND(ISBLANK(G2351),ISBLANK(H2351),ISBLANK(I2351)),"",AND(NOT(ISBLANK(G2351)),NOT(ISBLANK(H2351)),NOT(ISBLANK(I2351))),TRIM(G2351)&amp;" "&amp;TRIM(H2351)&amp;" "&amp;TRIM(I2351),AND(NOT(ISBLANK(G2351)),ISBLANK(H2351),ISBLANK(I2351)),TRIM(G2351),AND(ISBLANK(G2351),ISBLANK(H2351),NOT(ISBLANK(I2351))),TRIM(I2351),AND(NOT(ISBLANK(G2351)),NOT(ISBLANK(H2351)),ISBLANK(I2351)),TRIM(G2351)&amp;" "&amp;TRIM(H2351),AND(ISBLANK(G2351),NOT(ISBLANK(H2351)),NOT(ISBLANK(I2351))),TRIM(H2351)&amp;" "&amp;TRIM(I2351),AND(NOT(ISBLANK(G2351)),ISBLANK(H2351),NOT(ISBLANK(I2351))),TRIM(G2351)&amp;" "&amp;TRIM(I2351),AND(ISBLANK(G2351),NOT(ISBLANK(H2351)),ISBLANK(I2351)),TRIM(H2351))</f>
        <v/>
      </c>
      <c r="B2351" s="25" t="str" cm="1">
        <f t="array" ref="B2351">_xlfn.IFS(AND(ISBLANK(K2351),ISBLANK(L2351)),"",AND(NOT(ISBLANK(K2351)),NOT(ISBLANK(L2351))),TRIM(K2351)&amp;" "&amp;TRIM(L2351),AND(NOT(ISBLANK(K2351)),ISBLANK(L2351)),TRIM(K2351),AND(ISBLANK(K2351),NOT(ISBLANK(L2351))),TRIM(L2351))</f>
        <v>Twitterbeat</v>
      </c>
      <c r="C2351" s="31"/>
      <c r="D2351" s="2">
        <v>2349</v>
      </c>
      <c r="E2351" s="2" t="s">
        <v>24</v>
      </c>
      <c r="F2351" s="2" t="s">
        <v>12968</v>
      </c>
      <c r="K2351" s="2" t="s">
        <v>479</v>
      </c>
      <c r="M2351" s="2" t="s">
        <v>24</v>
      </c>
      <c r="N2351" s="2" t="s">
        <v>12969</v>
      </c>
      <c r="O2351" s="2" t="s">
        <v>6855</v>
      </c>
      <c r="P2351" s="2" t="s">
        <v>140</v>
      </c>
      <c r="Q2351" s="2" t="s">
        <v>6</v>
      </c>
      <c r="R2351" s="2" t="s">
        <v>6856</v>
      </c>
      <c r="T2351" s="49" t="str" cm="1">
        <f t="array" ref="T2351">_xlfn.TEXTJOIN("",TRUE,IFERROR(MID(U2351,_xlfn.SEQUENCE(20),1)+0,""))</f>
        <v/>
      </c>
      <c r="V2351" s="31"/>
    </row>
    <row r="2352" spans="1:22" x14ac:dyDescent="0.25">
      <c r="A2352" s="25" t="str" cm="1">
        <f t="array" ref="A2352">_xlfn.IFS(AND(ISBLANK(G2352),ISBLANK(H2352),ISBLANK(I2352)),"",AND(NOT(ISBLANK(G2352)),NOT(ISBLANK(H2352)),NOT(ISBLANK(I2352))),TRIM(G2352)&amp;" "&amp;TRIM(H2352)&amp;" "&amp;TRIM(I2352),AND(NOT(ISBLANK(G2352)),ISBLANK(H2352),ISBLANK(I2352)),TRIM(G2352),AND(ISBLANK(G2352),ISBLANK(H2352),NOT(ISBLANK(I2352))),TRIM(I2352),AND(NOT(ISBLANK(G2352)),NOT(ISBLANK(H2352)),ISBLANK(I2352)),TRIM(G2352)&amp;" "&amp;TRIM(H2352),AND(ISBLANK(G2352),NOT(ISBLANK(H2352)),NOT(ISBLANK(I2352))),TRIM(H2352)&amp;" "&amp;TRIM(I2352),AND(NOT(ISBLANK(G2352)),ISBLANK(H2352),NOT(ISBLANK(I2352))),TRIM(G2352)&amp;" "&amp;TRIM(I2352),AND(ISBLANK(G2352),NOT(ISBLANK(H2352)),ISBLANK(I2352)),TRIM(H2352))</f>
        <v/>
      </c>
      <c r="B2352" s="25" t="str" cm="1">
        <f t="array" ref="B2352">_xlfn.IFS(AND(ISBLANK(K2352),ISBLANK(L2352)),"",AND(NOT(ISBLANK(K2352)),NOT(ISBLANK(L2352))),TRIM(K2352)&amp;" "&amp;TRIM(L2352),AND(NOT(ISBLANK(K2352)),ISBLANK(L2352)),TRIM(K2352),AND(ISBLANK(K2352),NOT(ISBLANK(L2352))),TRIM(L2352))</f>
        <v>Podcat</v>
      </c>
      <c r="C2352" s="31"/>
      <c r="D2352" s="2">
        <v>2350</v>
      </c>
      <c r="E2352" s="2" t="s">
        <v>24</v>
      </c>
      <c r="F2352" s="2" t="s">
        <v>12970</v>
      </c>
      <c r="K2352" s="2" t="s">
        <v>489</v>
      </c>
      <c r="M2352" s="2" t="s">
        <v>24</v>
      </c>
      <c r="N2352" s="2" t="s">
        <v>12971</v>
      </c>
      <c r="O2352" s="2" t="s">
        <v>576</v>
      </c>
      <c r="P2352" s="2" t="s">
        <v>140</v>
      </c>
      <c r="Q2352" s="2" t="s">
        <v>6</v>
      </c>
      <c r="R2352" s="2" t="s">
        <v>577</v>
      </c>
      <c r="T2352" s="49" t="str" cm="1">
        <f t="array" ref="T2352">_xlfn.TEXTJOIN("",TRUE,IFERROR(MID(U2352,_xlfn.SEQUENCE(20),1)+0,""))</f>
        <v/>
      </c>
      <c r="V2352" s="31"/>
    </row>
    <row r="2353" spans="1:22" x14ac:dyDescent="0.25">
      <c r="A2353" s="25" t="str" cm="1">
        <f t="array" ref="A2353">_xlfn.IFS(AND(ISBLANK(G2353),ISBLANK(H2353),ISBLANK(I2353)),"",AND(NOT(ISBLANK(G2353)),NOT(ISBLANK(H2353)),NOT(ISBLANK(I2353))),TRIM(G2353)&amp;" "&amp;TRIM(H2353)&amp;" "&amp;TRIM(I2353),AND(NOT(ISBLANK(G2353)),ISBLANK(H2353),ISBLANK(I2353)),TRIM(G2353),AND(ISBLANK(G2353),ISBLANK(H2353),NOT(ISBLANK(I2353))),TRIM(I2353),AND(NOT(ISBLANK(G2353)),NOT(ISBLANK(H2353)),ISBLANK(I2353)),TRIM(G2353)&amp;" "&amp;TRIM(H2353),AND(ISBLANK(G2353),NOT(ISBLANK(H2353)),NOT(ISBLANK(I2353))),TRIM(H2353)&amp;" "&amp;TRIM(I2353),AND(NOT(ISBLANK(G2353)),ISBLANK(H2353),NOT(ISBLANK(I2353))),TRIM(G2353)&amp;" "&amp;TRIM(I2353),AND(ISBLANK(G2353),NOT(ISBLANK(H2353)),ISBLANK(I2353)),TRIM(H2353))</f>
        <v/>
      </c>
      <c r="B2353" s="25" t="str" cm="1">
        <f t="array" ref="B2353">_xlfn.IFS(AND(ISBLANK(K2353),ISBLANK(L2353)),"",AND(NOT(ISBLANK(K2353)),NOT(ISBLANK(L2353))),TRIM(K2353)&amp;" "&amp;TRIM(L2353),AND(NOT(ISBLANK(K2353)),ISBLANK(L2353)),TRIM(K2353),AND(ISBLANK(K2353),NOT(ISBLANK(L2353))),TRIM(L2353))</f>
        <v>Abatz</v>
      </c>
      <c r="C2353" s="31"/>
      <c r="D2353" s="2">
        <v>2351</v>
      </c>
      <c r="E2353" s="2" t="s">
        <v>24</v>
      </c>
      <c r="F2353" s="2" t="s">
        <v>12972</v>
      </c>
      <c r="K2353" s="2" t="s">
        <v>133</v>
      </c>
      <c r="M2353" s="2" t="s">
        <v>24</v>
      </c>
      <c r="N2353" s="2" t="s">
        <v>12973</v>
      </c>
      <c r="O2353" s="2" t="s">
        <v>345</v>
      </c>
      <c r="P2353" s="2" t="s">
        <v>346</v>
      </c>
      <c r="Q2353" s="2" t="s">
        <v>1985</v>
      </c>
      <c r="R2353" s="2">
        <v>30089</v>
      </c>
      <c r="T2353" s="49" t="str" cm="1">
        <f t="array" ref="T2353">_xlfn.TEXTJOIN("",TRUE,IFERROR(MID(U2353,_xlfn.SEQUENCE(20),1)+0,""))</f>
        <v/>
      </c>
      <c r="V2353" s="31"/>
    </row>
    <row r="2354" spans="1:22" x14ac:dyDescent="0.25">
      <c r="A2354" s="25" t="str" cm="1">
        <f t="array" ref="A2354">_xlfn.IFS(AND(ISBLANK(G2354),ISBLANK(H2354),ISBLANK(I2354)),"",AND(NOT(ISBLANK(G2354)),NOT(ISBLANK(H2354)),NOT(ISBLANK(I2354))),TRIM(G2354)&amp;" "&amp;TRIM(H2354)&amp;" "&amp;TRIM(I2354),AND(NOT(ISBLANK(G2354)),ISBLANK(H2354),ISBLANK(I2354)),TRIM(G2354),AND(ISBLANK(G2354),ISBLANK(H2354),NOT(ISBLANK(I2354))),TRIM(I2354),AND(NOT(ISBLANK(G2354)),NOT(ISBLANK(H2354)),ISBLANK(I2354)),TRIM(G2354)&amp;" "&amp;TRIM(H2354),AND(ISBLANK(G2354),NOT(ISBLANK(H2354)),NOT(ISBLANK(I2354))),TRIM(H2354)&amp;" "&amp;TRIM(I2354),AND(NOT(ISBLANK(G2354)),ISBLANK(H2354),NOT(ISBLANK(I2354))),TRIM(G2354)&amp;" "&amp;TRIM(I2354),AND(ISBLANK(G2354),NOT(ISBLANK(H2354)),ISBLANK(I2354)),TRIM(H2354))</f>
        <v/>
      </c>
      <c r="B2354" s="25" t="str" cm="1">
        <f t="array" ref="B2354">_xlfn.IFS(AND(ISBLANK(K2354),ISBLANK(L2354)),"",AND(NOT(ISBLANK(K2354)),NOT(ISBLANK(L2354))),TRIM(K2354)&amp;" "&amp;TRIM(L2354),AND(NOT(ISBLANK(K2354)),ISBLANK(L2354)),TRIM(K2354),AND(ISBLANK(K2354),NOT(ISBLANK(L2354))),TRIM(L2354))</f>
        <v>Realcube</v>
      </c>
      <c r="C2354" s="31"/>
      <c r="D2354" s="2">
        <v>2352</v>
      </c>
      <c r="E2354" s="2" t="s">
        <v>24</v>
      </c>
      <c r="F2354" s="2" t="s">
        <v>12974</v>
      </c>
      <c r="K2354" s="2" t="s">
        <v>144</v>
      </c>
      <c r="M2354" s="2" t="s">
        <v>24</v>
      </c>
      <c r="N2354" s="2" t="s">
        <v>12975</v>
      </c>
      <c r="O2354" s="2" t="s">
        <v>7198</v>
      </c>
      <c r="P2354" s="2" t="s">
        <v>5</v>
      </c>
      <c r="Q2354" s="2" t="s">
        <v>6</v>
      </c>
      <c r="R2354" s="2" t="s">
        <v>7199</v>
      </c>
      <c r="T2354" s="49" t="str" cm="1">
        <f t="array" ref="T2354">_xlfn.TEXTJOIN("",TRUE,IFERROR(MID(U2354,_xlfn.SEQUENCE(20),1)+0,""))</f>
        <v/>
      </c>
      <c r="V2354" s="31"/>
    </row>
    <row r="2355" spans="1:22" x14ac:dyDescent="0.25">
      <c r="A2355" s="25" t="str" cm="1">
        <f t="array" ref="A2355">_xlfn.IFS(AND(ISBLANK(G2355),ISBLANK(H2355),ISBLANK(I2355)),"",AND(NOT(ISBLANK(G2355)),NOT(ISBLANK(H2355)),NOT(ISBLANK(I2355))),TRIM(G2355)&amp;" "&amp;TRIM(H2355)&amp;" "&amp;TRIM(I2355),AND(NOT(ISBLANK(G2355)),ISBLANK(H2355),ISBLANK(I2355)),TRIM(G2355),AND(ISBLANK(G2355),ISBLANK(H2355),NOT(ISBLANK(I2355))),TRIM(I2355),AND(NOT(ISBLANK(G2355)),NOT(ISBLANK(H2355)),ISBLANK(I2355)),TRIM(G2355)&amp;" "&amp;TRIM(H2355),AND(ISBLANK(G2355),NOT(ISBLANK(H2355)),NOT(ISBLANK(I2355))),TRIM(H2355)&amp;" "&amp;TRIM(I2355),AND(NOT(ISBLANK(G2355)),ISBLANK(H2355),NOT(ISBLANK(I2355))),TRIM(G2355)&amp;" "&amp;TRIM(I2355),AND(ISBLANK(G2355),NOT(ISBLANK(H2355)),ISBLANK(I2355)),TRIM(H2355))</f>
        <v/>
      </c>
      <c r="B2355" s="25" t="str" cm="1">
        <f t="array" ref="B2355">_xlfn.IFS(AND(ISBLANK(K2355),ISBLANK(L2355)),"",AND(NOT(ISBLANK(K2355)),NOT(ISBLANK(L2355))),TRIM(K2355)&amp;" "&amp;TRIM(L2355),AND(NOT(ISBLANK(K2355)),ISBLANK(L2355)),TRIM(K2355),AND(ISBLANK(K2355),NOT(ISBLANK(L2355))),TRIM(L2355))</f>
        <v>Voomm</v>
      </c>
      <c r="C2355" s="31"/>
      <c r="D2355" s="2">
        <v>2353</v>
      </c>
      <c r="E2355" s="2" t="s">
        <v>24</v>
      </c>
      <c r="F2355" s="2" t="s">
        <v>12976</v>
      </c>
      <c r="K2355" s="2" t="s">
        <v>154</v>
      </c>
      <c r="M2355" s="2" t="s">
        <v>24</v>
      </c>
      <c r="N2355" s="2" t="s">
        <v>12977</v>
      </c>
      <c r="O2355" s="2" t="s">
        <v>950</v>
      </c>
      <c r="P2355" s="2" t="s">
        <v>119</v>
      </c>
      <c r="Q2355" s="2" t="s">
        <v>6</v>
      </c>
      <c r="R2355" s="2" t="s">
        <v>951</v>
      </c>
      <c r="T2355" s="49" t="str" cm="1">
        <f t="array" ref="T2355">_xlfn.TEXTJOIN("",TRUE,IFERROR(MID(U2355,_xlfn.SEQUENCE(20),1)+0,""))</f>
        <v/>
      </c>
      <c r="V2355" s="31"/>
    </row>
    <row r="2356" spans="1:22" x14ac:dyDescent="0.25">
      <c r="A2356" s="25" t="str" cm="1">
        <f t="array" ref="A2356">_xlfn.IFS(AND(ISBLANK(G2356),ISBLANK(H2356),ISBLANK(I2356)),"",AND(NOT(ISBLANK(G2356)),NOT(ISBLANK(H2356)),NOT(ISBLANK(I2356))),TRIM(G2356)&amp;" "&amp;TRIM(H2356)&amp;" "&amp;TRIM(I2356),AND(NOT(ISBLANK(G2356)),ISBLANK(H2356),ISBLANK(I2356)),TRIM(G2356),AND(ISBLANK(G2356),ISBLANK(H2356),NOT(ISBLANK(I2356))),TRIM(I2356),AND(NOT(ISBLANK(G2356)),NOT(ISBLANK(H2356)),ISBLANK(I2356)),TRIM(G2356)&amp;" "&amp;TRIM(H2356),AND(ISBLANK(G2356),NOT(ISBLANK(H2356)),NOT(ISBLANK(I2356))),TRIM(H2356)&amp;" "&amp;TRIM(I2356),AND(NOT(ISBLANK(G2356)),ISBLANK(H2356),NOT(ISBLANK(I2356))),TRIM(G2356)&amp;" "&amp;TRIM(I2356),AND(ISBLANK(G2356),NOT(ISBLANK(H2356)),ISBLANK(I2356)),TRIM(H2356))</f>
        <v/>
      </c>
      <c r="B2356" s="25" t="str" cm="1">
        <f t="array" ref="B2356">_xlfn.IFS(AND(ISBLANK(K2356),ISBLANK(L2356)),"",AND(NOT(ISBLANK(K2356)),NOT(ISBLANK(L2356))),TRIM(K2356)&amp;" "&amp;TRIM(L2356),AND(NOT(ISBLANK(K2356)),ISBLANK(L2356)),TRIM(K2356),AND(ISBLANK(K2356),NOT(ISBLANK(L2356))),TRIM(L2356))</f>
        <v>Youopia</v>
      </c>
      <c r="C2356" s="31"/>
      <c r="D2356" s="2">
        <v>2354</v>
      </c>
      <c r="E2356" s="2" t="s">
        <v>24</v>
      </c>
      <c r="F2356" s="2" t="s">
        <v>12978</v>
      </c>
      <c r="K2356" s="2" t="s">
        <v>165</v>
      </c>
      <c r="M2356" s="2" t="s">
        <v>24</v>
      </c>
      <c r="N2356" s="2" t="s">
        <v>12979</v>
      </c>
      <c r="O2356" s="2" t="s">
        <v>3188</v>
      </c>
      <c r="P2356" s="2" t="s">
        <v>1544</v>
      </c>
      <c r="Q2356" s="2" t="s">
        <v>1985</v>
      </c>
      <c r="R2356" s="2">
        <v>60624</v>
      </c>
      <c r="T2356" s="49" t="str" cm="1">
        <f t="array" ref="T2356">_xlfn.TEXTJOIN("",TRUE,IFERROR(MID(U2356,_xlfn.SEQUENCE(20),1)+0,""))</f>
        <v/>
      </c>
      <c r="V2356" s="31"/>
    </row>
    <row r="2357" spans="1:22" x14ac:dyDescent="0.25">
      <c r="A2357" s="25" t="str" cm="1">
        <f t="array" ref="A2357">_xlfn.IFS(AND(ISBLANK(G2357),ISBLANK(H2357),ISBLANK(I2357)),"",AND(NOT(ISBLANK(G2357)),NOT(ISBLANK(H2357)),NOT(ISBLANK(I2357))),TRIM(G2357)&amp;" "&amp;TRIM(H2357)&amp;" "&amp;TRIM(I2357),AND(NOT(ISBLANK(G2357)),ISBLANK(H2357),ISBLANK(I2357)),TRIM(G2357),AND(ISBLANK(G2357),ISBLANK(H2357),NOT(ISBLANK(I2357))),TRIM(I2357),AND(NOT(ISBLANK(G2357)),NOT(ISBLANK(H2357)),ISBLANK(I2357)),TRIM(G2357)&amp;" "&amp;TRIM(H2357),AND(ISBLANK(G2357),NOT(ISBLANK(H2357)),NOT(ISBLANK(I2357))),TRIM(H2357)&amp;" "&amp;TRIM(I2357),AND(NOT(ISBLANK(G2357)),ISBLANK(H2357),NOT(ISBLANK(I2357))),TRIM(G2357)&amp;" "&amp;TRIM(I2357),AND(ISBLANK(G2357),NOT(ISBLANK(H2357)),ISBLANK(I2357)),TRIM(H2357))</f>
        <v/>
      </c>
      <c r="B2357" s="25" t="str" cm="1">
        <f t="array" ref="B2357">_xlfn.IFS(AND(ISBLANK(K2357),ISBLANK(L2357)),"",AND(NOT(ISBLANK(K2357)),NOT(ISBLANK(L2357))),TRIM(K2357)&amp;" "&amp;TRIM(L2357),AND(NOT(ISBLANK(K2357)),ISBLANK(L2357)),TRIM(K2357),AND(ISBLANK(K2357),NOT(ISBLANK(L2357))),TRIM(L2357))</f>
        <v>Twitternation</v>
      </c>
      <c r="C2357" s="31"/>
      <c r="D2357" s="2">
        <v>2355</v>
      </c>
      <c r="E2357" s="2" t="s">
        <v>24</v>
      </c>
      <c r="F2357" s="2" t="s">
        <v>12980</v>
      </c>
      <c r="K2357" s="2" t="s">
        <v>175</v>
      </c>
      <c r="M2357" s="2" t="s">
        <v>24</v>
      </c>
      <c r="N2357" s="2" t="s">
        <v>12981</v>
      </c>
      <c r="O2357" s="2" t="s">
        <v>6170</v>
      </c>
      <c r="P2357" s="2" t="s">
        <v>276</v>
      </c>
      <c r="Q2357" s="2" t="s">
        <v>6</v>
      </c>
      <c r="R2357" s="2" t="s">
        <v>6171</v>
      </c>
      <c r="T2357" s="49" t="str" cm="1">
        <f t="array" ref="T2357">_xlfn.TEXTJOIN("",TRUE,IFERROR(MID(U2357,_xlfn.SEQUENCE(20),1)+0,""))</f>
        <v/>
      </c>
      <c r="V2357" s="31"/>
    </row>
    <row r="2358" spans="1:22" x14ac:dyDescent="0.25">
      <c r="A2358" s="25" t="str" cm="1">
        <f t="array" ref="A2358">_xlfn.IFS(AND(ISBLANK(G2358),ISBLANK(H2358),ISBLANK(I2358)),"",AND(NOT(ISBLANK(G2358)),NOT(ISBLANK(H2358)),NOT(ISBLANK(I2358))),TRIM(G2358)&amp;" "&amp;TRIM(H2358)&amp;" "&amp;TRIM(I2358),AND(NOT(ISBLANK(G2358)),ISBLANK(H2358),ISBLANK(I2358)),TRIM(G2358),AND(ISBLANK(G2358),ISBLANK(H2358),NOT(ISBLANK(I2358))),TRIM(I2358),AND(NOT(ISBLANK(G2358)),NOT(ISBLANK(H2358)),ISBLANK(I2358)),TRIM(G2358)&amp;" "&amp;TRIM(H2358),AND(ISBLANK(G2358),NOT(ISBLANK(H2358)),NOT(ISBLANK(I2358))),TRIM(H2358)&amp;" "&amp;TRIM(I2358),AND(NOT(ISBLANK(G2358)),ISBLANK(H2358),NOT(ISBLANK(I2358))),TRIM(G2358)&amp;" "&amp;TRIM(I2358),AND(ISBLANK(G2358),NOT(ISBLANK(H2358)),ISBLANK(I2358)),TRIM(H2358))</f>
        <v/>
      </c>
      <c r="B2358" s="25" t="str" cm="1">
        <f t="array" ref="B2358">_xlfn.IFS(AND(ISBLANK(K2358),ISBLANK(L2358)),"",AND(NOT(ISBLANK(K2358)),NOT(ISBLANK(L2358))),TRIM(K2358)&amp;" "&amp;TRIM(L2358),AND(NOT(ISBLANK(K2358)),ISBLANK(L2358)),TRIM(K2358),AND(ISBLANK(K2358),NOT(ISBLANK(L2358))),TRIM(L2358))</f>
        <v>Yodoo</v>
      </c>
      <c r="C2358" s="31"/>
      <c r="D2358" s="2">
        <v>2356</v>
      </c>
      <c r="E2358" s="2" t="s">
        <v>24</v>
      </c>
      <c r="F2358" s="2" t="s">
        <v>12982</v>
      </c>
      <c r="K2358" s="2" t="s">
        <v>184</v>
      </c>
      <c r="M2358" s="2" t="s">
        <v>24</v>
      </c>
      <c r="N2358" s="2" t="s">
        <v>12983</v>
      </c>
      <c r="O2358" s="2" t="s">
        <v>237</v>
      </c>
      <c r="P2358" s="2" t="s">
        <v>238</v>
      </c>
      <c r="Q2358" s="2" t="s">
        <v>1985</v>
      </c>
      <c r="R2358" s="2">
        <v>74193</v>
      </c>
      <c r="T2358" s="49" t="str" cm="1">
        <f t="array" ref="T2358">_xlfn.TEXTJOIN("",TRUE,IFERROR(MID(U2358,_xlfn.SEQUENCE(20),1)+0,""))</f>
        <v/>
      </c>
      <c r="V2358" s="31"/>
    </row>
    <row r="2359" spans="1:22" x14ac:dyDescent="0.25">
      <c r="A2359" s="25" t="str" cm="1">
        <f t="array" ref="A2359">_xlfn.IFS(AND(ISBLANK(G2359),ISBLANK(H2359),ISBLANK(I2359)),"",AND(NOT(ISBLANK(G2359)),NOT(ISBLANK(H2359)),NOT(ISBLANK(I2359))),TRIM(G2359)&amp;" "&amp;TRIM(H2359)&amp;" "&amp;TRIM(I2359),AND(NOT(ISBLANK(G2359)),ISBLANK(H2359),ISBLANK(I2359)),TRIM(G2359),AND(ISBLANK(G2359),ISBLANK(H2359),NOT(ISBLANK(I2359))),TRIM(I2359),AND(NOT(ISBLANK(G2359)),NOT(ISBLANK(H2359)),ISBLANK(I2359)),TRIM(G2359)&amp;" "&amp;TRIM(H2359),AND(ISBLANK(G2359),NOT(ISBLANK(H2359)),NOT(ISBLANK(I2359))),TRIM(H2359)&amp;" "&amp;TRIM(I2359),AND(NOT(ISBLANK(G2359)),ISBLANK(H2359),NOT(ISBLANK(I2359))),TRIM(G2359)&amp;" "&amp;TRIM(I2359),AND(ISBLANK(G2359),NOT(ISBLANK(H2359)),ISBLANK(I2359)),TRIM(H2359))</f>
        <v/>
      </c>
      <c r="B2359" s="25" t="str" cm="1">
        <f t="array" ref="B2359">_xlfn.IFS(AND(ISBLANK(K2359),ISBLANK(L2359)),"",AND(NOT(ISBLANK(K2359)),NOT(ISBLANK(L2359))),TRIM(K2359)&amp;" "&amp;TRIM(L2359),AND(NOT(ISBLANK(K2359)),ISBLANK(L2359)),TRIM(K2359),AND(ISBLANK(K2359),NOT(ISBLANK(L2359))),TRIM(L2359))</f>
        <v>Flipstorm</v>
      </c>
      <c r="C2359" s="31"/>
      <c r="D2359" s="2">
        <v>2357</v>
      </c>
      <c r="E2359" s="2" t="s">
        <v>24</v>
      </c>
      <c r="F2359" s="2" t="s">
        <v>12984</v>
      </c>
      <c r="K2359" s="2" t="s">
        <v>194</v>
      </c>
      <c r="M2359" s="2" t="s">
        <v>24</v>
      </c>
      <c r="N2359" s="2" t="s">
        <v>12985</v>
      </c>
      <c r="O2359" s="2" t="s">
        <v>5396</v>
      </c>
      <c r="P2359" s="2" t="s">
        <v>1125</v>
      </c>
      <c r="Q2359" s="2" t="s">
        <v>6</v>
      </c>
      <c r="R2359" s="2" t="s">
        <v>5397</v>
      </c>
      <c r="T2359" s="49" t="str" cm="1">
        <f t="array" ref="T2359">_xlfn.TEXTJOIN("",TRUE,IFERROR(MID(U2359,_xlfn.SEQUENCE(20),1)+0,""))</f>
        <v/>
      </c>
      <c r="V2359" s="31"/>
    </row>
    <row r="2360" spans="1:22" x14ac:dyDescent="0.25">
      <c r="A2360" s="25" t="str" cm="1">
        <f t="array" ref="A2360">_xlfn.IFS(AND(ISBLANK(G2360),ISBLANK(H2360),ISBLANK(I2360)),"",AND(NOT(ISBLANK(G2360)),NOT(ISBLANK(H2360)),NOT(ISBLANK(I2360))),TRIM(G2360)&amp;" "&amp;TRIM(H2360)&amp;" "&amp;TRIM(I2360),AND(NOT(ISBLANK(G2360)),ISBLANK(H2360),ISBLANK(I2360)),TRIM(G2360),AND(ISBLANK(G2360),ISBLANK(H2360),NOT(ISBLANK(I2360))),TRIM(I2360),AND(NOT(ISBLANK(G2360)),NOT(ISBLANK(H2360)),ISBLANK(I2360)),TRIM(G2360)&amp;" "&amp;TRIM(H2360),AND(ISBLANK(G2360),NOT(ISBLANK(H2360)),NOT(ISBLANK(I2360))),TRIM(H2360)&amp;" "&amp;TRIM(I2360),AND(NOT(ISBLANK(G2360)),ISBLANK(H2360),NOT(ISBLANK(I2360))),TRIM(G2360)&amp;" "&amp;TRIM(I2360),AND(ISBLANK(G2360),NOT(ISBLANK(H2360)),ISBLANK(I2360)),TRIM(H2360))</f>
        <v/>
      </c>
      <c r="B2360" s="25" t="str" cm="1">
        <f t="array" ref="B2360">_xlfn.IFS(AND(ISBLANK(K2360),ISBLANK(L2360)),"",AND(NOT(ISBLANK(K2360)),NOT(ISBLANK(L2360))),TRIM(K2360)&amp;" "&amp;TRIM(L2360),AND(NOT(ISBLANK(K2360)),ISBLANK(L2360)),TRIM(K2360),AND(ISBLANK(K2360),NOT(ISBLANK(L2360))),TRIM(L2360))</f>
        <v>Ntag</v>
      </c>
      <c r="C2360" s="31"/>
      <c r="D2360" s="2">
        <v>2358</v>
      </c>
      <c r="E2360" s="2" t="s">
        <v>24</v>
      </c>
      <c r="F2360" s="2" t="s">
        <v>12986</v>
      </c>
      <c r="K2360" s="2" t="s">
        <v>553</v>
      </c>
      <c r="M2360" s="2" t="s">
        <v>24</v>
      </c>
      <c r="N2360" s="2" t="s">
        <v>12987</v>
      </c>
      <c r="O2360" s="2" t="s">
        <v>1053</v>
      </c>
      <c r="P2360" s="2" t="s">
        <v>227</v>
      </c>
      <c r="Q2360" s="2" t="s">
        <v>228</v>
      </c>
      <c r="R2360" s="2">
        <v>1181</v>
      </c>
      <c r="T2360" s="49" t="str" cm="1">
        <f t="array" ref="T2360">_xlfn.TEXTJOIN("",TRUE,IFERROR(MID(U2360,_xlfn.SEQUENCE(20),1)+0,""))</f>
        <v/>
      </c>
      <c r="V2360" s="31"/>
    </row>
    <row r="2361" spans="1:22" x14ac:dyDescent="0.25">
      <c r="A2361" s="25" t="str" cm="1">
        <f t="array" ref="A2361">_xlfn.IFS(AND(ISBLANK(G2361),ISBLANK(H2361),ISBLANK(I2361)),"",AND(NOT(ISBLANK(G2361)),NOT(ISBLANK(H2361)),NOT(ISBLANK(I2361))),TRIM(G2361)&amp;" "&amp;TRIM(H2361)&amp;" "&amp;TRIM(I2361),AND(NOT(ISBLANK(G2361)),ISBLANK(H2361),ISBLANK(I2361)),TRIM(G2361),AND(ISBLANK(G2361),ISBLANK(H2361),NOT(ISBLANK(I2361))),TRIM(I2361),AND(NOT(ISBLANK(G2361)),NOT(ISBLANK(H2361)),ISBLANK(I2361)),TRIM(G2361)&amp;" "&amp;TRIM(H2361),AND(ISBLANK(G2361),NOT(ISBLANK(H2361)),NOT(ISBLANK(I2361))),TRIM(H2361)&amp;" "&amp;TRIM(I2361),AND(NOT(ISBLANK(G2361)),ISBLANK(H2361),NOT(ISBLANK(I2361))),TRIM(G2361)&amp;" "&amp;TRIM(I2361),AND(ISBLANK(G2361),NOT(ISBLANK(H2361)),ISBLANK(I2361)),TRIM(H2361))</f>
        <v/>
      </c>
      <c r="B2361" s="25" t="str" cm="1">
        <f t="array" ref="B2361">_xlfn.IFS(AND(ISBLANK(K2361),ISBLANK(L2361)),"",AND(NOT(ISBLANK(K2361)),NOT(ISBLANK(L2361))),TRIM(K2361)&amp;" "&amp;TRIM(L2361),AND(NOT(ISBLANK(K2361)),ISBLANK(L2361)),TRIM(K2361),AND(ISBLANK(K2361),NOT(ISBLANK(L2361))),TRIM(L2361))</f>
        <v>Zooxo</v>
      </c>
      <c r="C2361" s="31"/>
      <c r="D2361" s="2">
        <v>2359</v>
      </c>
      <c r="E2361" s="2" t="s">
        <v>24</v>
      </c>
      <c r="F2361" s="2" t="s">
        <v>12988</v>
      </c>
      <c r="K2361" s="2" t="s">
        <v>562</v>
      </c>
      <c r="M2361" s="2" t="s">
        <v>24</v>
      </c>
      <c r="N2361" s="2" t="s">
        <v>12989</v>
      </c>
      <c r="O2361" s="2" t="s">
        <v>3188</v>
      </c>
      <c r="P2361" s="2" t="s">
        <v>1544</v>
      </c>
      <c r="Q2361" s="2" t="s">
        <v>1985</v>
      </c>
      <c r="R2361" s="2">
        <v>60609</v>
      </c>
      <c r="T2361" s="49" t="str" cm="1">
        <f t="array" ref="T2361">_xlfn.TEXTJOIN("",TRUE,IFERROR(MID(U2361,_xlfn.SEQUENCE(20),1)+0,""))</f>
        <v/>
      </c>
      <c r="V2361" s="31"/>
    </row>
    <row r="2362" spans="1:22" x14ac:dyDescent="0.25">
      <c r="A2362" s="25" t="str" cm="1">
        <f t="array" ref="A2362">_xlfn.IFS(AND(ISBLANK(G2362),ISBLANK(H2362),ISBLANK(I2362)),"",AND(NOT(ISBLANK(G2362)),NOT(ISBLANK(H2362)),NOT(ISBLANK(I2362))),TRIM(G2362)&amp;" "&amp;TRIM(H2362)&amp;" "&amp;TRIM(I2362),AND(NOT(ISBLANK(G2362)),ISBLANK(H2362),ISBLANK(I2362)),TRIM(G2362),AND(ISBLANK(G2362),ISBLANK(H2362),NOT(ISBLANK(I2362))),TRIM(I2362),AND(NOT(ISBLANK(G2362)),NOT(ISBLANK(H2362)),ISBLANK(I2362)),TRIM(G2362)&amp;" "&amp;TRIM(H2362),AND(ISBLANK(G2362),NOT(ISBLANK(H2362)),NOT(ISBLANK(I2362))),TRIM(H2362)&amp;" "&amp;TRIM(I2362),AND(NOT(ISBLANK(G2362)),ISBLANK(H2362),NOT(ISBLANK(I2362))),TRIM(G2362)&amp;" "&amp;TRIM(I2362),AND(ISBLANK(G2362),NOT(ISBLANK(H2362)),ISBLANK(I2362)),TRIM(H2362))</f>
        <v/>
      </c>
      <c r="B2362" s="25" t="str" cm="1">
        <f t="array" ref="B2362">_xlfn.IFS(AND(ISBLANK(K2362),ISBLANK(L2362)),"",AND(NOT(ISBLANK(K2362)),NOT(ISBLANK(L2362))),TRIM(K2362)&amp;" "&amp;TRIM(L2362),AND(NOT(ISBLANK(K2362)),ISBLANK(L2362)),TRIM(K2362),AND(ISBLANK(K2362),NOT(ISBLANK(L2362))),TRIM(L2362))</f>
        <v>Talane</v>
      </c>
      <c r="C2362" s="31"/>
      <c r="D2362" s="2">
        <v>2360</v>
      </c>
      <c r="E2362" s="2" t="s">
        <v>24</v>
      </c>
      <c r="F2362" s="2" t="s">
        <v>12990</v>
      </c>
      <c r="K2362" s="2" t="s">
        <v>570</v>
      </c>
      <c r="M2362" s="2" t="s">
        <v>24</v>
      </c>
      <c r="N2362" s="2" t="s">
        <v>12991</v>
      </c>
      <c r="O2362" s="2" t="s">
        <v>11897</v>
      </c>
      <c r="P2362" s="2" t="s">
        <v>140</v>
      </c>
      <c r="Q2362" s="2" t="s">
        <v>6</v>
      </c>
      <c r="R2362" s="2" t="s">
        <v>11898</v>
      </c>
      <c r="T2362" s="49" t="str" cm="1">
        <f t="array" ref="T2362">_xlfn.TEXTJOIN("",TRUE,IFERROR(MID(U2362,_xlfn.SEQUENCE(20),1)+0,""))</f>
        <v/>
      </c>
      <c r="V2362" s="31"/>
    </row>
    <row r="2363" spans="1:22" x14ac:dyDescent="0.25">
      <c r="A2363" s="25" t="str" cm="1">
        <f t="array" ref="A2363">_xlfn.IFS(AND(ISBLANK(G2363),ISBLANK(H2363),ISBLANK(I2363)),"",AND(NOT(ISBLANK(G2363)),NOT(ISBLANK(H2363)),NOT(ISBLANK(I2363))),TRIM(G2363)&amp;" "&amp;TRIM(H2363)&amp;" "&amp;TRIM(I2363),AND(NOT(ISBLANK(G2363)),ISBLANK(H2363),ISBLANK(I2363)),TRIM(G2363),AND(ISBLANK(G2363),ISBLANK(H2363),NOT(ISBLANK(I2363))),TRIM(I2363),AND(NOT(ISBLANK(G2363)),NOT(ISBLANK(H2363)),ISBLANK(I2363)),TRIM(G2363)&amp;" "&amp;TRIM(H2363),AND(ISBLANK(G2363),NOT(ISBLANK(H2363)),NOT(ISBLANK(I2363))),TRIM(H2363)&amp;" "&amp;TRIM(I2363),AND(NOT(ISBLANK(G2363)),ISBLANK(H2363),NOT(ISBLANK(I2363))),TRIM(G2363)&amp;" "&amp;TRIM(I2363),AND(ISBLANK(G2363),NOT(ISBLANK(H2363)),ISBLANK(I2363)),TRIM(H2363))</f>
        <v/>
      </c>
      <c r="B2363" s="25" t="str" cm="1">
        <f t="array" ref="B2363">_xlfn.IFS(AND(ISBLANK(K2363),ISBLANK(L2363)),"",AND(NOT(ISBLANK(K2363)),NOT(ISBLANK(L2363))),TRIM(K2363)&amp;" "&amp;TRIM(L2363),AND(NOT(ISBLANK(K2363)),ISBLANK(L2363)),TRIM(K2363),AND(ISBLANK(K2363),NOT(ISBLANK(L2363))),TRIM(L2363))</f>
        <v>Topicshots</v>
      </c>
      <c r="C2363" s="31"/>
      <c r="D2363" s="2">
        <v>2361</v>
      </c>
      <c r="E2363" s="2" t="s">
        <v>24</v>
      </c>
      <c r="F2363" s="2" t="s">
        <v>12992</v>
      </c>
      <c r="K2363" s="2" t="s">
        <v>580</v>
      </c>
      <c r="M2363" s="2" t="s">
        <v>24</v>
      </c>
      <c r="N2363" s="2" t="s">
        <v>12993</v>
      </c>
      <c r="O2363" s="2" t="s">
        <v>2846</v>
      </c>
      <c r="P2363" s="2" t="s">
        <v>39</v>
      </c>
      <c r="Q2363" s="2" t="s">
        <v>6</v>
      </c>
      <c r="R2363" s="2" t="s">
        <v>1993</v>
      </c>
      <c r="T2363" s="49" t="str" cm="1">
        <f t="array" ref="T2363">_xlfn.TEXTJOIN("",TRUE,IFERROR(MID(U2363,_xlfn.SEQUENCE(20),1)+0,""))</f>
        <v/>
      </c>
      <c r="V2363" s="31"/>
    </row>
    <row r="2364" spans="1:22" x14ac:dyDescent="0.25">
      <c r="A2364" s="25" t="str" cm="1">
        <f t="array" ref="A2364">_xlfn.IFS(AND(ISBLANK(G2364),ISBLANK(H2364),ISBLANK(I2364)),"",AND(NOT(ISBLANK(G2364)),NOT(ISBLANK(H2364)),NOT(ISBLANK(I2364))),TRIM(G2364)&amp;" "&amp;TRIM(H2364)&amp;" "&amp;TRIM(I2364),AND(NOT(ISBLANK(G2364)),ISBLANK(H2364),ISBLANK(I2364)),TRIM(G2364),AND(ISBLANK(G2364),ISBLANK(H2364),NOT(ISBLANK(I2364))),TRIM(I2364),AND(NOT(ISBLANK(G2364)),NOT(ISBLANK(H2364)),ISBLANK(I2364)),TRIM(G2364)&amp;" "&amp;TRIM(H2364),AND(ISBLANK(G2364),NOT(ISBLANK(H2364)),NOT(ISBLANK(I2364))),TRIM(H2364)&amp;" "&amp;TRIM(I2364),AND(NOT(ISBLANK(G2364)),ISBLANK(H2364),NOT(ISBLANK(I2364))),TRIM(G2364)&amp;" "&amp;TRIM(I2364),AND(ISBLANK(G2364),NOT(ISBLANK(H2364)),ISBLANK(I2364)),TRIM(H2364))</f>
        <v/>
      </c>
      <c r="B2364" s="25" t="str" cm="1">
        <f t="array" ref="B2364">_xlfn.IFS(AND(ISBLANK(K2364),ISBLANK(L2364)),"",AND(NOT(ISBLANK(K2364)),NOT(ISBLANK(L2364))),TRIM(K2364)&amp;" "&amp;TRIM(L2364),AND(NOT(ISBLANK(K2364)),ISBLANK(L2364)),TRIM(K2364),AND(ISBLANK(K2364),NOT(ISBLANK(L2364))),TRIM(L2364))</f>
        <v>Lazz</v>
      </c>
      <c r="C2364" s="31"/>
      <c r="D2364" s="2">
        <v>2362</v>
      </c>
      <c r="E2364" s="2" t="s">
        <v>24</v>
      </c>
      <c r="F2364" s="2" t="s">
        <v>12994</v>
      </c>
      <c r="K2364" s="2" t="s">
        <v>589</v>
      </c>
      <c r="M2364" s="2" t="s">
        <v>24</v>
      </c>
      <c r="N2364" s="2" t="s">
        <v>12995</v>
      </c>
      <c r="O2364" s="2" t="s">
        <v>541</v>
      </c>
      <c r="P2364" s="2" t="s">
        <v>542</v>
      </c>
      <c r="Q2364" s="2" t="s">
        <v>1985</v>
      </c>
      <c r="R2364" s="2">
        <v>10160</v>
      </c>
      <c r="T2364" s="49" t="str" cm="1">
        <f t="array" ref="T2364">_xlfn.TEXTJOIN("",TRUE,IFERROR(MID(U2364,_xlfn.SEQUENCE(20),1)+0,""))</f>
        <v/>
      </c>
      <c r="V2364" s="31"/>
    </row>
    <row r="2365" spans="1:22" x14ac:dyDescent="0.25">
      <c r="A2365" s="25" t="str" cm="1">
        <f t="array" ref="A2365">_xlfn.IFS(AND(ISBLANK(G2365),ISBLANK(H2365),ISBLANK(I2365)),"",AND(NOT(ISBLANK(G2365)),NOT(ISBLANK(H2365)),NOT(ISBLANK(I2365))),TRIM(G2365)&amp;" "&amp;TRIM(H2365)&amp;" "&amp;TRIM(I2365),AND(NOT(ISBLANK(G2365)),ISBLANK(H2365),ISBLANK(I2365)),TRIM(G2365),AND(ISBLANK(G2365),ISBLANK(H2365),NOT(ISBLANK(I2365))),TRIM(I2365),AND(NOT(ISBLANK(G2365)),NOT(ISBLANK(H2365)),ISBLANK(I2365)),TRIM(G2365)&amp;" "&amp;TRIM(H2365),AND(ISBLANK(G2365),NOT(ISBLANK(H2365)),NOT(ISBLANK(I2365))),TRIM(H2365)&amp;" "&amp;TRIM(I2365),AND(NOT(ISBLANK(G2365)),ISBLANK(H2365),NOT(ISBLANK(I2365))),TRIM(G2365)&amp;" "&amp;TRIM(I2365),AND(ISBLANK(G2365),NOT(ISBLANK(H2365)),ISBLANK(I2365)),TRIM(H2365))</f>
        <v/>
      </c>
      <c r="B2365" s="25" t="str" cm="1">
        <f t="array" ref="B2365">_xlfn.IFS(AND(ISBLANK(K2365),ISBLANK(L2365)),"",AND(NOT(ISBLANK(K2365)),NOT(ISBLANK(L2365))),TRIM(K2365)&amp;" "&amp;TRIM(L2365),AND(NOT(ISBLANK(K2365)),ISBLANK(L2365)),TRIM(K2365),AND(ISBLANK(K2365),NOT(ISBLANK(L2365))),TRIM(L2365))</f>
        <v>Plajo</v>
      </c>
      <c r="C2365" s="31"/>
      <c r="D2365" s="2">
        <v>2363</v>
      </c>
      <c r="E2365" s="2" t="s">
        <v>24</v>
      </c>
      <c r="F2365" s="2" t="s">
        <v>12996</v>
      </c>
      <c r="K2365" s="2" t="s">
        <v>599</v>
      </c>
      <c r="M2365" s="2" t="s">
        <v>24</v>
      </c>
      <c r="N2365" s="2" t="s">
        <v>12997</v>
      </c>
      <c r="O2365" s="2" t="s">
        <v>3259</v>
      </c>
      <c r="P2365" s="2" t="s">
        <v>181</v>
      </c>
      <c r="Q2365" s="2" t="s">
        <v>1985</v>
      </c>
      <c r="R2365" s="2">
        <v>64130</v>
      </c>
      <c r="T2365" s="49" t="str" cm="1">
        <f t="array" ref="T2365">_xlfn.TEXTJOIN("",TRUE,IFERROR(MID(U2365,_xlfn.SEQUENCE(20),1)+0,""))</f>
        <v/>
      </c>
      <c r="V2365" s="31"/>
    </row>
    <row r="2366" spans="1:22" x14ac:dyDescent="0.25">
      <c r="A2366" s="25" t="str" cm="1">
        <f t="array" ref="A2366">_xlfn.IFS(AND(ISBLANK(G2366),ISBLANK(H2366),ISBLANK(I2366)),"",AND(NOT(ISBLANK(G2366)),NOT(ISBLANK(H2366)),NOT(ISBLANK(I2366))),TRIM(G2366)&amp;" "&amp;TRIM(H2366)&amp;" "&amp;TRIM(I2366),AND(NOT(ISBLANK(G2366)),ISBLANK(H2366),ISBLANK(I2366)),TRIM(G2366),AND(ISBLANK(G2366),ISBLANK(H2366),NOT(ISBLANK(I2366))),TRIM(I2366),AND(NOT(ISBLANK(G2366)),NOT(ISBLANK(H2366)),ISBLANK(I2366)),TRIM(G2366)&amp;" "&amp;TRIM(H2366),AND(ISBLANK(G2366),NOT(ISBLANK(H2366)),NOT(ISBLANK(I2366))),TRIM(H2366)&amp;" "&amp;TRIM(I2366),AND(NOT(ISBLANK(G2366)),ISBLANK(H2366),NOT(ISBLANK(I2366))),TRIM(G2366)&amp;" "&amp;TRIM(I2366),AND(ISBLANK(G2366),NOT(ISBLANK(H2366)),ISBLANK(I2366)),TRIM(H2366))</f>
        <v/>
      </c>
      <c r="B2366" s="25" t="str" cm="1">
        <f t="array" ref="B2366">_xlfn.IFS(AND(ISBLANK(K2366),ISBLANK(L2366)),"",AND(NOT(ISBLANK(K2366)),NOT(ISBLANK(L2366))),TRIM(K2366)&amp;" "&amp;TRIM(L2366),AND(NOT(ISBLANK(K2366)),ISBLANK(L2366)),TRIM(K2366),AND(ISBLANK(K2366),NOT(ISBLANK(L2366))),TRIM(L2366))</f>
        <v>Avavee</v>
      </c>
      <c r="C2366" s="31"/>
      <c r="D2366" s="2">
        <v>2364</v>
      </c>
      <c r="E2366" s="2" t="s">
        <v>24</v>
      </c>
      <c r="F2366" s="2" t="s">
        <v>12998</v>
      </c>
      <c r="K2366" s="2" t="s">
        <v>607</v>
      </c>
      <c r="M2366" s="2" t="s">
        <v>24</v>
      </c>
      <c r="N2366" s="2" t="s">
        <v>12999</v>
      </c>
      <c r="O2366" s="2" t="s">
        <v>3780</v>
      </c>
      <c r="P2366" s="2" t="s">
        <v>5</v>
      </c>
      <c r="Q2366" s="2" t="s">
        <v>6</v>
      </c>
      <c r="R2366" s="2" t="s">
        <v>3781</v>
      </c>
      <c r="T2366" s="49" t="str" cm="1">
        <f t="array" ref="T2366">_xlfn.TEXTJOIN("",TRUE,IFERROR(MID(U2366,_xlfn.SEQUENCE(20),1)+0,""))</f>
        <v/>
      </c>
      <c r="V2366" s="31"/>
    </row>
    <row r="2367" spans="1:22" x14ac:dyDescent="0.25">
      <c r="A2367" s="25" t="str" cm="1">
        <f t="array" ref="A2367">_xlfn.IFS(AND(ISBLANK(G2367),ISBLANK(H2367),ISBLANK(I2367)),"",AND(NOT(ISBLANK(G2367)),NOT(ISBLANK(H2367)),NOT(ISBLANK(I2367))),TRIM(G2367)&amp;" "&amp;TRIM(H2367)&amp;" "&amp;TRIM(I2367),AND(NOT(ISBLANK(G2367)),ISBLANK(H2367),ISBLANK(I2367)),TRIM(G2367),AND(ISBLANK(G2367),ISBLANK(H2367),NOT(ISBLANK(I2367))),TRIM(I2367),AND(NOT(ISBLANK(G2367)),NOT(ISBLANK(H2367)),ISBLANK(I2367)),TRIM(G2367)&amp;" "&amp;TRIM(H2367),AND(ISBLANK(G2367),NOT(ISBLANK(H2367)),NOT(ISBLANK(I2367))),TRIM(H2367)&amp;" "&amp;TRIM(I2367),AND(NOT(ISBLANK(G2367)),ISBLANK(H2367),NOT(ISBLANK(I2367))),TRIM(G2367)&amp;" "&amp;TRIM(I2367),AND(ISBLANK(G2367),NOT(ISBLANK(H2367)),ISBLANK(I2367)),TRIM(H2367))</f>
        <v/>
      </c>
      <c r="B2367" s="25" t="str" cm="1">
        <f t="array" ref="B2367">_xlfn.IFS(AND(ISBLANK(K2367),ISBLANK(L2367)),"",AND(NOT(ISBLANK(K2367)),NOT(ISBLANK(L2367))),TRIM(K2367)&amp;" "&amp;TRIM(L2367),AND(NOT(ISBLANK(K2367)),ISBLANK(L2367)),TRIM(K2367),AND(ISBLANK(K2367),NOT(ISBLANK(L2367))),TRIM(L2367))</f>
        <v>Lajo</v>
      </c>
      <c r="C2367" s="31"/>
      <c r="D2367" s="2">
        <v>2365</v>
      </c>
      <c r="E2367" s="2" t="s">
        <v>24</v>
      </c>
      <c r="F2367" s="2" t="s">
        <v>13000</v>
      </c>
      <c r="K2367" s="2" t="s">
        <v>614</v>
      </c>
      <c r="M2367" s="2" t="s">
        <v>24</v>
      </c>
      <c r="N2367" s="2" t="s">
        <v>13001</v>
      </c>
      <c r="O2367" s="2" t="s">
        <v>475</v>
      </c>
      <c r="P2367" s="2" t="s">
        <v>476</v>
      </c>
      <c r="Q2367" s="2" t="s">
        <v>1985</v>
      </c>
      <c r="R2367" s="2">
        <v>21229</v>
      </c>
      <c r="T2367" s="49" t="str" cm="1">
        <f t="array" ref="T2367">_xlfn.TEXTJOIN("",TRUE,IFERROR(MID(U2367,_xlfn.SEQUENCE(20),1)+0,""))</f>
        <v/>
      </c>
      <c r="V2367" s="31"/>
    </row>
    <row r="2368" spans="1:22" x14ac:dyDescent="0.25">
      <c r="A2368" s="25" t="str" cm="1">
        <f t="array" ref="A2368">_xlfn.IFS(AND(ISBLANK(G2368),ISBLANK(H2368),ISBLANK(I2368)),"",AND(NOT(ISBLANK(G2368)),NOT(ISBLANK(H2368)),NOT(ISBLANK(I2368))),TRIM(G2368)&amp;" "&amp;TRIM(H2368)&amp;" "&amp;TRIM(I2368),AND(NOT(ISBLANK(G2368)),ISBLANK(H2368),ISBLANK(I2368)),TRIM(G2368),AND(ISBLANK(G2368),ISBLANK(H2368),NOT(ISBLANK(I2368))),TRIM(I2368),AND(NOT(ISBLANK(G2368)),NOT(ISBLANK(H2368)),ISBLANK(I2368)),TRIM(G2368)&amp;" "&amp;TRIM(H2368),AND(ISBLANK(G2368),NOT(ISBLANK(H2368)),NOT(ISBLANK(I2368))),TRIM(H2368)&amp;" "&amp;TRIM(I2368),AND(NOT(ISBLANK(G2368)),ISBLANK(H2368),NOT(ISBLANK(I2368))),TRIM(G2368)&amp;" "&amp;TRIM(I2368),AND(ISBLANK(G2368),NOT(ISBLANK(H2368)),ISBLANK(I2368)),TRIM(H2368))</f>
        <v/>
      </c>
      <c r="B2368" s="25" t="str" cm="1">
        <f t="array" ref="B2368">_xlfn.IFS(AND(ISBLANK(K2368),ISBLANK(L2368)),"",AND(NOT(ISBLANK(K2368)),NOT(ISBLANK(L2368))),TRIM(K2368)&amp;" "&amp;TRIM(L2368),AND(NOT(ISBLANK(K2368)),ISBLANK(L2368)),TRIM(K2368),AND(ISBLANK(K2368),NOT(ISBLANK(L2368))),TRIM(L2368))</f>
        <v>Nlounge</v>
      </c>
      <c r="C2368" s="31"/>
      <c r="D2368" s="2">
        <v>2366</v>
      </c>
      <c r="E2368" s="2" t="s">
        <v>24</v>
      </c>
      <c r="F2368" s="2" t="s">
        <v>13002</v>
      </c>
      <c r="K2368" s="2" t="s">
        <v>623</v>
      </c>
      <c r="M2368" s="2" t="s">
        <v>24</v>
      </c>
      <c r="N2368" s="2" t="s">
        <v>13003</v>
      </c>
      <c r="O2368" s="2" t="s">
        <v>2515</v>
      </c>
      <c r="P2368" s="2" t="s">
        <v>39</v>
      </c>
      <c r="Q2368" s="2" t="s">
        <v>6</v>
      </c>
      <c r="R2368" s="2" t="s">
        <v>2516</v>
      </c>
      <c r="T2368" s="49" t="str" cm="1">
        <f t="array" ref="T2368">_xlfn.TEXTJOIN("",TRUE,IFERROR(MID(U2368,_xlfn.SEQUENCE(20),1)+0,""))</f>
        <v/>
      </c>
      <c r="V2368" s="31"/>
    </row>
    <row r="2369" spans="1:22" x14ac:dyDescent="0.25">
      <c r="A2369" s="25" t="str" cm="1">
        <f t="array" ref="A2369">_xlfn.IFS(AND(ISBLANK(G2369),ISBLANK(H2369),ISBLANK(I2369)),"",AND(NOT(ISBLANK(G2369)),NOT(ISBLANK(H2369)),NOT(ISBLANK(I2369))),TRIM(G2369)&amp;" "&amp;TRIM(H2369)&amp;" "&amp;TRIM(I2369),AND(NOT(ISBLANK(G2369)),ISBLANK(H2369),ISBLANK(I2369)),TRIM(G2369),AND(ISBLANK(G2369),ISBLANK(H2369),NOT(ISBLANK(I2369))),TRIM(I2369),AND(NOT(ISBLANK(G2369)),NOT(ISBLANK(H2369)),ISBLANK(I2369)),TRIM(G2369)&amp;" "&amp;TRIM(H2369),AND(ISBLANK(G2369),NOT(ISBLANK(H2369)),NOT(ISBLANK(I2369))),TRIM(H2369)&amp;" "&amp;TRIM(I2369),AND(NOT(ISBLANK(G2369)),ISBLANK(H2369),NOT(ISBLANK(I2369))),TRIM(G2369)&amp;" "&amp;TRIM(I2369),AND(ISBLANK(G2369),NOT(ISBLANK(H2369)),ISBLANK(I2369)),TRIM(H2369))</f>
        <v/>
      </c>
      <c r="B2369" s="25" t="str" cm="1">
        <f t="array" ref="B2369">_xlfn.IFS(AND(ISBLANK(K2369),ISBLANK(L2369)),"",AND(NOT(ISBLANK(K2369)),NOT(ISBLANK(L2369))),TRIM(K2369)&amp;" "&amp;TRIM(L2369),AND(NOT(ISBLANK(K2369)),ISBLANK(L2369)),TRIM(K2369),AND(ISBLANK(K2369),NOT(ISBLANK(L2369))),TRIM(L2369))</f>
        <v>Oyoyo</v>
      </c>
      <c r="C2369" s="31"/>
      <c r="D2369" s="2">
        <v>2367</v>
      </c>
      <c r="E2369" s="2" t="s">
        <v>24</v>
      </c>
      <c r="F2369" s="2" t="s">
        <v>13004</v>
      </c>
      <c r="K2369" s="2" t="s">
        <v>632</v>
      </c>
      <c r="M2369" s="2" t="s">
        <v>24</v>
      </c>
      <c r="N2369" s="2" t="s">
        <v>13005</v>
      </c>
      <c r="O2369" s="2" t="s">
        <v>3038</v>
      </c>
      <c r="P2369" s="2" t="s">
        <v>276</v>
      </c>
      <c r="Q2369" s="2" t="s">
        <v>6</v>
      </c>
      <c r="R2369" s="2" t="s">
        <v>3039</v>
      </c>
      <c r="T2369" s="49" t="str" cm="1">
        <f t="array" ref="T2369">_xlfn.TEXTJOIN("",TRUE,IFERROR(MID(U2369,_xlfn.SEQUENCE(20),1)+0,""))</f>
        <v/>
      </c>
      <c r="V2369" s="31"/>
    </row>
    <row r="2370" spans="1:22" x14ac:dyDescent="0.25">
      <c r="A2370" s="25" t="str" cm="1">
        <f t="array" ref="A2370">_xlfn.IFS(AND(ISBLANK(G2370),ISBLANK(H2370),ISBLANK(I2370)),"",AND(NOT(ISBLANK(G2370)),NOT(ISBLANK(H2370)),NOT(ISBLANK(I2370))),TRIM(G2370)&amp;" "&amp;TRIM(H2370)&amp;" "&amp;TRIM(I2370),AND(NOT(ISBLANK(G2370)),ISBLANK(H2370),ISBLANK(I2370)),TRIM(G2370),AND(ISBLANK(G2370),ISBLANK(H2370),NOT(ISBLANK(I2370))),TRIM(I2370),AND(NOT(ISBLANK(G2370)),NOT(ISBLANK(H2370)),ISBLANK(I2370)),TRIM(G2370)&amp;" "&amp;TRIM(H2370),AND(ISBLANK(G2370),NOT(ISBLANK(H2370)),NOT(ISBLANK(I2370))),TRIM(H2370)&amp;" "&amp;TRIM(I2370),AND(NOT(ISBLANK(G2370)),ISBLANK(H2370),NOT(ISBLANK(I2370))),TRIM(G2370)&amp;" "&amp;TRIM(I2370),AND(ISBLANK(G2370),NOT(ISBLANK(H2370)),ISBLANK(I2370)),TRIM(H2370))</f>
        <v/>
      </c>
      <c r="B2370" s="25" t="str" cm="1">
        <f t="array" ref="B2370">_xlfn.IFS(AND(ISBLANK(K2370),ISBLANK(L2370)),"",AND(NOT(ISBLANK(K2370)),NOT(ISBLANK(L2370))),TRIM(K2370)&amp;" "&amp;TRIM(L2370),AND(NOT(ISBLANK(K2370)),ISBLANK(L2370)),TRIM(K2370),AND(ISBLANK(K2370),NOT(ISBLANK(L2370))),TRIM(L2370))</f>
        <v>Kazu</v>
      </c>
      <c r="C2370" s="31"/>
      <c r="D2370" s="2">
        <v>2368</v>
      </c>
      <c r="E2370" s="2" t="s">
        <v>24</v>
      </c>
      <c r="F2370" s="2" t="s">
        <v>13006</v>
      </c>
      <c r="K2370" s="2" t="s">
        <v>414</v>
      </c>
      <c r="M2370" s="2" t="s">
        <v>24</v>
      </c>
      <c r="N2370" s="2" t="s">
        <v>13007</v>
      </c>
      <c r="O2370" s="2" t="s">
        <v>3571</v>
      </c>
      <c r="P2370" s="2" t="s">
        <v>1002</v>
      </c>
      <c r="Q2370" s="2" t="s">
        <v>1985</v>
      </c>
      <c r="R2370" s="2">
        <v>6510</v>
      </c>
      <c r="T2370" s="49" t="str" cm="1">
        <f t="array" ref="T2370">_xlfn.TEXTJOIN("",TRUE,IFERROR(MID(U2370,_xlfn.SEQUENCE(20),1)+0,""))</f>
        <v/>
      </c>
      <c r="V2370" s="31"/>
    </row>
    <row r="2371" spans="1:22" x14ac:dyDescent="0.25">
      <c r="A2371" s="25" t="str" cm="1">
        <f t="array" ref="A2371">_xlfn.IFS(AND(ISBLANK(G2371),ISBLANK(H2371),ISBLANK(I2371)),"",AND(NOT(ISBLANK(G2371)),NOT(ISBLANK(H2371)),NOT(ISBLANK(I2371))),TRIM(G2371)&amp;" "&amp;TRIM(H2371)&amp;" "&amp;TRIM(I2371),AND(NOT(ISBLANK(G2371)),ISBLANK(H2371),ISBLANK(I2371)),TRIM(G2371),AND(ISBLANK(G2371),ISBLANK(H2371),NOT(ISBLANK(I2371))),TRIM(I2371),AND(NOT(ISBLANK(G2371)),NOT(ISBLANK(H2371)),ISBLANK(I2371)),TRIM(G2371)&amp;" "&amp;TRIM(H2371),AND(ISBLANK(G2371),NOT(ISBLANK(H2371)),NOT(ISBLANK(I2371))),TRIM(H2371)&amp;" "&amp;TRIM(I2371),AND(NOT(ISBLANK(G2371)),ISBLANK(H2371),NOT(ISBLANK(I2371))),TRIM(G2371)&amp;" "&amp;TRIM(I2371),AND(ISBLANK(G2371),NOT(ISBLANK(H2371)),ISBLANK(I2371)),TRIM(H2371))</f>
        <v/>
      </c>
      <c r="B2371" s="25" t="str" cm="1">
        <f t="array" ref="B2371">_xlfn.IFS(AND(ISBLANK(K2371),ISBLANK(L2371)),"",AND(NOT(ISBLANK(K2371)),NOT(ISBLANK(L2371))),TRIM(K2371)&amp;" "&amp;TRIM(L2371),AND(NOT(ISBLANK(K2371)),ISBLANK(L2371)),TRIM(K2371),AND(ISBLANK(K2371),NOT(ISBLANK(L2371))),TRIM(L2371))</f>
        <v>Fadeo</v>
      </c>
      <c r="C2371" s="31"/>
      <c r="D2371" s="2">
        <v>2369</v>
      </c>
      <c r="E2371" s="2" t="s">
        <v>24</v>
      </c>
      <c r="F2371" s="2" t="s">
        <v>13008</v>
      </c>
      <c r="K2371" s="2" t="s">
        <v>650</v>
      </c>
      <c r="M2371" s="2" t="s">
        <v>24</v>
      </c>
      <c r="N2371" s="2" t="s">
        <v>13009</v>
      </c>
      <c r="O2371" s="2" t="s">
        <v>485</v>
      </c>
      <c r="P2371" s="2" t="s">
        <v>486</v>
      </c>
      <c r="Q2371" s="2" t="s">
        <v>1985</v>
      </c>
      <c r="R2371" s="2">
        <v>19120</v>
      </c>
      <c r="T2371" s="49" t="str" cm="1">
        <f t="array" ref="T2371">_xlfn.TEXTJOIN("",TRUE,IFERROR(MID(U2371,_xlfn.SEQUENCE(20),1)+0,""))</f>
        <v/>
      </c>
      <c r="V2371" s="31"/>
    </row>
    <row r="2372" spans="1:22" x14ac:dyDescent="0.25">
      <c r="A2372" s="25" t="str" cm="1">
        <f t="array" ref="A2372">_xlfn.IFS(AND(ISBLANK(G2372),ISBLANK(H2372),ISBLANK(I2372)),"",AND(NOT(ISBLANK(G2372)),NOT(ISBLANK(H2372)),NOT(ISBLANK(I2372))),TRIM(G2372)&amp;" "&amp;TRIM(H2372)&amp;" "&amp;TRIM(I2372),AND(NOT(ISBLANK(G2372)),ISBLANK(H2372),ISBLANK(I2372)),TRIM(G2372),AND(ISBLANK(G2372),ISBLANK(H2372),NOT(ISBLANK(I2372))),TRIM(I2372),AND(NOT(ISBLANK(G2372)),NOT(ISBLANK(H2372)),ISBLANK(I2372)),TRIM(G2372)&amp;" "&amp;TRIM(H2372),AND(ISBLANK(G2372),NOT(ISBLANK(H2372)),NOT(ISBLANK(I2372))),TRIM(H2372)&amp;" "&amp;TRIM(I2372),AND(NOT(ISBLANK(G2372)),ISBLANK(H2372),NOT(ISBLANK(I2372))),TRIM(G2372)&amp;" "&amp;TRIM(I2372),AND(ISBLANK(G2372),NOT(ISBLANK(H2372)),ISBLANK(I2372)),TRIM(H2372))</f>
        <v/>
      </c>
      <c r="B2372" s="25" t="str" cm="1">
        <f t="array" ref="B2372">_xlfn.IFS(AND(ISBLANK(K2372),ISBLANK(L2372)),"",AND(NOT(ISBLANK(K2372)),NOT(ISBLANK(L2372))),TRIM(K2372)&amp;" "&amp;TRIM(L2372),AND(NOT(ISBLANK(K2372)),ISBLANK(L2372)),TRIM(K2372),AND(ISBLANK(K2372),NOT(ISBLANK(L2372))),TRIM(L2372))</f>
        <v>Jaxbean</v>
      </c>
      <c r="C2372" s="31"/>
      <c r="D2372" s="2">
        <v>2370</v>
      </c>
      <c r="E2372" s="2" t="s">
        <v>24</v>
      </c>
      <c r="F2372" s="2" t="s">
        <v>13010</v>
      </c>
      <c r="K2372" s="2" t="s">
        <v>658</v>
      </c>
      <c r="M2372" s="2" t="s">
        <v>24</v>
      </c>
      <c r="N2372" s="2" t="s">
        <v>13011</v>
      </c>
      <c r="O2372" s="2" t="s">
        <v>1349</v>
      </c>
      <c r="P2372" s="2" t="s">
        <v>542</v>
      </c>
      <c r="Q2372" s="2" t="s">
        <v>1985</v>
      </c>
      <c r="R2372" s="2">
        <v>11210</v>
      </c>
      <c r="T2372" s="49" t="str" cm="1">
        <f t="array" ref="T2372">_xlfn.TEXTJOIN("",TRUE,IFERROR(MID(U2372,_xlfn.SEQUENCE(20),1)+0,""))</f>
        <v/>
      </c>
      <c r="V2372" s="31"/>
    </row>
    <row r="2373" spans="1:22" x14ac:dyDescent="0.25">
      <c r="A2373" s="25" t="str" cm="1">
        <f t="array" ref="A2373">_xlfn.IFS(AND(ISBLANK(G2373),ISBLANK(H2373),ISBLANK(I2373)),"",AND(NOT(ISBLANK(G2373)),NOT(ISBLANK(H2373)),NOT(ISBLANK(I2373))),TRIM(G2373)&amp;" "&amp;TRIM(H2373)&amp;" "&amp;TRIM(I2373),AND(NOT(ISBLANK(G2373)),ISBLANK(H2373),ISBLANK(I2373)),TRIM(G2373),AND(ISBLANK(G2373),ISBLANK(H2373),NOT(ISBLANK(I2373))),TRIM(I2373),AND(NOT(ISBLANK(G2373)),NOT(ISBLANK(H2373)),ISBLANK(I2373)),TRIM(G2373)&amp;" "&amp;TRIM(H2373),AND(ISBLANK(G2373),NOT(ISBLANK(H2373)),NOT(ISBLANK(I2373))),TRIM(H2373)&amp;" "&amp;TRIM(I2373),AND(NOT(ISBLANK(G2373)),ISBLANK(H2373),NOT(ISBLANK(I2373))),TRIM(G2373)&amp;" "&amp;TRIM(I2373),AND(ISBLANK(G2373),NOT(ISBLANK(H2373)),ISBLANK(I2373)),TRIM(H2373))</f>
        <v/>
      </c>
      <c r="B2373" s="25" t="str" cm="1">
        <f t="array" ref="B2373">_xlfn.IFS(AND(ISBLANK(K2373),ISBLANK(L2373)),"",AND(NOT(ISBLANK(K2373)),NOT(ISBLANK(L2373))),TRIM(K2373)&amp;" "&amp;TRIM(L2373),AND(NOT(ISBLANK(K2373)),ISBLANK(L2373)),TRIM(K2373),AND(ISBLANK(K2373),NOT(ISBLANK(L2373))),TRIM(L2373))</f>
        <v>Rhynyx</v>
      </c>
      <c r="C2373" s="31"/>
      <c r="D2373" s="2">
        <v>2371</v>
      </c>
      <c r="E2373" s="2" t="s">
        <v>24</v>
      </c>
      <c r="F2373" s="2" t="s">
        <v>13012</v>
      </c>
      <c r="K2373" s="2" t="s">
        <v>666</v>
      </c>
      <c r="M2373" s="2" t="s">
        <v>24</v>
      </c>
      <c r="N2373" s="2" t="s">
        <v>13013</v>
      </c>
      <c r="O2373" s="2" t="s">
        <v>11498</v>
      </c>
      <c r="P2373" s="2" t="s">
        <v>346</v>
      </c>
      <c r="Q2373" s="2" t="s">
        <v>1985</v>
      </c>
      <c r="R2373" s="2">
        <v>30245</v>
      </c>
      <c r="T2373" s="49" t="str" cm="1">
        <f t="array" ref="T2373">_xlfn.TEXTJOIN("",TRUE,IFERROR(MID(U2373,_xlfn.SEQUENCE(20),1)+0,""))</f>
        <v/>
      </c>
      <c r="V2373" s="31"/>
    </row>
    <row r="2374" spans="1:22" x14ac:dyDescent="0.25">
      <c r="A2374" s="25" t="str" cm="1">
        <f t="array" ref="A2374">_xlfn.IFS(AND(ISBLANK(G2374),ISBLANK(H2374),ISBLANK(I2374)),"",AND(NOT(ISBLANK(G2374)),NOT(ISBLANK(H2374)),NOT(ISBLANK(I2374))),TRIM(G2374)&amp;" "&amp;TRIM(H2374)&amp;" "&amp;TRIM(I2374),AND(NOT(ISBLANK(G2374)),ISBLANK(H2374),ISBLANK(I2374)),TRIM(G2374),AND(ISBLANK(G2374),ISBLANK(H2374),NOT(ISBLANK(I2374))),TRIM(I2374),AND(NOT(ISBLANK(G2374)),NOT(ISBLANK(H2374)),ISBLANK(I2374)),TRIM(G2374)&amp;" "&amp;TRIM(H2374),AND(ISBLANK(G2374),NOT(ISBLANK(H2374)),NOT(ISBLANK(I2374))),TRIM(H2374)&amp;" "&amp;TRIM(I2374),AND(NOT(ISBLANK(G2374)),ISBLANK(H2374),NOT(ISBLANK(I2374))),TRIM(G2374)&amp;" "&amp;TRIM(I2374),AND(ISBLANK(G2374),NOT(ISBLANK(H2374)),ISBLANK(I2374)),TRIM(H2374))</f>
        <v/>
      </c>
      <c r="B2374" s="25" t="str" cm="1">
        <f t="array" ref="B2374">_xlfn.IFS(AND(ISBLANK(K2374),ISBLANK(L2374)),"",AND(NOT(ISBLANK(K2374)),NOT(ISBLANK(L2374))),TRIM(K2374)&amp;" "&amp;TRIM(L2374),AND(NOT(ISBLANK(K2374)),ISBLANK(L2374)),TRIM(K2374),AND(ISBLANK(K2374),NOT(ISBLANK(L2374))),TRIM(L2374))</f>
        <v>Edgeify</v>
      </c>
      <c r="C2374" s="31"/>
      <c r="D2374" s="2">
        <v>2372</v>
      </c>
      <c r="E2374" s="2" t="s">
        <v>24</v>
      </c>
      <c r="F2374" s="2" t="s">
        <v>13014</v>
      </c>
      <c r="K2374" s="2" t="s">
        <v>677</v>
      </c>
      <c r="M2374" s="2" t="s">
        <v>24</v>
      </c>
      <c r="N2374" s="2" t="s">
        <v>13015</v>
      </c>
      <c r="O2374" s="2" t="s">
        <v>3188</v>
      </c>
      <c r="P2374" s="2" t="s">
        <v>1544</v>
      </c>
      <c r="Q2374" s="2" t="s">
        <v>1985</v>
      </c>
      <c r="R2374" s="2">
        <v>60657</v>
      </c>
      <c r="T2374" s="49" t="str" cm="1">
        <f t="array" ref="T2374">_xlfn.TEXTJOIN("",TRUE,IFERROR(MID(U2374,_xlfn.SEQUENCE(20),1)+0,""))</f>
        <v/>
      </c>
      <c r="V2374" s="31"/>
    </row>
    <row r="2375" spans="1:22" x14ac:dyDescent="0.25">
      <c r="A2375" s="25" t="str" cm="1">
        <f t="array" ref="A2375">_xlfn.IFS(AND(ISBLANK(G2375),ISBLANK(H2375),ISBLANK(I2375)),"",AND(NOT(ISBLANK(G2375)),NOT(ISBLANK(H2375)),NOT(ISBLANK(I2375))),TRIM(G2375)&amp;" "&amp;TRIM(H2375)&amp;" "&amp;TRIM(I2375),AND(NOT(ISBLANK(G2375)),ISBLANK(H2375),ISBLANK(I2375)),TRIM(G2375),AND(ISBLANK(G2375),ISBLANK(H2375),NOT(ISBLANK(I2375))),TRIM(I2375),AND(NOT(ISBLANK(G2375)),NOT(ISBLANK(H2375)),ISBLANK(I2375)),TRIM(G2375)&amp;" "&amp;TRIM(H2375),AND(ISBLANK(G2375),NOT(ISBLANK(H2375)),NOT(ISBLANK(I2375))),TRIM(H2375)&amp;" "&amp;TRIM(I2375),AND(NOT(ISBLANK(G2375)),ISBLANK(H2375),NOT(ISBLANK(I2375))),TRIM(G2375)&amp;" "&amp;TRIM(I2375),AND(ISBLANK(G2375),NOT(ISBLANK(H2375)),ISBLANK(I2375)),TRIM(H2375))</f>
        <v/>
      </c>
      <c r="B2375" s="25" t="str" cm="1">
        <f t="array" ref="B2375">_xlfn.IFS(AND(ISBLANK(K2375),ISBLANK(L2375)),"",AND(NOT(ISBLANK(K2375)),NOT(ISBLANK(L2375))),TRIM(K2375)&amp;" "&amp;TRIM(L2375),AND(NOT(ISBLANK(K2375)),ISBLANK(L2375)),TRIM(K2375),AND(ISBLANK(K2375),NOT(ISBLANK(L2375))),TRIM(L2375))</f>
        <v>Jamia</v>
      </c>
      <c r="C2375" s="31"/>
      <c r="D2375" s="2">
        <v>2373</v>
      </c>
      <c r="E2375" s="2" t="s">
        <v>24</v>
      </c>
      <c r="F2375" s="2" t="s">
        <v>13016</v>
      </c>
      <c r="K2375" s="2" t="s">
        <v>685</v>
      </c>
      <c r="M2375" s="2" t="s">
        <v>24</v>
      </c>
      <c r="N2375" s="2" t="s">
        <v>13017</v>
      </c>
      <c r="O2375" s="2" t="s">
        <v>1441</v>
      </c>
      <c r="P2375" s="2" t="s">
        <v>39</v>
      </c>
      <c r="Q2375" s="2" t="s">
        <v>6</v>
      </c>
      <c r="R2375" s="2" t="s">
        <v>1442</v>
      </c>
      <c r="T2375" s="49" t="str" cm="1">
        <f t="array" ref="T2375">_xlfn.TEXTJOIN("",TRUE,IFERROR(MID(U2375,_xlfn.SEQUENCE(20),1)+0,""))</f>
        <v/>
      </c>
      <c r="V2375" s="31"/>
    </row>
    <row r="2376" spans="1:22" x14ac:dyDescent="0.25">
      <c r="A2376" s="25" t="str" cm="1">
        <f t="array" ref="A2376">_xlfn.IFS(AND(ISBLANK(G2376),ISBLANK(H2376),ISBLANK(I2376)),"",AND(NOT(ISBLANK(G2376)),NOT(ISBLANK(H2376)),NOT(ISBLANK(I2376))),TRIM(G2376)&amp;" "&amp;TRIM(H2376)&amp;" "&amp;TRIM(I2376),AND(NOT(ISBLANK(G2376)),ISBLANK(H2376),ISBLANK(I2376)),TRIM(G2376),AND(ISBLANK(G2376),ISBLANK(H2376),NOT(ISBLANK(I2376))),TRIM(I2376),AND(NOT(ISBLANK(G2376)),NOT(ISBLANK(H2376)),ISBLANK(I2376)),TRIM(G2376)&amp;" "&amp;TRIM(H2376),AND(ISBLANK(G2376),NOT(ISBLANK(H2376)),NOT(ISBLANK(I2376))),TRIM(H2376)&amp;" "&amp;TRIM(I2376),AND(NOT(ISBLANK(G2376)),ISBLANK(H2376),NOT(ISBLANK(I2376))),TRIM(G2376)&amp;" "&amp;TRIM(I2376),AND(ISBLANK(G2376),NOT(ISBLANK(H2376)),ISBLANK(I2376)),TRIM(H2376))</f>
        <v/>
      </c>
      <c r="B2376" s="25" t="str" cm="1">
        <f t="array" ref="B2376">_xlfn.IFS(AND(ISBLANK(K2376),ISBLANK(L2376)),"",AND(NOT(ISBLANK(K2376)),NOT(ISBLANK(L2376))),TRIM(K2376)&amp;" "&amp;TRIM(L2376),AND(NOT(ISBLANK(K2376)),ISBLANK(L2376)),TRIM(K2376),AND(ISBLANK(K2376),NOT(ISBLANK(L2376))),TRIM(L2376))</f>
        <v>Camido</v>
      </c>
      <c r="C2376" s="31"/>
      <c r="D2376" s="2">
        <v>2374</v>
      </c>
      <c r="E2376" s="2" t="s">
        <v>24</v>
      </c>
      <c r="F2376" s="2" t="s">
        <v>13018</v>
      </c>
      <c r="K2376" s="2" t="s">
        <v>21</v>
      </c>
      <c r="M2376" s="2" t="s">
        <v>24</v>
      </c>
      <c r="N2376" s="2" t="s">
        <v>13019</v>
      </c>
      <c r="O2376" s="2" t="s">
        <v>611</v>
      </c>
      <c r="P2376" s="2" t="s">
        <v>29</v>
      </c>
      <c r="Q2376" s="2" t="s">
        <v>1985</v>
      </c>
      <c r="R2376" s="2">
        <v>44710</v>
      </c>
      <c r="T2376" s="49" t="str" cm="1">
        <f t="array" ref="T2376">_xlfn.TEXTJOIN("",TRUE,IFERROR(MID(U2376,_xlfn.SEQUENCE(20),1)+0,""))</f>
        <v/>
      </c>
      <c r="V2376" s="31"/>
    </row>
    <row r="2377" spans="1:22" x14ac:dyDescent="0.25">
      <c r="A2377" s="25" t="str" cm="1">
        <f t="array" ref="A2377">_xlfn.IFS(AND(ISBLANK(G2377),ISBLANK(H2377),ISBLANK(I2377)),"",AND(NOT(ISBLANK(G2377)),NOT(ISBLANK(H2377)),NOT(ISBLANK(I2377))),TRIM(G2377)&amp;" "&amp;TRIM(H2377)&amp;" "&amp;TRIM(I2377),AND(NOT(ISBLANK(G2377)),ISBLANK(H2377),ISBLANK(I2377)),TRIM(G2377),AND(ISBLANK(G2377),ISBLANK(H2377),NOT(ISBLANK(I2377))),TRIM(I2377),AND(NOT(ISBLANK(G2377)),NOT(ISBLANK(H2377)),ISBLANK(I2377)),TRIM(G2377)&amp;" "&amp;TRIM(H2377),AND(ISBLANK(G2377),NOT(ISBLANK(H2377)),NOT(ISBLANK(I2377))),TRIM(H2377)&amp;" "&amp;TRIM(I2377),AND(NOT(ISBLANK(G2377)),ISBLANK(H2377),NOT(ISBLANK(I2377))),TRIM(G2377)&amp;" "&amp;TRIM(I2377),AND(ISBLANK(G2377),NOT(ISBLANK(H2377)),ISBLANK(I2377)),TRIM(H2377))</f>
        <v/>
      </c>
      <c r="B2377" s="25" t="str" cm="1">
        <f t="array" ref="B2377">_xlfn.IFS(AND(ISBLANK(K2377),ISBLANK(L2377)),"",AND(NOT(ISBLANK(K2377)),NOT(ISBLANK(L2377))),TRIM(K2377)&amp;" "&amp;TRIM(L2377),AND(NOT(ISBLANK(K2377)),ISBLANK(L2377)),TRIM(K2377),AND(ISBLANK(K2377),NOT(ISBLANK(L2377))),TRIM(L2377))</f>
        <v>Geba</v>
      </c>
      <c r="C2377" s="31"/>
      <c r="D2377" s="2">
        <v>2375</v>
      </c>
      <c r="E2377" s="2" t="s">
        <v>24</v>
      </c>
      <c r="F2377" s="2" t="s">
        <v>13020</v>
      </c>
      <c r="K2377" s="2" t="s">
        <v>702</v>
      </c>
      <c r="M2377" s="2" t="s">
        <v>24</v>
      </c>
      <c r="N2377" s="2" t="s">
        <v>13021</v>
      </c>
      <c r="O2377" s="2" t="s">
        <v>1240</v>
      </c>
      <c r="P2377" s="2" t="s">
        <v>39</v>
      </c>
      <c r="Q2377" s="2" t="s">
        <v>6</v>
      </c>
      <c r="R2377" s="2" t="s">
        <v>1241</v>
      </c>
      <c r="T2377" s="49" t="str" cm="1">
        <f t="array" ref="T2377">_xlfn.TEXTJOIN("",TRUE,IFERROR(MID(U2377,_xlfn.SEQUENCE(20),1)+0,""))</f>
        <v/>
      </c>
      <c r="V2377" s="31"/>
    </row>
    <row r="2378" spans="1:22" x14ac:dyDescent="0.25">
      <c r="A2378" s="25" t="str" cm="1">
        <f t="array" ref="A2378">_xlfn.IFS(AND(ISBLANK(G2378),ISBLANK(H2378),ISBLANK(I2378)),"",AND(NOT(ISBLANK(G2378)),NOT(ISBLANK(H2378)),NOT(ISBLANK(I2378))),TRIM(G2378)&amp;" "&amp;TRIM(H2378)&amp;" "&amp;TRIM(I2378),AND(NOT(ISBLANK(G2378)),ISBLANK(H2378),ISBLANK(I2378)),TRIM(G2378),AND(ISBLANK(G2378),ISBLANK(H2378),NOT(ISBLANK(I2378))),TRIM(I2378),AND(NOT(ISBLANK(G2378)),NOT(ISBLANK(H2378)),ISBLANK(I2378)),TRIM(G2378)&amp;" "&amp;TRIM(H2378),AND(ISBLANK(G2378),NOT(ISBLANK(H2378)),NOT(ISBLANK(I2378))),TRIM(H2378)&amp;" "&amp;TRIM(I2378),AND(NOT(ISBLANK(G2378)),ISBLANK(H2378),NOT(ISBLANK(I2378))),TRIM(G2378)&amp;" "&amp;TRIM(I2378),AND(ISBLANK(G2378),NOT(ISBLANK(H2378)),ISBLANK(I2378)),TRIM(H2378))</f>
        <v/>
      </c>
      <c r="B2378" s="25" t="str" cm="1">
        <f t="array" ref="B2378">_xlfn.IFS(AND(ISBLANK(K2378),ISBLANK(L2378)),"",AND(NOT(ISBLANK(K2378)),NOT(ISBLANK(L2378))),TRIM(K2378)&amp;" "&amp;TRIM(L2378),AND(NOT(ISBLANK(K2378)),ISBLANK(L2378)),TRIM(K2378),AND(ISBLANK(K2378),NOT(ISBLANK(L2378))),TRIM(L2378))</f>
        <v>Mita</v>
      </c>
      <c r="C2378" s="31"/>
      <c r="D2378" s="2">
        <v>2376</v>
      </c>
      <c r="E2378" s="2" t="s">
        <v>24</v>
      </c>
      <c r="F2378" s="2" t="s">
        <v>13022</v>
      </c>
      <c r="K2378" s="2" t="s">
        <v>713</v>
      </c>
      <c r="M2378" s="2" t="s">
        <v>24</v>
      </c>
      <c r="N2378" s="2" t="s">
        <v>13023</v>
      </c>
      <c r="O2378" s="2" t="s">
        <v>1557</v>
      </c>
      <c r="P2378" s="2" t="s">
        <v>1558</v>
      </c>
      <c r="Q2378" s="2" t="s">
        <v>1985</v>
      </c>
      <c r="R2378" s="2">
        <v>40510</v>
      </c>
      <c r="T2378" s="49" t="str" cm="1">
        <f t="array" ref="T2378">_xlfn.TEXTJOIN("",TRUE,IFERROR(MID(U2378,_xlfn.SEQUENCE(20),1)+0,""))</f>
        <v/>
      </c>
      <c r="V2378" s="31"/>
    </row>
    <row r="2379" spans="1:22" x14ac:dyDescent="0.25">
      <c r="A2379" s="25" t="str" cm="1">
        <f t="array" ref="A2379">_xlfn.IFS(AND(ISBLANK(G2379),ISBLANK(H2379),ISBLANK(I2379)),"",AND(NOT(ISBLANK(G2379)),NOT(ISBLANK(H2379)),NOT(ISBLANK(I2379))),TRIM(G2379)&amp;" "&amp;TRIM(H2379)&amp;" "&amp;TRIM(I2379),AND(NOT(ISBLANK(G2379)),ISBLANK(H2379),ISBLANK(I2379)),TRIM(G2379),AND(ISBLANK(G2379),ISBLANK(H2379),NOT(ISBLANK(I2379))),TRIM(I2379),AND(NOT(ISBLANK(G2379)),NOT(ISBLANK(H2379)),ISBLANK(I2379)),TRIM(G2379)&amp;" "&amp;TRIM(H2379),AND(ISBLANK(G2379),NOT(ISBLANK(H2379)),NOT(ISBLANK(I2379))),TRIM(H2379)&amp;" "&amp;TRIM(I2379),AND(NOT(ISBLANK(G2379)),ISBLANK(H2379),NOT(ISBLANK(I2379))),TRIM(G2379)&amp;" "&amp;TRIM(I2379),AND(ISBLANK(G2379),NOT(ISBLANK(H2379)),ISBLANK(I2379)),TRIM(H2379))</f>
        <v/>
      </c>
      <c r="B2379" s="25" t="str" cm="1">
        <f t="array" ref="B2379">_xlfn.IFS(AND(ISBLANK(K2379),ISBLANK(L2379)),"",AND(NOT(ISBLANK(K2379)),NOT(ISBLANK(L2379))),TRIM(K2379)&amp;" "&amp;TRIM(L2379),AND(NOT(ISBLANK(K2379)),ISBLANK(L2379)),TRIM(K2379),AND(ISBLANK(K2379),NOT(ISBLANK(L2379))),TRIM(L2379))</f>
        <v>Fanoodle</v>
      </c>
      <c r="C2379" s="31"/>
      <c r="D2379" s="2">
        <v>2377</v>
      </c>
      <c r="E2379" s="2" t="s">
        <v>24</v>
      </c>
      <c r="F2379" s="2" t="s">
        <v>13024</v>
      </c>
      <c r="K2379" s="2" t="s">
        <v>721</v>
      </c>
      <c r="M2379" s="2" t="s">
        <v>24</v>
      </c>
      <c r="N2379" s="2" t="s">
        <v>13025</v>
      </c>
      <c r="O2379" s="2" t="s">
        <v>5557</v>
      </c>
      <c r="P2379" s="2" t="s">
        <v>1984</v>
      </c>
      <c r="Q2379" s="2" t="s">
        <v>1985</v>
      </c>
      <c r="R2379" s="2">
        <v>37995</v>
      </c>
      <c r="T2379" s="49" t="str" cm="1">
        <f t="array" ref="T2379">_xlfn.TEXTJOIN("",TRUE,IFERROR(MID(U2379,_xlfn.SEQUENCE(20),1)+0,""))</f>
        <v/>
      </c>
      <c r="V2379" s="31"/>
    </row>
    <row r="2380" spans="1:22" x14ac:dyDescent="0.25">
      <c r="A2380" s="25" t="str" cm="1">
        <f t="array" ref="A2380">_xlfn.IFS(AND(ISBLANK(G2380),ISBLANK(H2380),ISBLANK(I2380)),"",AND(NOT(ISBLANK(G2380)),NOT(ISBLANK(H2380)),NOT(ISBLANK(I2380))),TRIM(G2380)&amp;" "&amp;TRIM(H2380)&amp;" "&amp;TRIM(I2380),AND(NOT(ISBLANK(G2380)),ISBLANK(H2380),ISBLANK(I2380)),TRIM(G2380),AND(ISBLANK(G2380),ISBLANK(H2380),NOT(ISBLANK(I2380))),TRIM(I2380),AND(NOT(ISBLANK(G2380)),NOT(ISBLANK(H2380)),ISBLANK(I2380)),TRIM(G2380)&amp;" "&amp;TRIM(H2380),AND(ISBLANK(G2380),NOT(ISBLANK(H2380)),NOT(ISBLANK(I2380))),TRIM(H2380)&amp;" "&amp;TRIM(I2380),AND(NOT(ISBLANK(G2380)),ISBLANK(H2380),NOT(ISBLANK(I2380))),TRIM(G2380)&amp;" "&amp;TRIM(I2380),AND(ISBLANK(G2380),NOT(ISBLANK(H2380)),ISBLANK(I2380)),TRIM(H2380))</f>
        <v/>
      </c>
      <c r="B2380" s="25" t="str" cm="1">
        <f t="array" ref="B2380">_xlfn.IFS(AND(ISBLANK(K2380),ISBLANK(L2380)),"",AND(NOT(ISBLANK(K2380)),NOT(ISBLANK(L2380))),TRIM(K2380)&amp;" "&amp;TRIM(L2380),AND(NOT(ISBLANK(K2380)),ISBLANK(L2380)),TRIM(K2380),AND(ISBLANK(K2380),NOT(ISBLANK(L2380))),TRIM(L2380))</f>
        <v>Janyx</v>
      </c>
      <c r="C2380" s="31"/>
      <c r="D2380" s="2">
        <v>2378</v>
      </c>
      <c r="E2380" s="2" t="s">
        <v>24</v>
      </c>
      <c r="F2380" s="2" t="s">
        <v>13026</v>
      </c>
      <c r="K2380" s="2" t="s">
        <v>731</v>
      </c>
      <c r="M2380" s="2" t="s">
        <v>24</v>
      </c>
      <c r="N2380" s="2" t="s">
        <v>13027</v>
      </c>
      <c r="O2380" s="2" t="s">
        <v>456</v>
      </c>
      <c r="P2380" s="2" t="s">
        <v>217</v>
      </c>
      <c r="Q2380" s="2" t="s">
        <v>1985</v>
      </c>
      <c r="R2380" s="2">
        <v>48206</v>
      </c>
      <c r="T2380" s="49" t="str" cm="1">
        <f t="array" ref="T2380">_xlfn.TEXTJOIN("",TRUE,IFERROR(MID(U2380,_xlfn.SEQUENCE(20),1)+0,""))</f>
        <v/>
      </c>
      <c r="V2380" s="31"/>
    </row>
    <row r="2381" spans="1:22" x14ac:dyDescent="0.25">
      <c r="A2381" s="25" t="str" cm="1">
        <f t="array" ref="A2381">_xlfn.IFS(AND(ISBLANK(G2381),ISBLANK(H2381),ISBLANK(I2381)),"",AND(NOT(ISBLANK(G2381)),NOT(ISBLANK(H2381)),NOT(ISBLANK(I2381))),TRIM(G2381)&amp;" "&amp;TRIM(H2381)&amp;" "&amp;TRIM(I2381),AND(NOT(ISBLANK(G2381)),ISBLANK(H2381),ISBLANK(I2381)),TRIM(G2381),AND(ISBLANK(G2381),ISBLANK(H2381),NOT(ISBLANK(I2381))),TRIM(I2381),AND(NOT(ISBLANK(G2381)),NOT(ISBLANK(H2381)),ISBLANK(I2381)),TRIM(G2381)&amp;" "&amp;TRIM(H2381),AND(ISBLANK(G2381),NOT(ISBLANK(H2381)),NOT(ISBLANK(I2381))),TRIM(H2381)&amp;" "&amp;TRIM(I2381),AND(NOT(ISBLANK(G2381)),ISBLANK(H2381),NOT(ISBLANK(I2381))),TRIM(G2381)&amp;" "&amp;TRIM(I2381),AND(ISBLANK(G2381),NOT(ISBLANK(H2381)),ISBLANK(I2381)),TRIM(H2381))</f>
        <v/>
      </c>
      <c r="B2381" s="25" t="str" cm="1">
        <f t="array" ref="B2381">_xlfn.IFS(AND(ISBLANK(K2381),ISBLANK(L2381)),"",AND(NOT(ISBLANK(K2381)),NOT(ISBLANK(L2381))),TRIM(K2381)&amp;" "&amp;TRIM(L2381),AND(NOT(ISBLANK(K2381)),ISBLANK(L2381)),TRIM(K2381),AND(ISBLANK(K2381),NOT(ISBLANK(L2381))),TRIM(L2381))</f>
        <v>Meejo</v>
      </c>
      <c r="C2381" s="31"/>
      <c r="D2381" s="2">
        <v>2379</v>
      </c>
      <c r="E2381" s="2" t="s">
        <v>24</v>
      </c>
      <c r="F2381" s="2" t="s">
        <v>13028</v>
      </c>
      <c r="K2381" s="2" t="s">
        <v>740</v>
      </c>
      <c r="M2381" s="2" t="s">
        <v>24</v>
      </c>
      <c r="N2381" s="2" t="s">
        <v>13029</v>
      </c>
      <c r="O2381" s="2" t="s">
        <v>13030</v>
      </c>
      <c r="P2381" s="2" t="s">
        <v>336</v>
      </c>
      <c r="Q2381" s="2" t="s">
        <v>1985</v>
      </c>
      <c r="R2381" s="2">
        <v>34981</v>
      </c>
      <c r="T2381" s="49" t="str" cm="1">
        <f t="array" ref="T2381">_xlfn.TEXTJOIN("",TRUE,IFERROR(MID(U2381,_xlfn.SEQUENCE(20),1)+0,""))</f>
        <v/>
      </c>
      <c r="V2381" s="31"/>
    </row>
    <row r="2382" spans="1:22" x14ac:dyDescent="0.25">
      <c r="A2382" s="25" t="str" cm="1">
        <f t="array" ref="A2382">_xlfn.IFS(AND(ISBLANK(G2382),ISBLANK(H2382),ISBLANK(I2382)),"",AND(NOT(ISBLANK(G2382)),NOT(ISBLANK(H2382)),NOT(ISBLANK(I2382))),TRIM(G2382)&amp;" "&amp;TRIM(H2382)&amp;" "&amp;TRIM(I2382),AND(NOT(ISBLANK(G2382)),ISBLANK(H2382),ISBLANK(I2382)),TRIM(G2382),AND(ISBLANK(G2382),ISBLANK(H2382),NOT(ISBLANK(I2382))),TRIM(I2382),AND(NOT(ISBLANK(G2382)),NOT(ISBLANK(H2382)),ISBLANK(I2382)),TRIM(G2382)&amp;" "&amp;TRIM(H2382),AND(ISBLANK(G2382),NOT(ISBLANK(H2382)),NOT(ISBLANK(I2382))),TRIM(H2382)&amp;" "&amp;TRIM(I2382),AND(NOT(ISBLANK(G2382)),ISBLANK(H2382),NOT(ISBLANK(I2382))),TRIM(G2382)&amp;" "&amp;TRIM(I2382),AND(ISBLANK(G2382),NOT(ISBLANK(H2382)),ISBLANK(I2382)),TRIM(H2382))</f>
        <v/>
      </c>
      <c r="B2382" s="25" t="str" cm="1">
        <f t="array" ref="B2382">_xlfn.IFS(AND(ISBLANK(K2382),ISBLANK(L2382)),"",AND(NOT(ISBLANK(K2382)),NOT(ISBLANK(L2382))),TRIM(K2382)&amp;" "&amp;TRIM(L2382),AND(NOT(ISBLANK(K2382)),ISBLANK(L2382)),TRIM(K2382),AND(ISBLANK(K2382),NOT(ISBLANK(L2382))),TRIM(L2382))</f>
        <v>Devify</v>
      </c>
      <c r="C2382" s="31"/>
      <c r="D2382" s="2">
        <v>2380</v>
      </c>
      <c r="E2382" s="2" t="s">
        <v>24</v>
      </c>
      <c r="F2382" s="2" t="s">
        <v>13031</v>
      </c>
      <c r="K2382" s="2" t="s">
        <v>102</v>
      </c>
      <c r="M2382" s="2" t="s">
        <v>24</v>
      </c>
      <c r="N2382" s="2" t="s">
        <v>13032</v>
      </c>
      <c r="O2382" s="2" t="s">
        <v>13033</v>
      </c>
      <c r="P2382" s="2" t="s">
        <v>161</v>
      </c>
      <c r="Q2382" s="2" t="s">
        <v>162</v>
      </c>
      <c r="R2382" s="2" t="s">
        <v>13034</v>
      </c>
      <c r="T2382" s="49" t="str" cm="1">
        <f t="array" ref="T2382">_xlfn.TEXTJOIN("",TRUE,IFERROR(MID(U2382,_xlfn.SEQUENCE(20),1)+0,""))</f>
        <v/>
      </c>
      <c r="V2382" s="31"/>
    </row>
    <row r="2383" spans="1:22" x14ac:dyDescent="0.25">
      <c r="A2383" s="25" t="str" cm="1">
        <f t="array" ref="A2383">_xlfn.IFS(AND(ISBLANK(G2383),ISBLANK(H2383),ISBLANK(I2383)),"",AND(NOT(ISBLANK(G2383)),NOT(ISBLANK(H2383)),NOT(ISBLANK(I2383))),TRIM(G2383)&amp;" "&amp;TRIM(H2383)&amp;" "&amp;TRIM(I2383),AND(NOT(ISBLANK(G2383)),ISBLANK(H2383),ISBLANK(I2383)),TRIM(G2383),AND(ISBLANK(G2383),ISBLANK(H2383),NOT(ISBLANK(I2383))),TRIM(I2383),AND(NOT(ISBLANK(G2383)),NOT(ISBLANK(H2383)),ISBLANK(I2383)),TRIM(G2383)&amp;" "&amp;TRIM(H2383),AND(ISBLANK(G2383),NOT(ISBLANK(H2383)),NOT(ISBLANK(I2383))),TRIM(H2383)&amp;" "&amp;TRIM(I2383),AND(NOT(ISBLANK(G2383)),ISBLANK(H2383),NOT(ISBLANK(I2383))),TRIM(G2383)&amp;" "&amp;TRIM(I2383),AND(ISBLANK(G2383),NOT(ISBLANK(H2383)),ISBLANK(I2383)),TRIM(H2383))</f>
        <v/>
      </c>
      <c r="B2383" s="25" t="str" cm="1">
        <f t="array" ref="B2383">_xlfn.IFS(AND(ISBLANK(K2383),ISBLANK(L2383)),"",AND(NOT(ISBLANK(K2383)),NOT(ISBLANK(L2383))),TRIM(K2383)&amp;" "&amp;TRIM(L2383),AND(NOT(ISBLANK(K2383)),ISBLANK(L2383)),TRIM(K2383),AND(ISBLANK(K2383),NOT(ISBLANK(L2383))),TRIM(L2383))</f>
        <v>Edgepulse</v>
      </c>
      <c r="C2383" s="31"/>
      <c r="D2383" s="2">
        <v>2381</v>
      </c>
      <c r="E2383" s="2" t="s">
        <v>24</v>
      </c>
      <c r="F2383" s="2" t="s">
        <v>13035</v>
      </c>
      <c r="K2383" s="2" t="s">
        <v>757</v>
      </c>
      <c r="M2383" s="2" t="s">
        <v>24</v>
      </c>
      <c r="N2383" s="2" t="s">
        <v>13036</v>
      </c>
      <c r="O2383" s="2" t="s">
        <v>2692</v>
      </c>
      <c r="P2383" s="2" t="s">
        <v>542</v>
      </c>
      <c r="Q2383" s="2" t="s">
        <v>1985</v>
      </c>
      <c r="R2383" s="2">
        <v>14905</v>
      </c>
      <c r="T2383" s="49" t="str" cm="1">
        <f t="array" ref="T2383">_xlfn.TEXTJOIN("",TRUE,IFERROR(MID(U2383,_xlfn.SEQUENCE(20),1)+0,""))</f>
        <v/>
      </c>
      <c r="V2383" s="31"/>
    </row>
    <row r="2384" spans="1:22" x14ac:dyDescent="0.25">
      <c r="A2384" s="25" t="str" cm="1">
        <f t="array" ref="A2384">_xlfn.IFS(AND(ISBLANK(G2384),ISBLANK(H2384),ISBLANK(I2384)),"",AND(NOT(ISBLANK(G2384)),NOT(ISBLANK(H2384)),NOT(ISBLANK(I2384))),TRIM(G2384)&amp;" "&amp;TRIM(H2384)&amp;" "&amp;TRIM(I2384),AND(NOT(ISBLANK(G2384)),ISBLANK(H2384),ISBLANK(I2384)),TRIM(G2384),AND(ISBLANK(G2384),ISBLANK(H2384),NOT(ISBLANK(I2384))),TRIM(I2384),AND(NOT(ISBLANK(G2384)),NOT(ISBLANK(H2384)),ISBLANK(I2384)),TRIM(G2384)&amp;" "&amp;TRIM(H2384),AND(ISBLANK(G2384),NOT(ISBLANK(H2384)),NOT(ISBLANK(I2384))),TRIM(H2384)&amp;" "&amp;TRIM(I2384),AND(NOT(ISBLANK(G2384)),ISBLANK(H2384),NOT(ISBLANK(I2384))),TRIM(G2384)&amp;" "&amp;TRIM(I2384),AND(ISBLANK(G2384),NOT(ISBLANK(H2384)),ISBLANK(I2384)),TRIM(H2384))</f>
        <v/>
      </c>
      <c r="B2384" s="25" t="str" cm="1">
        <f t="array" ref="B2384">_xlfn.IFS(AND(ISBLANK(K2384),ISBLANK(L2384)),"",AND(NOT(ISBLANK(K2384)),NOT(ISBLANK(L2384))),TRIM(K2384)&amp;" "&amp;TRIM(L2384),AND(NOT(ISBLANK(K2384)),ISBLANK(L2384)),TRIM(K2384),AND(ISBLANK(K2384),NOT(ISBLANK(L2384))),TRIM(L2384))</f>
        <v>Jabbersphere</v>
      </c>
      <c r="C2384" s="31"/>
      <c r="D2384" s="2">
        <v>2382</v>
      </c>
      <c r="E2384" s="2" t="s">
        <v>24</v>
      </c>
      <c r="F2384" s="2" t="s">
        <v>13037</v>
      </c>
      <c r="K2384" s="2" t="s">
        <v>377</v>
      </c>
      <c r="M2384" s="2" t="s">
        <v>24</v>
      </c>
      <c r="N2384" s="2" t="s">
        <v>13038</v>
      </c>
      <c r="O2384" s="2" t="s">
        <v>1748</v>
      </c>
      <c r="P2384" s="2" t="s">
        <v>238</v>
      </c>
      <c r="Q2384" s="2" t="s">
        <v>1985</v>
      </c>
      <c r="R2384" s="2">
        <v>73190</v>
      </c>
      <c r="T2384" s="49" t="str" cm="1">
        <f t="array" ref="T2384">_xlfn.TEXTJOIN("",TRUE,IFERROR(MID(U2384,_xlfn.SEQUENCE(20),1)+0,""))</f>
        <v/>
      </c>
      <c r="V2384" s="31"/>
    </row>
    <row r="2385" spans="1:22" x14ac:dyDescent="0.25">
      <c r="A2385" s="25" t="str" cm="1">
        <f t="array" ref="A2385">_xlfn.IFS(AND(ISBLANK(G2385),ISBLANK(H2385),ISBLANK(I2385)),"",AND(NOT(ISBLANK(G2385)),NOT(ISBLANK(H2385)),NOT(ISBLANK(I2385))),TRIM(G2385)&amp;" "&amp;TRIM(H2385)&amp;" "&amp;TRIM(I2385),AND(NOT(ISBLANK(G2385)),ISBLANK(H2385),ISBLANK(I2385)),TRIM(G2385),AND(ISBLANK(G2385),ISBLANK(H2385),NOT(ISBLANK(I2385))),TRIM(I2385),AND(NOT(ISBLANK(G2385)),NOT(ISBLANK(H2385)),ISBLANK(I2385)),TRIM(G2385)&amp;" "&amp;TRIM(H2385),AND(ISBLANK(G2385),NOT(ISBLANK(H2385)),NOT(ISBLANK(I2385))),TRIM(H2385)&amp;" "&amp;TRIM(I2385),AND(NOT(ISBLANK(G2385)),ISBLANK(H2385),NOT(ISBLANK(I2385))),TRIM(G2385)&amp;" "&amp;TRIM(I2385),AND(ISBLANK(G2385),NOT(ISBLANK(H2385)),ISBLANK(I2385)),TRIM(H2385))</f>
        <v/>
      </c>
      <c r="B2385" s="25" t="str" cm="1">
        <f t="array" ref="B2385">_xlfn.IFS(AND(ISBLANK(K2385),ISBLANK(L2385)),"",AND(NOT(ISBLANK(K2385)),NOT(ISBLANK(L2385))),TRIM(K2385)&amp;" "&amp;TRIM(L2385),AND(NOT(ISBLANK(K2385)),ISBLANK(L2385)),TRIM(K2385),AND(ISBLANK(K2385),NOT(ISBLANK(L2385))),TRIM(L2385))</f>
        <v>Wordpedia</v>
      </c>
      <c r="C2385" s="31"/>
      <c r="D2385" s="2">
        <v>2383</v>
      </c>
      <c r="E2385" s="2" t="s">
        <v>24</v>
      </c>
      <c r="F2385" s="2" t="s">
        <v>13039</v>
      </c>
      <c r="K2385" s="2" t="s">
        <v>10</v>
      </c>
      <c r="M2385" s="2" t="s">
        <v>24</v>
      </c>
      <c r="N2385" s="2" t="s">
        <v>13040</v>
      </c>
      <c r="O2385" s="2" t="s">
        <v>13041</v>
      </c>
      <c r="P2385" s="2" t="s">
        <v>140</v>
      </c>
      <c r="Q2385" s="2" t="s">
        <v>6</v>
      </c>
      <c r="R2385" s="2" t="s">
        <v>13042</v>
      </c>
      <c r="T2385" s="49" t="str" cm="1">
        <f t="array" ref="T2385">_xlfn.TEXTJOIN("",TRUE,IFERROR(MID(U2385,_xlfn.SEQUENCE(20),1)+0,""))</f>
        <v/>
      </c>
      <c r="V2385" s="31"/>
    </row>
    <row r="2386" spans="1:22" x14ac:dyDescent="0.25">
      <c r="A2386" s="25" t="str" cm="1">
        <f t="array" ref="A2386">_xlfn.IFS(AND(ISBLANK(G2386),ISBLANK(H2386),ISBLANK(I2386)),"",AND(NOT(ISBLANK(G2386)),NOT(ISBLANK(H2386)),NOT(ISBLANK(I2386))),TRIM(G2386)&amp;" "&amp;TRIM(H2386)&amp;" "&amp;TRIM(I2386),AND(NOT(ISBLANK(G2386)),ISBLANK(H2386),ISBLANK(I2386)),TRIM(G2386),AND(ISBLANK(G2386),ISBLANK(H2386),NOT(ISBLANK(I2386))),TRIM(I2386),AND(NOT(ISBLANK(G2386)),NOT(ISBLANK(H2386)),ISBLANK(I2386)),TRIM(G2386)&amp;" "&amp;TRIM(H2386),AND(ISBLANK(G2386),NOT(ISBLANK(H2386)),NOT(ISBLANK(I2386))),TRIM(H2386)&amp;" "&amp;TRIM(I2386),AND(NOT(ISBLANK(G2386)),ISBLANK(H2386),NOT(ISBLANK(I2386))),TRIM(G2386)&amp;" "&amp;TRIM(I2386),AND(ISBLANK(G2386),NOT(ISBLANK(H2386)),ISBLANK(I2386)),TRIM(H2386))</f>
        <v/>
      </c>
      <c r="B2386" s="25" t="str" cm="1">
        <f t="array" ref="B2386">_xlfn.IFS(AND(ISBLANK(K2386),ISBLANK(L2386)),"",AND(NOT(ISBLANK(K2386)),NOT(ISBLANK(L2386))),TRIM(K2386)&amp;" "&amp;TRIM(L2386),AND(NOT(ISBLANK(K2386)),ISBLANK(L2386)),TRIM(K2386),AND(ISBLANK(K2386),NOT(ISBLANK(L2386))),TRIM(L2386))</f>
        <v>Camido</v>
      </c>
      <c r="C2386" s="31"/>
      <c r="D2386" s="2">
        <v>2384</v>
      </c>
      <c r="E2386" s="2" t="s">
        <v>24</v>
      </c>
      <c r="F2386" s="2" t="s">
        <v>13043</v>
      </c>
      <c r="K2386" s="2" t="s">
        <v>21</v>
      </c>
      <c r="M2386" s="2" t="s">
        <v>24</v>
      </c>
      <c r="N2386" s="2" t="s">
        <v>13044</v>
      </c>
      <c r="O2386" s="2" t="s">
        <v>13045</v>
      </c>
      <c r="P2386" s="2" t="s">
        <v>5</v>
      </c>
      <c r="Q2386" s="2" t="s">
        <v>6</v>
      </c>
      <c r="R2386" s="2" t="s">
        <v>3863</v>
      </c>
      <c r="T2386" s="49" t="str" cm="1">
        <f t="array" ref="T2386">_xlfn.TEXTJOIN("",TRUE,IFERROR(MID(U2386,_xlfn.SEQUENCE(20),1)+0,""))</f>
        <v/>
      </c>
      <c r="V2386" s="31"/>
    </row>
    <row r="2387" spans="1:22" x14ac:dyDescent="0.25">
      <c r="A2387" s="25" t="str" cm="1">
        <f t="array" ref="A2387">_xlfn.IFS(AND(ISBLANK(G2387),ISBLANK(H2387),ISBLANK(I2387)),"",AND(NOT(ISBLANK(G2387)),NOT(ISBLANK(H2387)),NOT(ISBLANK(I2387))),TRIM(G2387)&amp;" "&amp;TRIM(H2387)&amp;" "&amp;TRIM(I2387),AND(NOT(ISBLANK(G2387)),ISBLANK(H2387),ISBLANK(I2387)),TRIM(G2387),AND(ISBLANK(G2387),ISBLANK(H2387),NOT(ISBLANK(I2387))),TRIM(I2387),AND(NOT(ISBLANK(G2387)),NOT(ISBLANK(H2387)),ISBLANK(I2387)),TRIM(G2387)&amp;" "&amp;TRIM(H2387),AND(ISBLANK(G2387),NOT(ISBLANK(H2387)),NOT(ISBLANK(I2387))),TRIM(H2387)&amp;" "&amp;TRIM(I2387),AND(NOT(ISBLANK(G2387)),ISBLANK(H2387),NOT(ISBLANK(I2387))),TRIM(G2387)&amp;" "&amp;TRIM(I2387),AND(ISBLANK(G2387),NOT(ISBLANK(H2387)),ISBLANK(I2387)),TRIM(H2387))</f>
        <v/>
      </c>
      <c r="B2387" s="25" t="str" cm="1">
        <f t="array" ref="B2387">_xlfn.IFS(AND(ISBLANK(K2387),ISBLANK(L2387)),"",AND(NOT(ISBLANK(K2387)),NOT(ISBLANK(L2387))),TRIM(K2387)&amp;" "&amp;TRIM(L2387),AND(NOT(ISBLANK(K2387)),ISBLANK(L2387)),TRIM(K2387),AND(ISBLANK(K2387),NOT(ISBLANK(L2387))),TRIM(L2387))</f>
        <v>Skimia</v>
      </c>
      <c r="C2387" s="31"/>
      <c r="D2387" s="2">
        <v>2385</v>
      </c>
      <c r="E2387" s="2" t="s">
        <v>24</v>
      </c>
      <c r="F2387" s="2" t="s">
        <v>13046</v>
      </c>
      <c r="K2387" s="2" t="s">
        <v>32</v>
      </c>
      <c r="M2387" s="2" t="s">
        <v>24</v>
      </c>
      <c r="N2387" s="2" t="s">
        <v>13047</v>
      </c>
      <c r="O2387" s="2" t="s">
        <v>430</v>
      </c>
      <c r="P2387" s="2" t="s">
        <v>29</v>
      </c>
      <c r="Q2387" s="2" t="s">
        <v>1985</v>
      </c>
      <c r="R2387" s="2">
        <v>44321</v>
      </c>
      <c r="T2387" s="49" t="str" cm="1">
        <f t="array" ref="T2387">_xlfn.TEXTJOIN("",TRUE,IFERROR(MID(U2387,_xlfn.SEQUENCE(20),1)+0,""))</f>
        <v/>
      </c>
      <c r="V2387" s="31"/>
    </row>
    <row r="2388" spans="1:22" x14ac:dyDescent="0.25">
      <c r="A2388" s="25" t="str" cm="1">
        <f t="array" ref="A2388">_xlfn.IFS(AND(ISBLANK(G2388),ISBLANK(H2388),ISBLANK(I2388)),"",AND(NOT(ISBLANK(G2388)),NOT(ISBLANK(H2388)),NOT(ISBLANK(I2388))),TRIM(G2388)&amp;" "&amp;TRIM(H2388)&amp;" "&amp;TRIM(I2388),AND(NOT(ISBLANK(G2388)),ISBLANK(H2388),ISBLANK(I2388)),TRIM(G2388),AND(ISBLANK(G2388),ISBLANK(H2388),NOT(ISBLANK(I2388))),TRIM(I2388),AND(NOT(ISBLANK(G2388)),NOT(ISBLANK(H2388)),ISBLANK(I2388)),TRIM(G2388)&amp;" "&amp;TRIM(H2388),AND(ISBLANK(G2388),NOT(ISBLANK(H2388)),NOT(ISBLANK(I2388))),TRIM(H2388)&amp;" "&amp;TRIM(I2388),AND(NOT(ISBLANK(G2388)),ISBLANK(H2388),NOT(ISBLANK(I2388))),TRIM(G2388)&amp;" "&amp;TRIM(I2388),AND(ISBLANK(G2388),NOT(ISBLANK(H2388)),ISBLANK(I2388)),TRIM(H2388))</f>
        <v/>
      </c>
      <c r="B2388" s="25" t="str" cm="1">
        <f t="array" ref="B2388">_xlfn.IFS(AND(ISBLANK(K2388),ISBLANK(L2388)),"",AND(NOT(ISBLANK(K2388)),NOT(ISBLANK(L2388))),TRIM(K2388)&amp;" "&amp;TRIM(L2388),AND(NOT(ISBLANK(K2388)),ISBLANK(L2388)),TRIM(K2388),AND(ISBLANK(K2388),NOT(ISBLANK(L2388))),TRIM(L2388))</f>
        <v>Abata</v>
      </c>
      <c r="C2388" s="31"/>
      <c r="D2388" s="2">
        <v>2386</v>
      </c>
      <c r="E2388" s="2" t="s">
        <v>24</v>
      </c>
      <c r="F2388" s="2" t="s">
        <v>13048</v>
      </c>
      <c r="K2388" s="2" t="s">
        <v>43</v>
      </c>
      <c r="M2388" s="2" t="s">
        <v>24</v>
      </c>
      <c r="N2388" s="2" t="s">
        <v>13049</v>
      </c>
      <c r="O2388" s="2" t="s">
        <v>13050</v>
      </c>
      <c r="P2388" s="2" t="s">
        <v>727</v>
      </c>
      <c r="Q2388" s="2" t="s">
        <v>6</v>
      </c>
      <c r="R2388" s="2" t="s">
        <v>13051</v>
      </c>
      <c r="T2388" s="49" t="str" cm="1">
        <f t="array" ref="T2388">_xlfn.TEXTJOIN("",TRUE,IFERROR(MID(U2388,_xlfn.SEQUENCE(20),1)+0,""))</f>
        <v/>
      </c>
      <c r="V2388" s="31"/>
    </row>
    <row r="2389" spans="1:22" x14ac:dyDescent="0.25">
      <c r="A2389" s="25" t="str" cm="1">
        <f t="array" ref="A2389">_xlfn.IFS(AND(ISBLANK(G2389),ISBLANK(H2389),ISBLANK(I2389)),"",AND(NOT(ISBLANK(G2389)),NOT(ISBLANK(H2389)),NOT(ISBLANK(I2389))),TRIM(G2389)&amp;" "&amp;TRIM(H2389)&amp;" "&amp;TRIM(I2389),AND(NOT(ISBLANK(G2389)),ISBLANK(H2389),ISBLANK(I2389)),TRIM(G2389),AND(ISBLANK(G2389),ISBLANK(H2389),NOT(ISBLANK(I2389))),TRIM(I2389),AND(NOT(ISBLANK(G2389)),NOT(ISBLANK(H2389)),ISBLANK(I2389)),TRIM(G2389)&amp;" "&amp;TRIM(H2389),AND(ISBLANK(G2389),NOT(ISBLANK(H2389)),NOT(ISBLANK(I2389))),TRIM(H2389)&amp;" "&amp;TRIM(I2389),AND(NOT(ISBLANK(G2389)),ISBLANK(H2389),NOT(ISBLANK(I2389))),TRIM(G2389)&amp;" "&amp;TRIM(I2389),AND(ISBLANK(G2389),NOT(ISBLANK(H2389)),ISBLANK(I2389)),TRIM(H2389))</f>
        <v/>
      </c>
      <c r="B2389" s="25" t="str" cm="1">
        <f t="array" ref="B2389">_xlfn.IFS(AND(ISBLANK(K2389),ISBLANK(L2389)),"",AND(NOT(ISBLANK(K2389)),NOT(ISBLANK(L2389))),TRIM(K2389)&amp;" "&amp;TRIM(L2389),AND(NOT(ISBLANK(K2389)),ISBLANK(L2389)),TRIM(K2389),AND(ISBLANK(K2389),NOT(ISBLANK(L2389))),TRIM(L2389))</f>
        <v>Yotz</v>
      </c>
      <c r="C2389" s="31"/>
      <c r="D2389" s="2">
        <v>2387</v>
      </c>
      <c r="E2389" s="2" t="s">
        <v>24</v>
      </c>
      <c r="F2389" s="2" t="s">
        <v>13052</v>
      </c>
      <c r="K2389" s="2" t="s">
        <v>52</v>
      </c>
      <c r="M2389" s="2" t="s">
        <v>24</v>
      </c>
      <c r="N2389" s="2" t="s">
        <v>13053</v>
      </c>
      <c r="O2389" s="2" t="s">
        <v>9238</v>
      </c>
      <c r="P2389" s="2" t="s">
        <v>935</v>
      </c>
      <c r="Q2389" s="2" t="s">
        <v>1985</v>
      </c>
      <c r="R2389" s="2">
        <v>28805</v>
      </c>
      <c r="T2389" s="49" t="str" cm="1">
        <f t="array" ref="T2389">_xlfn.TEXTJOIN("",TRUE,IFERROR(MID(U2389,_xlfn.SEQUENCE(20),1)+0,""))</f>
        <v/>
      </c>
      <c r="V2389" s="31"/>
    </row>
    <row r="2390" spans="1:22" x14ac:dyDescent="0.25">
      <c r="A2390" s="25" t="str" cm="1">
        <f t="array" ref="A2390">_xlfn.IFS(AND(ISBLANK(G2390),ISBLANK(H2390),ISBLANK(I2390)),"",AND(NOT(ISBLANK(G2390)),NOT(ISBLANK(H2390)),NOT(ISBLANK(I2390))),TRIM(G2390)&amp;" "&amp;TRIM(H2390)&amp;" "&amp;TRIM(I2390),AND(NOT(ISBLANK(G2390)),ISBLANK(H2390),ISBLANK(I2390)),TRIM(G2390),AND(ISBLANK(G2390),ISBLANK(H2390),NOT(ISBLANK(I2390))),TRIM(I2390),AND(NOT(ISBLANK(G2390)),NOT(ISBLANK(H2390)),ISBLANK(I2390)),TRIM(G2390)&amp;" "&amp;TRIM(H2390),AND(ISBLANK(G2390),NOT(ISBLANK(H2390)),NOT(ISBLANK(I2390))),TRIM(H2390)&amp;" "&amp;TRIM(I2390),AND(NOT(ISBLANK(G2390)),ISBLANK(H2390),NOT(ISBLANK(I2390))),TRIM(G2390)&amp;" "&amp;TRIM(I2390),AND(ISBLANK(G2390),NOT(ISBLANK(H2390)),ISBLANK(I2390)),TRIM(H2390))</f>
        <v/>
      </c>
      <c r="B2390" s="25" t="str" cm="1">
        <f t="array" ref="B2390">_xlfn.IFS(AND(ISBLANK(K2390),ISBLANK(L2390)),"",AND(NOT(ISBLANK(K2390)),NOT(ISBLANK(L2390))),TRIM(K2390)&amp;" "&amp;TRIM(L2390),AND(NOT(ISBLANK(K2390)),ISBLANK(L2390)),TRIM(K2390),AND(ISBLANK(K2390),NOT(ISBLANK(L2390))),TRIM(L2390))</f>
        <v>Brainlounge</v>
      </c>
      <c r="C2390" s="31"/>
      <c r="D2390" s="2">
        <v>2388</v>
      </c>
      <c r="E2390" s="2" t="s">
        <v>24</v>
      </c>
      <c r="F2390" s="2" t="s">
        <v>13054</v>
      </c>
      <c r="K2390" s="2" t="s">
        <v>62</v>
      </c>
      <c r="M2390" s="2" t="s">
        <v>24</v>
      </c>
      <c r="N2390" s="2" t="s">
        <v>13055</v>
      </c>
      <c r="O2390" s="2" t="s">
        <v>13056</v>
      </c>
      <c r="P2390" s="2" t="s">
        <v>1250</v>
      </c>
      <c r="Q2390" s="2" t="s">
        <v>6</v>
      </c>
      <c r="R2390" s="2" t="s">
        <v>13057</v>
      </c>
      <c r="T2390" s="49" t="str" cm="1">
        <f t="array" ref="T2390">_xlfn.TEXTJOIN("",TRUE,IFERROR(MID(U2390,_xlfn.SEQUENCE(20),1)+0,""))</f>
        <v/>
      </c>
      <c r="V2390" s="31"/>
    </row>
    <row r="2391" spans="1:22" x14ac:dyDescent="0.25">
      <c r="A2391" s="25" t="str" cm="1">
        <f t="array" ref="A2391">_xlfn.IFS(AND(ISBLANK(G2391),ISBLANK(H2391),ISBLANK(I2391)),"",AND(NOT(ISBLANK(G2391)),NOT(ISBLANK(H2391)),NOT(ISBLANK(I2391))),TRIM(G2391)&amp;" "&amp;TRIM(H2391)&amp;" "&amp;TRIM(I2391),AND(NOT(ISBLANK(G2391)),ISBLANK(H2391),ISBLANK(I2391)),TRIM(G2391),AND(ISBLANK(G2391),ISBLANK(H2391),NOT(ISBLANK(I2391))),TRIM(I2391),AND(NOT(ISBLANK(G2391)),NOT(ISBLANK(H2391)),ISBLANK(I2391)),TRIM(G2391)&amp;" "&amp;TRIM(H2391),AND(ISBLANK(G2391),NOT(ISBLANK(H2391)),NOT(ISBLANK(I2391))),TRIM(H2391)&amp;" "&amp;TRIM(I2391),AND(NOT(ISBLANK(G2391)),ISBLANK(H2391),NOT(ISBLANK(I2391))),TRIM(G2391)&amp;" "&amp;TRIM(I2391),AND(ISBLANK(G2391),NOT(ISBLANK(H2391)),ISBLANK(I2391)),TRIM(H2391))</f>
        <v/>
      </c>
      <c r="B2391" s="25" t="str" cm="1">
        <f t="array" ref="B2391">_xlfn.IFS(AND(ISBLANK(K2391),ISBLANK(L2391)),"",AND(NOT(ISBLANK(K2391)),NOT(ISBLANK(L2391))),TRIM(K2391)&amp;" "&amp;TRIM(L2391),AND(NOT(ISBLANK(K2391)),ISBLANK(L2391)),TRIM(K2391),AND(ISBLANK(K2391),NOT(ISBLANK(L2391))),TRIM(L2391))</f>
        <v>Topicware</v>
      </c>
      <c r="C2391" s="31"/>
      <c r="D2391" s="2">
        <v>2389</v>
      </c>
      <c r="E2391" s="2" t="s">
        <v>24</v>
      </c>
      <c r="F2391" s="2" t="s">
        <v>13058</v>
      </c>
      <c r="K2391" s="2" t="s">
        <v>72</v>
      </c>
      <c r="M2391" s="2" t="s">
        <v>24</v>
      </c>
      <c r="N2391" s="2" t="s">
        <v>13059</v>
      </c>
      <c r="O2391" s="2" t="s">
        <v>12953</v>
      </c>
      <c r="P2391" s="2" t="s">
        <v>151</v>
      </c>
      <c r="Q2391" s="2" t="s">
        <v>1985</v>
      </c>
      <c r="R2391" s="2">
        <v>93907</v>
      </c>
      <c r="T2391" s="49" t="str" cm="1">
        <f t="array" ref="T2391">_xlfn.TEXTJOIN("",TRUE,IFERROR(MID(U2391,_xlfn.SEQUENCE(20),1)+0,""))</f>
        <v/>
      </c>
      <c r="V2391" s="31"/>
    </row>
    <row r="2392" spans="1:22" x14ac:dyDescent="0.25">
      <c r="A2392" s="25" t="str" cm="1">
        <f t="array" ref="A2392">_xlfn.IFS(AND(ISBLANK(G2392),ISBLANK(H2392),ISBLANK(I2392)),"",AND(NOT(ISBLANK(G2392)),NOT(ISBLANK(H2392)),NOT(ISBLANK(I2392))),TRIM(G2392)&amp;" "&amp;TRIM(H2392)&amp;" "&amp;TRIM(I2392),AND(NOT(ISBLANK(G2392)),ISBLANK(H2392),ISBLANK(I2392)),TRIM(G2392),AND(ISBLANK(G2392),ISBLANK(H2392),NOT(ISBLANK(I2392))),TRIM(I2392),AND(NOT(ISBLANK(G2392)),NOT(ISBLANK(H2392)),ISBLANK(I2392)),TRIM(G2392)&amp;" "&amp;TRIM(H2392),AND(ISBLANK(G2392),NOT(ISBLANK(H2392)),NOT(ISBLANK(I2392))),TRIM(H2392)&amp;" "&amp;TRIM(I2392),AND(NOT(ISBLANK(G2392)),ISBLANK(H2392),NOT(ISBLANK(I2392))),TRIM(G2392)&amp;" "&amp;TRIM(I2392),AND(ISBLANK(G2392),NOT(ISBLANK(H2392)),ISBLANK(I2392)),TRIM(H2392))</f>
        <v/>
      </c>
      <c r="B2392" s="25" t="str" cm="1">
        <f t="array" ref="B2392">_xlfn.IFS(AND(ISBLANK(K2392),ISBLANK(L2392)),"",AND(NOT(ISBLANK(K2392)),NOT(ISBLANK(L2392))),TRIM(K2392)&amp;" "&amp;TRIM(L2392),AND(NOT(ISBLANK(K2392)),ISBLANK(L2392)),TRIM(K2392),AND(ISBLANK(K2392),NOT(ISBLANK(L2392))),TRIM(L2392))</f>
        <v>Abatz</v>
      </c>
      <c r="C2392" s="31"/>
      <c r="D2392" s="2">
        <v>2390</v>
      </c>
      <c r="E2392" s="2" t="s">
        <v>24</v>
      </c>
      <c r="F2392" s="2" t="s">
        <v>13060</v>
      </c>
      <c r="K2392" s="2" t="s">
        <v>133</v>
      </c>
      <c r="M2392" s="2" t="s">
        <v>24</v>
      </c>
      <c r="N2392" s="2" t="s">
        <v>13061</v>
      </c>
      <c r="O2392" s="2" t="s">
        <v>13062</v>
      </c>
      <c r="P2392" s="2" t="s">
        <v>727</v>
      </c>
      <c r="Q2392" s="2" t="s">
        <v>6</v>
      </c>
      <c r="R2392" s="2" t="s">
        <v>13063</v>
      </c>
      <c r="T2392" s="49" t="str" cm="1">
        <f t="array" ref="T2392">_xlfn.TEXTJOIN("",TRUE,IFERROR(MID(U2392,_xlfn.SEQUENCE(20),1)+0,""))</f>
        <v/>
      </c>
      <c r="V2392" s="31"/>
    </row>
    <row r="2393" spans="1:22" x14ac:dyDescent="0.25">
      <c r="A2393" s="25" t="str" cm="1">
        <f t="array" ref="A2393">_xlfn.IFS(AND(ISBLANK(G2393),ISBLANK(H2393),ISBLANK(I2393)),"",AND(NOT(ISBLANK(G2393)),NOT(ISBLANK(H2393)),NOT(ISBLANK(I2393))),TRIM(G2393)&amp;" "&amp;TRIM(H2393)&amp;" "&amp;TRIM(I2393),AND(NOT(ISBLANK(G2393)),ISBLANK(H2393),ISBLANK(I2393)),TRIM(G2393),AND(ISBLANK(G2393),ISBLANK(H2393),NOT(ISBLANK(I2393))),TRIM(I2393),AND(NOT(ISBLANK(G2393)),NOT(ISBLANK(H2393)),ISBLANK(I2393)),TRIM(G2393)&amp;" "&amp;TRIM(H2393),AND(ISBLANK(G2393),NOT(ISBLANK(H2393)),NOT(ISBLANK(I2393))),TRIM(H2393)&amp;" "&amp;TRIM(I2393),AND(NOT(ISBLANK(G2393)),ISBLANK(H2393),NOT(ISBLANK(I2393))),TRIM(G2393)&amp;" "&amp;TRIM(I2393),AND(ISBLANK(G2393),NOT(ISBLANK(H2393)),ISBLANK(I2393)),TRIM(H2393))</f>
        <v/>
      </c>
      <c r="B2393" s="25" t="str" cm="1">
        <f t="array" ref="B2393">_xlfn.IFS(AND(ISBLANK(K2393),ISBLANK(L2393)),"",AND(NOT(ISBLANK(K2393)),NOT(ISBLANK(L2393))),TRIM(K2393)&amp;" "&amp;TRIM(L2393),AND(NOT(ISBLANK(K2393)),ISBLANK(L2393)),TRIM(K2393),AND(ISBLANK(K2393),NOT(ISBLANK(L2393))),TRIM(L2393))</f>
        <v>Realcube</v>
      </c>
      <c r="C2393" s="31"/>
      <c r="D2393" s="2">
        <v>2391</v>
      </c>
      <c r="E2393" s="2" t="s">
        <v>24</v>
      </c>
      <c r="F2393" s="2" t="s">
        <v>13064</v>
      </c>
      <c r="K2393" s="2" t="s">
        <v>144</v>
      </c>
      <c r="M2393" s="2" t="s">
        <v>24</v>
      </c>
      <c r="N2393" s="2" t="s">
        <v>13065</v>
      </c>
      <c r="O2393" s="2" t="s">
        <v>13066</v>
      </c>
      <c r="P2393" s="2" t="s">
        <v>5</v>
      </c>
      <c r="Q2393" s="2" t="s">
        <v>6</v>
      </c>
      <c r="R2393" s="2" t="s">
        <v>13067</v>
      </c>
      <c r="T2393" s="49" t="str" cm="1">
        <f t="array" ref="T2393">_xlfn.TEXTJOIN("",TRUE,IFERROR(MID(U2393,_xlfn.SEQUENCE(20),1)+0,""))</f>
        <v/>
      </c>
      <c r="V2393" s="31"/>
    </row>
    <row r="2394" spans="1:22" x14ac:dyDescent="0.25">
      <c r="A2394" s="25" t="str" cm="1">
        <f t="array" ref="A2394">_xlfn.IFS(AND(ISBLANK(G2394),ISBLANK(H2394),ISBLANK(I2394)),"",AND(NOT(ISBLANK(G2394)),NOT(ISBLANK(H2394)),NOT(ISBLANK(I2394))),TRIM(G2394)&amp;" "&amp;TRIM(H2394)&amp;" "&amp;TRIM(I2394),AND(NOT(ISBLANK(G2394)),ISBLANK(H2394),ISBLANK(I2394)),TRIM(G2394),AND(ISBLANK(G2394),ISBLANK(H2394),NOT(ISBLANK(I2394))),TRIM(I2394),AND(NOT(ISBLANK(G2394)),NOT(ISBLANK(H2394)),ISBLANK(I2394)),TRIM(G2394)&amp;" "&amp;TRIM(H2394),AND(ISBLANK(G2394),NOT(ISBLANK(H2394)),NOT(ISBLANK(I2394))),TRIM(H2394)&amp;" "&amp;TRIM(I2394),AND(NOT(ISBLANK(G2394)),ISBLANK(H2394),NOT(ISBLANK(I2394))),TRIM(G2394)&amp;" "&amp;TRIM(I2394),AND(ISBLANK(G2394),NOT(ISBLANK(H2394)),ISBLANK(I2394)),TRIM(H2394))</f>
        <v/>
      </c>
      <c r="B2394" s="25" t="str" cm="1">
        <f t="array" ref="B2394">_xlfn.IFS(AND(ISBLANK(K2394),ISBLANK(L2394)),"",AND(NOT(ISBLANK(K2394)),NOT(ISBLANK(L2394))),TRIM(K2394)&amp;" "&amp;TRIM(L2394),AND(NOT(ISBLANK(K2394)),ISBLANK(L2394)),TRIM(K2394),AND(ISBLANK(K2394),NOT(ISBLANK(L2394))),TRIM(L2394))</f>
        <v>Voomm</v>
      </c>
      <c r="C2394" s="31"/>
      <c r="D2394" s="2">
        <v>2392</v>
      </c>
      <c r="E2394" s="2" t="s">
        <v>24</v>
      </c>
      <c r="F2394" s="2" t="s">
        <v>13068</v>
      </c>
      <c r="K2394" s="2" t="s">
        <v>154</v>
      </c>
      <c r="M2394" s="2" t="s">
        <v>24</v>
      </c>
      <c r="N2394" s="2" t="s">
        <v>13069</v>
      </c>
      <c r="O2394" s="2" t="s">
        <v>10203</v>
      </c>
      <c r="P2394" s="2" t="s">
        <v>542</v>
      </c>
      <c r="Q2394" s="2" t="s">
        <v>1985</v>
      </c>
      <c r="R2394" s="2">
        <v>11854</v>
      </c>
      <c r="T2394" s="49" t="str" cm="1">
        <f t="array" ref="T2394">_xlfn.TEXTJOIN("",TRUE,IFERROR(MID(U2394,_xlfn.SEQUENCE(20),1)+0,""))</f>
        <v/>
      </c>
      <c r="V2394" s="31"/>
    </row>
    <row r="2395" spans="1:22" x14ac:dyDescent="0.25">
      <c r="A2395" s="25" t="str" cm="1">
        <f t="array" ref="A2395">_xlfn.IFS(AND(ISBLANK(G2395),ISBLANK(H2395),ISBLANK(I2395)),"",AND(NOT(ISBLANK(G2395)),NOT(ISBLANK(H2395)),NOT(ISBLANK(I2395))),TRIM(G2395)&amp;" "&amp;TRIM(H2395)&amp;" "&amp;TRIM(I2395),AND(NOT(ISBLANK(G2395)),ISBLANK(H2395),ISBLANK(I2395)),TRIM(G2395),AND(ISBLANK(G2395),ISBLANK(H2395),NOT(ISBLANK(I2395))),TRIM(I2395),AND(NOT(ISBLANK(G2395)),NOT(ISBLANK(H2395)),ISBLANK(I2395)),TRIM(G2395)&amp;" "&amp;TRIM(H2395),AND(ISBLANK(G2395),NOT(ISBLANK(H2395)),NOT(ISBLANK(I2395))),TRIM(H2395)&amp;" "&amp;TRIM(I2395),AND(NOT(ISBLANK(G2395)),ISBLANK(H2395),NOT(ISBLANK(I2395))),TRIM(G2395)&amp;" "&amp;TRIM(I2395),AND(ISBLANK(G2395),NOT(ISBLANK(H2395)),ISBLANK(I2395)),TRIM(H2395))</f>
        <v/>
      </c>
      <c r="B2395" s="25" t="str" cm="1">
        <f t="array" ref="B2395">_xlfn.IFS(AND(ISBLANK(K2395),ISBLANK(L2395)),"",AND(NOT(ISBLANK(K2395)),NOT(ISBLANK(L2395))),TRIM(K2395)&amp;" "&amp;TRIM(L2395),AND(NOT(ISBLANK(K2395)),ISBLANK(L2395)),TRIM(K2395),AND(ISBLANK(K2395),NOT(ISBLANK(L2395))),TRIM(L2395))</f>
        <v>Youopia</v>
      </c>
      <c r="C2395" s="31"/>
      <c r="D2395" s="2">
        <v>2393</v>
      </c>
      <c r="E2395" s="2" t="s">
        <v>24</v>
      </c>
      <c r="F2395" s="2" t="s">
        <v>13070</v>
      </c>
      <c r="K2395" s="2" t="s">
        <v>165</v>
      </c>
      <c r="M2395" s="2" t="s">
        <v>24</v>
      </c>
      <c r="N2395" s="2" t="s">
        <v>13071</v>
      </c>
      <c r="O2395" s="2" t="s">
        <v>3883</v>
      </c>
      <c r="P2395" s="2" t="s">
        <v>297</v>
      </c>
      <c r="Q2395" s="2" t="s">
        <v>1985</v>
      </c>
      <c r="R2395" s="2">
        <v>77713</v>
      </c>
      <c r="T2395" s="49" t="str" cm="1">
        <f t="array" ref="T2395">_xlfn.TEXTJOIN("",TRUE,IFERROR(MID(U2395,_xlfn.SEQUENCE(20),1)+0,""))</f>
        <v/>
      </c>
      <c r="V2395" s="31"/>
    </row>
    <row r="2396" spans="1:22" x14ac:dyDescent="0.25">
      <c r="A2396" s="25" t="str" cm="1">
        <f t="array" ref="A2396">_xlfn.IFS(AND(ISBLANK(G2396),ISBLANK(H2396),ISBLANK(I2396)),"",AND(NOT(ISBLANK(G2396)),NOT(ISBLANK(H2396)),NOT(ISBLANK(I2396))),TRIM(G2396)&amp;" "&amp;TRIM(H2396)&amp;" "&amp;TRIM(I2396),AND(NOT(ISBLANK(G2396)),ISBLANK(H2396),ISBLANK(I2396)),TRIM(G2396),AND(ISBLANK(G2396),ISBLANK(H2396),NOT(ISBLANK(I2396))),TRIM(I2396),AND(NOT(ISBLANK(G2396)),NOT(ISBLANK(H2396)),ISBLANK(I2396)),TRIM(G2396)&amp;" "&amp;TRIM(H2396),AND(ISBLANK(G2396),NOT(ISBLANK(H2396)),NOT(ISBLANK(I2396))),TRIM(H2396)&amp;" "&amp;TRIM(I2396),AND(NOT(ISBLANK(G2396)),ISBLANK(H2396),NOT(ISBLANK(I2396))),TRIM(G2396)&amp;" "&amp;TRIM(I2396),AND(ISBLANK(G2396),NOT(ISBLANK(H2396)),ISBLANK(I2396)),TRIM(H2396))</f>
        <v/>
      </c>
      <c r="B2396" s="25" t="str" cm="1">
        <f t="array" ref="B2396">_xlfn.IFS(AND(ISBLANK(K2396),ISBLANK(L2396)),"",AND(NOT(ISBLANK(K2396)),NOT(ISBLANK(L2396))),TRIM(K2396)&amp;" "&amp;TRIM(L2396),AND(NOT(ISBLANK(K2396)),ISBLANK(L2396)),TRIM(K2396),AND(ISBLANK(K2396),NOT(ISBLANK(L2396))),TRIM(L2396))</f>
        <v>Twitternation</v>
      </c>
      <c r="C2396" s="31"/>
      <c r="D2396" s="2">
        <v>2394</v>
      </c>
      <c r="E2396" s="2" t="s">
        <v>24</v>
      </c>
      <c r="F2396" s="2" t="s">
        <v>13072</v>
      </c>
      <c r="K2396" s="2" t="s">
        <v>175</v>
      </c>
      <c r="M2396" s="2" t="s">
        <v>24</v>
      </c>
      <c r="N2396" s="2" t="s">
        <v>13073</v>
      </c>
      <c r="O2396" s="2" t="s">
        <v>541</v>
      </c>
      <c r="P2396" s="2" t="s">
        <v>542</v>
      </c>
      <c r="Q2396" s="2" t="s">
        <v>1985</v>
      </c>
      <c r="R2396" s="2">
        <v>10045</v>
      </c>
      <c r="T2396" s="49" t="str" cm="1">
        <f t="array" ref="T2396">_xlfn.TEXTJOIN("",TRUE,IFERROR(MID(U2396,_xlfn.SEQUENCE(20),1)+0,""))</f>
        <v/>
      </c>
      <c r="V2396" s="31"/>
    </row>
    <row r="2397" spans="1:22" x14ac:dyDescent="0.25">
      <c r="A2397" s="25" t="str" cm="1">
        <f t="array" ref="A2397">_xlfn.IFS(AND(ISBLANK(G2397),ISBLANK(H2397),ISBLANK(I2397)),"",AND(NOT(ISBLANK(G2397)),NOT(ISBLANK(H2397)),NOT(ISBLANK(I2397))),TRIM(G2397)&amp;" "&amp;TRIM(H2397)&amp;" "&amp;TRIM(I2397),AND(NOT(ISBLANK(G2397)),ISBLANK(H2397),ISBLANK(I2397)),TRIM(G2397),AND(ISBLANK(G2397),ISBLANK(H2397),NOT(ISBLANK(I2397))),TRIM(I2397),AND(NOT(ISBLANK(G2397)),NOT(ISBLANK(H2397)),ISBLANK(I2397)),TRIM(G2397)&amp;" "&amp;TRIM(H2397),AND(ISBLANK(G2397),NOT(ISBLANK(H2397)),NOT(ISBLANK(I2397))),TRIM(H2397)&amp;" "&amp;TRIM(I2397),AND(NOT(ISBLANK(G2397)),ISBLANK(H2397),NOT(ISBLANK(I2397))),TRIM(G2397)&amp;" "&amp;TRIM(I2397),AND(ISBLANK(G2397),NOT(ISBLANK(H2397)),ISBLANK(I2397)),TRIM(H2397))</f>
        <v/>
      </c>
      <c r="B2397" s="25" t="str" cm="1">
        <f t="array" ref="B2397">_xlfn.IFS(AND(ISBLANK(K2397),ISBLANK(L2397)),"",AND(NOT(ISBLANK(K2397)),NOT(ISBLANK(L2397))),TRIM(K2397)&amp;" "&amp;TRIM(L2397),AND(NOT(ISBLANK(K2397)),ISBLANK(L2397)),TRIM(K2397),AND(ISBLANK(K2397),NOT(ISBLANK(L2397))),TRIM(L2397))</f>
        <v>Yodoo</v>
      </c>
      <c r="C2397" s="31"/>
      <c r="D2397" s="2">
        <v>2395</v>
      </c>
      <c r="E2397" s="2" t="s">
        <v>24</v>
      </c>
      <c r="F2397" s="2" t="s">
        <v>13074</v>
      </c>
      <c r="K2397" s="2" t="s">
        <v>184</v>
      </c>
      <c r="M2397" s="2" t="s">
        <v>24</v>
      </c>
      <c r="N2397" s="2" t="s">
        <v>13075</v>
      </c>
      <c r="O2397" s="2" t="s">
        <v>2716</v>
      </c>
      <c r="P2397" s="2" t="s">
        <v>109</v>
      </c>
      <c r="Q2397" s="2" t="s">
        <v>228</v>
      </c>
      <c r="R2397" s="2">
        <v>6843</v>
      </c>
      <c r="T2397" s="49" t="str" cm="1">
        <f t="array" ref="T2397">_xlfn.TEXTJOIN("",TRUE,IFERROR(MID(U2397,_xlfn.SEQUENCE(20),1)+0,""))</f>
        <v/>
      </c>
      <c r="V2397" s="31"/>
    </row>
    <row r="2398" spans="1:22" x14ac:dyDescent="0.25">
      <c r="A2398" s="25" t="str" cm="1">
        <f t="array" ref="A2398">_xlfn.IFS(AND(ISBLANK(G2398),ISBLANK(H2398),ISBLANK(I2398)),"",AND(NOT(ISBLANK(G2398)),NOT(ISBLANK(H2398)),NOT(ISBLANK(I2398))),TRIM(G2398)&amp;" "&amp;TRIM(H2398)&amp;" "&amp;TRIM(I2398),AND(NOT(ISBLANK(G2398)),ISBLANK(H2398),ISBLANK(I2398)),TRIM(G2398),AND(ISBLANK(G2398),ISBLANK(H2398),NOT(ISBLANK(I2398))),TRIM(I2398),AND(NOT(ISBLANK(G2398)),NOT(ISBLANK(H2398)),ISBLANK(I2398)),TRIM(G2398)&amp;" "&amp;TRIM(H2398),AND(ISBLANK(G2398),NOT(ISBLANK(H2398)),NOT(ISBLANK(I2398))),TRIM(H2398)&amp;" "&amp;TRIM(I2398),AND(NOT(ISBLANK(G2398)),ISBLANK(H2398),NOT(ISBLANK(I2398))),TRIM(G2398)&amp;" "&amp;TRIM(I2398),AND(ISBLANK(G2398),NOT(ISBLANK(H2398)),ISBLANK(I2398)),TRIM(H2398))</f>
        <v/>
      </c>
      <c r="B2398" s="25" t="str" cm="1">
        <f t="array" ref="B2398">_xlfn.IFS(AND(ISBLANK(K2398),ISBLANK(L2398)),"",AND(NOT(ISBLANK(K2398)),NOT(ISBLANK(L2398))),TRIM(K2398)&amp;" "&amp;TRIM(L2398),AND(NOT(ISBLANK(K2398)),ISBLANK(L2398)),TRIM(K2398),AND(ISBLANK(K2398),NOT(ISBLANK(L2398))),TRIM(L2398))</f>
        <v>Flipstorm</v>
      </c>
      <c r="C2398" s="31"/>
      <c r="D2398" s="2">
        <v>2396</v>
      </c>
      <c r="E2398" s="2" t="s">
        <v>24</v>
      </c>
      <c r="F2398" s="2" t="s">
        <v>13076</v>
      </c>
      <c r="K2398" s="2" t="s">
        <v>194</v>
      </c>
      <c r="M2398" s="2" t="s">
        <v>24</v>
      </c>
      <c r="N2398" s="2" t="s">
        <v>13077</v>
      </c>
      <c r="O2398" s="2" t="s">
        <v>527</v>
      </c>
      <c r="P2398" s="2" t="s">
        <v>217</v>
      </c>
      <c r="Q2398" s="2" t="s">
        <v>1985</v>
      </c>
      <c r="R2398" s="2">
        <v>48126</v>
      </c>
      <c r="T2398" s="49" t="str" cm="1">
        <f t="array" ref="T2398">_xlfn.TEXTJOIN("",TRUE,IFERROR(MID(U2398,_xlfn.SEQUENCE(20),1)+0,""))</f>
        <v/>
      </c>
      <c r="V2398" s="31"/>
    </row>
    <row r="2399" spans="1:22" x14ac:dyDescent="0.25">
      <c r="A2399" s="25" t="str" cm="1">
        <f t="array" ref="A2399">_xlfn.IFS(AND(ISBLANK(G2399),ISBLANK(H2399),ISBLANK(I2399)),"",AND(NOT(ISBLANK(G2399)),NOT(ISBLANK(H2399)),NOT(ISBLANK(I2399))),TRIM(G2399)&amp;" "&amp;TRIM(H2399)&amp;" "&amp;TRIM(I2399),AND(NOT(ISBLANK(G2399)),ISBLANK(H2399),ISBLANK(I2399)),TRIM(G2399),AND(ISBLANK(G2399),ISBLANK(H2399),NOT(ISBLANK(I2399))),TRIM(I2399),AND(NOT(ISBLANK(G2399)),NOT(ISBLANK(H2399)),ISBLANK(I2399)),TRIM(G2399)&amp;" "&amp;TRIM(H2399),AND(ISBLANK(G2399),NOT(ISBLANK(H2399)),NOT(ISBLANK(I2399))),TRIM(H2399)&amp;" "&amp;TRIM(I2399),AND(NOT(ISBLANK(G2399)),ISBLANK(H2399),NOT(ISBLANK(I2399))),TRIM(G2399)&amp;" "&amp;TRIM(I2399),AND(ISBLANK(G2399),NOT(ISBLANK(H2399)),ISBLANK(I2399)),TRIM(H2399))</f>
        <v/>
      </c>
      <c r="B2399" s="25" t="str" cm="1">
        <f t="array" ref="B2399">_xlfn.IFS(AND(ISBLANK(K2399),ISBLANK(L2399)),"",AND(NOT(ISBLANK(K2399)),NOT(ISBLANK(L2399))),TRIM(K2399)&amp;" "&amp;TRIM(L2399),AND(NOT(ISBLANK(K2399)),ISBLANK(L2399)),TRIM(K2399),AND(ISBLANK(K2399),NOT(ISBLANK(L2399))),TRIM(L2399))</f>
        <v>Skippad</v>
      </c>
      <c r="C2399" s="31"/>
      <c r="D2399" s="2">
        <v>2397</v>
      </c>
      <c r="E2399" s="2" t="s">
        <v>24</v>
      </c>
      <c r="F2399" s="2" t="s">
        <v>13078</v>
      </c>
      <c r="K2399" s="2" t="s">
        <v>881</v>
      </c>
      <c r="M2399" s="2" t="s">
        <v>24</v>
      </c>
      <c r="N2399" s="2" t="s">
        <v>13079</v>
      </c>
      <c r="O2399" s="2" t="s">
        <v>2929</v>
      </c>
      <c r="P2399" s="2" t="s">
        <v>161</v>
      </c>
      <c r="Q2399" s="2" t="s">
        <v>162</v>
      </c>
      <c r="R2399" s="2" t="s">
        <v>2930</v>
      </c>
      <c r="T2399" s="49" t="str" cm="1">
        <f t="array" ref="T2399">_xlfn.TEXTJOIN("",TRUE,IFERROR(MID(U2399,_xlfn.SEQUENCE(20),1)+0,""))</f>
        <v/>
      </c>
      <c r="V2399" s="31"/>
    </row>
    <row r="2400" spans="1:22" x14ac:dyDescent="0.25">
      <c r="A2400" s="25" t="str" cm="1">
        <f t="array" ref="A2400">_xlfn.IFS(AND(ISBLANK(G2400),ISBLANK(H2400),ISBLANK(I2400)),"",AND(NOT(ISBLANK(G2400)),NOT(ISBLANK(H2400)),NOT(ISBLANK(I2400))),TRIM(G2400)&amp;" "&amp;TRIM(H2400)&amp;" "&amp;TRIM(I2400),AND(NOT(ISBLANK(G2400)),ISBLANK(H2400),ISBLANK(I2400)),TRIM(G2400),AND(ISBLANK(G2400),ISBLANK(H2400),NOT(ISBLANK(I2400))),TRIM(I2400),AND(NOT(ISBLANK(G2400)),NOT(ISBLANK(H2400)),ISBLANK(I2400)),TRIM(G2400)&amp;" "&amp;TRIM(H2400),AND(ISBLANK(G2400),NOT(ISBLANK(H2400)),NOT(ISBLANK(I2400))),TRIM(H2400)&amp;" "&amp;TRIM(I2400),AND(NOT(ISBLANK(G2400)),ISBLANK(H2400),NOT(ISBLANK(I2400))),TRIM(G2400)&amp;" "&amp;TRIM(I2400),AND(ISBLANK(G2400),NOT(ISBLANK(H2400)),ISBLANK(I2400)),TRIM(H2400))</f>
        <v/>
      </c>
      <c r="B2400" s="25" t="str" cm="1">
        <f t="array" ref="B2400">_xlfn.IFS(AND(ISBLANK(K2400),ISBLANK(L2400)),"",AND(NOT(ISBLANK(K2400)),NOT(ISBLANK(L2400))),TRIM(K2400)&amp;" "&amp;TRIM(L2400),AND(NOT(ISBLANK(K2400)),ISBLANK(L2400)),TRIM(K2400),AND(ISBLANK(K2400),NOT(ISBLANK(L2400))),TRIM(L2400))</f>
        <v>Quatz</v>
      </c>
      <c r="C2400" s="31"/>
      <c r="D2400" s="2">
        <v>2398</v>
      </c>
      <c r="E2400" s="2" t="s">
        <v>24</v>
      </c>
      <c r="F2400" s="2" t="s">
        <v>13080</v>
      </c>
      <c r="K2400" s="2" t="s">
        <v>891</v>
      </c>
      <c r="M2400" s="2" t="s">
        <v>24</v>
      </c>
      <c r="N2400" s="2" t="s">
        <v>13081</v>
      </c>
      <c r="O2400" s="2" t="s">
        <v>4616</v>
      </c>
      <c r="P2400" s="2" t="s">
        <v>935</v>
      </c>
      <c r="Q2400" s="2" t="s">
        <v>1985</v>
      </c>
      <c r="R2400" s="2">
        <v>28299</v>
      </c>
      <c r="T2400" s="49" t="str" cm="1">
        <f t="array" ref="T2400">_xlfn.TEXTJOIN("",TRUE,IFERROR(MID(U2400,_xlfn.SEQUENCE(20),1)+0,""))</f>
        <v/>
      </c>
      <c r="V2400" s="31"/>
    </row>
    <row r="2401" spans="1:22" x14ac:dyDescent="0.25">
      <c r="A2401" s="25" t="str" cm="1">
        <f t="array" ref="A2401">_xlfn.IFS(AND(ISBLANK(G2401),ISBLANK(H2401),ISBLANK(I2401)),"",AND(NOT(ISBLANK(G2401)),NOT(ISBLANK(H2401)),NOT(ISBLANK(I2401))),TRIM(G2401)&amp;" "&amp;TRIM(H2401)&amp;" "&amp;TRIM(I2401),AND(NOT(ISBLANK(G2401)),ISBLANK(H2401),ISBLANK(I2401)),TRIM(G2401),AND(ISBLANK(G2401),ISBLANK(H2401),NOT(ISBLANK(I2401))),TRIM(I2401),AND(NOT(ISBLANK(G2401)),NOT(ISBLANK(H2401)),ISBLANK(I2401)),TRIM(G2401)&amp;" "&amp;TRIM(H2401),AND(ISBLANK(G2401),NOT(ISBLANK(H2401)),NOT(ISBLANK(I2401))),TRIM(H2401)&amp;" "&amp;TRIM(I2401),AND(NOT(ISBLANK(G2401)),ISBLANK(H2401),NOT(ISBLANK(I2401))),TRIM(G2401)&amp;" "&amp;TRIM(I2401),AND(ISBLANK(G2401),NOT(ISBLANK(H2401)),ISBLANK(I2401)),TRIM(H2401))</f>
        <v/>
      </c>
      <c r="B2401" s="25" t="str" cm="1">
        <f t="array" ref="B2401">_xlfn.IFS(AND(ISBLANK(K2401),ISBLANK(L2401)),"",AND(NOT(ISBLANK(K2401)),NOT(ISBLANK(L2401))),TRIM(K2401)&amp;" "&amp;TRIM(L2401),AND(NOT(ISBLANK(K2401)),ISBLANK(L2401)),TRIM(K2401),AND(ISBLANK(K2401),NOT(ISBLANK(L2401))),TRIM(L2401))</f>
        <v>Dynava</v>
      </c>
      <c r="C2401" s="31"/>
      <c r="D2401" s="2">
        <v>2399</v>
      </c>
      <c r="E2401" s="2" t="s">
        <v>24</v>
      </c>
      <c r="F2401" s="2" t="s">
        <v>13082</v>
      </c>
      <c r="K2401" s="2" t="s">
        <v>901</v>
      </c>
      <c r="M2401" s="2" t="s">
        <v>24</v>
      </c>
      <c r="N2401" s="2" t="s">
        <v>13083</v>
      </c>
      <c r="O2401" s="2" t="s">
        <v>6829</v>
      </c>
      <c r="P2401" s="2" t="s">
        <v>486</v>
      </c>
      <c r="Q2401" s="2" t="s">
        <v>1985</v>
      </c>
      <c r="R2401" s="2">
        <v>17121</v>
      </c>
      <c r="T2401" s="49" t="str" cm="1">
        <f t="array" ref="T2401">_xlfn.TEXTJOIN("",TRUE,IFERROR(MID(U2401,_xlfn.SEQUENCE(20),1)+0,""))</f>
        <v/>
      </c>
      <c r="V2401" s="31"/>
    </row>
    <row r="2402" spans="1:22" x14ac:dyDescent="0.25">
      <c r="A2402" s="25" t="str" cm="1">
        <f t="array" ref="A2402">_xlfn.IFS(AND(ISBLANK(G2402),ISBLANK(H2402),ISBLANK(I2402)),"",AND(NOT(ISBLANK(G2402)),NOT(ISBLANK(H2402)),NOT(ISBLANK(I2402))),TRIM(G2402)&amp;" "&amp;TRIM(H2402)&amp;" "&amp;TRIM(I2402),AND(NOT(ISBLANK(G2402)),ISBLANK(H2402),ISBLANK(I2402)),TRIM(G2402),AND(ISBLANK(G2402),ISBLANK(H2402),NOT(ISBLANK(I2402))),TRIM(I2402),AND(NOT(ISBLANK(G2402)),NOT(ISBLANK(H2402)),ISBLANK(I2402)),TRIM(G2402)&amp;" "&amp;TRIM(H2402),AND(ISBLANK(G2402),NOT(ISBLANK(H2402)),NOT(ISBLANK(I2402))),TRIM(H2402)&amp;" "&amp;TRIM(I2402),AND(NOT(ISBLANK(G2402)),ISBLANK(H2402),NOT(ISBLANK(I2402))),TRIM(G2402)&amp;" "&amp;TRIM(I2402),AND(ISBLANK(G2402),NOT(ISBLANK(H2402)),ISBLANK(I2402)),TRIM(H2402))</f>
        <v/>
      </c>
      <c r="B2402" s="25" t="str" cm="1">
        <f t="array" ref="B2402">_xlfn.IFS(AND(ISBLANK(K2402),ISBLANK(L2402)),"",AND(NOT(ISBLANK(K2402)),NOT(ISBLANK(L2402))),TRIM(K2402)&amp;" "&amp;TRIM(L2402),AND(NOT(ISBLANK(K2402)),ISBLANK(L2402)),TRIM(K2402),AND(ISBLANK(K2402),NOT(ISBLANK(L2402))),TRIM(L2402))</f>
        <v>Roodel</v>
      </c>
      <c r="C2402" s="31"/>
      <c r="D2402" s="2">
        <v>2400</v>
      </c>
      <c r="E2402" s="2" t="s">
        <v>24</v>
      </c>
      <c r="F2402" s="2" t="s">
        <v>13084</v>
      </c>
      <c r="K2402" s="2" t="s">
        <v>911</v>
      </c>
      <c r="M2402" s="2" t="s">
        <v>24</v>
      </c>
      <c r="N2402" s="2" t="s">
        <v>13085</v>
      </c>
      <c r="O2402" s="2" t="s">
        <v>9955</v>
      </c>
      <c r="P2402" s="2" t="s">
        <v>39</v>
      </c>
      <c r="Q2402" s="2" t="s">
        <v>6</v>
      </c>
      <c r="R2402" s="2" t="s">
        <v>9956</v>
      </c>
      <c r="T2402" s="49" t="str" cm="1">
        <f t="array" ref="T2402">_xlfn.TEXTJOIN("",TRUE,IFERROR(MID(U2402,_xlfn.SEQUENCE(20),1)+0,""))</f>
        <v/>
      </c>
      <c r="V2402" s="31"/>
    </row>
    <row r="2403" spans="1:22" x14ac:dyDescent="0.25">
      <c r="A2403" s="25" t="str" cm="1">
        <f t="array" ref="A2403">_xlfn.IFS(AND(ISBLANK(G2403),ISBLANK(H2403),ISBLANK(I2403)),"",AND(NOT(ISBLANK(G2403)),NOT(ISBLANK(H2403)),NOT(ISBLANK(I2403))),TRIM(G2403)&amp;" "&amp;TRIM(H2403)&amp;" "&amp;TRIM(I2403),AND(NOT(ISBLANK(G2403)),ISBLANK(H2403),ISBLANK(I2403)),TRIM(G2403),AND(ISBLANK(G2403),ISBLANK(H2403),NOT(ISBLANK(I2403))),TRIM(I2403),AND(NOT(ISBLANK(G2403)),NOT(ISBLANK(H2403)),ISBLANK(I2403)),TRIM(G2403)&amp;" "&amp;TRIM(H2403),AND(ISBLANK(G2403),NOT(ISBLANK(H2403)),NOT(ISBLANK(I2403))),TRIM(H2403)&amp;" "&amp;TRIM(I2403),AND(NOT(ISBLANK(G2403)),ISBLANK(H2403),NOT(ISBLANK(I2403))),TRIM(G2403)&amp;" "&amp;TRIM(I2403),AND(ISBLANK(G2403),NOT(ISBLANK(H2403)),ISBLANK(I2403)),TRIM(H2403))</f>
        <v/>
      </c>
      <c r="B2403" s="25" t="str" cm="1">
        <f t="array" ref="B2403">_xlfn.IFS(AND(ISBLANK(K2403),ISBLANK(L2403)),"",AND(NOT(ISBLANK(K2403)),NOT(ISBLANK(L2403))),TRIM(K2403)&amp;" "&amp;TRIM(L2403),AND(NOT(ISBLANK(K2403)),ISBLANK(L2403)),TRIM(K2403),AND(ISBLANK(K2403),NOT(ISBLANK(L2403))),TRIM(L2403))</f>
        <v>Oyondu</v>
      </c>
      <c r="C2403" s="31"/>
      <c r="D2403" s="2">
        <v>2401</v>
      </c>
      <c r="E2403" s="2" t="s">
        <v>24</v>
      </c>
      <c r="F2403" s="2" t="s">
        <v>13086</v>
      </c>
      <c r="K2403" s="2" t="s">
        <v>920</v>
      </c>
      <c r="M2403" s="2" t="s">
        <v>24</v>
      </c>
      <c r="N2403" s="2" t="s">
        <v>13087</v>
      </c>
      <c r="O2403" s="2" t="s">
        <v>682</v>
      </c>
      <c r="P2403" s="2" t="s">
        <v>151</v>
      </c>
      <c r="Q2403" s="2" t="s">
        <v>1985</v>
      </c>
      <c r="R2403" s="2">
        <v>95852</v>
      </c>
      <c r="T2403" s="49" t="str" cm="1">
        <f t="array" ref="T2403">_xlfn.TEXTJOIN("",TRUE,IFERROR(MID(U2403,_xlfn.SEQUENCE(20),1)+0,""))</f>
        <v/>
      </c>
      <c r="V2403" s="31"/>
    </row>
    <row r="2404" spans="1:22" x14ac:dyDescent="0.25">
      <c r="A2404" s="25" t="str" cm="1">
        <f t="array" ref="A2404">_xlfn.IFS(AND(ISBLANK(G2404),ISBLANK(H2404),ISBLANK(I2404)),"",AND(NOT(ISBLANK(G2404)),NOT(ISBLANK(H2404)),NOT(ISBLANK(I2404))),TRIM(G2404)&amp;" "&amp;TRIM(H2404)&amp;" "&amp;TRIM(I2404),AND(NOT(ISBLANK(G2404)),ISBLANK(H2404),ISBLANK(I2404)),TRIM(G2404),AND(ISBLANK(G2404),ISBLANK(H2404),NOT(ISBLANK(I2404))),TRIM(I2404),AND(NOT(ISBLANK(G2404)),NOT(ISBLANK(H2404)),ISBLANK(I2404)),TRIM(G2404)&amp;" "&amp;TRIM(H2404),AND(ISBLANK(G2404),NOT(ISBLANK(H2404)),NOT(ISBLANK(I2404))),TRIM(H2404)&amp;" "&amp;TRIM(I2404),AND(NOT(ISBLANK(G2404)),ISBLANK(H2404),NOT(ISBLANK(I2404))),TRIM(G2404)&amp;" "&amp;TRIM(I2404),AND(ISBLANK(G2404),NOT(ISBLANK(H2404)),ISBLANK(I2404)),TRIM(H2404))</f>
        <v/>
      </c>
      <c r="B2404" s="25" t="str" cm="1">
        <f t="array" ref="B2404">_xlfn.IFS(AND(ISBLANK(K2404),ISBLANK(L2404)),"",AND(NOT(ISBLANK(K2404)),NOT(ISBLANK(L2404))),TRIM(K2404)&amp;" "&amp;TRIM(L2404),AND(NOT(ISBLANK(K2404)),ISBLANK(L2404)),TRIM(K2404),AND(ISBLANK(K2404),NOT(ISBLANK(L2404))),TRIM(L2404))</f>
        <v>Quaxo</v>
      </c>
      <c r="C2404" s="31"/>
      <c r="D2404" s="2">
        <v>2402</v>
      </c>
      <c r="E2404" s="2" t="s">
        <v>24</v>
      </c>
      <c r="F2404" s="2" t="s">
        <v>13088</v>
      </c>
      <c r="K2404" s="2" t="s">
        <v>203</v>
      </c>
      <c r="M2404" s="2" t="s">
        <v>24</v>
      </c>
      <c r="N2404" s="2" t="s">
        <v>13089</v>
      </c>
      <c r="O2404" s="2" t="s">
        <v>98</v>
      </c>
      <c r="P2404" s="2" t="s">
        <v>99</v>
      </c>
      <c r="Q2404" s="2" t="s">
        <v>1985</v>
      </c>
      <c r="R2404" s="2">
        <v>83727</v>
      </c>
      <c r="T2404" s="49" t="str" cm="1">
        <f t="array" ref="T2404">_xlfn.TEXTJOIN("",TRUE,IFERROR(MID(U2404,_xlfn.SEQUENCE(20),1)+0,""))</f>
        <v/>
      </c>
      <c r="V2404" s="31"/>
    </row>
    <row r="2405" spans="1:22" x14ac:dyDescent="0.25">
      <c r="A2405" s="25" t="str" cm="1">
        <f t="array" ref="A2405">_xlfn.IFS(AND(ISBLANK(G2405),ISBLANK(H2405),ISBLANK(I2405)),"",AND(NOT(ISBLANK(G2405)),NOT(ISBLANK(H2405)),NOT(ISBLANK(I2405))),TRIM(G2405)&amp;" "&amp;TRIM(H2405)&amp;" "&amp;TRIM(I2405),AND(NOT(ISBLANK(G2405)),ISBLANK(H2405),ISBLANK(I2405)),TRIM(G2405),AND(ISBLANK(G2405),ISBLANK(H2405),NOT(ISBLANK(I2405))),TRIM(I2405),AND(NOT(ISBLANK(G2405)),NOT(ISBLANK(H2405)),ISBLANK(I2405)),TRIM(G2405)&amp;" "&amp;TRIM(H2405),AND(ISBLANK(G2405),NOT(ISBLANK(H2405)),NOT(ISBLANK(I2405))),TRIM(H2405)&amp;" "&amp;TRIM(I2405),AND(NOT(ISBLANK(G2405)),ISBLANK(H2405),NOT(ISBLANK(I2405))),TRIM(G2405)&amp;" "&amp;TRIM(I2405),AND(ISBLANK(G2405),NOT(ISBLANK(H2405)),ISBLANK(I2405)),TRIM(H2405))</f>
        <v/>
      </c>
      <c r="B2405" s="25" t="str" cm="1">
        <f t="array" ref="B2405">_xlfn.IFS(AND(ISBLANK(K2405),ISBLANK(L2405)),"",AND(NOT(ISBLANK(K2405)),NOT(ISBLANK(L2405))),TRIM(K2405)&amp;" "&amp;TRIM(L2405),AND(NOT(ISBLANK(K2405)),ISBLANK(L2405)),TRIM(K2405),AND(ISBLANK(K2405),NOT(ISBLANK(L2405))),TRIM(L2405))</f>
        <v>Ailane</v>
      </c>
      <c r="C2405" s="31"/>
      <c r="D2405" s="2">
        <v>2403</v>
      </c>
      <c r="E2405" s="2" t="s">
        <v>24</v>
      </c>
      <c r="F2405" s="2" t="s">
        <v>13090</v>
      </c>
      <c r="K2405" s="2" t="s">
        <v>210</v>
      </c>
      <c r="M2405" s="2" t="s">
        <v>24</v>
      </c>
      <c r="N2405" s="2" t="s">
        <v>13091</v>
      </c>
      <c r="O2405" s="2" t="s">
        <v>5207</v>
      </c>
      <c r="P2405" s="2" t="s">
        <v>297</v>
      </c>
      <c r="Q2405" s="2" t="s">
        <v>1985</v>
      </c>
      <c r="R2405" s="2">
        <v>77305</v>
      </c>
      <c r="T2405" s="49" t="str" cm="1">
        <f t="array" ref="T2405">_xlfn.TEXTJOIN("",TRUE,IFERROR(MID(U2405,_xlfn.SEQUENCE(20),1)+0,""))</f>
        <v/>
      </c>
      <c r="V2405" s="31"/>
    </row>
    <row r="2406" spans="1:22" x14ac:dyDescent="0.25">
      <c r="A2406" s="25" t="str" cm="1">
        <f t="array" ref="A2406">_xlfn.IFS(AND(ISBLANK(G2406),ISBLANK(H2406),ISBLANK(I2406)),"",AND(NOT(ISBLANK(G2406)),NOT(ISBLANK(H2406)),NOT(ISBLANK(I2406))),TRIM(G2406)&amp;" "&amp;TRIM(H2406)&amp;" "&amp;TRIM(I2406),AND(NOT(ISBLANK(G2406)),ISBLANK(H2406),ISBLANK(I2406)),TRIM(G2406),AND(ISBLANK(G2406),ISBLANK(H2406),NOT(ISBLANK(I2406))),TRIM(I2406),AND(NOT(ISBLANK(G2406)),NOT(ISBLANK(H2406)),ISBLANK(I2406)),TRIM(G2406)&amp;" "&amp;TRIM(H2406),AND(ISBLANK(G2406),NOT(ISBLANK(H2406)),NOT(ISBLANK(I2406))),TRIM(H2406)&amp;" "&amp;TRIM(I2406),AND(NOT(ISBLANK(G2406)),ISBLANK(H2406),NOT(ISBLANK(I2406))),TRIM(G2406)&amp;" "&amp;TRIM(I2406),AND(ISBLANK(G2406),NOT(ISBLANK(H2406)),ISBLANK(I2406)),TRIM(H2406))</f>
        <v/>
      </c>
      <c r="B2406" s="25" t="str" cm="1">
        <f t="array" ref="B2406">_xlfn.IFS(AND(ISBLANK(K2406),ISBLANK(L2406)),"",AND(NOT(ISBLANK(K2406)),NOT(ISBLANK(L2406))),TRIM(K2406)&amp;" "&amp;TRIM(L2406),AND(NOT(ISBLANK(K2406)),ISBLANK(L2406)),TRIM(K2406),AND(ISBLANK(K2406),NOT(ISBLANK(L2406))),TRIM(L2406))</f>
        <v>Trudeo</v>
      </c>
      <c r="C2406" s="31"/>
      <c r="D2406" s="2">
        <v>2404</v>
      </c>
      <c r="E2406" s="2" t="s">
        <v>24</v>
      </c>
      <c r="F2406" s="2" t="s">
        <v>13092</v>
      </c>
      <c r="K2406" s="2" t="s">
        <v>220</v>
      </c>
      <c r="M2406" s="2" t="s">
        <v>24</v>
      </c>
      <c r="N2406" s="2" t="s">
        <v>13093</v>
      </c>
      <c r="O2406" s="2" t="s">
        <v>4546</v>
      </c>
      <c r="P2406" s="2" t="s">
        <v>5</v>
      </c>
      <c r="Q2406" s="2" t="s">
        <v>6</v>
      </c>
      <c r="R2406" s="2" t="s">
        <v>4547</v>
      </c>
      <c r="T2406" s="49" t="str" cm="1">
        <f t="array" ref="T2406">_xlfn.TEXTJOIN("",TRUE,IFERROR(MID(U2406,_xlfn.SEQUENCE(20),1)+0,""))</f>
        <v/>
      </c>
      <c r="V2406" s="31"/>
    </row>
    <row r="2407" spans="1:22" x14ac:dyDescent="0.25">
      <c r="A2407" s="25" t="str" cm="1">
        <f t="array" ref="A2407">_xlfn.IFS(AND(ISBLANK(G2407),ISBLANK(H2407),ISBLANK(I2407)),"",AND(NOT(ISBLANK(G2407)),NOT(ISBLANK(H2407)),NOT(ISBLANK(I2407))),TRIM(G2407)&amp;" "&amp;TRIM(H2407)&amp;" "&amp;TRIM(I2407),AND(NOT(ISBLANK(G2407)),ISBLANK(H2407),ISBLANK(I2407)),TRIM(G2407),AND(ISBLANK(G2407),ISBLANK(H2407),NOT(ISBLANK(I2407))),TRIM(I2407),AND(NOT(ISBLANK(G2407)),NOT(ISBLANK(H2407)),ISBLANK(I2407)),TRIM(G2407)&amp;" "&amp;TRIM(H2407),AND(ISBLANK(G2407),NOT(ISBLANK(H2407)),NOT(ISBLANK(I2407))),TRIM(H2407)&amp;" "&amp;TRIM(I2407),AND(NOT(ISBLANK(G2407)),ISBLANK(H2407),NOT(ISBLANK(I2407))),TRIM(G2407)&amp;" "&amp;TRIM(I2407),AND(ISBLANK(G2407),NOT(ISBLANK(H2407)),ISBLANK(I2407)),TRIM(H2407))</f>
        <v/>
      </c>
      <c r="B2407" s="25" t="str" cm="1">
        <f t="array" ref="B2407">_xlfn.IFS(AND(ISBLANK(K2407),ISBLANK(L2407)),"",AND(NOT(ISBLANK(K2407)),NOT(ISBLANK(L2407))),TRIM(K2407)&amp;" "&amp;TRIM(L2407),AND(NOT(ISBLANK(K2407)),ISBLANK(L2407)),TRIM(K2407),AND(ISBLANK(K2407),NOT(ISBLANK(L2407))),TRIM(L2407))</f>
        <v>Wordtune</v>
      </c>
      <c r="C2407" s="31"/>
      <c r="D2407" s="2">
        <v>2405</v>
      </c>
      <c r="E2407" s="2" t="s">
        <v>24</v>
      </c>
      <c r="F2407" s="2" t="s">
        <v>13094</v>
      </c>
      <c r="K2407" s="2" t="s">
        <v>231</v>
      </c>
      <c r="M2407" s="2" t="s">
        <v>24</v>
      </c>
      <c r="N2407" s="2" t="s">
        <v>13095</v>
      </c>
      <c r="O2407" s="2" t="s">
        <v>13096</v>
      </c>
      <c r="P2407" s="2" t="s">
        <v>1984</v>
      </c>
      <c r="Q2407" s="2" t="s">
        <v>1985</v>
      </c>
      <c r="R2407" s="2">
        <v>37665</v>
      </c>
      <c r="T2407" s="49" t="str" cm="1">
        <f t="array" ref="T2407">_xlfn.TEXTJOIN("",TRUE,IFERROR(MID(U2407,_xlfn.SEQUENCE(20),1)+0,""))</f>
        <v/>
      </c>
      <c r="V2407" s="31"/>
    </row>
    <row r="2408" spans="1:22" x14ac:dyDescent="0.25">
      <c r="A2408" s="25" t="str" cm="1">
        <f t="array" ref="A2408">_xlfn.IFS(AND(ISBLANK(G2408),ISBLANK(H2408),ISBLANK(I2408)),"",AND(NOT(ISBLANK(G2408)),NOT(ISBLANK(H2408)),NOT(ISBLANK(I2408))),TRIM(G2408)&amp;" "&amp;TRIM(H2408)&amp;" "&amp;TRIM(I2408),AND(NOT(ISBLANK(G2408)),ISBLANK(H2408),ISBLANK(I2408)),TRIM(G2408),AND(ISBLANK(G2408),ISBLANK(H2408),NOT(ISBLANK(I2408))),TRIM(I2408),AND(NOT(ISBLANK(G2408)),NOT(ISBLANK(H2408)),ISBLANK(I2408)),TRIM(G2408)&amp;" "&amp;TRIM(H2408),AND(ISBLANK(G2408),NOT(ISBLANK(H2408)),NOT(ISBLANK(I2408))),TRIM(H2408)&amp;" "&amp;TRIM(I2408),AND(NOT(ISBLANK(G2408)),ISBLANK(H2408),NOT(ISBLANK(I2408))),TRIM(G2408)&amp;" "&amp;TRIM(I2408),AND(ISBLANK(G2408),NOT(ISBLANK(H2408)),ISBLANK(I2408)),TRIM(H2408))</f>
        <v/>
      </c>
      <c r="B2408" s="25" t="str" cm="1">
        <f t="array" ref="B2408">_xlfn.IFS(AND(ISBLANK(K2408),ISBLANK(L2408)),"",AND(NOT(ISBLANK(K2408)),NOT(ISBLANK(L2408))),TRIM(K2408)&amp;" "&amp;TRIM(L2408),AND(NOT(ISBLANK(K2408)),ISBLANK(L2408)),TRIM(K2408),AND(ISBLANK(K2408),NOT(ISBLANK(L2408))),TRIM(L2408))</f>
        <v>Skinte</v>
      </c>
      <c r="C2408" s="31"/>
      <c r="D2408" s="2">
        <v>2406</v>
      </c>
      <c r="E2408" s="2" t="s">
        <v>24</v>
      </c>
      <c r="F2408" s="2" t="s">
        <v>13097</v>
      </c>
      <c r="K2408" s="2" t="s">
        <v>241</v>
      </c>
      <c r="M2408" s="2" t="s">
        <v>24</v>
      </c>
      <c r="N2408" s="2" t="s">
        <v>13098</v>
      </c>
      <c r="O2408" s="2" t="s">
        <v>216</v>
      </c>
      <c r="P2408" s="2" t="s">
        <v>217</v>
      </c>
      <c r="Q2408" s="2" t="s">
        <v>1985</v>
      </c>
      <c r="R2408" s="2">
        <v>48930</v>
      </c>
      <c r="T2408" s="49" t="str" cm="1">
        <f t="array" ref="T2408">_xlfn.TEXTJOIN("",TRUE,IFERROR(MID(U2408,_xlfn.SEQUENCE(20),1)+0,""))</f>
        <v/>
      </c>
      <c r="V2408" s="31"/>
    </row>
    <row r="2409" spans="1:22" x14ac:dyDescent="0.25">
      <c r="A2409" s="25" t="str" cm="1">
        <f t="array" ref="A2409">_xlfn.IFS(AND(ISBLANK(G2409),ISBLANK(H2409),ISBLANK(I2409)),"",AND(NOT(ISBLANK(G2409)),NOT(ISBLANK(H2409)),NOT(ISBLANK(I2409))),TRIM(G2409)&amp;" "&amp;TRIM(H2409)&amp;" "&amp;TRIM(I2409),AND(NOT(ISBLANK(G2409)),ISBLANK(H2409),ISBLANK(I2409)),TRIM(G2409),AND(ISBLANK(G2409),ISBLANK(H2409),NOT(ISBLANK(I2409))),TRIM(I2409),AND(NOT(ISBLANK(G2409)),NOT(ISBLANK(H2409)),ISBLANK(I2409)),TRIM(G2409)&amp;" "&amp;TRIM(H2409),AND(ISBLANK(G2409),NOT(ISBLANK(H2409)),NOT(ISBLANK(I2409))),TRIM(H2409)&amp;" "&amp;TRIM(I2409),AND(NOT(ISBLANK(G2409)),ISBLANK(H2409),NOT(ISBLANK(I2409))),TRIM(G2409)&amp;" "&amp;TRIM(I2409),AND(ISBLANK(G2409),NOT(ISBLANK(H2409)),ISBLANK(I2409)),TRIM(H2409))</f>
        <v/>
      </c>
      <c r="B2409" s="25" t="str" cm="1">
        <f t="array" ref="B2409">_xlfn.IFS(AND(ISBLANK(K2409),ISBLANK(L2409)),"",AND(NOT(ISBLANK(K2409)),NOT(ISBLANK(L2409))),TRIM(K2409)&amp;" "&amp;TRIM(L2409),AND(NOT(ISBLANK(K2409)),ISBLANK(L2409)),TRIM(K2409),AND(ISBLANK(K2409),NOT(ISBLANK(L2409))),TRIM(L2409))</f>
        <v>Dabjam</v>
      </c>
      <c r="C2409" s="31"/>
      <c r="D2409" s="2">
        <v>2407</v>
      </c>
      <c r="E2409" s="2" t="s">
        <v>24</v>
      </c>
      <c r="F2409" s="2" t="s">
        <v>13099</v>
      </c>
      <c r="K2409" s="2" t="s">
        <v>250</v>
      </c>
      <c r="M2409" s="2" t="s">
        <v>24</v>
      </c>
      <c r="N2409" s="2" t="s">
        <v>13100</v>
      </c>
      <c r="O2409" s="2" t="s">
        <v>10398</v>
      </c>
      <c r="P2409" s="2" t="s">
        <v>140</v>
      </c>
      <c r="Q2409" s="2" t="s">
        <v>6</v>
      </c>
      <c r="R2409" s="2" t="s">
        <v>10399</v>
      </c>
      <c r="T2409" s="49" t="str" cm="1">
        <f t="array" ref="T2409">_xlfn.TEXTJOIN("",TRUE,IFERROR(MID(U2409,_xlfn.SEQUENCE(20),1)+0,""))</f>
        <v/>
      </c>
      <c r="V2409" s="31"/>
    </row>
    <row r="2410" spans="1:22" x14ac:dyDescent="0.25">
      <c r="A2410" s="25" t="str" cm="1">
        <f t="array" ref="A2410">_xlfn.IFS(AND(ISBLANK(G2410),ISBLANK(H2410),ISBLANK(I2410)),"",AND(NOT(ISBLANK(G2410)),NOT(ISBLANK(H2410)),NOT(ISBLANK(I2410))),TRIM(G2410)&amp;" "&amp;TRIM(H2410)&amp;" "&amp;TRIM(I2410),AND(NOT(ISBLANK(G2410)),ISBLANK(H2410),ISBLANK(I2410)),TRIM(G2410),AND(ISBLANK(G2410),ISBLANK(H2410),NOT(ISBLANK(I2410))),TRIM(I2410),AND(NOT(ISBLANK(G2410)),NOT(ISBLANK(H2410)),ISBLANK(I2410)),TRIM(G2410)&amp;" "&amp;TRIM(H2410),AND(ISBLANK(G2410),NOT(ISBLANK(H2410)),NOT(ISBLANK(I2410))),TRIM(H2410)&amp;" "&amp;TRIM(I2410),AND(NOT(ISBLANK(G2410)),ISBLANK(H2410),NOT(ISBLANK(I2410))),TRIM(G2410)&amp;" "&amp;TRIM(I2410),AND(ISBLANK(G2410),NOT(ISBLANK(H2410)),ISBLANK(I2410)),TRIM(H2410))</f>
        <v/>
      </c>
      <c r="B2410" s="25" t="str" cm="1">
        <f t="array" ref="B2410">_xlfn.IFS(AND(ISBLANK(K2410),ISBLANK(L2410)),"",AND(NOT(ISBLANK(K2410)),NOT(ISBLANK(L2410))),TRIM(K2410)&amp;" "&amp;TRIM(L2410),AND(NOT(ISBLANK(K2410)),ISBLANK(L2410)),TRIM(K2410),AND(ISBLANK(K2410),NOT(ISBLANK(L2410))),TRIM(L2410))</f>
        <v>Centimia</v>
      </c>
      <c r="C2410" s="31"/>
      <c r="D2410" s="2">
        <v>2408</v>
      </c>
      <c r="E2410" s="2" t="s">
        <v>24</v>
      </c>
      <c r="F2410" s="2" t="s">
        <v>13101</v>
      </c>
      <c r="K2410" s="2" t="s">
        <v>259</v>
      </c>
      <c r="M2410" s="2" t="s">
        <v>24</v>
      </c>
      <c r="N2410" s="2" t="s">
        <v>13102</v>
      </c>
      <c r="O2410" s="2" t="s">
        <v>4474</v>
      </c>
      <c r="P2410" s="2" t="s">
        <v>181</v>
      </c>
      <c r="Q2410" s="2" t="s">
        <v>1985</v>
      </c>
      <c r="R2410" s="2">
        <v>64082</v>
      </c>
      <c r="T2410" s="49" t="str" cm="1">
        <f t="array" ref="T2410">_xlfn.TEXTJOIN("",TRUE,IFERROR(MID(U2410,_xlfn.SEQUENCE(20),1)+0,""))</f>
        <v/>
      </c>
      <c r="V2410" s="31"/>
    </row>
    <row r="2411" spans="1:22" x14ac:dyDescent="0.25">
      <c r="A2411" s="25" t="str" cm="1">
        <f t="array" ref="A2411">_xlfn.IFS(AND(ISBLANK(G2411),ISBLANK(H2411),ISBLANK(I2411)),"",AND(NOT(ISBLANK(G2411)),NOT(ISBLANK(H2411)),NOT(ISBLANK(I2411))),TRIM(G2411)&amp;" "&amp;TRIM(H2411)&amp;" "&amp;TRIM(I2411),AND(NOT(ISBLANK(G2411)),ISBLANK(H2411),ISBLANK(I2411)),TRIM(G2411),AND(ISBLANK(G2411),ISBLANK(H2411),NOT(ISBLANK(I2411))),TRIM(I2411),AND(NOT(ISBLANK(G2411)),NOT(ISBLANK(H2411)),ISBLANK(I2411)),TRIM(G2411)&amp;" "&amp;TRIM(H2411),AND(ISBLANK(G2411),NOT(ISBLANK(H2411)),NOT(ISBLANK(I2411))),TRIM(H2411)&amp;" "&amp;TRIM(I2411),AND(NOT(ISBLANK(G2411)),ISBLANK(H2411),NOT(ISBLANK(I2411))),TRIM(G2411)&amp;" "&amp;TRIM(I2411),AND(ISBLANK(G2411),NOT(ISBLANK(H2411)),ISBLANK(I2411)),TRIM(H2411))</f>
        <v/>
      </c>
      <c r="B2411" s="25" t="str" cm="1">
        <f t="array" ref="B2411">_xlfn.IFS(AND(ISBLANK(K2411),ISBLANK(L2411)),"",AND(NOT(ISBLANK(K2411)),NOT(ISBLANK(L2411))),TRIM(K2411)&amp;" "&amp;TRIM(L2411),AND(NOT(ISBLANK(K2411)),ISBLANK(L2411)),TRIM(K2411),AND(ISBLANK(K2411),NOT(ISBLANK(L2411))),TRIM(L2411))</f>
        <v>Divavu</v>
      </c>
      <c r="C2411" s="31"/>
      <c r="D2411" s="2">
        <v>2409</v>
      </c>
      <c r="E2411" s="2" t="s">
        <v>24</v>
      </c>
      <c r="F2411" s="2" t="s">
        <v>13103</v>
      </c>
      <c r="K2411" s="2" t="s">
        <v>269</v>
      </c>
      <c r="M2411" s="2" t="s">
        <v>24</v>
      </c>
      <c r="N2411" s="2" t="s">
        <v>13104</v>
      </c>
      <c r="O2411" s="2" t="s">
        <v>68</v>
      </c>
      <c r="P2411" s="2" t="s">
        <v>69</v>
      </c>
      <c r="Q2411" s="2" t="s">
        <v>1985</v>
      </c>
      <c r="R2411" s="2">
        <v>20546</v>
      </c>
      <c r="T2411" s="49" t="str" cm="1">
        <f t="array" ref="T2411">_xlfn.TEXTJOIN("",TRUE,IFERROR(MID(U2411,_xlfn.SEQUENCE(20),1)+0,""))</f>
        <v/>
      </c>
      <c r="V2411" s="31"/>
    </row>
    <row r="2412" spans="1:22" x14ac:dyDescent="0.25">
      <c r="A2412" s="25" t="str" cm="1">
        <f t="array" ref="A2412">_xlfn.IFS(AND(ISBLANK(G2412),ISBLANK(H2412),ISBLANK(I2412)),"",AND(NOT(ISBLANK(G2412)),NOT(ISBLANK(H2412)),NOT(ISBLANK(I2412))),TRIM(G2412)&amp;" "&amp;TRIM(H2412)&amp;" "&amp;TRIM(I2412),AND(NOT(ISBLANK(G2412)),ISBLANK(H2412),ISBLANK(I2412)),TRIM(G2412),AND(ISBLANK(G2412),ISBLANK(H2412),NOT(ISBLANK(I2412))),TRIM(I2412),AND(NOT(ISBLANK(G2412)),NOT(ISBLANK(H2412)),ISBLANK(I2412)),TRIM(G2412)&amp;" "&amp;TRIM(H2412),AND(ISBLANK(G2412),NOT(ISBLANK(H2412)),NOT(ISBLANK(I2412))),TRIM(H2412)&amp;" "&amp;TRIM(I2412),AND(NOT(ISBLANK(G2412)),ISBLANK(H2412),NOT(ISBLANK(I2412))),TRIM(G2412)&amp;" "&amp;TRIM(I2412),AND(ISBLANK(G2412),NOT(ISBLANK(H2412)),ISBLANK(I2412)),TRIM(H2412))</f>
        <v/>
      </c>
      <c r="B2412" s="25" t="str" cm="1">
        <f t="array" ref="B2412">_xlfn.IFS(AND(ISBLANK(K2412),ISBLANK(L2412)),"",AND(NOT(ISBLANK(K2412)),NOT(ISBLANK(L2412))),TRIM(K2412)&amp;" "&amp;TRIM(L2412),AND(NOT(ISBLANK(K2412)),ISBLANK(L2412)),TRIM(K2412),AND(ISBLANK(K2412),NOT(ISBLANK(L2412))),TRIM(L2412))</f>
        <v>Katz</v>
      </c>
      <c r="C2412" s="31"/>
      <c r="D2412" s="2">
        <v>2410</v>
      </c>
      <c r="E2412" s="2" t="s">
        <v>24</v>
      </c>
      <c r="F2412" s="2" t="s">
        <v>13105</v>
      </c>
      <c r="K2412" s="2" t="s">
        <v>280</v>
      </c>
      <c r="M2412" s="2" t="s">
        <v>24</v>
      </c>
      <c r="N2412" s="2" t="s">
        <v>13106</v>
      </c>
      <c r="O2412" s="2" t="s">
        <v>1515</v>
      </c>
      <c r="P2412" s="2" t="s">
        <v>5</v>
      </c>
      <c r="Q2412" s="2" t="s">
        <v>6</v>
      </c>
      <c r="R2412" s="2" t="s">
        <v>1516</v>
      </c>
      <c r="T2412" s="49" t="str" cm="1">
        <f t="array" ref="T2412">_xlfn.TEXTJOIN("",TRUE,IFERROR(MID(U2412,_xlfn.SEQUENCE(20),1)+0,""))</f>
        <v/>
      </c>
      <c r="V2412" s="31"/>
    </row>
    <row r="2413" spans="1:22" x14ac:dyDescent="0.25">
      <c r="A2413" s="25" t="str" cm="1">
        <f t="array" ref="A2413">_xlfn.IFS(AND(ISBLANK(G2413),ISBLANK(H2413),ISBLANK(I2413)),"",AND(NOT(ISBLANK(G2413)),NOT(ISBLANK(H2413)),NOT(ISBLANK(I2413))),TRIM(G2413)&amp;" "&amp;TRIM(H2413)&amp;" "&amp;TRIM(I2413),AND(NOT(ISBLANK(G2413)),ISBLANK(H2413),ISBLANK(I2413)),TRIM(G2413),AND(ISBLANK(G2413),ISBLANK(H2413),NOT(ISBLANK(I2413))),TRIM(I2413),AND(NOT(ISBLANK(G2413)),NOT(ISBLANK(H2413)),ISBLANK(I2413)),TRIM(G2413)&amp;" "&amp;TRIM(H2413),AND(ISBLANK(G2413),NOT(ISBLANK(H2413)),NOT(ISBLANK(I2413))),TRIM(H2413)&amp;" "&amp;TRIM(I2413),AND(NOT(ISBLANK(G2413)),ISBLANK(H2413),NOT(ISBLANK(I2413))),TRIM(G2413)&amp;" "&amp;TRIM(I2413),AND(ISBLANK(G2413),NOT(ISBLANK(H2413)),ISBLANK(I2413)),TRIM(H2413))</f>
        <v/>
      </c>
      <c r="B2413" s="25" t="str" cm="1">
        <f t="array" ref="B2413">_xlfn.IFS(AND(ISBLANK(K2413),ISBLANK(L2413)),"",AND(NOT(ISBLANK(K2413)),NOT(ISBLANK(L2413))),TRIM(K2413)&amp;" "&amp;TRIM(L2413),AND(NOT(ISBLANK(K2413)),ISBLANK(L2413)),TRIM(K2413),AND(ISBLANK(K2413),NOT(ISBLANK(L2413))),TRIM(L2413))</f>
        <v>Quinu</v>
      </c>
      <c r="C2413" s="31"/>
      <c r="D2413" s="2">
        <v>2411</v>
      </c>
      <c r="E2413" s="2" t="s">
        <v>24</v>
      </c>
      <c r="F2413" s="2" t="s">
        <v>13107</v>
      </c>
      <c r="K2413" s="2" t="s">
        <v>290</v>
      </c>
      <c r="M2413" s="2" t="s">
        <v>24</v>
      </c>
      <c r="N2413" s="2" t="s">
        <v>13108</v>
      </c>
      <c r="O2413" s="2" t="s">
        <v>6309</v>
      </c>
      <c r="P2413" s="2" t="s">
        <v>161</v>
      </c>
      <c r="Q2413" s="2" t="s">
        <v>162</v>
      </c>
      <c r="R2413" s="2" t="s">
        <v>6310</v>
      </c>
      <c r="T2413" s="49" t="str" cm="1">
        <f t="array" ref="T2413">_xlfn.TEXTJOIN("",TRUE,IFERROR(MID(U2413,_xlfn.SEQUENCE(20),1)+0,""))</f>
        <v/>
      </c>
      <c r="V2413" s="31"/>
    </row>
    <row r="2414" spans="1:22" x14ac:dyDescent="0.25">
      <c r="A2414" s="25" t="str" cm="1">
        <f t="array" ref="A2414">_xlfn.IFS(AND(ISBLANK(G2414),ISBLANK(H2414),ISBLANK(I2414)),"",AND(NOT(ISBLANK(G2414)),NOT(ISBLANK(H2414)),NOT(ISBLANK(I2414))),TRIM(G2414)&amp;" "&amp;TRIM(H2414)&amp;" "&amp;TRIM(I2414),AND(NOT(ISBLANK(G2414)),ISBLANK(H2414),ISBLANK(I2414)),TRIM(G2414),AND(ISBLANK(G2414),ISBLANK(H2414),NOT(ISBLANK(I2414))),TRIM(I2414),AND(NOT(ISBLANK(G2414)),NOT(ISBLANK(H2414)),ISBLANK(I2414)),TRIM(G2414)&amp;" "&amp;TRIM(H2414),AND(ISBLANK(G2414),NOT(ISBLANK(H2414)),NOT(ISBLANK(I2414))),TRIM(H2414)&amp;" "&amp;TRIM(I2414),AND(NOT(ISBLANK(G2414)),ISBLANK(H2414),NOT(ISBLANK(I2414))),TRIM(G2414)&amp;" "&amp;TRIM(I2414),AND(ISBLANK(G2414),NOT(ISBLANK(H2414)),ISBLANK(I2414)),TRIM(H2414))</f>
        <v/>
      </c>
      <c r="B2414" s="25" t="str" cm="1">
        <f t="array" ref="B2414">_xlfn.IFS(AND(ISBLANK(K2414),ISBLANK(L2414)),"",AND(NOT(ISBLANK(K2414)),NOT(ISBLANK(L2414))),TRIM(K2414)&amp;" "&amp;TRIM(L2414),AND(NOT(ISBLANK(K2414)),ISBLANK(L2414)),TRIM(K2414),AND(ISBLANK(K2414),NOT(ISBLANK(L2414))),TRIM(L2414))</f>
        <v>Bubblebox</v>
      </c>
      <c r="C2414" s="31"/>
      <c r="D2414" s="2">
        <v>2412</v>
      </c>
      <c r="E2414" s="2" t="s">
        <v>24</v>
      </c>
      <c r="F2414" s="2" t="s">
        <v>13109</v>
      </c>
      <c r="K2414" s="2" t="s">
        <v>300</v>
      </c>
      <c r="M2414" s="2" t="s">
        <v>24</v>
      </c>
      <c r="N2414" s="2" t="s">
        <v>13110</v>
      </c>
      <c r="O2414" s="2" t="s">
        <v>1916</v>
      </c>
      <c r="P2414" s="2" t="s">
        <v>1917</v>
      </c>
      <c r="Q2414" s="2" t="s">
        <v>1985</v>
      </c>
      <c r="R2414" s="2">
        <v>50981</v>
      </c>
      <c r="T2414" s="49" t="str" cm="1">
        <f t="array" ref="T2414">_xlfn.TEXTJOIN("",TRUE,IFERROR(MID(U2414,_xlfn.SEQUENCE(20),1)+0,""))</f>
        <v/>
      </c>
      <c r="V2414" s="31"/>
    </row>
    <row r="2415" spans="1:22" x14ac:dyDescent="0.25">
      <c r="A2415" s="25" t="str" cm="1">
        <f t="array" ref="A2415">_xlfn.IFS(AND(ISBLANK(G2415),ISBLANK(H2415),ISBLANK(I2415)),"",AND(NOT(ISBLANK(G2415)),NOT(ISBLANK(H2415)),NOT(ISBLANK(I2415))),TRIM(G2415)&amp;" "&amp;TRIM(H2415)&amp;" "&amp;TRIM(I2415),AND(NOT(ISBLANK(G2415)),ISBLANK(H2415),ISBLANK(I2415)),TRIM(G2415),AND(ISBLANK(G2415),ISBLANK(H2415),NOT(ISBLANK(I2415))),TRIM(I2415),AND(NOT(ISBLANK(G2415)),NOT(ISBLANK(H2415)),ISBLANK(I2415)),TRIM(G2415)&amp;" "&amp;TRIM(H2415),AND(ISBLANK(G2415),NOT(ISBLANK(H2415)),NOT(ISBLANK(I2415))),TRIM(H2415)&amp;" "&amp;TRIM(I2415),AND(NOT(ISBLANK(G2415)),ISBLANK(H2415),NOT(ISBLANK(I2415))),TRIM(G2415)&amp;" "&amp;TRIM(I2415),AND(ISBLANK(G2415),NOT(ISBLANK(H2415)),ISBLANK(I2415)),TRIM(H2415))</f>
        <v/>
      </c>
      <c r="B2415" s="25" t="str" cm="1">
        <f t="array" ref="B2415">_xlfn.IFS(AND(ISBLANK(K2415),ISBLANK(L2415)),"",AND(NOT(ISBLANK(K2415)),NOT(ISBLANK(L2415))),TRIM(K2415)&amp;" "&amp;TRIM(L2415),AND(NOT(ISBLANK(K2415)),ISBLANK(L2415)),TRIM(K2415),AND(ISBLANK(K2415),NOT(ISBLANK(L2415))),TRIM(L2415))</f>
        <v>Oba</v>
      </c>
      <c r="C2415" s="31"/>
      <c r="D2415" s="2">
        <v>2413</v>
      </c>
      <c r="E2415" s="2" t="s">
        <v>24</v>
      </c>
      <c r="F2415" s="2" t="s">
        <v>13111</v>
      </c>
      <c r="K2415" s="2" t="s">
        <v>310</v>
      </c>
      <c r="M2415" s="2" t="s">
        <v>24</v>
      </c>
      <c r="N2415" s="2" t="s">
        <v>13112</v>
      </c>
      <c r="O2415" s="2" t="s">
        <v>975</v>
      </c>
      <c r="P2415" s="2" t="s">
        <v>976</v>
      </c>
      <c r="Q2415" s="2" t="s">
        <v>1985</v>
      </c>
      <c r="R2415" s="2">
        <v>96840</v>
      </c>
      <c r="T2415" s="49" t="str" cm="1">
        <f t="array" ref="T2415">_xlfn.TEXTJOIN("",TRUE,IFERROR(MID(U2415,_xlfn.SEQUENCE(20),1)+0,""))</f>
        <v/>
      </c>
      <c r="V2415" s="31"/>
    </row>
    <row r="2416" spans="1:22" x14ac:dyDescent="0.25">
      <c r="A2416" s="25" t="str" cm="1">
        <f t="array" ref="A2416">_xlfn.IFS(AND(ISBLANK(G2416),ISBLANK(H2416),ISBLANK(I2416)),"",AND(NOT(ISBLANK(G2416)),NOT(ISBLANK(H2416)),NOT(ISBLANK(I2416))),TRIM(G2416)&amp;" "&amp;TRIM(H2416)&amp;" "&amp;TRIM(I2416),AND(NOT(ISBLANK(G2416)),ISBLANK(H2416),ISBLANK(I2416)),TRIM(G2416),AND(ISBLANK(G2416),ISBLANK(H2416),NOT(ISBLANK(I2416))),TRIM(I2416),AND(NOT(ISBLANK(G2416)),NOT(ISBLANK(H2416)),ISBLANK(I2416)),TRIM(G2416)&amp;" "&amp;TRIM(H2416),AND(ISBLANK(G2416),NOT(ISBLANK(H2416)),NOT(ISBLANK(I2416))),TRIM(H2416)&amp;" "&amp;TRIM(I2416),AND(NOT(ISBLANK(G2416)),ISBLANK(H2416),NOT(ISBLANK(I2416))),TRIM(G2416)&amp;" "&amp;TRIM(I2416),AND(ISBLANK(G2416),NOT(ISBLANK(H2416)),ISBLANK(I2416)),TRIM(H2416))</f>
        <v/>
      </c>
      <c r="B2416" s="25" t="str" cm="1">
        <f t="array" ref="B2416">_xlfn.IFS(AND(ISBLANK(K2416),ISBLANK(L2416)),"",AND(NOT(ISBLANK(K2416)),NOT(ISBLANK(L2416))),TRIM(K2416)&amp;" "&amp;TRIM(L2416),AND(NOT(ISBLANK(K2416)),ISBLANK(L2416)),TRIM(K2416),AND(ISBLANK(K2416),NOT(ISBLANK(L2416))),TRIM(L2416))</f>
        <v>Jetwire</v>
      </c>
      <c r="C2416" s="31"/>
      <c r="D2416" s="2">
        <v>2414</v>
      </c>
      <c r="E2416" s="2" t="s">
        <v>24</v>
      </c>
      <c r="F2416" s="2" t="s">
        <v>13113</v>
      </c>
      <c r="K2416" s="2" t="s">
        <v>320</v>
      </c>
      <c r="M2416" s="2" t="s">
        <v>24</v>
      </c>
      <c r="N2416" s="2" t="s">
        <v>13114</v>
      </c>
      <c r="O2416" s="2" t="s">
        <v>3359</v>
      </c>
      <c r="P2416" s="2" t="s">
        <v>1456</v>
      </c>
      <c r="Q2416" s="2" t="s">
        <v>1985</v>
      </c>
      <c r="R2416" s="2">
        <v>7104</v>
      </c>
      <c r="T2416" s="49" t="str" cm="1">
        <f t="array" ref="T2416">_xlfn.TEXTJOIN("",TRUE,IFERROR(MID(U2416,_xlfn.SEQUENCE(20),1)+0,""))</f>
        <v/>
      </c>
      <c r="V2416" s="31"/>
    </row>
    <row r="2417" spans="1:22" x14ac:dyDescent="0.25">
      <c r="A2417" s="25" t="str" cm="1">
        <f t="array" ref="A2417">_xlfn.IFS(AND(ISBLANK(G2417),ISBLANK(H2417),ISBLANK(I2417)),"",AND(NOT(ISBLANK(G2417)),NOT(ISBLANK(H2417)),NOT(ISBLANK(I2417))),TRIM(G2417)&amp;" "&amp;TRIM(H2417)&amp;" "&amp;TRIM(I2417),AND(NOT(ISBLANK(G2417)),ISBLANK(H2417),ISBLANK(I2417)),TRIM(G2417),AND(ISBLANK(G2417),ISBLANK(H2417),NOT(ISBLANK(I2417))),TRIM(I2417),AND(NOT(ISBLANK(G2417)),NOT(ISBLANK(H2417)),ISBLANK(I2417)),TRIM(G2417)&amp;" "&amp;TRIM(H2417),AND(ISBLANK(G2417),NOT(ISBLANK(H2417)),NOT(ISBLANK(I2417))),TRIM(H2417)&amp;" "&amp;TRIM(I2417),AND(NOT(ISBLANK(G2417)),ISBLANK(H2417),NOT(ISBLANK(I2417))),TRIM(G2417)&amp;" "&amp;TRIM(I2417),AND(ISBLANK(G2417),NOT(ISBLANK(H2417)),ISBLANK(I2417)),TRIM(H2417))</f>
        <v/>
      </c>
      <c r="B2417" s="25" t="str" cm="1">
        <f t="array" ref="B2417">_xlfn.IFS(AND(ISBLANK(K2417),ISBLANK(L2417)),"",AND(NOT(ISBLANK(K2417)),NOT(ISBLANK(L2417))),TRIM(K2417)&amp;" "&amp;TRIM(L2417),AND(NOT(ISBLANK(K2417)),ISBLANK(L2417)),TRIM(K2417),AND(ISBLANK(K2417),NOT(ISBLANK(L2417))),TRIM(L2417))</f>
        <v>Twitterworks</v>
      </c>
      <c r="C2417" s="31"/>
      <c r="D2417" s="2">
        <v>2415</v>
      </c>
      <c r="E2417" s="2" t="s">
        <v>24</v>
      </c>
      <c r="F2417" s="2" t="s">
        <v>13115</v>
      </c>
      <c r="K2417" s="2" t="s">
        <v>329</v>
      </c>
      <c r="M2417" s="2" t="s">
        <v>24</v>
      </c>
      <c r="N2417" s="2" t="s">
        <v>13116</v>
      </c>
      <c r="O2417" s="2" t="s">
        <v>11577</v>
      </c>
      <c r="P2417" s="2" t="s">
        <v>276</v>
      </c>
      <c r="Q2417" s="2" t="s">
        <v>6</v>
      </c>
      <c r="R2417" s="2" t="s">
        <v>11578</v>
      </c>
      <c r="T2417" s="49" t="str" cm="1">
        <f t="array" ref="T2417">_xlfn.TEXTJOIN("",TRUE,IFERROR(MID(U2417,_xlfn.SEQUENCE(20),1)+0,""))</f>
        <v/>
      </c>
      <c r="V2417" s="31"/>
    </row>
    <row r="2418" spans="1:22" x14ac:dyDescent="0.25">
      <c r="A2418" s="25" t="str" cm="1">
        <f t="array" ref="A2418">_xlfn.IFS(AND(ISBLANK(G2418),ISBLANK(H2418),ISBLANK(I2418)),"",AND(NOT(ISBLANK(G2418)),NOT(ISBLANK(H2418)),NOT(ISBLANK(I2418))),TRIM(G2418)&amp;" "&amp;TRIM(H2418)&amp;" "&amp;TRIM(I2418),AND(NOT(ISBLANK(G2418)),ISBLANK(H2418),ISBLANK(I2418)),TRIM(G2418),AND(ISBLANK(G2418),ISBLANK(H2418),NOT(ISBLANK(I2418))),TRIM(I2418),AND(NOT(ISBLANK(G2418)),NOT(ISBLANK(H2418)),ISBLANK(I2418)),TRIM(G2418)&amp;" "&amp;TRIM(H2418),AND(ISBLANK(G2418),NOT(ISBLANK(H2418)),NOT(ISBLANK(I2418))),TRIM(H2418)&amp;" "&amp;TRIM(I2418),AND(NOT(ISBLANK(G2418)),ISBLANK(H2418),NOT(ISBLANK(I2418))),TRIM(G2418)&amp;" "&amp;TRIM(I2418),AND(ISBLANK(G2418),NOT(ISBLANK(H2418)),ISBLANK(I2418)),TRIM(H2418))</f>
        <v/>
      </c>
      <c r="B2418" s="25" t="str" cm="1">
        <f t="array" ref="B2418">_xlfn.IFS(AND(ISBLANK(K2418),ISBLANK(L2418)),"",AND(NOT(ISBLANK(K2418)),NOT(ISBLANK(L2418))),TRIM(K2418)&amp;" "&amp;TRIM(L2418),AND(NOT(ISBLANK(K2418)),ISBLANK(L2418)),TRIM(K2418),AND(ISBLANK(K2418),NOT(ISBLANK(L2418))),TRIM(L2418))</f>
        <v>Kwinu</v>
      </c>
      <c r="C2418" s="31"/>
      <c r="D2418" s="2">
        <v>2416</v>
      </c>
      <c r="E2418" s="2" t="s">
        <v>24</v>
      </c>
      <c r="F2418" s="2" t="s">
        <v>13117</v>
      </c>
      <c r="K2418" s="2" t="s">
        <v>339</v>
      </c>
      <c r="M2418" s="2" t="s">
        <v>24</v>
      </c>
      <c r="N2418" s="2" t="s">
        <v>13118</v>
      </c>
      <c r="O2418" s="2" t="s">
        <v>4327</v>
      </c>
      <c r="P2418" s="2" t="s">
        <v>673</v>
      </c>
      <c r="Q2418" s="2" t="s">
        <v>6</v>
      </c>
      <c r="R2418" s="2" t="s">
        <v>4328</v>
      </c>
      <c r="T2418" s="49" t="str" cm="1">
        <f t="array" ref="T2418">_xlfn.TEXTJOIN("",TRUE,IFERROR(MID(U2418,_xlfn.SEQUENCE(20),1)+0,""))</f>
        <v/>
      </c>
      <c r="V2418" s="31"/>
    </row>
    <row r="2419" spans="1:22" x14ac:dyDescent="0.25">
      <c r="A2419" s="25" t="str" cm="1">
        <f t="array" ref="A2419">_xlfn.IFS(AND(ISBLANK(G2419),ISBLANK(H2419),ISBLANK(I2419)),"",AND(NOT(ISBLANK(G2419)),NOT(ISBLANK(H2419)),NOT(ISBLANK(I2419))),TRIM(G2419)&amp;" "&amp;TRIM(H2419)&amp;" "&amp;TRIM(I2419),AND(NOT(ISBLANK(G2419)),ISBLANK(H2419),ISBLANK(I2419)),TRIM(G2419),AND(ISBLANK(G2419),ISBLANK(H2419),NOT(ISBLANK(I2419))),TRIM(I2419),AND(NOT(ISBLANK(G2419)),NOT(ISBLANK(H2419)),ISBLANK(I2419)),TRIM(G2419)&amp;" "&amp;TRIM(H2419),AND(ISBLANK(G2419),NOT(ISBLANK(H2419)),NOT(ISBLANK(I2419))),TRIM(H2419)&amp;" "&amp;TRIM(I2419),AND(NOT(ISBLANK(G2419)),ISBLANK(H2419),NOT(ISBLANK(I2419))),TRIM(G2419)&amp;" "&amp;TRIM(I2419),AND(ISBLANK(G2419),NOT(ISBLANK(H2419)),ISBLANK(I2419)),TRIM(H2419))</f>
        <v/>
      </c>
      <c r="B2419" s="25" t="str" cm="1">
        <f t="array" ref="B2419">_xlfn.IFS(AND(ISBLANK(K2419),ISBLANK(L2419)),"",AND(NOT(ISBLANK(K2419)),NOT(ISBLANK(L2419))),TRIM(K2419)&amp;" "&amp;TRIM(L2419),AND(NOT(ISBLANK(K2419)),ISBLANK(L2419)),TRIM(K2419),AND(ISBLANK(K2419),NOT(ISBLANK(L2419))),TRIM(L2419))</f>
        <v>Buzzster</v>
      </c>
      <c r="C2419" s="31"/>
      <c r="D2419" s="2">
        <v>2417</v>
      </c>
      <c r="E2419" s="2" t="s">
        <v>24</v>
      </c>
      <c r="F2419" s="2" t="s">
        <v>13119</v>
      </c>
      <c r="K2419" s="2" t="s">
        <v>349</v>
      </c>
      <c r="M2419" s="2" t="s">
        <v>24</v>
      </c>
      <c r="N2419" s="2" t="s">
        <v>13120</v>
      </c>
      <c r="O2419" s="2" t="s">
        <v>746</v>
      </c>
      <c r="P2419" s="2" t="s">
        <v>130</v>
      </c>
      <c r="Q2419" s="2" t="s">
        <v>1985</v>
      </c>
      <c r="R2419" s="2">
        <v>23504</v>
      </c>
      <c r="T2419" s="49" t="str" cm="1">
        <f t="array" ref="T2419">_xlfn.TEXTJOIN("",TRUE,IFERROR(MID(U2419,_xlfn.SEQUENCE(20),1)+0,""))</f>
        <v/>
      </c>
      <c r="V2419" s="31"/>
    </row>
    <row r="2420" spans="1:22" x14ac:dyDescent="0.25">
      <c r="A2420" s="25" t="str" cm="1">
        <f t="array" ref="A2420">_xlfn.IFS(AND(ISBLANK(G2420),ISBLANK(H2420),ISBLANK(I2420)),"",AND(NOT(ISBLANK(G2420)),NOT(ISBLANK(H2420)),NOT(ISBLANK(I2420))),TRIM(G2420)&amp;" "&amp;TRIM(H2420)&amp;" "&amp;TRIM(I2420),AND(NOT(ISBLANK(G2420)),ISBLANK(H2420),ISBLANK(I2420)),TRIM(G2420),AND(ISBLANK(G2420),ISBLANK(H2420),NOT(ISBLANK(I2420))),TRIM(I2420),AND(NOT(ISBLANK(G2420)),NOT(ISBLANK(H2420)),ISBLANK(I2420)),TRIM(G2420)&amp;" "&amp;TRIM(H2420),AND(ISBLANK(G2420),NOT(ISBLANK(H2420)),NOT(ISBLANK(I2420))),TRIM(H2420)&amp;" "&amp;TRIM(I2420),AND(NOT(ISBLANK(G2420)),ISBLANK(H2420),NOT(ISBLANK(I2420))),TRIM(G2420)&amp;" "&amp;TRIM(I2420),AND(ISBLANK(G2420),NOT(ISBLANK(H2420)),ISBLANK(I2420)),TRIM(H2420))</f>
        <v/>
      </c>
      <c r="B2420" s="25" t="str" cm="1">
        <f t="array" ref="B2420">_xlfn.IFS(AND(ISBLANK(K2420),ISBLANK(L2420)),"",AND(NOT(ISBLANK(K2420)),NOT(ISBLANK(L2420))),TRIM(K2420)&amp;" "&amp;TRIM(L2420),AND(NOT(ISBLANK(K2420)),ISBLANK(L2420)),TRIM(K2420),AND(ISBLANK(K2420),NOT(ISBLANK(L2420))),TRIM(L2420))</f>
        <v>Yakitri</v>
      </c>
      <c r="C2420" s="31"/>
      <c r="D2420" s="2">
        <v>2418</v>
      </c>
      <c r="E2420" s="2" t="s">
        <v>24</v>
      </c>
      <c r="F2420" s="2" t="s">
        <v>13121</v>
      </c>
      <c r="K2420" s="2" t="s">
        <v>358</v>
      </c>
      <c r="M2420" s="2" t="s">
        <v>24</v>
      </c>
      <c r="N2420" s="2" t="s">
        <v>13122</v>
      </c>
      <c r="O2420" s="2" t="s">
        <v>12517</v>
      </c>
      <c r="P2420" s="2" t="s">
        <v>276</v>
      </c>
      <c r="Q2420" s="2" t="s">
        <v>6</v>
      </c>
      <c r="R2420" s="2" t="s">
        <v>12518</v>
      </c>
      <c r="T2420" s="49" t="str" cm="1">
        <f t="array" ref="T2420">_xlfn.TEXTJOIN("",TRUE,IFERROR(MID(U2420,_xlfn.SEQUENCE(20),1)+0,""))</f>
        <v/>
      </c>
      <c r="V2420" s="31"/>
    </row>
    <row r="2421" spans="1:22" x14ac:dyDescent="0.25">
      <c r="A2421" s="25" t="str" cm="1">
        <f t="array" ref="A2421">_xlfn.IFS(AND(ISBLANK(G2421),ISBLANK(H2421),ISBLANK(I2421)),"",AND(NOT(ISBLANK(G2421)),NOT(ISBLANK(H2421)),NOT(ISBLANK(I2421))),TRIM(G2421)&amp;" "&amp;TRIM(H2421)&amp;" "&amp;TRIM(I2421),AND(NOT(ISBLANK(G2421)),ISBLANK(H2421),ISBLANK(I2421)),TRIM(G2421),AND(ISBLANK(G2421),ISBLANK(H2421),NOT(ISBLANK(I2421))),TRIM(I2421),AND(NOT(ISBLANK(G2421)),NOT(ISBLANK(H2421)),ISBLANK(I2421)),TRIM(G2421)&amp;" "&amp;TRIM(H2421),AND(ISBLANK(G2421),NOT(ISBLANK(H2421)),NOT(ISBLANK(I2421))),TRIM(H2421)&amp;" "&amp;TRIM(I2421),AND(NOT(ISBLANK(G2421)),ISBLANK(H2421),NOT(ISBLANK(I2421))),TRIM(G2421)&amp;" "&amp;TRIM(I2421),AND(ISBLANK(G2421),NOT(ISBLANK(H2421)),ISBLANK(I2421)),TRIM(H2421))</f>
        <v/>
      </c>
      <c r="B2421" s="25" t="str" cm="1">
        <f t="array" ref="B2421">_xlfn.IFS(AND(ISBLANK(K2421),ISBLANK(L2421)),"",AND(NOT(ISBLANK(K2421)),NOT(ISBLANK(L2421))),TRIM(K2421)&amp;" "&amp;TRIM(L2421),AND(NOT(ISBLANK(K2421)),ISBLANK(L2421)),TRIM(K2421),AND(ISBLANK(K2421),NOT(ISBLANK(L2421))),TRIM(L2421))</f>
        <v>Devpoint</v>
      </c>
      <c r="C2421" s="31"/>
      <c r="D2421" s="2">
        <v>2419</v>
      </c>
      <c r="E2421" s="2" t="s">
        <v>24</v>
      </c>
      <c r="F2421" s="2" t="s">
        <v>13123</v>
      </c>
      <c r="K2421" s="2" t="s">
        <v>368</v>
      </c>
      <c r="M2421" s="2" t="s">
        <v>24</v>
      </c>
      <c r="N2421" s="2" t="s">
        <v>13124</v>
      </c>
      <c r="O2421" s="2" t="s">
        <v>7156</v>
      </c>
      <c r="P2421" s="2" t="s">
        <v>336</v>
      </c>
      <c r="Q2421" s="2" t="s">
        <v>1985</v>
      </c>
      <c r="R2421" s="2">
        <v>33487</v>
      </c>
      <c r="T2421" s="49" t="str" cm="1">
        <f t="array" ref="T2421">_xlfn.TEXTJOIN("",TRUE,IFERROR(MID(U2421,_xlfn.SEQUENCE(20),1)+0,""))</f>
        <v/>
      </c>
      <c r="V2421" s="31"/>
    </row>
    <row r="2422" spans="1:22" x14ac:dyDescent="0.25">
      <c r="A2422" s="25" t="str" cm="1">
        <f t="array" ref="A2422">_xlfn.IFS(AND(ISBLANK(G2422),ISBLANK(H2422),ISBLANK(I2422)),"",AND(NOT(ISBLANK(G2422)),NOT(ISBLANK(H2422)),NOT(ISBLANK(I2422))),TRIM(G2422)&amp;" "&amp;TRIM(H2422)&amp;" "&amp;TRIM(I2422),AND(NOT(ISBLANK(G2422)),ISBLANK(H2422),ISBLANK(I2422)),TRIM(G2422),AND(ISBLANK(G2422),ISBLANK(H2422),NOT(ISBLANK(I2422))),TRIM(I2422),AND(NOT(ISBLANK(G2422)),NOT(ISBLANK(H2422)),ISBLANK(I2422)),TRIM(G2422)&amp;" "&amp;TRIM(H2422),AND(ISBLANK(G2422),NOT(ISBLANK(H2422)),NOT(ISBLANK(I2422))),TRIM(H2422)&amp;" "&amp;TRIM(I2422),AND(NOT(ISBLANK(G2422)),ISBLANK(H2422),NOT(ISBLANK(I2422))),TRIM(G2422)&amp;" "&amp;TRIM(I2422),AND(ISBLANK(G2422),NOT(ISBLANK(H2422)),ISBLANK(I2422)),TRIM(H2422))</f>
        <v/>
      </c>
      <c r="B2422" s="25" t="str" cm="1">
        <f t="array" ref="B2422">_xlfn.IFS(AND(ISBLANK(K2422),ISBLANK(L2422)),"",AND(NOT(ISBLANK(K2422)),NOT(ISBLANK(L2422))),TRIM(K2422)&amp;" "&amp;TRIM(L2422),AND(NOT(ISBLANK(K2422)),ISBLANK(L2422)),TRIM(K2422),AND(ISBLANK(K2422),NOT(ISBLANK(L2422))),TRIM(L2422))</f>
        <v>Jabbersphere</v>
      </c>
      <c r="C2422" s="31"/>
      <c r="D2422" s="2">
        <v>2420</v>
      </c>
      <c r="E2422" s="2" t="s">
        <v>24</v>
      </c>
      <c r="F2422" s="2" t="s">
        <v>13125</v>
      </c>
      <c r="K2422" s="2" t="s">
        <v>377</v>
      </c>
      <c r="M2422" s="2" t="s">
        <v>24</v>
      </c>
      <c r="N2422" s="2" t="s">
        <v>13126</v>
      </c>
      <c r="O2422" s="2" t="s">
        <v>4616</v>
      </c>
      <c r="P2422" s="2" t="s">
        <v>935</v>
      </c>
      <c r="Q2422" s="2" t="s">
        <v>1985</v>
      </c>
      <c r="R2422" s="2">
        <v>28225</v>
      </c>
      <c r="T2422" s="49" t="str" cm="1">
        <f t="array" ref="T2422">_xlfn.TEXTJOIN("",TRUE,IFERROR(MID(U2422,_xlfn.SEQUENCE(20),1)+0,""))</f>
        <v/>
      </c>
      <c r="V2422" s="31"/>
    </row>
    <row r="2423" spans="1:22" x14ac:dyDescent="0.25">
      <c r="A2423" s="25" t="str" cm="1">
        <f t="array" ref="A2423">_xlfn.IFS(AND(ISBLANK(G2423),ISBLANK(H2423),ISBLANK(I2423)),"",AND(NOT(ISBLANK(G2423)),NOT(ISBLANK(H2423)),NOT(ISBLANK(I2423))),TRIM(G2423)&amp;" "&amp;TRIM(H2423)&amp;" "&amp;TRIM(I2423),AND(NOT(ISBLANK(G2423)),ISBLANK(H2423),ISBLANK(I2423)),TRIM(G2423),AND(ISBLANK(G2423),ISBLANK(H2423),NOT(ISBLANK(I2423))),TRIM(I2423),AND(NOT(ISBLANK(G2423)),NOT(ISBLANK(H2423)),ISBLANK(I2423)),TRIM(G2423)&amp;" "&amp;TRIM(H2423),AND(ISBLANK(G2423),NOT(ISBLANK(H2423)),NOT(ISBLANK(I2423))),TRIM(H2423)&amp;" "&amp;TRIM(I2423),AND(NOT(ISBLANK(G2423)),ISBLANK(H2423),NOT(ISBLANK(I2423))),TRIM(G2423)&amp;" "&amp;TRIM(I2423),AND(ISBLANK(G2423),NOT(ISBLANK(H2423)),ISBLANK(I2423)),TRIM(H2423))</f>
        <v/>
      </c>
      <c r="B2423" s="25" t="str" cm="1">
        <f t="array" ref="B2423">_xlfn.IFS(AND(ISBLANK(K2423),ISBLANK(L2423)),"",AND(NOT(ISBLANK(K2423)),NOT(ISBLANK(L2423))),TRIM(K2423)&amp;" "&amp;TRIM(L2423),AND(NOT(ISBLANK(K2423)),ISBLANK(L2423)),TRIM(K2423),AND(ISBLANK(K2423),NOT(ISBLANK(L2423))),TRIM(L2423))</f>
        <v>Zoonoodle</v>
      </c>
      <c r="C2423" s="31"/>
      <c r="D2423" s="2">
        <v>2421</v>
      </c>
      <c r="E2423" s="2" t="s">
        <v>24</v>
      </c>
      <c r="F2423" s="2" t="s">
        <v>13127</v>
      </c>
      <c r="K2423" s="2" t="s">
        <v>386</v>
      </c>
      <c r="M2423" s="2" t="s">
        <v>24</v>
      </c>
      <c r="N2423" s="2" t="s">
        <v>13128</v>
      </c>
      <c r="O2423" s="2" t="s">
        <v>13129</v>
      </c>
      <c r="P2423" s="2" t="s">
        <v>5</v>
      </c>
      <c r="Q2423" s="2" t="s">
        <v>6</v>
      </c>
      <c r="R2423" s="2" t="s">
        <v>10978</v>
      </c>
      <c r="T2423" s="49" t="str" cm="1">
        <f t="array" ref="T2423">_xlfn.TEXTJOIN("",TRUE,IFERROR(MID(U2423,_xlfn.SEQUENCE(20),1)+0,""))</f>
        <v/>
      </c>
      <c r="V2423" s="31"/>
    </row>
    <row r="2424" spans="1:22" x14ac:dyDescent="0.25">
      <c r="A2424" s="25" t="str" cm="1">
        <f t="array" ref="A2424">_xlfn.IFS(AND(ISBLANK(G2424),ISBLANK(H2424),ISBLANK(I2424)),"",AND(NOT(ISBLANK(G2424)),NOT(ISBLANK(H2424)),NOT(ISBLANK(I2424))),TRIM(G2424)&amp;" "&amp;TRIM(H2424)&amp;" "&amp;TRIM(I2424),AND(NOT(ISBLANK(G2424)),ISBLANK(H2424),ISBLANK(I2424)),TRIM(G2424),AND(ISBLANK(G2424),ISBLANK(H2424),NOT(ISBLANK(I2424))),TRIM(I2424),AND(NOT(ISBLANK(G2424)),NOT(ISBLANK(H2424)),ISBLANK(I2424)),TRIM(G2424)&amp;" "&amp;TRIM(H2424),AND(ISBLANK(G2424),NOT(ISBLANK(H2424)),NOT(ISBLANK(I2424))),TRIM(H2424)&amp;" "&amp;TRIM(I2424),AND(NOT(ISBLANK(G2424)),ISBLANK(H2424),NOT(ISBLANK(I2424))),TRIM(G2424)&amp;" "&amp;TRIM(I2424),AND(ISBLANK(G2424),NOT(ISBLANK(H2424)),ISBLANK(I2424)),TRIM(H2424))</f>
        <v/>
      </c>
      <c r="B2424" s="25" t="str" cm="1">
        <f t="array" ref="B2424">_xlfn.IFS(AND(ISBLANK(K2424),ISBLANK(L2424)),"",AND(NOT(ISBLANK(K2424)),NOT(ISBLANK(L2424))),TRIM(K2424)&amp;" "&amp;TRIM(L2424),AND(NOT(ISBLANK(K2424)),ISBLANK(L2424)),TRIM(K2424),AND(ISBLANK(K2424),NOT(ISBLANK(L2424))),TRIM(L2424))</f>
        <v>Pixope</v>
      </c>
      <c r="C2424" s="31"/>
      <c r="D2424" s="2">
        <v>2422</v>
      </c>
      <c r="E2424" s="2" t="s">
        <v>24</v>
      </c>
      <c r="F2424" s="2" t="s">
        <v>13130</v>
      </c>
      <c r="K2424" s="2" t="s">
        <v>394</v>
      </c>
      <c r="M2424" s="2" t="s">
        <v>24</v>
      </c>
      <c r="N2424" s="2" t="s">
        <v>13131</v>
      </c>
      <c r="O2424" s="2" t="s">
        <v>519</v>
      </c>
      <c r="P2424" s="2" t="s">
        <v>336</v>
      </c>
      <c r="Q2424" s="2" t="s">
        <v>1985</v>
      </c>
      <c r="R2424" s="2">
        <v>32595</v>
      </c>
      <c r="T2424" s="49" t="str" cm="1">
        <f t="array" ref="T2424">_xlfn.TEXTJOIN("",TRUE,IFERROR(MID(U2424,_xlfn.SEQUENCE(20),1)+0,""))</f>
        <v/>
      </c>
      <c r="V2424" s="31"/>
    </row>
    <row r="2425" spans="1:22" x14ac:dyDescent="0.25">
      <c r="A2425" s="25" t="str" cm="1">
        <f t="array" ref="A2425">_xlfn.IFS(AND(ISBLANK(G2425),ISBLANK(H2425),ISBLANK(I2425)),"",AND(NOT(ISBLANK(G2425)),NOT(ISBLANK(H2425)),NOT(ISBLANK(I2425))),TRIM(G2425)&amp;" "&amp;TRIM(H2425)&amp;" "&amp;TRIM(I2425),AND(NOT(ISBLANK(G2425)),ISBLANK(H2425),ISBLANK(I2425)),TRIM(G2425),AND(ISBLANK(G2425),ISBLANK(H2425),NOT(ISBLANK(I2425))),TRIM(I2425),AND(NOT(ISBLANK(G2425)),NOT(ISBLANK(H2425)),ISBLANK(I2425)),TRIM(G2425)&amp;" "&amp;TRIM(H2425),AND(ISBLANK(G2425),NOT(ISBLANK(H2425)),NOT(ISBLANK(I2425))),TRIM(H2425)&amp;" "&amp;TRIM(I2425),AND(NOT(ISBLANK(G2425)),ISBLANK(H2425),NOT(ISBLANK(I2425))),TRIM(G2425)&amp;" "&amp;TRIM(I2425),AND(ISBLANK(G2425),NOT(ISBLANK(H2425)),ISBLANK(I2425)),TRIM(H2425))</f>
        <v/>
      </c>
      <c r="B2425" s="25" t="str" cm="1">
        <f t="array" ref="B2425">_xlfn.IFS(AND(ISBLANK(K2425),ISBLANK(L2425)),"",AND(NOT(ISBLANK(K2425)),NOT(ISBLANK(L2425))),TRIM(K2425)&amp;" "&amp;TRIM(L2425),AND(NOT(ISBLANK(K2425)),ISBLANK(L2425)),TRIM(K2425),AND(ISBLANK(K2425),NOT(ISBLANK(L2425))),TRIM(L2425))</f>
        <v>Ainyx</v>
      </c>
      <c r="C2425" s="31"/>
      <c r="D2425" s="2">
        <v>2423</v>
      </c>
      <c r="E2425" s="2" t="s">
        <v>24</v>
      </c>
      <c r="F2425" s="2" t="s">
        <v>13132</v>
      </c>
      <c r="K2425" s="2" t="s">
        <v>1092</v>
      </c>
      <c r="M2425" s="2" t="s">
        <v>24</v>
      </c>
      <c r="N2425" s="2" t="s">
        <v>13133</v>
      </c>
      <c r="O2425" s="2" t="s">
        <v>559</v>
      </c>
      <c r="P2425" s="2" t="s">
        <v>297</v>
      </c>
      <c r="Q2425" s="2" t="s">
        <v>1985</v>
      </c>
      <c r="R2425" s="2">
        <v>76110</v>
      </c>
      <c r="T2425" s="49" t="str" cm="1">
        <f t="array" ref="T2425">_xlfn.TEXTJOIN("",TRUE,IFERROR(MID(U2425,_xlfn.SEQUENCE(20),1)+0,""))</f>
        <v/>
      </c>
      <c r="V2425" s="31"/>
    </row>
    <row r="2426" spans="1:22" x14ac:dyDescent="0.25">
      <c r="A2426" s="25" t="str" cm="1">
        <f t="array" ref="A2426">_xlfn.IFS(AND(ISBLANK(G2426),ISBLANK(H2426),ISBLANK(I2426)),"",AND(NOT(ISBLANK(G2426)),NOT(ISBLANK(H2426)),NOT(ISBLANK(I2426))),TRIM(G2426)&amp;" "&amp;TRIM(H2426)&amp;" "&amp;TRIM(I2426),AND(NOT(ISBLANK(G2426)),ISBLANK(H2426),ISBLANK(I2426)),TRIM(G2426),AND(ISBLANK(G2426),ISBLANK(H2426),NOT(ISBLANK(I2426))),TRIM(I2426),AND(NOT(ISBLANK(G2426)),NOT(ISBLANK(H2426)),ISBLANK(I2426)),TRIM(G2426)&amp;" "&amp;TRIM(H2426),AND(ISBLANK(G2426),NOT(ISBLANK(H2426)),NOT(ISBLANK(I2426))),TRIM(H2426)&amp;" "&amp;TRIM(I2426),AND(NOT(ISBLANK(G2426)),ISBLANK(H2426),NOT(ISBLANK(I2426))),TRIM(G2426)&amp;" "&amp;TRIM(I2426),AND(ISBLANK(G2426),NOT(ISBLANK(H2426)),ISBLANK(I2426)),TRIM(H2426))</f>
        <v/>
      </c>
      <c r="B2426" s="25" t="str" cm="1">
        <f t="array" ref="B2426">_xlfn.IFS(AND(ISBLANK(K2426),ISBLANK(L2426)),"",AND(NOT(ISBLANK(K2426)),NOT(ISBLANK(L2426))),TRIM(K2426)&amp;" "&amp;TRIM(L2426),AND(NOT(ISBLANK(K2426)),ISBLANK(L2426)),TRIM(K2426),AND(ISBLANK(K2426),NOT(ISBLANK(L2426))),TRIM(L2426))</f>
        <v>Midel</v>
      </c>
      <c r="C2426" s="31"/>
      <c r="D2426" s="2">
        <v>2424</v>
      </c>
      <c r="E2426" s="2" t="s">
        <v>24</v>
      </c>
      <c r="F2426" s="2" t="s">
        <v>13134</v>
      </c>
      <c r="K2426" s="2" t="s">
        <v>1102</v>
      </c>
      <c r="M2426" s="2" t="s">
        <v>24</v>
      </c>
      <c r="N2426" s="2" t="s">
        <v>13135</v>
      </c>
      <c r="O2426" s="2" t="s">
        <v>13136</v>
      </c>
      <c r="P2426" s="2" t="s">
        <v>5</v>
      </c>
      <c r="Q2426" s="2" t="s">
        <v>6</v>
      </c>
      <c r="R2426" s="2" t="s">
        <v>13137</v>
      </c>
      <c r="T2426" s="49" t="str" cm="1">
        <f t="array" ref="T2426">_xlfn.TEXTJOIN("",TRUE,IFERROR(MID(U2426,_xlfn.SEQUENCE(20),1)+0,""))</f>
        <v/>
      </c>
      <c r="V2426" s="31"/>
    </row>
    <row r="2427" spans="1:22" x14ac:dyDescent="0.25">
      <c r="A2427" s="25" t="str" cm="1">
        <f t="array" ref="A2427">_xlfn.IFS(AND(ISBLANK(G2427),ISBLANK(H2427),ISBLANK(I2427)),"",AND(NOT(ISBLANK(G2427)),NOT(ISBLANK(H2427)),NOT(ISBLANK(I2427))),TRIM(G2427)&amp;" "&amp;TRIM(H2427)&amp;" "&amp;TRIM(I2427),AND(NOT(ISBLANK(G2427)),ISBLANK(H2427),ISBLANK(I2427)),TRIM(G2427),AND(ISBLANK(G2427),ISBLANK(H2427),NOT(ISBLANK(I2427))),TRIM(I2427),AND(NOT(ISBLANK(G2427)),NOT(ISBLANK(H2427)),ISBLANK(I2427)),TRIM(G2427)&amp;" "&amp;TRIM(H2427),AND(ISBLANK(G2427),NOT(ISBLANK(H2427)),NOT(ISBLANK(I2427))),TRIM(H2427)&amp;" "&amp;TRIM(I2427),AND(NOT(ISBLANK(G2427)),ISBLANK(H2427),NOT(ISBLANK(I2427))),TRIM(G2427)&amp;" "&amp;TRIM(I2427),AND(ISBLANK(G2427),NOT(ISBLANK(H2427)),ISBLANK(I2427)),TRIM(H2427))</f>
        <v/>
      </c>
      <c r="B2427" s="25" t="str" cm="1">
        <f t="array" ref="B2427">_xlfn.IFS(AND(ISBLANK(K2427),ISBLANK(L2427)),"",AND(NOT(ISBLANK(K2427)),NOT(ISBLANK(L2427))),TRIM(K2427)&amp;" "&amp;TRIM(L2427),AND(NOT(ISBLANK(K2427)),ISBLANK(L2427)),TRIM(K2427),AND(ISBLANK(K2427),NOT(ISBLANK(L2427))),TRIM(L2427))</f>
        <v>Avavee</v>
      </c>
      <c r="C2427" s="31"/>
      <c r="D2427" s="2">
        <v>2425</v>
      </c>
      <c r="E2427" s="2" t="s">
        <v>24</v>
      </c>
      <c r="F2427" s="2" t="s">
        <v>13138</v>
      </c>
      <c r="K2427" s="2" t="s">
        <v>607</v>
      </c>
      <c r="M2427" s="2" t="s">
        <v>24</v>
      </c>
      <c r="N2427" s="2" t="s">
        <v>13139</v>
      </c>
      <c r="O2427" s="2" t="s">
        <v>7445</v>
      </c>
      <c r="P2427" s="2" t="s">
        <v>161</v>
      </c>
      <c r="Q2427" s="2" t="s">
        <v>162</v>
      </c>
      <c r="R2427" s="2" t="s">
        <v>7446</v>
      </c>
      <c r="T2427" s="49" t="str" cm="1">
        <f t="array" ref="T2427">_xlfn.TEXTJOIN("",TRUE,IFERROR(MID(U2427,_xlfn.SEQUENCE(20),1)+0,""))</f>
        <v/>
      </c>
      <c r="V2427" s="31"/>
    </row>
    <row r="2428" spans="1:22" x14ac:dyDescent="0.25">
      <c r="A2428" s="25" t="str" cm="1">
        <f t="array" ref="A2428">_xlfn.IFS(AND(ISBLANK(G2428),ISBLANK(H2428),ISBLANK(I2428)),"",AND(NOT(ISBLANK(G2428)),NOT(ISBLANK(H2428)),NOT(ISBLANK(I2428))),TRIM(G2428)&amp;" "&amp;TRIM(H2428)&amp;" "&amp;TRIM(I2428),AND(NOT(ISBLANK(G2428)),ISBLANK(H2428),ISBLANK(I2428)),TRIM(G2428),AND(ISBLANK(G2428),ISBLANK(H2428),NOT(ISBLANK(I2428))),TRIM(I2428),AND(NOT(ISBLANK(G2428)),NOT(ISBLANK(H2428)),ISBLANK(I2428)),TRIM(G2428)&amp;" "&amp;TRIM(H2428),AND(ISBLANK(G2428),NOT(ISBLANK(H2428)),NOT(ISBLANK(I2428))),TRIM(H2428)&amp;" "&amp;TRIM(I2428),AND(NOT(ISBLANK(G2428)),ISBLANK(H2428),NOT(ISBLANK(I2428))),TRIM(G2428)&amp;" "&amp;TRIM(I2428),AND(ISBLANK(G2428),NOT(ISBLANK(H2428)),ISBLANK(I2428)),TRIM(H2428))</f>
        <v/>
      </c>
      <c r="B2428" s="25" t="str" cm="1">
        <f t="array" ref="B2428">_xlfn.IFS(AND(ISBLANK(K2428),ISBLANK(L2428)),"",AND(NOT(ISBLANK(K2428)),NOT(ISBLANK(L2428))),TRIM(K2428)&amp;" "&amp;TRIM(L2428),AND(NOT(ISBLANK(K2428)),ISBLANK(L2428)),TRIM(K2428),AND(ISBLANK(K2428),NOT(ISBLANK(L2428))),TRIM(L2428))</f>
        <v>Pixoboo</v>
      </c>
      <c r="C2428" s="31"/>
      <c r="D2428" s="2">
        <v>2426</v>
      </c>
      <c r="E2428" s="2" t="s">
        <v>24</v>
      </c>
      <c r="F2428" s="2" t="s">
        <v>13140</v>
      </c>
      <c r="K2428" s="2" t="s">
        <v>1119</v>
      </c>
      <c r="M2428" s="2" t="s">
        <v>24</v>
      </c>
      <c r="N2428" s="2" t="s">
        <v>13141</v>
      </c>
      <c r="O2428" s="2" t="s">
        <v>11498</v>
      </c>
      <c r="P2428" s="2" t="s">
        <v>346</v>
      </c>
      <c r="Q2428" s="2" t="s">
        <v>1985</v>
      </c>
      <c r="R2428" s="2">
        <v>30245</v>
      </c>
      <c r="T2428" s="49" t="str" cm="1">
        <f t="array" ref="T2428">_xlfn.TEXTJOIN("",TRUE,IFERROR(MID(U2428,_xlfn.SEQUENCE(20),1)+0,""))</f>
        <v/>
      </c>
      <c r="V2428" s="31"/>
    </row>
    <row r="2429" spans="1:22" x14ac:dyDescent="0.25">
      <c r="A2429" s="25" t="str" cm="1">
        <f t="array" ref="A2429">_xlfn.IFS(AND(ISBLANK(G2429),ISBLANK(H2429),ISBLANK(I2429)),"",AND(NOT(ISBLANK(G2429)),NOT(ISBLANK(H2429)),NOT(ISBLANK(I2429))),TRIM(G2429)&amp;" "&amp;TRIM(H2429)&amp;" "&amp;TRIM(I2429),AND(NOT(ISBLANK(G2429)),ISBLANK(H2429),ISBLANK(I2429)),TRIM(G2429),AND(ISBLANK(G2429),ISBLANK(H2429),NOT(ISBLANK(I2429))),TRIM(I2429),AND(NOT(ISBLANK(G2429)),NOT(ISBLANK(H2429)),ISBLANK(I2429)),TRIM(G2429)&amp;" "&amp;TRIM(H2429),AND(ISBLANK(G2429),NOT(ISBLANK(H2429)),NOT(ISBLANK(I2429))),TRIM(H2429)&amp;" "&amp;TRIM(I2429),AND(NOT(ISBLANK(G2429)),ISBLANK(H2429),NOT(ISBLANK(I2429))),TRIM(G2429)&amp;" "&amp;TRIM(I2429),AND(ISBLANK(G2429),NOT(ISBLANK(H2429)),ISBLANK(I2429)),TRIM(H2429))</f>
        <v/>
      </c>
      <c r="B2429" s="25" t="str" cm="1">
        <f t="array" ref="B2429">_xlfn.IFS(AND(ISBLANK(K2429),ISBLANK(L2429)),"",AND(NOT(ISBLANK(K2429)),NOT(ISBLANK(L2429))),TRIM(K2429)&amp;" "&amp;TRIM(L2429),AND(NOT(ISBLANK(K2429)),ISBLANK(L2429)),TRIM(K2429),AND(ISBLANK(K2429),NOT(ISBLANK(L2429))),TRIM(L2429))</f>
        <v>Abatz</v>
      </c>
      <c r="C2429" s="31"/>
      <c r="D2429" s="2">
        <v>2427</v>
      </c>
      <c r="E2429" s="2" t="s">
        <v>24</v>
      </c>
      <c r="F2429" s="2" t="s">
        <v>13142</v>
      </c>
      <c r="K2429" s="2" t="s">
        <v>133</v>
      </c>
      <c r="M2429" s="2" t="s">
        <v>24</v>
      </c>
      <c r="N2429" s="2" t="s">
        <v>13143</v>
      </c>
      <c r="O2429" s="2" t="s">
        <v>13144</v>
      </c>
      <c r="P2429" s="2" t="s">
        <v>5</v>
      </c>
      <c r="Q2429" s="2" t="s">
        <v>6</v>
      </c>
      <c r="R2429" s="2" t="s">
        <v>13145</v>
      </c>
      <c r="T2429" s="49" t="str" cm="1">
        <f t="array" ref="T2429">_xlfn.TEXTJOIN("",TRUE,IFERROR(MID(U2429,_xlfn.SEQUENCE(20),1)+0,""))</f>
        <v/>
      </c>
      <c r="V2429" s="31"/>
    </row>
    <row r="2430" spans="1:22" x14ac:dyDescent="0.25">
      <c r="A2430" s="25" t="str" cm="1">
        <f t="array" ref="A2430">_xlfn.IFS(AND(ISBLANK(G2430),ISBLANK(H2430),ISBLANK(I2430)),"",AND(NOT(ISBLANK(G2430)),NOT(ISBLANK(H2430)),NOT(ISBLANK(I2430))),TRIM(G2430)&amp;" "&amp;TRIM(H2430)&amp;" "&amp;TRIM(I2430),AND(NOT(ISBLANK(G2430)),ISBLANK(H2430),ISBLANK(I2430)),TRIM(G2430),AND(ISBLANK(G2430),ISBLANK(H2430),NOT(ISBLANK(I2430))),TRIM(I2430),AND(NOT(ISBLANK(G2430)),NOT(ISBLANK(H2430)),ISBLANK(I2430)),TRIM(G2430)&amp;" "&amp;TRIM(H2430),AND(ISBLANK(G2430),NOT(ISBLANK(H2430)),NOT(ISBLANK(I2430))),TRIM(H2430)&amp;" "&amp;TRIM(I2430),AND(NOT(ISBLANK(G2430)),ISBLANK(H2430),NOT(ISBLANK(I2430))),TRIM(G2430)&amp;" "&amp;TRIM(I2430),AND(ISBLANK(G2430),NOT(ISBLANK(H2430)),ISBLANK(I2430)),TRIM(H2430))</f>
        <v/>
      </c>
      <c r="B2430" s="25" t="str" cm="1">
        <f t="array" ref="B2430">_xlfn.IFS(AND(ISBLANK(K2430),ISBLANK(L2430)),"",AND(NOT(ISBLANK(K2430)),NOT(ISBLANK(L2430))),TRIM(K2430)&amp;" "&amp;TRIM(L2430),AND(NOT(ISBLANK(K2430)),ISBLANK(L2430)),TRIM(K2430),AND(ISBLANK(K2430),NOT(ISBLANK(L2430))),TRIM(L2430))</f>
        <v>Realcube</v>
      </c>
      <c r="C2430" s="31"/>
      <c r="D2430" s="2">
        <v>2428</v>
      </c>
      <c r="E2430" s="2" t="s">
        <v>24</v>
      </c>
      <c r="F2430" s="2" t="s">
        <v>13146</v>
      </c>
      <c r="K2430" s="2" t="s">
        <v>144</v>
      </c>
      <c r="M2430" s="2" t="s">
        <v>24</v>
      </c>
      <c r="N2430" s="2" t="s">
        <v>13147</v>
      </c>
      <c r="O2430" s="2" t="s">
        <v>1098</v>
      </c>
      <c r="P2430" s="2" t="s">
        <v>1099</v>
      </c>
      <c r="Q2430" s="2" t="s">
        <v>1985</v>
      </c>
      <c r="R2430" s="2">
        <v>25326</v>
      </c>
      <c r="T2430" s="49" t="str" cm="1">
        <f t="array" ref="T2430">_xlfn.TEXTJOIN("",TRUE,IFERROR(MID(U2430,_xlfn.SEQUENCE(20),1)+0,""))</f>
        <v/>
      </c>
      <c r="V2430" s="31"/>
    </row>
    <row r="2431" spans="1:22" x14ac:dyDescent="0.25">
      <c r="A2431" s="25" t="str" cm="1">
        <f t="array" ref="A2431">_xlfn.IFS(AND(ISBLANK(G2431),ISBLANK(H2431),ISBLANK(I2431)),"",AND(NOT(ISBLANK(G2431)),NOT(ISBLANK(H2431)),NOT(ISBLANK(I2431))),TRIM(G2431)&amp;" "&amp;TRIM(H2431)&amp;" "&amp;TRIM(I2431),AND(NOT(ISBLANK(G2431)),ISBLANK(H2431),ISBLANK(I2431)),TRIM(G2431),AND(ISBLANK(G2431),ISBLANK(H2431),NOT(ISBLANK(I2431))),TRIM(I2431),AND(NOT(ISBLANK(G2431)),NOT(ISBLANK(H2431)),ISBLANK(I2431)),TRIM(G2431)&amp;" "&amp;TRIM(H2431),AND(ISBLANK(G2431),NOT(ISBLANK(H2431)),NOT(ISBLANK(I2431))),TRIM(H2431)&amp;" "&amp;TRIM(I2431),AND(NOT(ISBLANK(G2431)),ISBLANK(H2431),NOT(ISBLANK(I2431))),TRIM(G2431)&amp;" "&amp;TRIM(I2431),AND(ISBLANK(G2431),NOT(ISBLANK(H2431)),ISBLANK(I2431)),TRIM(H2431))</f>
        <v/>
      </c>
      <c r="B2431" s="25" t="str" cm="1">
        <f t="array" ref="B2431">_xlfn.IFS(AND(ISBLANK(K2431),ISBLANK(L2431)),"",AND(NOT(ISBLANK(K2431)),NOT(ISBLANK(L2431))),TRIM(K2431)&amp;" "&amp;TRIM(L2431),AND(NOT(ISBLANK(K2431)),ISBLANK(L2431)),TRIM(K2431),AND(ISBLANK(K2431),NOT(ISBLANK(L2431))),TRIM(L2431))</f>
        <v>Voomm</v>
      </c>
      <c r="C2431" s="31"/>
      <c r="D2431" s="2">
        <v>2429</v>
      </c>
      <c r="E2431" s="2" t="s">
        <v>24</v>
      </c>
      <c r="F2431" s="2" t="s">
        <v>13148</v>
      </c>
      <c r="K2431" s="2" t="s">
        <v>154</v>
      </c>
      <c r="M2431" s="2" t="s">
        <v>24</v>
      </c>
      <c r="N2431" s="2" t="s">
        <v>13149</v>
      </c>
      <c r="O2431" s="2" t="s">
        <v>942</v>
      </c>
      <c r="P2431" s="2" t="s">
        <v>297</v>
      </c>
      <c r="Q2431" s="2" t="s">
        <v>1985</v>
      </c>
      <c r="R2431" s="2">
        <v>88553</v>
      </c>
      <c r="T2431" s="49" t="str" cm="1">
        <f t="array" ref="T2431">_xlfn.TEXTJOIN("",TRUE,IFERROR(MID(U2431,_xlfn.SEQUENCE(20),1)+0,""))</f>
        <v/>
      </c>
      <c r="V2431" s="31"/>
    </row>
    <row r="2432" spans="1:22" x14ac:dyDescent="0.25">
      <c r="A2432" s="25" t="str" cm="1">
        <f t="array" ref="A2432">_xlfn.IFS(AND(ISBLANK(G2432),ISBLANK(H2432),ISBLANK(I2432)),"",AND(NOT(ISBLANK(G2432)),NOT(ISBLANK(H2432)),NOT(ISBLANK(I2432))),TRIM(G2432)&amp;" "&amp;TRIM(H2432)&amp;" "&amp;TRIM(I2432),AND(NOT(ISBLANK(G2432)),ISBLANK(H2432),ISBLANK(I2432)),TRIM(G2432),AND(ISBLANK(G2432),ISBLANK(H2432),NOT(ISBLANK(I2432))),TRIM(I2432),AND(NOT(ISBLANK(G2432)),NOT(ISBLANK(H2432)),ISBLANK(I2432)),TRIM(G2432)&amp;" "&amp;TRIM(H2432),AND(ISBLANK(G2432),NOT(ISBLANK(H2432)),NOT(ISBLANK(I2432))),TRIM(H2432)&amp;" "&amp;TRIM(I2432),AND(NOT(ISBLANK(G2432)),ISBLANK(H2432),NOT(ISBLANK(I2432))),TRIM(G2432)&amp;" "&amp;TRIM(I2432),AND(ISBLANK(G2432),NOT(ISBLANK(H2432)),ISBLANK(I2432)),TRIM(H2432))</f>
        <v/>
      </c>
      <c r="B2432" s="25" t="str" cm="1">
        <f t="array" ref="B2432">_xlfn.IFS(AND(ISBLANK(K2432),ISBLANK(L2432)),"",AND(NOT(ISBLANK(K2432)),NOT(ISBLANK(L2432))),TRIM(K2432)&amp;" "&amp;TRIM(L2432),AND(NOT(ISBLANK(K2432)),ISBLANK(L2432)),TRIM(K2432),AND(ISBLANK(K2432),NOT(ISBLANK(L2432))),TRIM(L2432))</f>
        <v>Youopia</v>
      </c>
      <c r="C2432" s="31"/>
      <c r="D2432" s="2">
        <v>2430</v>
      </c>
      <c r="E2432" s="2" t="s">
        <v>24</v>
      </c>
      <c r="F2432" s="2" t="s">
        <v>13150</v>
      </c>
      <c r="K2432" s="2" t="s">
        <v>165</v>
      </c>
      <c r="M2432" s="2" t="s">
        <v>24</v>
      </c>
      <c r="N2432" s="2" t="s">
        <v>13151</v>
      </c>
      <c r="O2432" s="2" t="s">
        <v>1019</v>
      </c>
      <c r="P2432" s="2" t="s">
        <v>486</v>
      </c>
      <c r="Q2432" s="2" t="s">
        <v>1985</v>
      </c>
      <c r="R2432" s="2">
        <v>15250</v>
      </c>
      <c r="T2432" s="49" t="str" cm="1">
        <f t="array" ref="T2432">_xlfn.TEXTJOIN("",TRUE,IFERROR(MID(U2432,_xlfn.SEQUENCE(20),1)+0,""))</f>
        <v/>
      </c>
      <c r="V2432" s="31"/>
    </row>
    <row r="2433" spans="1:22" x14ac:dyDescent="0.25">
      <c r="A2433" s="25" t="str" cm="1">
        <f t="array" ref="A2433">_xlfn.IFS(AND(ISBLANK(G2433),ISBLANK(H2433),ISBLANK(I2433)),"",AND(NOT(ISBLANK(G2433)),NOT(ISBLANK(H2433)),NOT(ISBLANK(I2433))),TRIM(G2433)&amp;" "&amp;TRIM(H2433)&amp;" "&amp;TRIM(I2433),AND(NOT(ISBLANK(G2433)),ISBLANK(H2433),ISBLANK(I2433)),TRIM(G2433),AND(ISBLANK(G2433),ISBLANK(H2433),NOT(ISBLANK(I2433))),TRIM(I2433),AND(NOT(ISBLANK(G2433)),NOT(ISBLANK(H2433)),ISBLANK(I2433)),TRIM(G2433)&amp;" "&amp;TRIM(H2433),AND(ISBLANK(G2433),NOT(ISBLANK(H2433)),NOT(ISBLANK(I2433))),TRIM(H2433)&amp;" "&amp;TRIM(I2433),AND(NOT(ISBLANK(G2433)),ISBLANK(H2433),NOT(ISBLANK(I2433))),TRIM(G2433)&amp;" "&amp;TRIM(I2433),AND(ISBLANK(G2433),NOT(ISBLANK(H2433)),ISBLANK(I2433)),TRIM(H2433))</f>
        <v/>
      </c>
      <c r="B2433" s="25" t="str" cm="1">
        <f t="array" ref="B2433">_xlfn.IFS(AND(ISBLANK(K2433),ISBLANK(L2433)),"",AND(NOT(ISBLANK(K2433)),NOT(ISBLANK(L2433))),TRIM(K2433)&amp;" "&amp;TRIM(L2433),AND(NOT(ISBLANK(K2433)),ISBLANK(L2433)),TRIM(K2433),AND(ISBLANK(K2433),NOT(ISBLANK(L2433))),TRIM(L2433))</f>
        <v>Twitternation</v>
      </c>
      <c r="C2433" s="31"/>
      <c r="D2433" s="2">
        <v>2431</v>
      </c>
      <c r="E2433" s="2" t="s">
        <v>24</v>
      </c>
      <c r="F2433" s="2" t="s">
        <v>13152</v>
      </c>
      <c r="K2433" s="2" t="s">
        <v>175</v>
      </c>
      <c r="M2433" s="2" t="s">
        <v>24</v>
      </c>
      <c r="N2433" s="2" t="s">
        <v>13153</v>
      </c>
      <c r="O2433" s="2" t="s">
        <v>6140</v>
      </c>
      <c r="P2433" s="2" t="s">
        <v>276</v>
      </c>
      <c r="Q2433" s="2" t="s">
        <v>6</v>
      </c>
      <c r="R2433" s="2" t="s">
        <v>6141</v>
      </c>
      <c r="T2433" s="49" t="str" cm="1">
        <f t="array" ref="T2433">_xlfn.TEXTJOIN("",TRUE,IFERROR(MID(U2433,_xlfn.SEQUENCE(20),1)+0,""))</f>
        <v/>
      </c>
      <c r="V2433" s="31"/>
    </row>
    <row r="2434" spans="1:22" x14ac:dyDescent="0.25">
      <c r="A2434" s="25" t="str" cm="1">
        <f t="array" ref="A2434">_xlfn.IFS(AND(ISBLANK(G2434),ISBLANK(H2434),ISBLANK(I2434)),"",AND(NOT(ISBLANK(G2434)),NOT(ISBLANK(H2434)),NOT(ISBLANK(I2434))),TRIM(G2434)&amp;" "&amp;TRIM(H2434)&amp;" "&amp;TRIM(I2434),AND(NOT(ISBLANK(G2434)),ISBLANK(H2434),ISBLANK(I2434)),TRIM(G2434),AND(ISBLANK(G2434),ISBLANK(H2434),NOT(ISBLANK(I2434))),TRIM(I2434),AND(NOT(ISBLANK(G2434)),NOT(ISBLANK(H2434)),ISBLANK(I2434)),TRIM(G2434)&amp;" "&amp;TRIM(H2434),AND(ISBLANK(G2434),NOT(ISBLANK(H2434)),NOT(ISBLANK(I2434))),TRIM(H2434)&amp;" "&amp;TRIM(I2434),AND(NOT(ISBLANK(G2434)),ISBLANK(H2434),NOT(ISBLANK(I2434))),TRIM(G2434)&amp;" "&amp;TRIM(I2434),AND(ISBLANK(G2434),NOT(ISBLANK(H2434)),ISBLANK(I2434)),TRIM(H2434))</f>
        <v/>
      </c>
      <c r="B2434" s="25" t="str" cm="1">
        <f t="array" ref="B2434">_xlfn.IFS(AND(ISBLANK(K2434),ISBLANK(L2434)),"",AND(NOT(ISBLANK(K2434)),NOT(ISBLANK(L2434))),TRIM(K2434)&amp;" "&amp;TRIM(L2434),AND(NOT(ISBLANK(K2434)),ISBLANK(L2434)),TRIM(K2434),AND(ISBLANK(K2434),NOT(ISBLANK(L2434))),TRIM(L2434))</f>
        <v>Yodoo</v>
      </c>
      <c r="C2434" s="31"/>
      <c r="D2434" s="2">
        <v>2432</v>
      </c>
      <c r="E2434" s="2" t="s">
        <v>24</v>
      </c>
      <c r="F2434" s="2" t="s">
        <v>13154</v>
      </c>
      <c r="K2434" s="2" t="s">
        <v>184</v>
      </c>
      <c r="M2434" s="2" t="s">
        <v>24</v>
      </c>
      <c r="N2434" s="2" t="s">
        <v>13155</v>
      </c>
      <c r="O2434" s="2" t="s">
        <v>1053</v>
      </c>
      <c r="P2434" s="2" t="s">
        <v>227</v>
      </c>
      <c r="Q2434" s="2" t="s">
        <v>228</v>
      </c>
      <c r="R2434" s="2">
        <v>1171</v>
      </c>
      <c r="T2434" s="49" t="str" cm="1">
        <f t="array" ref="T2434">_xlfn.TEXTJOIN("",TRUE,IFERROR(MID(U2434,_xlfn.SEQUENCE(20),1)+0,""))</f>
        <v/>
      </c>
      <c r="V2434" s="31"/>
    </row>
    <row r="2435" spans="1:22" x14ac:dyDescent="0.25">
      <c r="A2435" s="25" t="str" cm="1">
        <f t="array" ref="A2435">_xlfn.IFS(AND(ISBLANK(G2435),ISBLANK(H2435),ISBLANK(I2435)),"",AND(NOT(ISBLANK(G2435)),NOT(ISBLANK(H2435)),NOT(ISBLANK(I2435))),TRIM(G2435)&amp;" "&amp;TRIM(H2435)&amp;" "&amp;TRIM(I2435),AND(NOT(ISBLANK(G2435)),ISBLANK(H2435),ISBLANK(I2435)),TRIM(G2435),AND(ISBLANK(G2435),ISBLANK(H2435),NOT(ISBLANK(I2435))),TRIM(I2435),AND(NOT(ISBLANK(G2435)),NOT(ISBLANK(H2435)),ISBLANK(I2435)),TRIM(G2435)&amp;" "&amp;TRIM(H2435),AND(ISBLANK(G2435),NOT(ISBLANK(H2435)),NOT(ISBLANK(I2435))),TRIM(H2435)&amp;" "&amp;TRIM(I2435),AND(NOT(ISBLANK(G2435)),ISBLANK(H2435),NOT(ISBLANK(I2435))),TRIM(G2435)&amp;" "&amp;TRIM(I2435),AND(ISBLANK(G2435),NOT(ISBLANK(H2435)),ISBLANK(I2435)),TRIM(H2435))</f>
        <v/>
      </c>
      <c r="B2435" s="25" t="str" cm="1">
        <f t="array" ref="B2435">_xlfn.IFS(AND(ISBLANK(K2435),ISBLANK(L2435)),"",AND(NOT(ISBLANK(K2435)),NOT(ISBLANK(L2435))),TRIM(K2435)&amp;" "&amp;TRIM(L2435),AND(NOT(ISBLANK(K2435)),ISBLANK(L2435)),TRIM(K2435),AND(ISBLANK(K2435),NOT(ISBLANK(L2435))),TRIM(L2435))</f>
        <v>Flipstorm</v>
      </c>
      <c r="C2435" s="31"/>
      <c r="D2435" s="2">
        <v>2433</v>
      </c>
      <c r="E2435" s="2" t="s">
        <v>24</v>
      </c>
      <c r="F2435" s="2" t="s">
        <v>13156</v>
      </c>
      <c r="K2435" s="2" t="s">
        <v>194</v>
      </c>
      <c r="M2435" s="2" t="s">
        <v>24</v>
      </c>
      <c r="N2435" s="2" t="s">
        <v>13157</v>
      </c>
      <c r="O2435" s="2" t="s">
        <v>754</v>
      </c>
      <c r="P2435" s="2" t="s">
        <v>297</v>
      </c>
      <c r="Q2435" s="2" t="s">
        <v>1985</v>
      </c>
      <c r="R2435" s="2">
        <v>77070</v>
      </c>
      <c r="T2435" s="49" t="str" cm="1">
        <f t="array" ref="T2435">_xlfn.TEXTJOIN("",TRUE,IFERROR(MID(U2435,_xlfn.SEQUENCE(20),1)+0,""))</f>
        <v/>
      </c>
      <c r="V2435" s="31"/>
    </row>
    <row r="2436" spans="1:22" x14ac:dyDescent="0.25">
      <c r="A2436" s="25" t="str" cm="1">
        <f t="array" ref="A2436">_xlfn.IFS(AND(ISBLANK(G2436),ISBLANK(H2436),ISBLANK(I2436)),"",AND(NOT(ISBLANK(G2436)),NOT(ISBLANK(H2436)),NOT(ISBLANK(I2436))),TRIM(G2436)&amp;" "&amp;TRIM(H2436)&amp;" "&amp;TRIM(I2436),AND(NOT(ISBLANK(G2436)),ISBLANK(H2436),ISBLANK(I2436)),TRIM(G2436),AND(ISBLANK(G2436),ISBLANK(H2436),NOT(ISBLANK(I2436))),TRIM(I2436),AND(NOT(ISBLANK(G2436)),NOT(ISBLANK(H2436)),ISBLANK(I2436)),TRIM(G2436)&amp;" "&amp;TRIM(H2436),AND(ISBLANK(G2436),NOT(ISBLANK(H2436)),NOT(ISBLANK(I2436))),TRIM(H2436)&amp;" "&amp;TRIM(I2436),AND(NOT(ISBLANK(G2436)),ISBLANK(H2436),NOT(ISBLANK(I2436))),TRIM(G2436)&amp;" "&amp;TRIM(I2436),AND(ISBLANK(G2436),NOT(ISBLANK(H2436)),ISBLANK(I2436)),TRIM(H2436))</f>
        <v/>
      </c>
      <c r="B2436" s="25" t="str" cm="1">
        <f t="array" ref="B2436">_xlfn.IFS(AND(ISBLANK(K2436),ISBLANK(L2436)),"",AND(NOT(ISBLANK(K2436)),NOT(ISBLANK(L2436))),TRIM(K2436)&amp;" "&amp;TRIM(L2436),AND(NOT(ISBLANK(K2436)),ISBLANK(L2436)),TRIM(K2436),AND(ISBLANK(K2436),NOT(ISBLANK(L2436))),TRIM(L2436))</f>
        <v>Trudeo</v>
      </c>
      <c r="C2436" s="31"/>
      <c r="D2436" s="2">
        <v>2434</v>
      </c>
      <c r="E2436" s="2" t="s">
        <v>24</v>
      </c>
      <c r="F2436" s="2" t="s">
        <v>13158</v>
      </c>
      <c r="K2436" s="2" t="s">
        <v>220</v>
      </c>
      <c r="M2436" s="2" t="s">
        <v>24</v>
      </c>
      <c r="N2436" s="2" t="s">
        <v>13159</v>
      </c>
      <c r="O2436" s="2" t="s">
        <v>8843</v>
      </c>
      <c r="P2436" s="2" t="s">
        <v>266</v>
      </c>
      <c r="Q2436" s="2" t="s">
        <v>1985</v>
      </c>
      <c r="R2436" s="2">
        <v>55579</v>
      </c>
      <c r="T2436" s="49" t="str" cm="1">
        <f t="array" ref="T2436">_xlfn.TEXTJOIN("",TRUE,IFERROR(MID(U2436,_xlfn.SEQUENCE(20),1)+0,""))</f>
        <v/>
      </c>
      <c r="V2436" s="31"/>
    </row>
    <row r="2437" spans="1:22" x14ac:dyDescent="0.25">
      <c r="A2437" s="25" t="str" cm="1">
        <f t="array" ref="A2437">_xlfn.IFS(AND(ISBLANK(G2437),ISBLANK(H2437),ISBLANK(I2437)),"",AND(NOT(ISBLANK(G2437)),NOT(ISBLANK(H2437)),NOT(ISBLANK(I2437))),TRIM(G2437)&amp;" "&amp;TRIM(H2437)&amp;" "&amp;TRIM(I2437),AND(NOT(ISBLANK(G2437)),ISBLANK(H2437),ISBLANK(I2437)),TRIM(G2437),AND(ISBLANK(G2437),ISBLANK(H2437),NOT(ISBLANK(I2437))),TRIM(I2437),AND(NOT(ISBLANK(G2437)),NOT(ISBLANK(H2437)),ISBLANK(I2437)),TRIM(G2437)&amp;" "&amp;TRIM(H2437),AND(ISBLANK(G2437),NOT(ISBLANK(H2437)),NOT(ISBLANK(I2437))),TRIM(H2437)&amp;" "&amp;TRIM(I2437),AND(NOT(ISBLANK(G2437)),ISBLANK(H2437),NOT(ISBLANK(I2437))),TRIM(G2437)&amp;" "&amp;TRIM(I2437),AND(ISBLANK(G2437),NOT(ISBLANK(H2437)),ISBLANK(I2437)),TRIM(H2437))</f>
        <v/>
      </c>
      <c r="B2437" s="25" t="str" cm="1">
        <f t="array" ref="B2437">_xlfn.IFS(AND(ISBLANK(K2437),ISBLANK(L2437)),"",AND(NOT(ISBLANK(K2437)),NOT(ISBLANK(L2437))),TRIM(K2437)&amp;" "&amp;TRIM(L2437),AND(NOT(ISBLANK(K2437)),ISBLANK(L2437)),TRIM(K2437),AND(ISBLANK(K2437),NOT(ISBLANK(L2437))),TRIM(L2437))</f>
        <v>Centimia</v>
      </c>
      <c r="C2437" s="31"/>
      <c r="D2437" s="2">
        <v>2435</v>
      </c>
      <c r="E2437" s="2" t="s">
        <v>24</v>
      </c>
      <c r="F2437" s="2" t="s">
        <v>13160</v>
      </c>
      <c r="K2437" s="2" t="s">
        <v>259</v>
      </c>
      <c r="M2437" s="2" t="s">
        <v>24</v>
      </c>
      <c r="N2437" s="2" t="s">
        <v>13161</v>
      </c>
      <c r="O2437" s="2" t="s">
        <v>5795</v>
      </c>
      <c r="P2437" s="2" t="s">
        <v>39</v>
      </c>
      <c r="Q2437" s="2" t="s">
        <v>6</v>
      </c>
      <c r="R2437" s="2" t="s">
        <v>5796</v>
      </c>
      <c r="T2437" s="49" t="str" cm="1">
        <f t="array" ref="T2437">_xlfn.TEXTJOIN("",TRUE,IFERROR(MID(U2437,_xlfn.SEQUENCE(20),1)+0,""))</f>
        <v/>
      </c>
      <c r="V2437" s="31"/>
    </row>
    <row r="2438" spans="1:22" x14ac:dyDescent="0.25">
      <c r="A2438" s="25" t="str" cm="1">
        <f t="array" ref="A2438">_xlfn.IFS(AND(ISBLANK(G2438),ISBLANK(H2438),ISBLANK(I2438)),"",AND(NOT(ISBLANK(G2438)),NOT(ISBLANK(H2438)),NOT(ISBLANK(I2438))),TRIM(G2438)&amp;" "&amp;TRIM(H2438)&amp;" "&amp;TRIM(I2438),AND(NOT(ISBLANK(G2438)),ISBLANK(H2438),ISBLANK(I2438)),TRIM(G2438),AND(ISBLANK(G2438),ISBLANK(H2438),NOT(ISBLANK(I2438))),TRIM(I2438),AND(NOT(ISBLANK(G2438)),NOT(ISBLANK(H2438)),ISBLANK(I2438)),TRIM(G2438)&amp;" "&amp;TRIM(H2438),AND(ISBLANK(G2438),NOT(ISBLANK(H2438)),NOT(ISBLANK(I2438))),TRIM(H2438)&amp;" "&amp;TRIM(I2438),AND(NOT(ISBLANK(G2438)),ISBLANK(H2438),NOT(ISBLANK(I2438))),TRIM(G2438)&amp;" "&amp;TRIM(I2438),AND(ISBLANK(G2438),NOT(ISBLANK(H2438)),ISBLANK(I2438)),TRIM(H2438))</f>
        <v/>
      </c>
      <c r="B2438" s="25" t="str" cm="1">
        <f t="array" ref="B2438">_xlfn.IFS(AND(ISBLANK(K2438),ISBLANK(L2438)),"",AND(NOT(ISBLANK(K2438)),NOT(ISBLANK(L2438))),TRIM(K2438)&amp;" "&amp;TRIM(L2438),AND(NOT(ISBLANK(K2438)),ISBLANK(L2438)),TRIM(K2438),AND(ISBLANK(K2438),NOT(ISBLANK(L2438))),TRIM(L2438))</f>
        <v>Meejo</v>
      </c>
      <c r="C2438" s="31"/>
      <c r="D2438" s="2">
        <v>2436</v>
      </c>
      <c r="E2438" s="2" t="s">
        <v>24</v>
      </c>
      <c r="F2438" s="2" t="s">
        <v>13162</v>
      </c>
      <c r="K2438" s="2" t="s">
        <v>740</v>
      </c>
      <c r="M2438" s="2" t="s">
        <v>24</v>
      </c>
      <c r="N2438" s="2" t="s">
        <v>13163</v>
      </c>
      <c r="O2438" s="2" t="s">
        <v>550</v>
      </c>
      <c r="P2438" s="2" t="s">
        <v>336</v>
      </c>
      <c r="Q2438" s="2" t="s">
        <v>1985</v>
      </c>
      <c r="R2438" s="2">
        <v>32255</v>
      </c>
      <c r="T2438" s="49" t="str" cm="1">
        <f t="array" ref="T2438">_xlfn.TEXTJOIN("",TRUE,IFERROR(MID(U2438,_xlfn.SEQUENCE(20),1)+0,""))</f>
        <v/>
      </c>
      <c r="V2438" s="31"/>
    </row>
    <row r="2439" spans="1:22" x14ac:dyDescent="0.25">
      <c r="A2439" s="25" t="str" cm="1">
        <f t="array" ref="A2439">_xlfn.IFS(AND(ISBLANK(G2439),ISBLANK(H2439),ISBLANK(I2439)),"",AND(NOT(ISBLANK(G2439)),NOT(ISBLANK(H2439)),NOT(ISBLANK(I2439))),TRIM(G2439)&amp;" "&amp;TRIM(H2439)&amp;" "&amp;TRIM(I2439),AND(NOT(ISBLANK(G2439)),ISBLANK(H2439),ISBLANK(I2439)),TRIM(G2439),AND(ISBLANK(G2439),ISBLANK(H2439),NOT(ISBLANK(I2439))),TRIM(I2439),AND(NOT(ISBLANK(G2439)),NOT(ISBLANK(H2439)),ISBLANK(I2439)),TRIM(G2439)&amp;" "&amp;TRIM(H2439),AND(ISBLANK(G2439),NOT(ISBLANK(H2439)),NOT(ISBLANK(I2439))),TRIM(H2439)&amp;" "&amp;TRIM(I2439),AND(NOT(ISBLANK(G2439)),ISBLANK(H2439),NOT(ISBLANK(I2439))),TRIM(G2439)&amp;" "&amp;TRIM(I2439),AND(ISBLANK(G2439),NOT(ISBLANK(H2439)),ISBLANK(I2439)),TRIM(H2439))</f>
        <v/>
      </c>
      <c r="B2439" s="25" t="str" cm="1">
        <f t="array" ref="B2439">_xlfn.IFS(AND(ISBLANK(K2439),ISBLANK(L2439)),"",AND(NOT(ISBLANK(K2439)),NOT(ISBLANK(L2439))),TRIM(K2439)&amp;" "&amp;TRIM(L2439),AND(NOT(ISBLANK(K2439)),ISBLANK(L2439)),TRIM(K2439),AND(ISBLANK(K2439),NOT(ISBLANK(L2439))),TRIM(L2439))</f>
        <v>Jetwire</v>
      </c>
      <c r="C2439" s="31"/>
      <c r="D2439" s="2">
        <v>2437</v>
      </c>
      <c r="E2439" s="2" t="s">
        <v>24</v>
      </c>
      <c r="F2439" s="2" t="s">
        <v>13164</v>
      </c>
      <c r="K2439" s="2" t="s">
        <v>320</v>
      </c>
      <c r="M2439" s="2" t="s">
        <v>24</v>
      </c>
      <c r="N2439" s="2" t="s">
        <v>13165</v>
      </c>
      <c r="O2439" s="2" t="s">
        <v>68</v>
      </c>
      <c r="P2439" s="2" t="s">
        <v>69</v>
      </c>
      <c r="Q2439" s="2" t="s">
        <v>1985</v>
      </c>
      <c r="R2439" s="2">
        <v>20575</v>
      </c>
      <c r="T2439" s="49" t="str" cm="1">
        <f t="array" ref="T2439">_xlfn.TEXTJOIN("",TRUE,IFERROR(MID(U2439,_xlfn.SEQUENCE(20),1)+0,""))</f>
        <v/>
      </c>
      <c r="V2439" s="31"/>
    </row>
    <row r="2440" spans="1:22" x14ac:dyDescent="0.25">
      <c r="A2440" s="25" t="str" cm="1">
        <f t="array" ref="A2440">_xlfn.IFS(AND(ISBLANK(G2440),ISBLANK(H2440),ISBLANK(I2440)),"",AND(NOT(ISBLANK(G2440)),NOT(ISBLANK(H2440)),NOT(ISBLANK(I2440))),TRIM(G2440)&amp;" "&amp;TRIM(H2440)&amp;" "&amp;TRIM(I2440),AND(NOT(ISBLANK(G2440)),ISBLANK(H2440),ISBLANK(I2440)),TRIM(G2440),AND(ISBLANK(G2440),ISBLANK(H2440),NOT(ISBLANK(I2440))),TRIM(I2440),AND(NOT(ISBLANK(G2440)),NOT(ISBLANK(H2440)),ISBLANK(I2440)),TRIM(G2440)&amp;" "&amp;TRIM(H2440),AND(ISBLANK(G2440),NOT(ISBLANK(H2440)),NOT(ISBLANK(I2440))),TRIM(H2440)&amp;" "&amp;TRIM(I2440),AND(NOT(ISBLANK(G2440)),ISBLANK(H2440),NOT(ISBLANK(I2440))),TRIM(G2440)&amp;" "&amp;TRIM(I2440),AND(ISBLANK(G2440),NOT(ISBLANK(H2440)),ISBLANK(I2440)),TRIM(H2440))</f>
        <v/>
      </c>
      <c r="B2440" s="25" t="str" cm="1">
        <f t="array" ref="B2440">_xlfn.IFS(AND(ISBLANK(K2440),ISBLANK(L2440)),"",AND(NOT(ISBLANK(K2440)),NOT(ISBLANK(L2440))),TRIM(K2440)&amp;" "&amp;TRIM(L2440),AND(NOT(ISBLANK(K2440)),ISBLANK(L2440)),TRIM(K2440),AND(ISBLANK(K2440),NOT(ISBLANK(L2440))),TRIM(L2440))</f>
        <v>Tanoodle</v>
      </c>
      <c r="C2440" s="31"/>
      <c r="D2440" s="2">
        <v>2438</v>
      </c>
      <c r="E2440" s="2" t="s">
        <v>24</v>
      </c>
      <c r="F2440" s="2" t="s">
        <v>13166</v>
      </c>
      <c r="K2440" s="2" t="s">
        <v>433</v>
      </c>
      <c r="M2440" s="2" t="s">
        <v>24</v>
      </c>
      <c r="N2440" s="2" t="s">
        <v>13167</v>
      </c>
      <c r="O2440" s="2" t="s">
        <v>13168</v>
      </c>
      <c r="P2440" s="2" t="s">
        <v>5</v>
      </c>
      <c r="Q2440" s="2" t="s">
        <v>6</v>
      </c>
      <c r="R2440" s="2" t="s">
        <v>13169</v>
      </c>
      <c r="T2440" s="49" t="str" cm="1">
        <f t="array" ref="T2440">_xlfn.TEXTJOIN("",TRUE,IFERROR(MID(U2440,_xlfn.SEQUENCE(20),1)+0,""))</f>
        <v/>
      </c>
      <c r="V2440" s="31"/>
    </row>
    <row r="2441" spans="1:22" x14ac:dyDescent="0.25">
      <c r="A2441" s="25" t="str" cm="1">
        <f t="array" ref="A2441">_xlfn.IFS(AND(ISBLANK(G2441),ISBLANK(H2441),ISBLANK(I2441)),"",AND(NOT(ISBLANK(G2441)),NOT(ISBLANK(H2441)),NOT(ISBLANK(I2441))),TRIM(G2441)&amp;" "&amp;TRIM(H2441)&amp;" "&amp;TRIM(I2441),AND(NOT(ISBLANK(G2441)),ISBLANK(H2441),ISBLANK(I2441)),TRIM(G2441),AND(ISBLANK(G2441),ISBLANK(H2441),NOT(ISBLANK(I2441))),TRIM(I2441),AND(NOT(ISBLANK(G2441)),NOT(ISBLANK(H2441)),ISBLANK(I2441)),TRIM(G2441)&amp;" "&amp;TRIM(H2441),AND(ISBLANK(G2441),NOT(ISBLANK(H2441)),NOT(ISBLANK(I2441))),TRIM(H2441)&amp;" "&amp;TRIM(I2441),AND(NOT(ISBLANK(G2441)),ISBLANK(H2441),NOT(ISBLANK(I2441))),TRIM(G2441)&amp;" "&amp;TRIM(I2441),AND(ISBLANK(G2441),NOT(ISBLANK(H2441)),ISBLANK(I2441)),TRIM(H2441))</f>
        <v/>
      </c>
      <c r="B2441" s="25" t="str" cm="1">
        <f t="array" ref="B2441">_xlfn.IFS(AND(ISBLANK(K2441),ISBLANK(L2441)),"",AND(NOT(ISBLANK(K2441)),NOT(ISBLANK(L2441))),TRIM(K2441)&amp;" "&amp;TRIM(L2441),AND(NOT(ISBLANK(K2441)),ISBLANK(L2441)),TRIM(K2441),AND(ISBLANK(K2441),NOT(ISBLANK(L2441))),TRIM(L2441))</f>
        <v>Realblab</v>
      </c>
      <c r="C2441" s="31"/>
      <c r="D2441" s="2">
        <v>2439</v>
      </c>
      <c r="E2441" s="2" t="s">
        <v>24</v>
      </c>
      <c r="F2441" s="2" t="s">
        <v>13170</v>
      </c>
      <c r="K2441" s="2" t="s">
        <v>1220</v>
      </c>
      <c r="M2441" s="2" t="s">
        <v>24</v>
      </c>
      <c r="N2441" s="2" t="s">
        <v>13171</v>
      </c>
      <c r="O2441" s="2" t="s">
        <v>1748</v>
      </c>
      <c r="P2441" s="2" t="s">
        <v>238</v>
      </c>
      <c r="Q2441" s="2" t="s">
        <v>1985</v>
      </c>
      <c r="R2441" s="2">
        <v>73142</v>
      </c>
      <c r="T2441" s="49" t="str" cm="1">
        <f t="array" ref="T2441">_xlfn.TEXTJOIN("",TRUE,IFERROR(MID(U2441,_xlfn.SEQUENCE(20),1)+0,""))</f>
        <v/>
      </c>
      <c r="V2441" s="31"/>
    </row>
    <row r="2442" spans="1:22" x14ac:dyDescent="0.25">
      <c r="A2442" s="25" t="str" cm="1">
        <f t="array" ref="A2442">_xlfn.IFS(AND(ISBLANK(G2442),ISBLANK(H2442),ISBLANK(I2442)),"",AND(NOT(ISBLANK(G2442)),NOT(ISBLANK(H2442)),NOT(ISBLANK(I2442))),TRIM(G2442)&amp;" "&amp;TRIM(H2442)&amp;" "&amp;TRIM(I2442),AND(NOT(ISBLANK(G2442)),ISBLANK(H2442),ISBLANK(I2442)),TRIM(G2442),AND(ISBLANK(G2442),ISBLANK(H2442),NOT(ISBLANK(I2442))),TRIM(I2442),AND(NOT(ISBLANK(G2442)),NOT(ISBLANK(H2442)),ISBLANK(I2442)),TRIM(G2442)&amp;" "&amp;TRIM(H2442),AND(ISBLANK(G2442),NOT(ISBLANK(H2442)),NOT(ISBLANK(I2442))),TRIM(H2442)&amp;" "&amp;TRIM(I2442),AND(NOT(ISBLANK(G2442)),ISBLANK(H2442),NOT(ISBLANK(I2442))),TRIM(G2442)&amp;" "&amp;TRIM(I2442),AND(ISBLANK(G2442),NOT(ISBLANK(H2442)),ISBLANK(I2442)),TRIM(H2442))</f>
        <v/>
      </c>
      <c r="B2442" s="25" t="str" cm="1">
        <f t="array" ref="B2442">_xlfn.IFS(AND(ISBLANK(K2442),ISBLANK(L2442)),"",AND(NOT(ISBLANK(K2442)),NOT(ISBLANK(L2442))),TRIM(K2442)&amp;" "&amp;TRIM(L2442),AND(NOT(ISBLANK(K2442)),ISBLANK(L2442)),TRIM(K2442),AND(ISBLANK(K2442),NOT(ISBLANK(L2442))),TRIM(L2442))</f>
        <v>Skippad</v>
      </c>
      <c r="C2442" s="31"/>
      <c r="D2442" s="2">
        <v>2440</v>
      </c>
      <c r="E2442" s="2" t="s">
        <v>24</v>
      </c>
      <c r="F2442" s="2" t="s">
        <v>13172</v>
      </c>
      <c r="K2442" s="2" t="s">
        <v>881</v>
      </c>
      <c r="M2442" s="2" t="s">
        <v>24</v>
      </c>
      <c r="N2442" s="2" t="s">
        <v>13173</v>
      </c>
      <c r="O2442" s="2" t="s">
        <v>1565</v>
      </c>
      <c r="P2442" s="2" t="s">
        <v>1125</v>
      </c>
      <c r="Q2442" s="2" t="s">
        <v>6</v>
      </c>
      <c r="R2442" s="2" t="s">
        <v>1566</v>
      </c>
      <c r="T2442" s="49" t="str" cm="1">
        <f t="array" ref="T2442">_xlfn.TEXTJOIN("",TRUE,IFERROR(MID(U2442,_xlfn.SEQUENCE(20),1)+0,""))</f>
        <v/>
      </c>
      <c r="V2442" s="31"/>
    </row>
    <row r="2443" spans="1:22" x14ac:dyDescent="0.25">
      <c r="A2443" s="25" t="str" cm="1">
        <f t="array" ref="A2443">_xlfn.IFS(AND(ISBLANK(G2443),ISBLANK(H2443),ISBLANK(I2443)),"",AND(NOT(ISBLANK(G2443)),NOT(ISBLANK(H2443)),NOT(ISBLANK(I2443))),TRIM(G2443)&amp;" "&amp;TRIM(H2443)&amp;" "&amp;TRIM(I2443),AND(NOT(ISBLANK(G2443)),ISBLANK(H2443),ISBLANK(I2443)),TRIM(G2443),AND(ISBLANK(G2443),ISBLANK(H2443),NOT(ISBLANK(I2443))),TRIM(I2443),AND(NOT(ISBLANK(G2443)),NOT(ISBLANK(H2443)),ISBLANK(I2443)),TRIM(G2443)&amp;" "&amp;TRIM(H2443),AND(ISBLANK(G2443),NOT(ISBLANK(H2443)),NOT(ISBLANK(I2443))),TRIM(H2443)&amp;" "&amp;TRIM(I2443),AND(NOT(ISBLANK(G2443)),ISBLANK(H2443),NOT(ISBLANK(I2443))),TRIM(G2443)&amp;" "&amp;TRIM(I2443),AND(ISBLANK(G2443),NOT(ISBLANK(H2443)),ISBLANK(I2443)),TRIM(H2443))</f>
        <v/>
      </c>
      <c r="B2443" s="25" t="str" cm="1">
        <f t="array" ref="B2443">_xlfn.IFS(AND(ISBLANK(K2443),ISBLANK(L2443)),"",AND(NOT(ISBLANK(K2443)),NOT(ISBLANK(L2443))),TRIM(K2443)&amp;" "&amp;TRIM(L2443),AND(NOT(ISBLANK(K2443)),ISBLANK(L2443)),TRIM(K2443),AND(ISBLANK(K2443),NOT(ISBLANK(L2443))),TRIM(L2443))</f>
        <v>Talane</v>
      </c>
      <c r="C2443" s="31"/>
      <c r="D2443" s="2">
        <v>2441</v>
      </c>
      <c r="E2443" s="2" t="s">
        <v>24</v>
      </c>
      <c r="F2443" s="2" t="s">
        <v>13174</v>
      </c>
      <c r="K2443" s="2" t="s">
        <v>570</v>
      </c>
      <c r="M2443" s="2" t="s">
        <v>24</v>
      </c>
      <c r="N2443" s="2" t="s">
        <v>13175</v>
      </c>
      <c r="O2443" s="2" t="s">
        <v>11358</v>
      </c>
      <c r="P2443" s="2" t="s">
        <v>39</v>
      </c>
      <c r="Q2443" s="2" t="s">
        <v>6</v>
      </c>
      <c r="R2443" s="2" t="s">
        <v>11359</v>
      </c>
      <c r="T2443" s="49" t="str" cm="1">
        <f t="array" ref="T2443">_xlfn.TEXTJOIN("",TRUE,IFERROR(MID(U2443,_xlfn.SEQUENCE(20),1)+0,""))</f>
        <v/>
      </c>
      <c r="V2443" s="31"/>
    </row>
    <row r="2444" spans="1:22" x14ac:dyDescent="0.25">
      <c r="A2444" s="25" t="str" cm="1">
        <f t="array" ref="A2444">_xlfn.IFS(AND(ISBLANK(G2444),ISBLANK(H2444),ISBLANK(I2444)),"",AND(NOT(ISBLANK(G2444)),NOT(ISBLANK(H2444)),NOT(ISBLANK(I2444))),TRIM(G2444)&amp;" "&amp;TRIM(H2444)&amp;" "&amp;TRIM(I2444),AND(NOT(ISBLANK(G2444)),ISBLANK(H2444),ISBLANK(I2444)),TRIM(G2444),AND(ISBLANK(G2444),ISBLANK(H2444),NOT(ISBLANK(I2444))),TRIM(I2444),AND(NOT(ISBLANK(G2444)),NOT(ISBLANK(H2444)),ISBLANK(I2444)),TRIM(G2444)&amp;" "&amp;TRIM(H2444),AND(ISBLANK(G2444),NOT(ISBLANK(H2444)),NOT(ISBLANK(I2444))),TRIM(H2444)&amp;" "&amp;TRIM(I2444),AND(NOT(ISBLANK(G2444)),ISBLANK(H2444),NOT(ISBLANK(I2444))),TRIM(G2444)&amp;" "&amp;TRIM(I2444),AND(ISBLANK(G2444),NOT(ISBLANK(H2444)),ISBLANK(I2444)),TRIM(H2444))</f>
        <v/>
      </c>
      <c r="B2444" s="25" t="str" cm="1">
        <f t="array" ref="B2444">_xlfn.IFS(AND(ISBLANK(K2444),ISBLANK(L2444)),"",AND(NOT(ISBLANK(K2444)),NOT(ISBLANK(L2444))),TRIM(K2444)&amp;" "&amp;TRIM(L2444),AND(NOT(ISBLANK(K2444)),ISBLANK(L2444)),TRIM(K2444),AND(ISBLANK(K2444),NOT(ISBLANK(L2444))),TRIM(L2444))</f>
        <v>Demimbu</v>
      </c>
      <c r="C2444" s="31"/>
      <c r="D2444" s="2">
        <v>2442</v>
      </c>
      <c r="E2444" s="2" t="s">
        <v>24</v>
      </c>
      <c r="F2444" s="2" t="s">
        <v>13176</v>
      </c>
      <c r="K2444" s="2" t="s">
        <v>1244</v>
      </c>
      <c r="M2444" s="2" t="s">
        <v>24</v>
      </c>
      <c r="N2444" s="2" t="s">
        <v>13177</v>
      </c>
      <c r="O2444" s="2" t="s">
        <v>3780</v>
      </c>
      <c r="P2444" s="2" t="s">
        <v>5</v>
      </c>
      <c r="Q2444" s="2" t="s">
        <v>6</v>
      </c>
      <c r="R2444" s="2" t="s">
        <v>3781</v>
      </c>
      <c r="T2444" s="49" t="str" cm="1">
        <f t="array" ref="T2444">_xlfn.TEXTJOIN("",TRUE,IFERROR(MID(U2444,_xlfn.SEQUENCE(20),1)+0,""))</f>
        <v/>
      </c>
      <c r="V2444" s="31"/>
    </row>
    <row r="2445" spans="1:22" x14ac:dyDescent="0.25">
      <c r="A2445" s="25" t="str" cm="1">
        <f t="array" ref="A2445">_xlfn.IFS(AND(ISBLANK(G2445),ISBLANK(H2445),ISBLANK(I2445)),"",AND(NOT(ISBLANK(G2445)),NOT(ISBLANK(H2445)),NOT(ISBLANK(I2445))),TRIM(G2445)&amp;" "&amp;TRIM(H2445)&amp;" "&amp;TRIM(I2445),AND(NOT(ISBLANK(G2445)),ISBLANK(H2445),ISBLANK(I2445)),TRIM(G2445),AND(ISBLANK(G2445),ISBLANK(H2445),NOT(ISBLANK(I2445))),TRIM(I2445),AND(NOT(ISBLANK(G2445)),NOT(ISBLANK(H2445)),ISBLANK(I2445)),TRIM(G2445)&amp;" "&amp;TRIM(H2445),AND(ISBLANK(G2445),NOT(ISBLANK(H2445)),NOT(ISBLANK(I2445))),TRIM(H2445)&amp;" "&amp;TRIM(I2445),AND(NOT(ISBLANK(G2445)),ISBLANK(H2445),NOT(ISBLANK(I2445))),TRIM(G2445)&amp;" "&amp;TRIM(I2445),AND(ISBLANK(G2445),NOT(ISBLANK(H2445)),ISBLANK(I2445)),TRIM(H2445))</f>
        <v/>
      </c>
      <c r="B2445" s="25" t="str" cm="1">
        <f t="array" ref="B2445">_xlfn.IFS(AND(ISBLANK(K2445),ISBLANK(L2445)),"",AND(NOT(ISBLANK(K2445)),NOT(ISBLANK(L2445))),TRIM(K2445)&amp;" "&amp;TRIM(L2445),AND(NOT(ISBLANK(K2445)),ISBLANK(L2445)),TRIM(K2445),AND(ISBLANK(K2445),NOT(ISBLANK(L2445))),TRIM(L2445))</f>
        <v>Yombu</v>
      </c>
      <c r="C2445" s="31"/>
      <c r="D2445" s="2">
        <v>2443</v>
      </c>
      <c r="E2445" s="2" t="s">
        <v>24</v>
      </c>
      <c r="F2445" s="2" t="s">
        <v>13178</v>
      </c>
      <c r="K2445" s="2" t="s">
        <v>1254</v>
      </c>
      <c r="M2445" s="2" t="s">
        <v>24</v>
      </c>
      <c r="N2445" s="2" t="s">
        <v>13179</v>
      </c>
      <c r="O2445" s="2" t="s">
        <v>1059</v>
      </c>
      <c r="P2445" s="2" t="s">
        <v>151</v>
      </c>
      <c r="Q2445" s="2" t="s">
        <v>1985</v>
      </c>
      <c r="R2445" s="2">
        <v>95160</v>
      </c>
      <c r="T2445" s="49" t="str" cm="1">
        <f t="array" ref="T2445">_xlfn.TEXTJOIN("",TRUE,IFERROR(MID(U2445,_xlfn.SEQUENCE(20),1)+0,""))</f>
        <v/>
      </c>
      <c r="V2445" s="31"/>
    </row>
    <row r="2446" spans="1:22" x14ac:dyDescent="0.25">
      <c r="A2446" s="25" t="str" cm="1">
        <f t="array" ref="A2446">_xlfn.IFS(AND(ISBLANK(G2446),ISBLANK(H2446),ISBLANK(I2446)),"",AND(NOT(ISBLANK(G2446)),NOT(ISBLANK(H2446)),NOT(ISBLANK(I2446))),TRIM(G2446)&amp;" "&amp;TRIM(H2446)&amp;" "&amp;TRIM(I2446),AND(NOT(ISBLANK(G2446)),ISBLANK(H2446),ISBLANK(I2446)),TRIM(G2446),AND(ISBLANK(G2446),ISBLANK(H2446),NOT(ISBLANK(I2446))),TRIM(I2446),AND(NOT(ISBLANK(G2446)),NOT(ISBLANK(H2446)),ISBLANK(I2446)),TRIM(G2446)&amp;" "&amp;TRIM(H2446),AND(ISBLANK(G2446),NOT(ISBLANK(H2446)),NOT(ISBLANK(I2446))),TRIM(H2446)&amp;" "&amp;TRIM(I2446),AND(NOT(ISBLANK(G2446)),ISBLANK(H2446),NOT(ISBLANK(I2446))),TRIM(G2446)&amp;" "&amp;TRIM(I2446),AND(ISBLANK(G2446),NOT(ISBLANK(H2446)),ISBLANK(I2446)),TRIM(H2446))</f>
        <v/>
      </c>
      <c r="B2446" s="25" t="str" cm="1">
        <f t="array" ref="B2446">_xlfn.IFS(AND(ISBLANK(K2446),ISBLANK(L2446)),"",AND(NOT(ISBLANK(K2446)),NOT(ISBLANK(L2446))),TRIM(K2446)&amp;" "&amp;TRIM(L2446),AND(NOT(ISBLANK(K2446)),ISBLANK(L2446)),TRIM(K2446),AND(ISBLANK(K2446),NOT(ISBLANK(L2446))),TRIM(L2446))</f>
        <v>Wordpedia</v>
      </c>
      <c r="C2446" s="31"/>
      <c r="D2446" s="2">
        <v>2444</v>
      </c>
      <c r="E2446" s="2" t="s">
        <v>24</v>
      </c>
      <c r="F2446" s="2" t="s">
        <v>13180</v>
      </c>
      <c r="K2446" s="2" t="s">
        <v>10</v>
      </c>
      <c r="M2446" s="2" t="s">
        <v>24</v>
      </c>
      <c r="N2446" s="2" t="s">
        <v>13181</v>
      </c>
      <c r="O2446" s="2" t="s">
        <v>5563</v>
      </c>
      <c r="P2446" s="2" t="s">
        <v>39</v>
      </c>
      <c r="Q2446" s="2" t="s">
        <v>6</v>
      </c>
      <c r="R2446" s="2" t="s">
        <v>5564</v>
      </c>
      <c r="T2446" s="49" t="str" cm="1">
        <f t="array" ref="T2446">_xlfn.TEXTJOIN("",TRUE,IFERROR(MID(U2446,_xlfn.SEQUENCE(20),1)+0,""))</f>
        <v/>
      </c>
      <c r="V2446" s="31"/>
    </row>
    <row r="2447" spans="1:22" x14ac:dyDescent="0.25">
      <c r="A2447" s="25" t="str" cm="1">
        <f t="array" ref="A2447">_xlfn.IFS(AND(ISBLANK(G2447),ISBLANK(H2447),ISBLANK(I2447)),"",AND(NOT(ISBLANK(G2447)),NOT(ISBLANK(H2447)),NOT(ISBLANK(I2447))),TRIM(G2447)&amp;" "&amp;TRIM(H2447)&amp;" "&amp;TRIM(I2447),AND(NOT(ISBLANK(G2447)),ISBLANK(H2447),ISBLANK(I2447)),TRIM(G2447),AND(ISBLANK(G2447),ISBLANK(H2447),NOT(ISBLANK(I2447))),TRIM(I2447),AND(NOT(ISBLANK(G2447)),NOT(ISBLANK(H2447)),ISBLANK(I2447)),TRIM(G2447)&amp;" "&amp;TRIM(H2447),AND(ISBLANK(G2447),NOT(ISBLANK(H2447)),NOT(ISBLANK(I2447))),TRIM(H2447)&amp;" "&amp;TRIM(I2447),AND(NOT(ISBLANK(G2447)),ISBLANK(H2447),NOT(ISBLANK(I2447))),TRIM(G2447)&amp;" "&amp;TRIM(I2447),AND(ISBLANK(G2447),NOT(ISBLANK(H2447)),ISBLANK(I2447)),TRIM(H2447))</f>
        <v/>
      </c>
      <c r="B2447" s="25" t="str" cm="1">
        <f t="array" ref="B2447">_xlfn.IFS(AND(ISBLANK(K2447),ISBLANK(L2447)),"",AND(NOT(ISBLANK(K2447)),NOT(ISBLANK(L2447))),TRIM(K2447)&amp;" "&amp;TRIM(L2447),AND(NOT(ISBLANK(K2447)),ISBLANK(L2447)),TRIM(K2447),AND(ISBLANK(K2447),NOT(ISBLANK(L2447))),TRIM(L2447))</f>
        <v>Camido</v>
      </c>
      <c r="C2447" s="31"/>
      <c r="D2447" s="2">
        <v>2445</v>
      </c>
      <c r="E2447" s="2" t="s">
        <v>24</v>
      </c>
      <c r="F2447" s="2" t="s">
        <v>13182</v>
      </c>
      <c r="K2447" s="2" t="s">
        <v>21</v>
      </c>
      <c r="M2447" s="2" t="s">
        <v>24</v>
      </c>
      <c r="N2447" s="2" t="s">
        <v>13183</v>
      </c>
      <c r="O2447" s="2" t="s">
        <v>862</v>
      </c>
      <c r="P2447" s="2" t="s">
        <v>181</v>
      </c>
      <c r="Q2447" s="2" t="s">
        <v>1985</v>
      </c>
      <c r="R2447" s="2">
        <v>65810</v>
      </c>
      <c r="T2447" s="49" t="str" cm="1">
        <f t="array" ref="T2447">_xlfn.TEXTJOIN("",TRUE,IFERROR(MID(U2447,_xlfn.SEQUENCE(20),1)+0,""))</f>
        <v/>
      </c>
      <c r="V2447" s="31"/>
    </row>
    <row r="2448" spans="1:22" x14ac:dyDescent="0.25">
      <c r="A2448" s="25" t="str" cm="1">
        <f t="array" ref="A2448">_xlfn.IFS(AND(ISBLANK(G2448),ISBLANK(H2448),ISBLANK(I2448)),"",AND(NOT(ISBLANK(G2448)),NOT(ISBLANK(H2448)),NOT(ISBLANK(I2448))),TRIM(G2448)&amp;" "&amp;TRIM(H2448)&amp;" "&amp;TRIM(I2448),AND(NOT(ISBLANK(G2448)),ISBLANK(H2448),ISBLANK(I2448)),TRIM(G2448),AND(ISBLANK(G2448),ISBLANK(H2448),NOT(ISBLANK(I2448))),TRIM(I2448),AND(NOT(ISBLANK(G2448)),NOT(ISBLANK(H2448)),ISBLANK(I2448)),TRIM(G2448)&amp;" "&amp;TRIM(H2448),AND(ISBLANK(G2448),NOT(ISBLANK(H2448)),NOT(ISBLANK(I2448))),TRIM(H2448)&amp;" "&amp;TRIM(I2448),AND(NOT(ISBLANK(G2448)),ISBLANK(H2448),NOT(ISBLANK(I2448))),TRIM(G2448)&amp;" "&amp;TRIM(I2448),AND(ISBLANK(G2448),NOT(ISBLANK(H2448)),ISBLANK(I2448)),TRIM(H2448))</f>
        <v/>
      </c>
      <c r="B2448" s="25" t="str" cm="1">
        <f t="array" ref="B2448">_xlfn.IFS(AND(ISBLANK(K2448),ISBLANK(L2448)),"",AND(NOT(ISBLANK(K2448)),NOT(ISBLANK(L2448))),TRIM(K2448)&amp;" "&amp;TRIM(L2448),AND(NOT(ISBLANK(K2448)),ISBLANK(L2448)),TRIM(K2448),AND(ISBLANK(K2448),NOT(ISBLANK(L2448))),TRIM(L2448))</f>
        <v>Skimia</v>
      </c>
      <c r="C2448" s="31"/>
      <c r="D2448" s="2">
        <v>2446</v>
      </c>
      <c r="E2448" s="2" t="s">
        <v>24</v>
      </c>
      <c r="F2448" s="2" t="s">
        <v>13184</v>
      </c>
      <c r="K2448" s="2" t="s">
        <v>32</v>
      </c>
      <c r="M2448" s="2" t="s">
        <v>24</v>
      </c>
      <c r="N2448" s="2" t="s">
        <v>13185</v>
      </c>
      <c r="O2448" s="2" t="s">
        <v>7156</v>
      </c>
      <c r="P2448" s="2" t="s">
        <v>336</v>
      </c>
      <c r="Q2448" s="2" t="s">
        <v>1985</v>
      </c>
      <c r="R2448" s="2">
        <v>33499</v>
      </c>
      <c r="T2448" s="49" t="str" cm="1">
        <f t="array" ref="T2448">_xlfn.TEXTJOIN("",TRUE,IFERROR(MID(U2448,_xlfn.SEQUENCE(20),1)+0,""))</f>
        <v/>
      </c>
      <c r="V2448" s="31"/>
    </row>
    <row r="2449" spans="1:22" x14ac:dyDescent="0.25">
      <c r="A2449" s="25" t="str" cm="1">
        <f t="array" ref="A2449">_xlfn.IFS(AND(ISBLANK(G2449),ISBLANK(H2449),ISBLANK(I2449)),"",AND(NOT(ISBLANK(G2449)),NOT(ISBLANK(H2449)),NOT(ISBLANK(I2449))),TRIM(G2449)&amp;" "&amp;TRIM(H2449)&amp;" "&amp;TRIM(I2449),AND(NOT(ISBLANK(G2449)),ISBLANK(H2449),ISBLANK(I2449)),TRIM(G2449),AND(ISBLANK(G2449),ISBLANK(H2449),NOT(ISBLANK(I2449))),TRIM(I2449),AND(NOT(ISBLANK(G2449)),NOT(ISBLANK(H2449)),ISBLANK(I2449)),TRIM(G2449)&amp;" "&amp;TRIM(H2449),AND(ISBLANK(G2449),NOT(ISBLANK(H2449)),NOT(ISBLANK(I2449))),TRIM(H2449)&amp;" "&amp;TRIM(I2449),AND(NOT(ISBLANK(G2449)),ISBLANK(H2449),NOT(ISBLANK(I2449))),TRIM(G2449)&amp;" "&amp;TRIM(I2449),AND(ISBLANK(G2449),NOT(ISBLANK(H2449)),ISBLANK(I2449)),TRIM(H2449))</f>
        <v/>
      </c>
      <c r="B2449" s="25" t="str" cm="1">
        <f t="array" ref="B2449">_xlfn.IFS(AND(ISBLANK(K2449),ISBLANK(L2449)),"",AND(NOT(ISBLANK(K2449)),NOT(ISBLANK(L2449))),TRIM(K2449)&amp;" "&amp;TRIM(L2449),AND(NOT(ISBLANK(K2449)),ISBLANK(L2449)),TRIM(K2449),AND(ISBLANK(K2449),NOT(ISBLANK(L2449))),TRIM(L2449))</f>
        <v>Abata</v>
      </c>
      <c r="C2449" s="31"/>
      <c r="D2449" s="2">
        <v>2447</v>
      </c>
      <c r="E2449" s="2" t="s">
        <v>24</v>
      </c>
      <c r="F2449" s="2" t="s">
        <v>13186</v>
      </c>
      <c r="K2449" s="2" t="s">
        <v>43</v>
      </c>
      <c r="M2449" s="2" t="s">
        <v>24</v>
      </c>
      <c r="N2449" s="2" t="s">
        <v>13187</v>
      </c>
      <c r="O2449" s="2" t="s">
        <v>129</v>
      </c>
      <c r="P2449" s="2" t="s">
        <v>130</v>
      </c>
      <c r="Q2449" s="2" t="s">
        <v>1985</v>
      </c>
      <c r="R2449" s="2">
        <v>22212</v>
      </c>
      <c r="T2449" s="49" t="str" cm="1">
        <f t="array" ref="T2449">_xlfn.TEXTJOIN("",TRUE,IFERROR(MID(U2449,_xlfn.SEQUENCE(20),1)+0,""))</f>
        <v/>
      </c>
      <c r="V2449" s="31"/>
    </row>
    <row r="2450" spans="1:22" x14ac:dyDescent="0.25">
      <c r="A2450" s="25" t="str" cm="1">
        <f t="array" ref="A2450">_xlfn.IFS(AND(ISBLANK(G2450),ISBLANK(H2450),ISBLANK(I2450)),"",AND(NOT(ISBLANK(G2450)),NOT(ISBLANK(H2450)),NOT(ISBLANK(I2450))),TRIM(G2450)&amp;" "&amp;TRIM(H2450)&amp;" "&amp;TRIM(I2450),AND(NOT(ISBLANK(G2450)),ISBLANK(H2450),ISBLANK(I2450)),TRIM(G2450),AND(ISBLANK(G2450),ISBLANK(H2450),NOT(ISBLANK(I2450))),TRIM(I2450),AND(NOT(ISBLANK(G2450)),NOT(ISBLANK(H2450)),ISBLANK(I2450)),TRIM(G2450)&amp;" "&amp;TRIM(H2450),AND(ISBLANK(G2450),NOT(ISBLANK(H2450)),NOT(ISBLANK(I2450))),TRIM(H2450)&amp;" "&amp;TRIM(I2450),AND(NOT(ISBLANK(G2450)),ISBLANK(H2450),NOT(ISBLANK(I2450))),TRIM(G2450)&amp;" "&amp;TRIM(I2450),AND(ISBLANK(G2450),NOT(ISBLANK(H2450)),ISBLANK(I2450)),TRIM(H2450))</f>
        <v/>
      </c>
      <c r="B2450" s="25" t="str" cm="1">
        <f t="array" ref="B2450">_xlfn.IFS(AND(ISBLANK(K2450),ISBLANK(L2450)),"",AND(NOT(ISBLANK(K2450)),NOT(ISBLANK(L2450))),TRIM(K2450)&amp;" "&amp;TRIM(L2450),AND(NOT(ISBLANK(K2450)),ISBLANK(L2450)),TRIM(K2450),AND(ISBLANK(K2450),NOT(ISBLANK(L2450))),TRIM(L2450))</f>
        <v>Yotz</v>
      </c>
      <c r="C2450" s="31"/>
      <c r="D2450" s="2">
        <v>2448</v>
      </c>
      <c r="E2450" s="2" t="s">
        <v>24</v>
      </c>
      <c r="F2450" s="2" t="s">
        <v>13188</v>
      </c>
      <c r="K2450" s="2" t="s">
        <v>52</v>
      </c>
      <c r="M2450" s="2" t="s">
        <v>24</v>
      </c>
      <c r="N2450" s="2" t="s">
        <v>13189</v>
      </c>
      <c r="O2450" s="2" t="s">
        <v>9944</v>
      </c>
      <c r="P2450" s="2" t="s">
        <v>486</v>
      </c>
      <c r="Q2450" s="2" t="s">
        <v>1985</v>
      </c>
      <c r="R2450" s="2">
        <v>18105</v>
      </c>
      <c r="T2450" s="49" t="str" cm="1">
        <f t="array" ref="T2450">_xlfn.TEXTJOIN("",TRUE,IFERROR(MID(U2450,_xlfn.SEQUENCE(20),1)+0,""))</f>
        <v/>
      </c>
      <c r="V2450" s="31"/>
    </row>
    <row r="2451" spans="1:22" x14ac:dyDescent="0.25">
      <c r="A2451" s="25" t="str" cm="1">
        <f t="array" ref="A2451">_xlfn.IFS(AND(ISBLANK(G2451),ISBLANK(H2451),ISBLANK(I2451)),"",AND(NOT(ISBLANK(G2451)),NOT(ISBLANK(H2451)),NOT(ISBLANK(I2451))),TRIM(G2451)&amp;" "&amp;TRIM(H2451)&amp;" "&amp;TRIM(I2451),AND(NOT(ISBLANK(G2451)),ISBLANK(H2451),ISBLANK(I2451)),TRIM(G2451),AND(ISBLANK(G2451),ISBLANK(H2451),NOT(ISBLANK(I2451))),TRIM(I2451),AND(NOT(ISBLANK(G2451)),NOT(ISBLANK(H2451)),ISBLANK(I2451)),TRIM(G2451)&amp;" "&amp;TRIM(H2451),AND(ISBLANK(G2451),NOT(ISBLANK(H2451)),NOT(ISBLANK(I2451))),TRIM(H2451)&amp;" "&amp;TRIM(I2451),AND(NOT(ISBLANK(G2451)),ISBLANK(H2451),NOT(ISBLANK(I2451))),TRIM(G2451)&amp;" "&amp;TRIM(I2451),AND(ISBLANK(G2451),NOT(ISBLANK(H2451)),ISBLANK(I2451)),TRIM(H2451))</f>
        <v/>
      </c>
      <c r="B2451" s="25" t="str" cm="1">
        <f t="array" ref="B2451">_xlfn.IFS(AND(ISBLANK(K2451),ISBLANK(L2451)),"",AND(NOT(ISBLANK(K2451)),NOT(ISBLANK(L2451))),TRIM(K2451)&amp;" "&amp;TRIM(L2451),AND(NOT(ISBLANK(K2451)),ISBLANK(L2451)),TRIM(K2451),AND(ISBLANK(K2451),NOT(ISBLANK(L2451))),TRIM(L2451))</f>
        <v>Brainlounge</v>
      </c>
      <c r="C2451" s="31"/>
      <c r="D2451" s="2">
        <v>2449</v>
      </c>
      <c r="E2451" s="2" t="s">
        <v>24</v>
      </c>
      <c r="F2451" s="2" t="s">
        <v>13190</v>
      </c>
      <c r="K2451" s="2" t="s">
        <v>62</v>
      </c>
      <c r="M2451" s="2" t="s">
        <v>24</v>
      </c>
      <c r="N2451" s="2" t="s">
        <v>13191</v>
      </c>
      <c r="O2451" s="2" t="s">
        <v>6269</v>
      </c>
      <c r="P2451" s="2" t="s">
        <v>4418</v>
      </c>
      <c r="Q2451" s="2" t="s">
        <v>1985</v>
      </c>
      <c r="R2451" s="2">
        <v>72209</v>
      </c>
      <c r="T2451" s="49" t="str" cm="1">
        <f t="array" ref="T2451">_xlfn.TEXTJOIN("",TRUE,IFERROR(MID(U2451,_xlfn.SEQUENCE(20),1)+0,""))</f>
        <v/>
      </c>
      <c r="V2451" s="31"/>
    </row>
    <row r="2452" spans="1:22" x14ac:dyDescent="0.25">
      <c r="A2452" s="25" t="str" cm="1">
        <f t="array" ref="A2452">_xlfn.IFS(AND(ISBLANK(G2452),ISBLANK(H2452),ISBLANK(I2452)),"",AND(NOT(ISBLANK(G2452)),NOT(ISBLANK(H2452)),NOT(ISBLANK(I2452))),TRIM(G2452)&amp;" "&amp;TRIM(H2452)&amp;" "&amp;TRIM(I2452),AND(NOT(ISBLANK(G2452)),ISBLANK(H2452),ISBLANK(I2452)),TRIM(G2452),AND(ISBLANK(G2452),ISBLANK(H2452),NOT(ISBLANK(I2452))),TRIM(I2452),AND(NOT(ISBLANK(G2452)),NOT(ISBLANK(H2452)),ISBLANK(I2452)),TRIM(G2452)&amp;" "&amp;TRIM(H2452),AND(ISBLANK(G2452),NOT(ISBLANK(H2452)),NOT(ISBLANK(I2452))),TRIM(H2452)&amp;" "&amp;TRIM(I2452),AND(NOT(ISBLANK(G2452)),ISBLANK(H2452),NOT(ISBLANK(I2452))),TRIM(G2452)&amp;" "&amp;TRIM(I2452),AND(ISBLANK(G2452),NOT(ISBLANK(H2452)),ISBLANK(I2452)),TRIM(H2452))</f>
        <v/>
      </c>
      <c r="B2452" s="25" t="str" cm="1">
        <f t="array" ref="B2452">_xlfn.IFS(AND(ISBLANK(K2452),ISBLANK(L2452)),"",AND(NOT(ISBLANK(K2452)),NOT(ISBLANK(L2452))),TRIM(K2452)&amp;" "&amp;TRIM(L2452),AND(NOT(ISBLANK(K2452)),ISBLANK(L2452)),TRIM(K2452),AND(ISBLANK(K2452),NOT(ISBLANK(L2452))),TRIM(L2452))</f>
        <v>Topicware</v>
      </c>
      <c r="C2452" s="31"/>
      <c r="D2452" s="2">
        <v>2450</v>
      </c>
      <c r="E2452" s="2" t="s">
        <v>24</v>
      </c>
      <c r="F2452" s="2" t="s">
        <v>13192</v>
      </c>
      <c r="K2452" s="2" t="s">
        <v>72</v>
      </c>
      <c r="M2452" s="2" t="s">
        <v>24</v>
      </c>
      <c r="N2452" s="2" t="s">
        <v>13193</v>
      </c>
      <c r="O2452" s="2" t="s">
        <v>4709</v>
      </c>
      <c r="P2452" s="2" t="s">
        <v>39</v>
      </c>
      <c r="Q2452" s="2" t="s">
        <v>6</v>
      </c>
      <c r="R2452" s="2" t="s">
        <v>4710</v>
      </c>
      <c r="T2452" s="49" t="str" cm="1">
        <f t="array" ref="T2452">_xlfn.TEXTJOIN("",TRUE,IFERROR(MID(U2452,_xlfn.SEQUENCE(20),1)+0,""))</f>
        <v/>
      </c>
      <c r="V2452" s="31"/>
    </row>
    <row r="2453" spans="1:22" x14ac:dyDescent="0.25">
      <c r="A2453" s="25" t="str" cm="1">
        <f t="array" ref="A2453">_xlfn.IFS(AND(ISBLANK(G2453),ISBLANK(H2453),ISBLANK(I2453)),"",AND(NOT(ISBLANK(G2453)),NOT(ISBLANK(H2453)),NOT(ISBLANK(I2453))),TRIM(G2453)&amp;" "&amp;TRIM(H2453)&amp;" "&amp;TRIM(I2453),AND(NOT(ISBLANK(G2453)),ISBLANK(H2453),ISBLANK(I2453)),TRIM(G2453),AND(ISBLANK(G2453),ISBLANK(H2453),NOT(ISBLANK(I2453))),TRIM(I2453),AND(NOT(ISBLANK(G2453)),NOT(ISBLANK(H2453)),ISBLANK(I2453)),TRIM(G2453)&amp;" "&amp;TRIM(H2453),AND(ISBLANK(G2453),NOT(ISBLANK(H2453)),NOT(ISBLANK(I2453))),TRIM(H2453)&amp;" "&amp;TRIM(I2453),AND(NOT(ISBLANK(G2453)),ISBLANK(H2453),NOT(ISBLANK(I2453))),TRIM(G2453)&amp;" "&amp;TRIM(I2453),AND(ISBLANK(G2453),NOT(ISBLANK(H2453)),ISBLANK(I2453)),TRIM(H2453))</f>
        <v/>
      </c>
      <c r="B2453" s="25" t="str" cm="1">
        <f t="array" ref="B2453">_xlfn.IFS(AND(ISBLANK(K2453),ISBLANK(L2453)),"",AND(NOT(ISBLANK(K2453)),NOT(ISBLANK(L2453))),TRIM(K2453)&amp;" "&amp;TRIM(L2453),AND(NOT(ISBLANK(K2453)),ISBLANK(L2453)),TRIM(K2453),AND(ISBLANK(K2453),NOT(ISBLANK(L2453))),TRIM(L2453))</f>
        <v>Wikibox</v>
      </c>
      <c r="C2453" s="31"/>
      <c r="D2453" s="2">
        <v>2451</v>
      </c>
      <c r="E2453" s="2" t="s">
        <v>24</v>
      </c>
      <c r="F2453" s="2" t="s">
        <v>13194</v>
      </c>
      <c r="K2453" s="2" t="s">
        <v>82</v>
      </c>
      <c r="M2453" s="2" t="s">
        <v>24</v>
      </c>
      <c r="N2453" s="2" t="s">
        <v>13195</v>
      </c>
      <c r="O2453" s="2" t="s">
        <v>736</v>
      </c>
      <c r="P2453" s="2" t="s">
        <v>737</v>
      </c>
      <c r="Q2453" s="2" t="s">
        <v>1985</v>
      </c>
      <c r="R2453" s="2">
        <v>71151</v>
      </c>
      <c r="T2453" s="49" t="str" cm="1">
        <f t="array" ref="T2453">_xlfn.TEXTJOIN("",TRUE,IFERROR(MID(U2453,_xlfn.SEQUENCE(20),1)+0,""))</f>
        <v/>
      </c>
      <c r="V2453" s="31"/>
    </row>
    <row r="2454" spans="1:22" x14ac:dyDescent="0.25">
      <c r="A2454" s="25" t="str" cm="1">
        <f t="array" ref="A2454">_xlfn.IFS(AND(ISBLANK(G2454),ISBLANK(H2454),ISBLANK(I2454)),"",AND(NOT(ISBLANK(G2454)),NOT(ISBLANK(H2454)),NOT(ISBLANK(I2454))),TRIM(G2454)&amp;" "&amp;TRIM(H2454)&amp;" "&amp;TRIM(I2454),AND(NOT(ISBLANK(G2454)),ISBLANK(H2454),ISBLANK(I2454)),TRIM(G2454),AND(ISBLANK(G2454),ISBLANK(H2454),NOT(ISBLANK(I2454))),TRIM(I2454),AND(NOT(ISBLANK(G2454)),NOT(ISBLANK(H2454)),ISBLANK(I2454)),TRIM(G2454)&amp;" "&amp;TRIM(H2454),AND(ISBLANK(G2454),NOT(ISBLANK(H2454)),NOT(ISBLANK(I2454))),TRIM(H2454)&amp;" "&amp;TRIM(I2454),AND(NOT(ISBLANK(G2454)),ISBLANK(H2454),NOT(ISBLANK(I2454))),TRIM(G2454)&amp;" "&amp;TRIM(I2454),AND(ISBLANK(G2454),NOT(ISBLANK(H2454)),ISBLANK(I2454)),TRIM(H2454))</f>
        <v/>
      </c>
      <c r="B2454" s="25" t="str" cm="1">
        <f t="array" ref="B2454">_xlfn.IFS(AND(ISBLANK(K2454),ISBLANK(L2454)),"",AND(NOT(ISBLANK(K2454)),NOT(ISBLANK(L2454))),TRIM(K2454)&amp;" "&amp;TRIM(L2454),AND(NOT(ISBLANK(K2454)),ISBLANK(L2454)),TRIM(K2454),AND(ISBLANK(K2454),NOT(ISBLANK(L2454))),TRIM(L2454))</f>
        <v>Kazio</v>
      </c>
      <c r="C2454" s="31"/>
      <c r="D2454" s="2">
        <v>2452</v>
      </c>
      <c r="E2454" s="2" t="s">
        <v>24</v>
      </c>
      <c r="F2454" s="2" t="s">
        <v>13196</v>
      </c>
      <c r="K2454" s="2" t="s">
        <v>92</v>
      </c>
      <c r="M2454" s="2" t="s">
        <v>24</v>
      </c>
      <c r="N2454" s="2" t="s">
        <v>13197</v>
      </c>
      <c r="O2454" s="2" t="s">
        <v>13198</v>
      </c>
      <c r="P2454" s="2" t="s">
        <v>727</v>
      </c>
      <c r="Q2454" s="2" t="s">
        <v>6</v>
      </c>
      <c r="R2454" s="2" t="s">
        <v>12617</v>
      </c>
      <c r="T2454" s="49" t="str" cm="1">
        <f t="array" ref="T2454">_xlfn.TEXTJOIN("",TRUE,IFERROR(MID(U2454,_xlfn.SEQUENCE(20),1)+0,""))</f>
        <v/>
      </c>
      <c r="V2454" s="31"/>
    </row>
    <row r="2455" spans="1:22" x14ac:dyDescent="0.25">
      <c r="A2455" s="25" t="str" cm="1">
        <f t="array" ref="A2455">_xlfn.IFS(AND(ISBLANK(G2455),ISBLANK(H2455),ISBLANK(I2455)),"",AND(NOT(ISBLANK(G2455)),NOT(ISBLANK(H2455)),NOT(ISBLANK(I2455))),TRIM(G2455)&amp;" "&amp;TRIM(H2455)&amp;" "&amp;TRIM(I2455),AND(NOT(ISBLANK(G2455)),ISBLANK(H2455),ISBLANK(I2455)),TRIM(G2455),AND(ISBLANK(G2455),ISBLANK(H2455),NOT(ISBLANK(I2455))),TRIM(I2455),AND(NOT(ISBLANK(G2455)),NOT(ISBLANK(H2455)),ISBLANK(I2455)),TRIM(G2455)&amp;" "&amp;TRIM(H2455),AND(ISBLANK(G2455),NOT(ISBLANK(H2455)),NOT(ISBLANK(I2455))),TRIM(H2455)&amp;" "&amp;TRIM(I2455),AND(NOT(ISBLANK(G2455)),ISBLANK(H2455),NOT(ISBLANK(I2455))),TRIM(G2455)&amp;" "&amp;TRIM(I2455),AND(ISBLANK(G2455),NOT(ISBLANK(H2455)),ISBLANK(I2455)),TRIM(H2455))</f>
        <v/>
      </c>
      <c r="B2455" s="25" t="str" cm="1">
        <f t="array" ref="B2455">_xlfn.IFS(AND(ISBLANK(K2455),ISBLANK(L2455)),"",AND(NOT(ISBLANK(K2455)),NOT(ISBLANK(L2455))),TRIM(K2455)&amp;" "&amp;TRIM(L2455),AND(NOT(ISBLANK(K2455)),ISBLANK(L2455)),TRIM(K2455),AND(ISBLANK(K2455),NOT(ISBLANK(L2455))),TRIM(L2455))</f>
        <v>Devify</v>
      </c>
      <c r="C2455" s="31"/>
      <c r="D2455" s="2">
        <v>2453</v>
      </c>
      <c r="E2455" s="2" t="s">
        <v>24</v>
      </c>
      <c r="F2455" s="2" t="s">
        <v>13199</v>
      </c>
      <c r="K2455" s="2" t="s">
        <v>102</v>
      </c>
      <c r="M2455" s="2" t="s">
        <v>24</v>
      </c>
      <c r="N2455" s="2" t="s">
        <v>13200</v>
      </c>
      <c r="O2455" s="2" t="s">
        <v>1611</v>
      </c>
      <c r="P2455" s="2" t="s">
        <v>2343</v>
      </c>
      <c r="Q2455" s="2" t="s">
        <v>1985</v>
      </c>
      <c r="R2455" s="2">
        <v>19810</v>
      </c>
      <c r="T2455" s="49" t="str" cm="1">
        <f t="array" ref="T2455">_xlfn.TEXTJOIN("",TRUE,IFERROR(MID(U2455,_xlfn.SEQUENCE(20),1)+0,""))</f>
        <v/>
      </c>
      <c r="V2455" s="31"/>
    </row>
    <row r="2456" spans="1:22" x14ac:dyDescent="0.25">
      <c r="A2456" s="25" t="str" cm="1">
        <f t="array" ref="A2456">_xlfn.IFS(AND(ISBLANK(G2456),ISBLANK(H2456),ISBLANK(I2456)),"",AND(NOT(ISBLANK(G2456)),NOT(ISBLANK(H2456)),NOT(ISBLANK(I2456))),TRIM(G2456)&amp;" "&amp;TRIM(H2456)&amp;" "&amp;TRIM(I2456),AND(NOT(ISBLANK(G2456)),ISBLANK(H2456),ISBLANK(I2456)),TRIM(G2456),AND(ISBLANK(G2456),ISBLANK(H2456),NOT(ISBLANK(I2456))),TRIM(I2456),AND(NOT(ISBLANK(G2456)),NOT(ISBLANK(H2456)),ISBLANK(I2456)),TRIM(G2456)&amp;" "&amp;TRIM(H2456),AND(ISBLANK(G2456),NOT(ISBLANK(H2456)),NOT(ISBLANK(I2456))),TRIM(H2456)&amp;" "&amp;TRIM(I2456),AND(NOT(ISBLANK(G2456)),ISBLANK(H2456),NOT(ISBLANK(I2456))),TRIM(G2456)&amp;" "&amp;TRIM(I2456),AND(ISBLANK(G2456),NOT(ISBLANK(H2456)),ISBLANK(I2456)),TRIM(H2456))</f>
        <v/>
      </c>
      <c r="B2456" s="25" t="str" cm="1">
        <f t="array" ref="B2456">_xlfn.IFS(AND(ISBLANK(K2456),ISBLANK(L2456)),"",AND(NOT(ISBLANK(K2456)),NOT(ISBLANK(L2456))),TRIM(K2456)&amp;" "&amp;TRIM(L2456),AND(NOT(ISBLANK(K2456)),ISBLANK(L2456)),TRIM(K2456),AND(ISBLANK(K2456),NOT(ISBLANK(L2456))),TRIM(L2456))</f>
        <v>Buzzbean</v>
      </c>
      <c r="C2456" s="31"/>
      <c r="D2456" s="2">
        <v>2454</v>
      </c>
      <c r="E2456" s="2" t="s">
        <v>24</v>
      </c>
      <c r="F2456" s="2" t="s">
        <v>13201</v>
      </c>
      <c r="K2456" s="2" t="s">
        <v>112</v>
      </c>
      <c r="M2456" s="2" t="s">
        <v>24</v>
      </c>
      <c r="N2456" s="2" t="s">
        <v>13202</v>
      </c>
      <c r="O2456" s="2" t="s">
        <v>6894</v>
      </c>
      <c r="P2456" s="2" t="s">
        <v>276</v>
      </c>
      <c r="Q2456" s="2" t="s">
        <v>6</v>
      </c>
      <c r="R2456" s="2" t="s">
        <v>6895</v>
      </c>
      <c r="T2456" s="49" t="str" cm="1">
        <f t="array" ref="T2456">_xlfn.TEXTJOIN("",TRUE,IFERROR(MID(U2456,_xlfn.SEQUENCE(20),1)+0,""))</f>
        <v/>
      </c>
      <c r="V2456" s="31"/>
    </row>
    <row r="2457" spans="1:22" x14ac:dyDescent="0.25">
      <c r="A2457" s="25" t="str" cm="1">
        <f t="array" ref="A2457">_xlfn.IFS(AND(ISBLANK(G2457),ISBLANK(H2457),ISBLANK(I2457)),"",AND(NOT(ISBLANK(G2457)),NOT(ISBLANK(H2457)),NOT(ISBLANK(I2457))),TRIM(G2457)&amp;" "&amp;TRIM(H2457)&amp;" "&amp;TRIM(I2457),AND(NOT(ISBLANK(G2457)),ISBLANK(H2457),ISBLANK(I2457)),TRIM(G2457),AND(ISBLANK(G2457),ISBLANK(H2457),NOT(ISBLANK(I2457))),TRIM(I2457),AND(NOT(ISBLANK(G2457)),NOT(ISBLANK(H2457)),ISBLANK(I2457)),TRIM(G2457)&amp;" "&amp;TRIM(H2457),AND(ISBLANK(G2457),NOT(ISBLANK(H2457)),NOT(ISBLANK(I2457))),TRIM(H2457)&amp;" "&amp;TRIM(I2457),AND(NOT(ISBLANK(G2457)),ISBLANK(H2457),NOT(ISBLANK(I2457))),TRIM(G2457)&amp;" "&amp;TRIM(I2457),AND(ISBLANK(G2457),NOT(ISBLANK(H2457)),ISBLANK(I2457)),TRIM(H2457))</f>
        <v/>
      </c>
      <c r="B2457" s="25" t="str" cm="1">
        <f t="array" ref="B2457">_xlfn.IFS(AND(ISBLANK(K2457),ISBLANK(L2457)),"",AND(NOT(ISBLANK(K2457)),NOT(ISBLANK(L2457))),TRIM(K2457)&amp;" "&amp;TRIM(L2457),AND(NOT(ISBLANK(K2457)),ISBLANK(L2457)),TRIM(K2457),AND(ISBLANK(K2457),NOT(ISBLANK(L2457))),TRIM(L2457))</f>
        <v>Rhycero</v>
      </c>
      <c r="C2457" s="31"/>
      <c r="D2457" s="2">
        <v>2455</v>
      </c>
      <c r="E2457" s="2" t="s">
        <v>24</v>
      </c>
      <c r="F2457" s="2" t="s">
        <v>13203</v>
      </c>
      <c r="K2457" s="2" t="s">
        <v>123</v>
      </c>
      <c r="M2457" s="2" t="s">
        <v>24</v>
      </c>
      <c r="N2457" s="2" t="s">
        <v>13204</v>
      </c>
      <c r="O2457" s="2" t="s">
        <v>942</v>
      </c>
      <c r="P2457" s="2" t="s">
        <v>297</v>
      </c>
      <c r="Q2457" s="2" t="s">
        <v>1985</v>
      </c>
      <c r="R2457" s="2">
        <v>79977</v>
      </c>
      <c r="T2457" s="49" t="str" cm="1">
        <f t="array" ref="T2457">_xlfn.TEXTJOIN("",TRUE,IFERROR(MID(U2457,_xlfn.SEQUENCE(20),1)+0,""))</f>
        <v/>
      </c>
      <c r="V2457" s="31"/>
    </row>
    <row r="2458" spans="1:22" x14ac:dyDescent="0.25">
      <c r="A2458" s="25" t="str" cm="1">
        <f t="array" ref="A2458">_xlfn.IFS(AND(ISBLANK(G2458),ISBLANK(H2458),ISBLANK(I2458)),"",AND(NOT(ISBLANK(G2458)),NOT(ISBLANK(H2458)),NOT(ISBLANK(I2458))),TRIM(G2458)&amp;" "&amp;TRIM(H2458)&amp;" "&amp;TRIM(I2458),AND(NOT(ISBLANK(G2458)),ISBLANK(H2458),ISBLANK(I2458)),TRIM(G2458),AND(ISBLANK(G2458),ISBLANK(H2458),NOT(ISBLANK(I2458))),TRIM(I2458),AND(NOT(ISBLANK(G2458)),NOT(ISBLANK(H2458)),ISBLANK(I2458)),TRIM(G2458)&amp;" "&amp;TRIM(H2458),AND(ISBLANK(G2458),NOT(ISBLANK(H2458)),NOT(ISBLANK(I2458))),TRIM(H2458)&amp;" "&amp;TRIM(I2458),AND(NOT(ISBLANK(G2458)),ISBLANK(H2458),NOT(ISBLANK(I2458))),TRIM(G2458)&amp;" "&amp;TRIM(I2458),AND(ISBLANK(G2458),NOT(ISBLANK(H2458)),ISBLANK(I2458)),TRIM(H2458))</f>
        <v/>
      </c>
      <c r="B2458" s="25" t="str" cm="1">
        <f t="array" ref="B2458">_xlfn.IFS(AND(ISBLANK(K2458),ISBLANK(L2458)),"",AND(NOT(ISBLANK(K2458)),NOT(ISBLANK(L2458))),TRIM(K2458)&amp;" "&amp;TRIM(L2458),AND(NOT(ISBLANK(K2458)),ISBLANK(L2458)),TRIM(K2458),AND(ISBLANK(K2458),NOT(ISBLANK(L2458))),TRIM(L2458))</f>
        <v>Demimbu</v>
      </c>
      <c r="C2458" s="31"/>
      <c r="D2458" s="2">
        <v>2456</v>
      </c>
      <c r="E2458" s="2" t="s">
        <v>24</v>
      </c>
      <c r="F2458" s="2" t="s">
        <v>13205</v>
      </c>
      <c r="K2458" s="2" t="s">
        <v>1244</v>
      </c>
      <c r="M2458" s="2" t="s">
        <v>24</v>
      </c>
      <c r="N2458" s="2" t="s">
        <v>13206</v>
      </c>
      <c r="O2458" s="2" t="s">
        <v>1177</v>
      </c>
      <c r="P2458" s="2" t="s">
        <v>29</v>
      </c>
      <c r="Q2458" s="2" t="s">
        <v>1985</v>
      </c>
      <c r="R2458" s="2">
        <v>44105</v>
      </c>
      <c r="T2458" s="49" t="str" cm="1">
        <f t="array" ref="T2458">_xlfn.TEXTJOIN("",TRUE,IFERROR(MID(U2458,_xlfn.SEQUENCE(20),1)+0,""))</f>
        <v/>
      </c>
      <c r="V2458" s="31"/>
    </row>
    <row r="2459" spans="1:22" x14ac:dyDescent="0.25">
      <c r="A2459" s="25" t="str" cm="1">
        <f t="array" ref="A2459">_xlfn.IFS(AND(ISBLANK(G2459),ISBLANK(H2459),ISBLANK(I2459)),"",AND(NOT(ISBLANK(G2459)),NOT(ISBLANK(H2459)),NOT(ISBLANK(I2459))),TRIM(G2459)&amp;" "&amp;TRIM(H2459)&amp;" "&amp;TRIM(I2459),AND(NOT(ISBLANK(G2459)),ISBLANK(H2459),ISBLANK(I2459)),TRIM(G2459),AND(ISBLANK(G2459),ISBLANK(H2459),NOT(ISBLANK(I2459))),TRIM(I2459),AND(NOT(ISBLANK(G2459)),NOT(ISBLANK(H2459)),ISBLANK(I2459)),TRIM(G2459)&amp;" "&amp;TRIM(H2459),AND(ISBLANK(G2459),NOT(ISBLANK(H2459)),NOT(ISBLANK(I2459))),TRIM(H2459)&amp;" "&amp;TRIM(I2459),AND(NOT(ISBLANK(G2459)),ISBLANK(H2459),NOT(ISBLANK(I2459))),TRIM(G2459)&amp;" "&amp;TRIM(I2459),AND(ISBLANK(G2459),NOT(ISBLANK(H2459)),ISBLANK(I2459)),TRIM(H2459))</f>
        <v/>
      </c>
      <c r="B2459" s="25" t="str" cm="1">
        <f t="array" ref="B2459">_xlfn.IFS(AND(ISBLANK(K2459),ISBLANK(L2459)),"",AND(NOT(ISBLANK(K2459)),NOT(ISBLANK(L2459))),TRIM(K2459)&amp;" "&amp;TRIM(L2459),AND(NOT(ISBLANK(K2459)),ISBLANK(L2459)),TRIM(K2459),AND(ISBLANK(K2459),NOT(ISBLANK(L2459))),TRIM(L2459))</f>
        <v>Innotype</v>
      </c>
      <c r="C2459" s="31"/>
      <c r="D2459" s="2">
        <v>2457</v>
      </c>
      <c r="E2459" s="2" t="s">
        <v>24</v>
      </c>
      <c r="F2459" s="2" t="s">
        <v>13207</v>
      </c>
      <c r="K2459" s="2" t="s">
        <v>1360</v>
      </c>
      <c r="M2459" s="2" t="s">
        <v>24</v>
      </c>
      <c r="N2459" s="2" t="s">
        <v>13208</v>
      </c>
      <c r="O2459" s="2" t="s">
        <v>2770</v>
      </c>
      <c r="P2459" s="2" t="s">
        <v>2771</v>
      </c>
      <c r="Q2459" s="2" t="s">
        <v>1985</v>
      </c>
      <c r="R2459" s="2">
        <v>99522</v>
      </c>
      <c r="T2459" s="49" t="str" cm="1">
        <f t="array" ref="T2459">_xlfn.TEXTJOIN("",TRUE,IFERROR(MID(U2459,_xlfn.SEQUENCE(20),1)+0,""))</f>
        <v/>
      </c>
      <c r="V2459" s="31"/>
    </row>
    <row r="2460" spans="1:22" x14ac:dyDescent="0.25">
      <c r="A2460" s="25" t="str" cm="1">
        <f t="array" ref="A2460">_xlfn.IFS(AND(ISBLANK(G2460),ISBLANK(H2460),ISBLANK(I2460)),"",AND(NOT(ISBLANK(G2460)),NOT(ISBLANK(H2460)),NOT(ISBLANK(I2460))),TRIM(G2460)&amp;" "&amp;TRIM(H2460)&amp;" "&amp;TRIM(I2460),AND(NOT(ISBLANK(G2460)),ISBLANK(H2460),ISBLANK(I2460)),TRIM(G2460),AND(ISBLANK(G2460),ISBLANK(H2460),NOT(ISBLANK(I2460))),TRIM(I2460),AND(NOT(ISBLANK(G2460)),NOT(ISBLANK(H2460)),ISBLANK(I2460)),TRIM(G2460)&amp;" "&amp;TRIM(H2460),AND(ISBLANK(G2460),NOT(ISBLANK(H2460)),NOT(ISBLANK(I2460))),TRIM(H2460)&amp;" "&amp;TRIM(I2460),AND(NOT(ISBLANK(G2460)),ISBLANK(H2460),NOT(ISBLANK(I2460))),TRIM(G2460)&amp;" "&amp;TRIM(I2460),AND(ISBLANK(G2460),NOT(ISBLANK(H2460)),ISBLANK(I2460)),TRIM(H2460))</f>
        <v/>
      </c>
      <c r="B2460" s="25" t="str" cm="1">
        <f t="array" ref="B2460">_xlfn.IFS(AND(ISBLANK(K2460),ISBLANK(L2460)),"",AND(NOT(ISBLANK(K2460)),NOT(ISBLANK(L2460))),TRIM(K2460)&amp;" "&amp;TRIM(L2460),AND(NOT(ISBLANK(K2460)),ISBLANK(L2460)),TRIM(K2460),AND(ISBLANK(K2460),NOT(ISBLANK(L2460))),TRIM(L2460))</f>
        <v>Skippad</v>
      </c>
      <c r="C2460" s="31"/>
      <c r="D2460" s="2">
        <v>2458</v>
      </c>
      <c r="E2460" s="2" t="s">
        <v>24</v>
      </c>
      <c r="F2460" s="2" t="s">
        <v>13209</v>
      </c>
      <c r="K2460" s="2" t="s">
        <v>881</v>
      </c>
      <c r="M2460" s="2" t="s">
        <v>24</v>
      </c>
      <c r="N2460" s="2" t="s">
        <v>13210</v>
      </c>
      <c r="O2460" s="2" t="s">
        <v>400</v>
      </c>
      <c r="P2460" s="2" t="s">
        <v>401</v>
      </c>
      <c r="Q2460" s="2" t="s">
        <v>1985</v>
      </c>
      <c r="R2460" s="2">
        <v>47737</v>
      </c>
      <c r="T2460" s="49" t="str" cm="1">
        <f t="array" ref="T2460">_xlfn.TEXTJOIN("",TRUE,IFERROR(MID(U2460,_xlfn.SEQUENCE(20),1)+0,""))</f>
        <v/>
      </c>
      <c r="V2460" s="31"/>
    </row>
    <row r="2461" spans="1:22" x14ac:dyDescent="0.25">
      <c r="A2461" s="25" t="str" cm="1">
        <f t="array" ref="A2461">_xlfn.IFS(AND(ISBLANK(G2461),ISBLANK(H2461),ISBLANK(I2461)),"",AND(NOT(ISBLANK(G2461)),NOT(ISBLANK(H2461)),NOT(ISBLANK(I2461))),TRIM(G2461)&amp;" "&amp;TRIM(H2461)&amp;" "&amp;TRIM(I2461),AND(NOT(ISBLANK(G2461)),ISBLANK(H2461),ISBLANK(I2461)),TRIM(G2461),AND(ISBLANK(G2461),ISBLANK(H2461),NOT(ISBLANK(I2461))),TRIM(I2461),AND(NOT(ISBLANK(G2461)),NOT(ISBLANK(H2461)),ISBLANK(I2461)),TRIM(G2461)&amp;" "&amp;TRIM(H2461),AND(ISBLANK(G2461),NOT(ISBLANK(H2461)),NOT(ISBLANK(I2461))),TRIM(H2461)&amp;" "&amp;TRIM(I2461),AND(NOT(ISBLANK(G2461)),ISBLANK(H2461),NOT(ISBLANK(I2461))),TRIM(G2461)&amp;" "&amp;TRIM(I2461),AND(ISBLANK(G2461),NOT(ISBLANK(H2461)),ISBLANK(I2461)),TRIM(H2461))</f>
        <v/>
      </c>
      <c r="B2461" s="25" t="str" cm="1">
        <f t="array" ref="B2461">_xlfn.IFS(AND(ISBLANK(K2461),ISBLANK(L2461)),"",AND(NOT(ISBLANK(K2461)),NOT(ISBLANK(L2461))),TRIM(K2461)&amp;" "&amp;TRIM(L2461),AND(NOT(ISBLANK(K2461)),ISBLANK(L2461)),TRIM(K2461),AND(ISBLANK(K2461),NOT(ISBLANK(L2461))),TRIM(L2461))</f>
        <v>Quatz</v>
      </c>
      <c r="C2461" s="31"/>
      <c r="D2461" s="2">
        <v>2459</v>
      </c>
      <c r="E2461" s="2" t="s">
        <v>24</v>
      </c>
      <c r="F2461" s="2" t="s">
        <v>13211</v>
      </c>
      <c r="K2461" s="2" t="s">
        <v>891</v>
      </c>
      <c r="M2461" s="2" t="s">
        <v>24</v>
      </c>
      <c r="N2461" s="2" t="s">
        <v>13212</v>
      </c>
      <c r="O2461" s="2" t="s">
        <v>2034</v>
      </c>
      <c r="P2461" s="2" t="s">
        <v>130</v>
      </c>
      <c r="Q2461" s="2" t="s">
        <v>1985</v>
      </c>
      <c r="R2461" s="2">
        <v>22908</v>
      </c>
      <c r="T2461" s="49" t="str" cm="1">
        <f t="array" ref="T2461">_xlfn.TEXTJOIN("",TRUE,IFERROR(MID(U2461,_xlfn.SEQUENCE(20),1)+0,""))</f>
        <v/>
      </c>
      <c r="V2461" s="31"/>
    </row>
    <row r="2462" spans="1:22" x14ac:dyDescent="0.25">
      <c r="A2462" s="25" t="str" cm="1">
        <f t="array" ref="A2462">_xlfn.IFS(AND(ISBLANK(G2462),ISBLANK(H2462),ISBLANK(I2462)),"",AND(NOT(ISBLANK(G2462)),NOT(ISBLANK(H2462)),NOT(ISBLANK(I2462))),TRIM(G2462)&amp;" "&amp;TRIM(H2462)&amp;" "&amp;TRIM(I2462),AND(NOT(ISBLANK(G2462)),ISBLANK(H2462),ISBLANK(I2462)),TRIM(G2462),AND(ISBLANK(G2462),ISBLANK(H2462),NOT(ISBLANK(I2462))),TRIM(I2462),AND(NOT(ISBLANK(G2462)),NOT(ISBLANK(H2462)),ISBLANK(I2462)),TRIM(G2462)&amp;" "&amp;TRIM(H2462),AND(ISBLANK(G2462),NOT(ISBLANK(H2462)),NOT(ISBLANK(I2462))),TRIM(H2462)&amp;" "&amp;TRIM(I2462),AND(NOT(ISBLANK(G2462)),ISBLANK(H2462),NOT(ISBLANK(I2462))),TRIM(G2462)&amp;" "&amp;TRIM(I2462),AND(ISBLANK(G2462),NOT(ISBLANK(H2462)),ISBLANK(I2462)),TRIM(H2462))</f>
        <v/>
      </c>
      <c r="B2462" s="25" t="str" cm="1">
        <f t="array" ref="B2462">_xlfn.IFS(AND(ISBLANK(K2462),ISBLANK(L2462)),"",AND(NOT(ISBLANK(K2462)),NOT(ISBLANK(L2462))),TRIM(K2462)&amp;" "&amp;TRIM(L2462),AND(NOT(ISBLANK(K2462)),ISBLANK(L2462)),TRIM(K2462),AND(ISBLANK(K2462),NOT(ISBLANK(L2462))),TRIM(L2462))</f>
        <v>Dynava</v>
      </c>
      <c r="C2462" s="31"/>
      <c r="D2462" s="2">
        <v>2460</v>
      </c>
      <c r="E2462" s="2" t="s">
        <v>24</v>
      </c>
      <c r="F2462" s="2" t="s">
        <v>13213</v>
      </c>
      <c r="K2462" s="2" t="s">
        <v>901</v>
      </c>
      <c r="M2462" s="2" t="s">
        <v>24</v>
      </c>
      <c r="N2462" s="2" t="s">
        <v>13214</v>
      </c>
      <c r="O2462" s="2" t="s">
        <v>3151</v>
      </c>
      <c r="P2462" s="2" t="s">
        <v>151</v>
      </c>
      <c r="Q2462" s="2" t="s">
        <v>1985</v>
      </c>
      <c r="R2462" s="2">
        <v>90005</v>
      </c>
      <c r="T2462" s="49" t="str" cm="1">
        <f t="array" ref="T2462">_xlfn.TEXTJOIN("",TRUE,IFERROR(MID(U2462,_xlfn.SEQUENCE(20),1)+0,""))</f>
        <v/>
      </c>
      <c r="V2462" s="31"/>
    </row>
    <row r="2463" spans="1:22" x14ac:dyDescent="0.25">
      <c r="A2463" s="25" t="str" cm="1">
        <f t="array" ref="A2463">_xlfn.IFS(AND(ISBLANK(G2463),ISBLANK(H2463),ISBLANK(I2463)),"",AND(NOT(ISBLANK(G2463)),NOT(ISBLANK(H2463)),NOT(ISBLANK(I2463))),TRIM(G2463)&amp;" "&amp;TRIM(H2463)&amp;" "&amp;TRIM(I2463),AND(NOT(ISBLANK(G2463)),ISBLANK(H2463),ISBLANK(I2463)),TRIM(G2463),AND(ISBLANK(G2463),ISBLANK(H2463),NOT(ISBLANK(I2463))),TRIM(I2463),AND(NOT(ISBLANK(G2463)),NOT(ISBLANK(H2463)),ISBLANK(I2463)),TRIM(G2463)&amp;" "&amp;TRIM(H2463),AND(ISBLANK(G2463),NOT(ISBLANK(H2463)),NOT(ISBLANK(I2463))),TRIM(H2463)&amp;" "&amp;TRIM(I2463),AND(NOT(ISBLANK(G2463)),ISBLANK(H2463),NOT(ISBLANK(I2463))),TRIM(G2463)&amp;" "&amp;TRIM(I2463),AND(ISBLANK(G2463),NOT(ISBLANK(H2463)),ISBLANK(I2463)),TRIM(H2463))</f>
        <v/>
      </c>
      <c r="B2463" s="25" t="str" cm="1">
        <f t="array" ref="B2463">_xlfn.IFS(AND(ISBLANK(K2463),ISBLANK(L2463)),"",AND(NOT(ISBLANK(K2463)),NOT(ISBLANK(L2463))),TRIM(K2463)&amp;" "&amp;TRIM(L2463),AND(NOT(ISBLANK(K2463)),ISBLANK(L2463)),TRIM(K2463),AND(ISBLANK(K2463),NOT(ISBLANK(L2463))),TRIM(L2463))</f>
        <v>Roodel</v>
      </c>
      <c r="C2463" s="31"/>
      <c r="D2463" s="2">
        <v>2461</v>
      </c>
      <c r="E2463" s="2" t="s">
        <v>24</v>
      </c>
      <c r="F2463" s="2" t="s">
        <v>13215</v>
      </c>
      <c r="K2463" s="2" t="s">
        <v>911</v>
      </c>
      <c r="M2463" s="2" t="s">
        <v>24</v>
      </c>
      <c r="N2463" s="2" t="s">
        <v>13216</v>
      </c>
      <c r="O2463" s="2" t="s">
        <v>68</v>
      </c>
      <c r="P2463" s="2" t="s">
        <v>69</v>
      </c>
      <c r="Q2463" s="2" t="s">
        <v>1985</v>
      </c>
      <c r="R2463" s="2">
        <v>20535</v>
      </c>
      <c r="T2463" s="49" t="str" cm="1">
        <f t="array" ref="T2463">_xlfn.TEXTJOIN("",TRUE,IFERROR(MID(U2463,_xlfn.SEQUENCE(20),1)+0,""))</f>
        <v/>
      </c>
      <c r="V2463" s="31"/>
    </row>
    <row r="2464" spans="1:22" x14ac:dyDescent="0.25">
      <c r="A2464" s="25" t="str" cm="1">
        <f t="array" ref="A2464">_xlfn.IFS(AND(ISBLANK(G2464),ISBLANK(H2464),ISBLANK(I2464)),"",AND(NOT(ISBLANK(G2464)),NOT(ISBLANK(H2464)),NOT(ISBLANK(I2464))),TRIM(G2464)&amp;" "&amp;TRIM(H2464)&amp;" "&amp;TRIM(I2464),AND(NOT(ISBLANK(G2464)),ISBLANK(H2464),ISBLANK(I2464)),TRIM(G2464),AND(ISBLANK(G2464),ISBLANK(H2464),NOT(ISBLANK(I2464))),TRIM(I2464),AND(NOT(ISBLANK(G2464)),NOT(ISBLANK(H2464)),ISBLANK(I2464)),TRIM(G2464)&amp;" "&amp;TRIM(H2464),AND(ISBLANK(G2464),NOT(ISBLANK(H2464)),NOT(ISBLANK(I2464))),TRIM(H2464)&amp;" "&amp;TRIM(I2464),AND(NOT(ISBLANK(G2464)),ISBLANK(H2464),NOT(ISBLANK(I2464))),TRIM(G2464)&amp;" "&amp;TRIM(I2464),AND(ISBLANK(G2464),NOT(ISBLANK(H2464)),ISBLANK(I2464)),TRIM(H2464))</f>
        <v/>
      </c>
      <c r="B2464" s="25" t="str" cm="1">
        <f t="array" ref="B2464">_xlfn.IFS(AND(ISBLANK(K2464),ISBLANK(L2464)),"",AND(NOT(ISBLANK(K2464)),NOT(ISBLANK(L2464))),TRIM(K2464)&amp;" "&amp;TRIM(L2464),AND(NOT(ISBLANK(K2464)),ISBLANK(L2464)),TRIM(K2464),AND(ISBLANK(K2464),NOT(ISBLANK(L2464))),TRIM(L2464))</f>
        <v>Oyondu</v>
      </c>
      <c r="C2464" s="31"/>
      <c r="D2464" s="2">
        <v>2462</v>
      </c>
      <c r="E2464" s="2" t="s">
        <v>24</v>
      </c>
      <c r="F2464" s="2" t="s">
        <v>13217</v>
      </c>
      <c r="K2464" s="2" t="s">
        <v>920</v>
      </c>
      <c r="M2464" s="2" t="s">
        <v>24</v>
      </c>
      <c r="N2464" s="2" t="s">
        <v>13218</v>
      </c>
      <c r="O2464" s="2" t="s">
        <v>13219</v>
      </c>
      <c r="P2464" s="2" t="s">
        <v>140</v>
      </c>
      <c r="Q2464" s="2" t="s">
        <v>6</v>
      </c>
      <c r="R2464" s="2" t="s">
        <v>2544</v>
      </c>
      <c r="T2464" s="49" t="str" cm="1">
        <f t="array" ref="T2464">_xlfn.TEXTJOIN("",TRUE,IFERROR(MID(U2464,_xlfn.SEQUENCE(20),1)+0,""))</f>
        <v/>
      </c>
      <c r="V2464" s="31"/>
    </row>
    <row r="2465" spans="1:22" x14ac:dyDescent="0.25">
      <c r="A2465" s="25" t="str" cm="1">
        <f t="array" ref="A2465">_xlfn.IFS(AND(ISBLANK(G2465),ISBLANK(H2465),ISBLANK(I2465)),"",AND(NOT(ISBLANK(G2465)),NOT(ISBLANK(H2465)),NOT(ISBLANK(I2465))),TRIM(G2465)&amp;" "&amp;TRIM(H2465)&amp;" "&amp;TRIM(I2465),AND(NOT(ISBLANK(G2465)),ISBLANK(H2465),ISBLANK(I2465)),TRIM(G2465),AND(ISBLANK(G2465),ISBLANK(H2465),NOT(ISBLANK(I2465))),TRIM(I2465),AND(NOT(ISBLANK(G2465)),NOT(ISBLANK(H2465)),ISBLANK(I2465)),TRIM(G2465)&amp;" "&amp;TRIM(H2465),AND(ISBLANK(G2465),NOT(ISBLANK(H2465)),NOT(ISBLANK(I2465))),TRIM(H2465)&amp;" "&amp;TRIM(I2465),AND(NOT(ISBLANK(G2465)),ISBLANK(H2465),NOT(ISBLANK(I2465))),TRIM(G2465)&amp;" "&amp;TRIM(I2465),AND(ISBLANK(G2465),NOT(ISBLANK(H2465)),ISBLANK(I2465)),TRIM(H2465))</f>
        <v/>
      </c>
      <c r="B2465" s="25" t="str" cm="1">
        <f t="array" ref="B2465">_xlfn.IFS(AND(ISBLANK(K2465),ISBLANK(L2465)),"",AND(NOT(ISBLANK(K2465)),NOT(ISBLANK(L2465))),TRIM(K2465)&amp;" "&amp;TRIM(L2465),AND(NOT(ISBLANK(K2465)),ISBLANK(L2465)),TRIM(K2465),AND(ISBLANK(K2465),NOT(ISBLANK(L2465))),TRIM(L2465))</f>
        <v>Quaxo</v>
      </c>
      <c r="C2465" s="31"/>
      <c r="D2465" s="2">
        <v>2463</v>
      </c>
      <c r="E2465" s="2" t="s">
        <v>24</v>
      </c>
      <c r="F2465" s="2" t="s">
        <v>13220</v>
      </c>
      <c r="K2465" s="2" t="s">
        <v>203</v>
      </c>
      <c r="M2465" s="2" t="s">
        <v>24</v>
      </c>
      <c r="N2465" s="2" t="s">
        <v>13221</v>
      </c>
      <c r="O2465" s="2" t="s">
        <v>698</v>
      </c>
      <c r="P2465" s="2" t="s">
        <v>699</v>
      </c>
      <c r="Q2465" s="2" t="s">
        <v>1985</v>
      </c>
      <c r="R2465" s="2">
        <v>85030</v>
      </c>
      <c r="T2465" s="49" t="str" cm="1">
        <f t="array" ref="T2465">_xlfn.TEXTJOIN("",TRUE,IFERROR(MID(U2465,_xlfn.SEQUENCE(20),1)+0,""))</f>
        <v/>
      </c>
      <c r="V2465" s="31"/>
    </row>
    <row r="2466" spans="1:22" x14ac:dyDescent="0.25">
      <c r="A2466" s="25" t="str" cm="1">
        <f t="array" ref="A2466">_xlfn.IFS(AND(ISBLANK(G2466),ISBLANK(H2466),ISBLANK(I2466)),"",AND(NOT(ISBLANK(G2466)),NOT(ISBLANK(H2466)),NOT(ISBLANK(I2466))),TRIM(G2466)&amp;" "&amp;TRIM(H2466)&amp;" "&amp;TRIM(I2466),AND(NOT(ISBLANK(G2466)),ISBLANK(H2466),ISBLANK(I2466)),TRIM(G2466),AND(ISBLANK(G2466),ISBLANK(H2466),NOT(ISBLANK(I2466))),TRIM(I2466),AND(NOT(ISBLANK(G2466)),NOT(ISBLANK(H2466)),ISBLANK(I2466)),TRIM(G2466)&amp;" "&amp;TRIM(H2466),AND(ISBLANK(G2466),NOT(ISBLANK(H2466)),NOT(ISBLANK(I2466))),TRIM(H2466)&amp;" "&amp;TRIM(I2466),AND(NOT(ISBLANK(G2466)),ISBLANK(H2466),NOT(ISBLANK(I2466))),TRIM(G2466)&amp;" "&amp;TRIM(I2466),AND(ISBLANK(G2466),NOT(ISBLANK(H2466)),ISBLANK(I2466)),TRIM(H2466))</f>
        <v/>
      </c>
      <c r="B2466" s="25" t="str" cm="1">
        <f t="array" ref="B2466">_xlfn.IFS(AND(ISBLANK(K2466),ISBLANK(L2466)),"",AND(NOT(ISBLANK(K2466)),NOT(ISBLANK(L2466))),TRIM(K2466)&amp;" "&amp;TRIM(L2466),AND(NOT(ISBLANK(K2466)),ISBLANK(L2466)),TRIM(K2466),AND(ISBLANK(K2466),NOT(ISBLANK(L2466))),TRIM(L2466))</f>
        <v>Ailane</v>
      </c>
      <c r="C2466" s="31"/>
      <c r="D2466" s="2">
        <v>2464</v>
      </c>
      <c r="E2466" s="2" t="s">
        <v>24</v>
      </c>
      <c r="F2466" s="2" t="s">
        <v>13222</v>
      </c>
      <c r="K2466" s="2" t="s">
        <v>210</v>
      </c>
      <c r="M2466" s="2" t="s">
        <v>24</v>
      </c>
      <c r="N2466" s="2" t="s">
        <v>13223</v>
      </c>
      <c r="O2466" s="2" t="s">
        <v>1325</v>
      </c>
      <c r="P2466" s="2" t="s">
        <v>737</v>
      </c>
      <c r="Q2466" s="2" t="s">
        <v>1985</v>
      </c>
      <c r="R2466" s="2">
        <v>71213</v>
      </c>
      <c r="T2466" s="49" t="str" cm="1">
        <f t="array" ref="T2466">_xlfn.TEXTJOIN("",TRUE,IFERROR(MID(U2466,_xlfn.SEQUENCE(20),1)+0,""))</f>
        <v/>
      </c>
      <c r="V2466" s="31"/>
    </row>
    <row r="2467" spans="1:22" x14ac:dyDescent="0.25">
      <c r="A2467" s="25" t="str" cm="1">
        <f t="array" ref="A2467">_xlfn.IFS(AND(ISBLANK(G2467),ISBLANK(H2467),ISBLANK(I2467)),"",AND(NOT(ISBLANK(G2467)),NOT(ISBLANK(H2467)),NOT(ISBLANK(I2467))),TRIM(G2467)&amp;" "&amp;TRIM(H2467)&amp;" "&amp;TRIM(I2467),AND(NOT(ISBLANK(G2467)),ISBLANK(H2467),ISBLANK(I2467)),TRIM(G2467),AND(ISBLANK(G2467),ISBLANK(H2467),NOT(ISBLANK(I2467))),TRIM(I2467),AND(NOT(ISBLANK(G2467)),NOT(ISBLANK(H2467)),ISBLANK(I2467)),TRIM(G2467)&amp;" "&amp;TRIM(H2467),AND(ISBLANK(G2467),NOT(ISBLANK(H2467)),NOT(ISBLANK(I2467))),TRIM(H2467)&amp;" "&amp;TRIM(I2467),AND(NOT(ISBLANK(G2467)),ISBLANK(H2467),NOT(ISBLANK(I2467))),TRIM(G2467)&amp;" "&amp;TRIM(I2467),AND(ISBLANK(G2467),NOT(ISBLANK(H2467)),ISBLANK(I2467)),TRIM(H2467))</f>
        <v/>
      </c>
      <c r="B2467" s="25" t="str" cm="1">
        <f t="array" ref="B2467">_xlfn.IFS(AND(ISBLANK(K2467),ISBLANK(L2467)),"",AND(NOT(ISBLANK(K2467)),NOT(ISBLANK(L2467))),TRIM(K2467)&amp;" "&amp;TRIM(L2467),AND(NOT(ISBLANK(K2467)),ISBLANK(L2467)),TRIM(K2467),AND(ISBLANK(K2467),NOT(ISBLANK(L2467))),TRIM(L2467))</f>
        <v>Trudeo</v>
      </c>
      <c r="C2467" s="31"/>
      <c r="D2467" s="2">
        <v>2465</v>
      </c>
      <c r="E2467" s="2" t="s">
        <v>24</v>
      </c>
      <c r="F2467" s="2" t="s">
        <v>13224</v>
      </c>
      <c r="K2467" s="2" t="s">
        <v>220</v>
      </c>
      <c r="M2467" s="2" t="s">
        <v>24</v>
      </c>
      <c r="N2467" s="2" t="s">
        <v>13225</v>
      </c>
      <c r="O2467" s="2" t="s">
        <v>3818</v>
      </c>
      <c r="P2467" s="2" t="s">
        <v>39</v>
      </c>
      <c r="Q2467" s="2" t="s">
        <v>6</v>
      </c>
      <c r="R2467" s="2" t="s">
        <v>3819</v>
      </c>
      <c r="T2467" s="49" t="str" cm="1">
        <f t="array" ref="T2467">_xlfn.TEXTJOIN("",TRUE,IFERROR(MID(U2467,_xlfn.SEQUENCE(20),1)+0,""))</f>
        <v/>
      </c>
      <c r="V2467" s="31"/>
    </row>
    <row r="2468" spans="1:22" x14ac:dyDescent="0.25">
      <c r="A2468" s="25" t="str" cm="1">
        <f t="array" ref="A2468">_xlfn.IFS(AND(ISBLANK(G2468),ISBLANK(H2468),ISBLANK(I2468)),"",AND(NOT(ISBLANK(G2468)),NOT(ISBLANK(H2468)),NOT(ISBLANK(I2468))),TRIM(G2468)&amp;" "&amp;TRIM(H2468)&amp;" "&amp;TRIM(I2468),AND(NOT(ISBLANK(G2468)),ISBLANK(H2468),ISBLANK(I2468)),TRIM(G2468),AND(ISBLANK(G2468),ISBLANK(H2468),NOT(ISBLANK(I2468))),TRIM(I2468),AND(NOT(ISBLANK(G2468)),NOT(ISBLANK(H2468)),ISBLANK(I2468)),TRIM(G2468)&amp;" "&amp;TRIM(H2468),AND(ISBLANK(G2468),NOT(ISBLANK(H2468)),NOT(ISBLANK(I2468))),TRIM(H2468)&amp;" "&amp;TRIM(I2468),AND(NOT(ISBLANK(G2468)),ISBLANK(H2468),NOT(ISBLANK(I2468))),TRIM(G2468)&amp;" "&amp;TRIM(I2468),AND(ISBLANK(G2468),NOT(ISBLANK(H2468)),ISBLANK(I2468)),TRIM(H2468))</f>
        <v/>
      </c>
      <c r="B2468" s="25" t="str" cm="1">
        <f t="array" ref="B2468">_xlfn.IFS(AND(ISBLANK(K2468),ISBLANK(L2468)),"",AND(NOT(ISBLANK(K2468)),NOT(ISBLANK(L2468))),TRIM(K2468)&amp;" "&amp;TRIM(L2468),AND(NOT(ISBLANK(K2468)),ISBLANK(L2468)),TRIM(K2468),AND(ISBLANK(K2468),NOT(ISBLANK(L2468))),TRIM(L2468))</f>
        <v>Wordtune</v>
      </c>
      <c r="C2468" s="31"/>
      <c r="D2468" s="2">
        <v>2466</v>
      </c>
      <c r="E2468" s="2" t="s">
        <v>24</v>
      </c>
      <c r="F2468" s="2" t="s">
        <v>13226</v>
      </c>
      <c r="K2468" s="2" t="s">
        <v>231</v>
      </c>
      <c r="M2468" s="2" t="s">
        <v>24</v>
      </c>
      <c r="N2468" s="2" t="s">
        <v>13227</v>
      </c>
      <c r="O2468" s="2" t="s">
        <v>180</v>
      </c>
      <c r="P2468" s="2" t="s">
        <v>181</v>
      </c>
      <c r="Q2468" s="2" t="s">
        <v>1985</v>
      </c>
      <c r="R2468" s="2">
        <v>63180</v>
      </c>
      <c r="T2468" s="49" t="str" cm="1">
        <f t="array" ref="T2468">_xlfn.TEXTJOIN("",TRUE,IFERROR(MID(U2468,_xlfn.SEQUENCE(20),1)+0,""))</f>
        <v/>
      </c>
      <c r="V2468" s="31"/>
    </row>
    <row r="2469" spans="1:22" x14ac:dyDescent="0.25">
      <c r="A2469" s="25" t="str" cm="1">
        <f t="array" ref="A2469">_xlfn.IFS(AND(ISBLANK(G2469),ISBLANK(H2469),ISBLANK(I2469)),"",AND(NOT(ISBLANK(G2469)),NOT(ISBLANK(H2469)),NOT(ISBLANK(I2469))),TRIM(G2469)&amp;" "&amp;TRIM(H2469)&amp;" "&amp;TRIM(I2469),AND(NOT(ISBLANK(G2469)),ISBLANK(H2469),ISBLANK(I2469)),TRIM(G2469),AND(ISBLANK(G2469),ISBLANK(H2469),NOT(ISBLANK(I2469))),TRIM(I2469),AND(NOT(ISBLANK(G2469)),NOT(ISBLANK(H2469)),ISBLANK(I2469)),TRIM(G2469)&amp;" "&amp;TRIM(H2469),AND(ISBLANK(G2469),NOT(ISBLANK(H2469)),NOT(ISBLANK(I2469))),TRIM(H2469)&amp;" "&amp;TRIM(I2469),AND(NOT(ISBLANK(G2469)),ISBLANK(H2469),NOT(ISBLANK(I2469))),TRIM(G2469)&amp;" "&amp;TRIM(I2469),AND(ISBLANK(G2469),NOT(ISBLANK(H2469)),ISBLANK(I2469)),TRIM(H2469))</f>
        <v/>
      </c>
      <c r="B2469" s="25" t="str" cm="1">
        <f t="array" ref="B2469">_xlfn.IFS(AND(ISBLANK(K2469),ISBLANK(L2469)),"",AND(NOT(ISBLANK(K2469)),NOT(ISBLANK(L2469))),TRIM(K2469)&amp;" "&amp;TRIM(L2469),AND(NOT(ISBLANK(K2469)),ISBLANK(L2469)),TRIM(K2469),AND(ISBLANK(K2469),NOT(ISBLANK(L2469))),TRIM(L2469))</f>
        <v>Skinte</v>
      </c>
      <c r="C2469" s="31"/>
      <c r="D2469" s="2">
        <v>2467</v>
      </c>
      <c r="E2469" s="2" t="s">
        <v>24</v>
      </c>
      <c r="F2469" s="2" t="s">
        <v>13228</v>
      </c>
      <c r="K2469" s="2" t="s">
        <v>241</v>
      </c>
      <c r="M2469" s="2" t="s">
        <v>24</v>
      </c>
      <c r="N2469" s="2" t="s">
        <v>13229</v>
      </c>
      <c r="O2469" s="2" t="s">
        <v>7445</v>
      </c>
      <c r="P2469" s="2" t="s">
        <v>161</v>
      </c>
      <c r="Q2469" s="2" t="s">
        <v>162</v>
      </c>
      <c r="R2469" s="2" t="s">
        <v>13230</v>
      </c>
      <c r="T2469" s="49" t="str" cm="1">
        <f t="array" ref="T2469">_xlfn.TEXTJOIN("",TRUE,IFERROR(MID(U2469,_xlfn.SEQUENCE(20),1)+0,""))</f>
        <v/>
      </c>
      <c r="V2469" s="31"/>
    </row>
    <row r="2470" spans="1:22" x14ac:dyDescent="0.25">
      <c r="A2470" s="25" t="str" cm="1">
        <f t="array" ref="A2470">_xlfn.IFS(AND(ISBLANK(G2470),ISBLANK(H2470),ISBLANK(I2470)),"",AND(NOT(ISBLANK(G2470)),NOT(ISBLANK(H2470)),NOT(ISBLANK(I2470))),TRIM(G2470)&amp;" "&amp;TRIM(H2470)&amp;" "&amp;TRIM(I2470),AND(NOT(ISBLANK(G2470)),ISBLANK(H2470),ISBLANK(I2470)),TRIM(G2470),AND(ISBLANK(G2470),ISBLANK(H2470),NOT(ISBLANK(I2470))),TRIM(I2470),AND(NOT(ISBLANK(G2470)),NOT(ISBLANK(H2470)),ISBLANK(I2470)),TRIM(G2470)&amp;" "&amp;TRIM(H2470),AND(ISBLANK(G2470),NOT(ISBLANK(H2470)),NOT(ISBLANK(I2470))),TRIM(H2470)&amp;" "&amp;TRIM(I2470),AND(NOT(ISBLANK(G2470)),ISBLANK(H2470),NOT(ISBLANK(I2470))),TRIM(G2470)&amp;" "&amp;TRIM(I2470),AND(ISBLANK(G2470),NOT(ISBLANK(H2470)),ISBLANK(I2470)),TRIM(H2470))</f>
        <v/>
      </c>
      <c r="B2470" s="25" t="str" cm="1">
        <f t="array" ref="B2470">_xlfn.IFS(AND(ISBLANK(K2470),ISBLANK(L2470)),"",AND(NOT(ISBLANK(K2470)),NOT(ISBLANK(L2470))),TRIM(K2470)&amp;" "&amp;TRIM(L2470),AND(NOT(ISBLANK(K2470)),ISBLANK(L2470)),TRIM(K2470),AND(ISBLANK(K2470),NOT(ISBLANK(L2470))),TRIM(L2470))</f>
        <v>Dabjam</v>
      </c>
      <c r="C2470" s="31"/>
      <c r="D2470" s="2">
        <v>2468</v>
      </c>
      <c r="E2470" s="2" t="s">
        <v>24</v>
      </c>
      <c r="F2470" s="2" t="s">
        <v>13231</v>
      </c>
      <c r="K2470" s="2" t="s">
        <v>250</v>
      </c>
      <c r="M2470" s="2" t="s">
        <v>24</v>
      </c>
      <c r="N2470" s="2" t="s">
        <v>13232</v>
      </c>
      <c r="O2470" s="2" t="s">
        <v>2329</v>
      </c>
      <c r="P2470" s="2" t="s">
        <v>276</v>
      </c>
      <c r="Q2470" s="2" t="s">
        <v>6</v>
      </c>
      <c r="R2470" s="2" t="s">
        <v>2330</v>
      </c>
      <c r="T2470" s="49" t="str" cm="1">
        <f t="array" ref="T2470">_xlfn.TEXTJOIN("",TRUE,IFERROR(MID(U2470,_xlfn.SEQUENCE(20),1)+0,""))</f>
        <v/>
      </c>
      <c r="V2470" s="31"/>
    </row>
    <row r="2471" spans="1:22" x14ac:dyDescent="0.25">
      <c r="A2471" s="25" t="str" cm="1">
        <f t="array" ref="A2471">_xlfn.IFS(AND(ISBLANK(G2471),ISBLANK(H2471),ISBLANK(I2471)),"",AND(NOT(ISBLANK(G2471)),NOT(ISBLANK(H2471)),NOT(ISBLANK(I2471))),TRIM(G2471)&amp;" "&amp;TRIM(H2471)&amp;" "&amp;TRIM(I2471),AND(NOT(ISBLANK(G2471)),ISBLANK(H2471),ISBLANK(I2471)),TRIM(G2471),AND(ISBLANK(G2471),ISBLANK(H2471),NOT(ISBLANK(I2471))),TRIM(I2471),AND(NOT(ISBLANK(G2471)),NOT(ISBLANK(H2471)),ISBLANK(I2471)),TRIM(G2471)&amp;" "&amp;TRIM(H2471),AND(ISBLANK(G2471),NOT(ISBLANK(H2471)),NOT(ISBLANK(I2471))),TRIM(H2471)&amp;" "&amp;TRIM(I2471),AND(NOT(ISBLANK(G2471)),ISBLANK(H2471),NOT(ISBLANK(I2471))),TRIM(G2471)&amp;" "&amp;TRIM(I2471),AND(ISBLANK(G2471),NOT(ISBLANK(H2471)),ISBLANK(I2471)),TRIM(H2471))</f>
        <v/>
      </c>
      <c r="B2471" s="25" t="str" cm="1">
        <f t="array" ref="B2471">_xlfn.IFS(AND(ISBLANK(K2471),ISBLANK(L2471)),"",AND(NOT(ISBLANK(K2471)),NOT(ISBLANK(L2471))),TRIM(K2471)&amp;" "&amp;TRIM(L2471),AND(NOT(ISBLANK(K2471)),ISBLANK(L2471)),TRIM(K2471),AND(ISBLANK(K2471),NOT(ISBLANK(L2471))),TRIM(L2471))</f>
        <v>Centimia</v>
      </c>
      <c r="C2471" s="31"/>
      <c r="D2471" s="2">
        <v>2469</v>
      </c>
      <c r="E2471" s="2" t="s">
        <v>24</v>
      </c>
      <c r="F2471" s="2" t="s">
        <v>13233</v>
      </c>
      <c r="K2471" s="2" t="s">
        <v>259</v>
      </c>
      <c r="M2471" s="2" t="s">
        <v>24</v>
      </c>
      <c r="N2471" s="2" t="s">
        <v>13234</v>
      </c>
      <c r="O2471" s="2" t="s">
        <v>2392</v>
      </c>
      <c r="P2471" s="2" t="s">
        <v>542</v>
      </c>
      <c r="Q2471" s="2" t="s">
        <v>1985</v>
      </c>
      <c r="R2471" s="2">
        <v>14604</v>
      </c>
      <c r="T2471" s="49" t="str" cm="1">
        <f t="array" ref="T2471">_xlfn.TEXTJOIN("",TRUE,IFERROR(MID(U2471,_xlfn.SEQUENCE(20),1)+0,""))</f>
        <v/>
      </c>
      <c r="V2471" s="31"/>
    </row>
    <row r="2472" spans="1:22" x14ac:dyDescent="0.25">
      <c r="A2472" s="25" t="str" cm="1">
        <f t="array" ref="A2472">_xlfn.IFS(AND(ISBLANK(G2472),ISBLANK(H2472),ISBLANK(I2472)),"",AND(NOT(ISBLANK(G2472)),NOT(ISBLANK(H2472)),NOT(ISBLANK(I2472))),TRIM(G2472)&amp;" "&amp;TRIM(H2472)&amp;" "&amp;TRIM(I2472),AND(NOT(ISBLANK(G2472)),ISBLANK(H2472),ISBLANK(I2472)),TRIM(G2472),AND(ISBLANK(G2472),ISBLANK(H2472),NOT(ISBLANK(I2472))),TRIM(I2472),AND(NOT(ISBLANK(G2472)),NOT(ISBLANK(H2472)),ISBLANK(I2472)),TRIM(G2472)&amp;" "&amp;TRIM(H2472),AND(ISBLANK(G2472),NOT(ISBLANK(H2472)),NOT(ISBLANK(I2472))),TRIM(H2472)&amp;" "&amp;TRIM(I2472),AND(NOT(ISBLANK(G2472)),ISBLANK(H2472),NOT(ISBLANK(I2472))),TRIM(G2472)&amp;" "&amp;TRIM(I2472),AND(ISBLANK(G2472),NOT(ISBLANK(H2472)),ISBLANK(I2472)),TRIM(H2472))</f>
        <v/>
      </c>
      <c r="B2472" s="25" t="str" cm="1">
        <f t="array" ref="B2472">_xlfn.IFS(AND(ISBLANK(K2472),ISBLANK(L2472)),"",AND(NOT(ISBLANK(K2472)),NOT(ISBLANK(L2472))),TRIM(K2472)&amp;" "&amp;TRIM(L2472),AND(NOT(ISBLANK(K2472)),ISBLANK(L2472)),TRIM(K2472),AND(ISBLANK(K2472),NOT(ISBLANK(L2472))),TRIM(L2472))</f>
        <v>Divavu</v>
      </c>
      <c r="C2472" s="31"/>
      <c r="D2472" s="2">
        <v>2470</v>
      </c>
      <c r="E2472" s="2" t="s">
        <v>24</v>
      </c>
      <c r="F2472" s="2" t="s">
        <v>13235</v>
      </c>
      <c r="K2472" s="2" t="s">
        <v>269</v>
      </c>
      <c r="M2472" s="2" t="s">
        <v>24</v>
      </c>
      <c r="N2472" s="2" t="s">
        <v>13236</v>
      </c>
      <c r="O2472" s="2" t="s">
        <v>3118</v>
      </c>
      <c r="P2472" s="2" t="s">
        <v>3119</v>
      </c>
      <c r="Q2472" s="2" t="s">
        <v>1985</v>
      </c>
      <c r="R2472" s="2">
        <v>97271</v>
      </c>
      <c r="T2472" s="49" t="str" cm="1">
        <f t="array" ref="T2472">_xlfn.TEXTJOIN("",TRUE,IFERROR(MID(U2472,_xlfn.SEQUENCE(20),1)+0,""))</f>
        <v/>
      </c>
      <c r="V2472" s="31"/>
    </row>
    <row r="2473" spans="1:22" x14ac:dyDescent="0.25">
      <c r="A2473" s="25" t="str" cm="1">
        <f t="array" ref="A2473">_xlfn.IFS(AND(ISBLANK(G2473),ISBLANK(H2473),ISBLANK(I2473)),"",AND(NOT(ISBLANK(G2473)),NOT(ISBLANK(H2473)),NOT(ISBLANK(I2473))),TRIM(G2473)&amp;" "&amp;TRIM(H2473)&amp;" "&amp;TRIM(I2473),AND(NOT(ISBLANK(G2473)),ISBLANK(H2473),ISBLANK(I2473)),TRIM(G2473),AND(ISBLANK(G2473),ISBLANK(H2473),NOT(ISBLANK(I2473))),TRIM(I2473),AND(NOT(ISBLANK(G2473)),NOT(ISBLANK(H2473)),ISBLANK(I2473)),TRIM(G2473)&amp;" "&amp;TRIM(H2473),AND(ISBLANK(G2473),NOT(ISBLANK(H2473)),NOT(ISBLANK(I2473))),TRIM(H2473)&amp;" "&amp;TRIM(I2473),AND(NOT(ISBLANK(G2473)),ISBLANK(H2473),NOT(ISBLANK(I2473))),TRIM(G2473)&amp;" "&amp;TRIM(I2473),AND(ISBLANK(G2473),NOT(ISBLANK(H2473)),ISBLANK(I2473)),TRIM(H2473))</f>
        <v/>
      </c>
      <c r="B2473" s="25" t="str" cm="1">
        <f t="array" ref="B2473">_xlfn.IFS(AND(ISBLANK(K2473),ISBLANK(L2473)),"",AND(NOT(ISBLANK(K2473)),NOT(ISBLANK(L2473))),TRIM(K2473)&amp;" "&amp;TRIM(L2473),AND(NOT(ISBLANK(K2473)),ISBLANK(L2473)),TRIM(K2473),AND(ISBLANK(K2473),NOT(ISBLANK(L2473))),TRIM(L2473))</f>
        <v>Katz</v>
      </c>
      <c r="C2473" s="31"/>
      <c r="D2473" s="2">
        <v>2471</v>
      </c>
      <c r="E2473" s="2" t="s">
        <v>24</v>
      </c>
      <c r="F2473" s="2" t="s">
        <v>13237</v>
      </c>
      <c r="K2473" s="2" t="s">
        <v>280</v>
      </c>
      <c r="M2473" s="2" t="s">
        <v>24</v>
      </c>
      <c r="N2473" s="2" t="s">
        <v>13238</v>
      </c>
      <c r="O2473" s="2" t="s">
        <v>13239</v>
      </c>
      <c r="P2473" s="2" t="s">
        <v>39</v>
      </c>
      <c r="Q2473" s="2" t="s">
        <v>6</v>
      </c>
      <c r="R2473" s="2" t="s">
        <v>13240</v>
      </c>
      <c r="T2473" s="49" t="str" cm="1">
        <f t="array" ref="T2473">_xlfn.TEXTJOIN("",TRUE,IFERROR(MID(U2473,_xlfn.SEQUENCE(20),1)+0,""))</f>
        <v/>
      </c>
      <c r="V2473" s="31"/>
    </row>
    <row r="2474" spans="1:22" x14ac:dyDescent="0.25">
      <c r="A2474" s="25" t="str" cm="1">
        <f t="array" ref="A2474">_xlfn.IFS(AND(ISBLANK(G2474),ISBLANK(H2474),ISBLANK(I2474)),"",AND(NOT(ISBLANK(G2474)),NOT(ISBLANK(H2474)),NOT(ISBLANK(I2474))),TRIM(G2474)&amp;" "&amp;TRIM(H2474)&amp;" "&amp;TRIM(I2474),AND(NOT(ISBLANK(G2474)),ISBLANK(H2474),ISBLANK(I2474)),TRIM(G2474),AND(ISBLANK(G2474),ISBLANK(H2474),NOT(ISBLANK(I2474))),TRIM(I2474),AND(NOT(ISBLANK(G2474)),NOT(ISBLANK(H2474)),ISBLANK(I2474)),TRIM(G2474)&amp;" "&amp;TRIM(H2474),AND(ISBLANK(G2474),NOT(ISBLANK(H2474)),NOT(ISBLANK(I2474))),TRIM(H2474)&amp;" "&amp;TRIM(I2474),AND(NOT(ISBLANK(G2474)),ISBLANK(H2474),NOT(ISBLANK(I2474))),TRIM(G2474)&amp;" "&amp;TRIM(I2474),AND(ISBLANK(G2474),NOT(ISBLANK(H2474)),ISBLANK(I2474)),TRIM(H2474))</f>
        <v/>
      </c>
      <c r="B2474" s="25" t="str" cm="1">
        <f t="array" ref="B2474">_xlfn.IFS(AND(ISBLANK(K2474),ISBLANK(L2474)),"",AND(NOT(ISBLANK(K2474)),NOT(ISBLANK(L2474))),TRIM(K2474)&amp;" "&amp;TRIM(L2474),AND(NOT(ISBLANK(K2474)),ISBLANK(L2474)),TRIM(K2474),AND(ISBLANK(K2474),NOT(ISBLANK(L2474))),TRIM(L2474))</f>
        <v>Quinu</v>
      </c>
      <c r="C2474" s="31"/>
      <c r="D2474" s="2">
        <v>2472</v>
      </c>
      <c r="E2474" s="2" t="s">
        <v>24</v>
      </c>
      <c r="F2474" s="2" t="s">
        <v>13241</v>
      </c>
      <c r="K2474" s="2" t="s">
        <v>290</v>
      </c>
      <c r="M2474" s="2" t="s">
        <v>24</v>
      </c>
      <c r="N2474" s="2" t="s">
        <v>13242</v>
      </c>
      <c r="O2474" s="2" t="s">
        <v>4616</v>
      </c>
      <c r="P2474" s="2" t="s">
        <v>935</v>
      </c>
      <c r="Q2474" s="2" t="s">
        <v>1985</v>
      </c>
      <c r="R2474" s="2">
        <v>28210</v>
      </c>
      <c r="T2474" s="49" t="str" cm="1">
        <f t="array" ref="T2474">_xlfn.TEXTJOIN("",TRUE,IFERROR(MID(U2474,_xlfn.SEQUENCE(20),1)+0,""))</f>
        <v/>
      </c>
      <c r="V2474" s="31"/>
    </row>
    <row r="2475" spans="1:22" x14ac:dyDescent="0.25">
      <c r="A2475" s="25" t="str" cm="1">
        <f t="array" ref="A2475">_xlfn.IFS(AND(ISBLANK(G2475),ISBLANK(H2475),ISBLANK(I2475)),"",AND(NOT(ISBLANK(G2475)),NOT(ISBLANK(H2475)),NOT(ISBLANK(I2475))),TRIM(G2475)&amp;" "&amp;TRIM(H2475)&amp;" "&amp;TRIM(I2475),AND(NOT(ISBLANK(G2475)),ISBLANK(H2475),ISBLANK(I2475)),TRIM(G2475),AND(ISBLANK(G2475),ISBLANK(H2475),NOT(ISBLANK(I2475))),TRIM(I2475),AND(NOT(ISBLANK(G2475)),NOT(ISBLANK(H2475)),ISBLANK(I2475)),TRIM(G2475)&amp;" "&amp;TRIM(H2475),AND(ISBLANK(G2475),NOT(ISBLANK(H2475)),NOT(ISBLANK(I2475))),TRIM(H2475)&amp;" "&amp;TRIM(I2475),AND(NOT(ISBLANK(G2475)),ISBLANK(H2475),NOT(ISBLANK(I2475))),TRIM(G2475)&amp;" "&amp;TRIM(I2475),AND(ISBLANK(G2475),NOT(ISBLANK(H2475)),ISBLANK(I2475)),TRIM(H2475))</f>
        <v/>
      </c>
      <c r="B2475" s="25" t="str" cm="1">
        <f t="array" ref="B2475">_xlfn.IFS(AND(ISBLANK(K2475),ISBLANK(L2475)),"",AND(NOT(ISBLANK(K2475)),NOT(ISBLANK(L2475))),TRIM(K2475)&amp;" "&amp;TRIM(L2475),AND(NOT(ISBLANK(K2475)),ISBLANK(L2475)),TRIM(K2475),AND(ISBLANK(K2475),NOT(ISBLANK(L2475))),TRIM(L2475))</f>
        <v>Bubblebox</v>
      </c>
      <c r="C2475" s="31"/>
      <c r="D2475" s="2">
        <v>2473</v>
      </c>
      <c r="E2475" s="2" t="s">
        <v>24</v>
      </c>
      <c r="F2475" s="2" t="s">
        <v>13243</v>
      </c>
      <c r="K2475" s="2" t="s">
        <v>300</v>
      </c>
      <c r="M2475" s="2" t="s">
        <v>24</v>
      </c>
      <c r="N2475" s="2" t="s">
        <v>13244</v>
      </c>
      <c r="O2475" s="2" t="s">
        <v>6531</v>
      </c>
      <c r="P2475" s="2" t="s">
        <v>151</v>
      </c>
      <c r="Q2475" s="2" t="s">
        <v>1985</v>
      </c>
      <c r="R2475" s="2">
        <v>94121</v>
      </c>
      <c r="T2475" s="49" t="str" cm="1">
        <f t="array" ref="T2475">_xlfn.TEXTJOIN("",TRUE,IFERROR(MID(U2475,_xlfn.SEQUENCE(20),1)+0,""))</f>
        <v/>
      </c>
      <c r="V2475" s="31"/>
    </row>
    <row r="2476" spans="1:22" x14ac:dyDescent="0.25">
      <c r="A2476" s="25" t="str" cm="1">
        <f t="array" ref="A2476">_xlfn.IFS(AND(ISBLANK(G2476),ISBLANK(H2476),ISBLANK(I2476)),"",AND(NOT(ISBLANK(G2476)),NOT(ISBLANK(H2476)),NOT(ISBLANK(I2476))),TRIM(G2476)&amp;" "&amp;TRIM(H2476)&amp;" "&amp;TRIM(I2476),AND(NOT(ISBLANK(G2476)),ISBLANK(H2476),ISBLANK(I2476)),TRIM(G2476),AND(ISBLANK(G2476),ISBLANK(H2476),NOT(ISBLANK(I2476))),TRIM(I2476),AND(NOT(ISBLANK(G2476)),NOT(ISBLANK(H2476)),ISBLANK(I2476)),TRIM(G2476)&amp;" "&amp;TRIM(H2476),AND(ISBLANK(G2476),NOT(ISBLANK(H2476)),NOT(ISBLANK(I2476))),TRIM(H2476)&amp;" "&amp;TRIM(I2476),AND(NOT(ISBLANK(G2476)),ISBLANK(H2476),NOT(ISBLANK(I2476))),TRIM(G2476)&amp;" "&amp;TRIM(I2476),AND(ISBLANK(G2476),NOT(ISBLANK(H2476)),ISBLANK(I2476)),TRIM(H2476))</f>
        <v/>
      </c>
      <c r="B2476" s="25" t="str" cm="1">
        <f t="array" ref="B2476">_xlfn.IFS(AND(ISBLANK(K2476),ISBLANK(L2476)),"",AND(NOT(ISBLANK(K2476)),NOT(ISBLANK(L2476))),TRIM(K2476)&amp;" "&amp;TRIM(L2476),AND(NOT(ISBLANK(K2476)),ISBLANK(L2476)),TRIM(K2476),AND(ISBLANK(K2476),NOT(ISBLANK(L2476))),TRIM(L2476))</f>
        <v>Oba</v>
      </c>
      <c r="C2476" s="31"/>
      <c r="D2476" s="2">
        <v>2474</v>
      </c>
      <c r="E2476" s="2" t="s">
        <v>24</v>
      </c>
      <c r="F2476" s="2" t="s">
        <v>13245</v>
      </c>
      <c r="K2476" s="2" t="s">
        <v>310</v>
      </c>
      <c r="M2476" s="2" t="s">
        <v>24</v>
      </c>
      <c r="N2476" s="2" t="s">
        <v>13246</v>
      </c>
      <c r="O2476" s="2" t="s">
        <v>2370</v>
      </c>
      <c r="P2476" s="2" t="s">
        <v>346</v>
      </c>
      <c r="Q2476" s="2" t="s">
        <v>1985</v>
      </c>
      <c r="R2476" s="2">
        <v>31106</v>
      </c>
      <c r="T2476" s="49" t="str" cm="1">
        <f t="array" ref="T2476">_xlfn.TEXTJOIN("",TRUE,IFERROR(MID(U2476,_xlfn.SEQUENCE(20),1)+0,""))</f>
        <v/>
      </c>
      <c r="V2476" s="31"/>
    </row>
    <row r="2477" spans="1:22" x14ac:dyDescent="0.25">
      <c r="A2477" s="25" t="str" cm="1">
        <f t="array" ref="A2477">_xlfn.IFS(AND(ISBLANK(G2477),ISBLANK(H2477),ISBLANK(I2477)),"",AND(NOT(ISBLANK(G2477)),NOT(ISBLANK(H2477)),NOT(ISBLANK(I2477))),TRIM(G2477)&amp;" "&amp;TRIM(H2477)&amp;" "&amp;TRIM(I2477),AND(NOT(ISBLANK(G2477)),ISBLANK(H2477),ISBLANK(I2477)),TRIM(G2477),AND(ISBLANK(G2477),ISBLANK(H2477),NOT(ISBLANK(I2477))),TRIM(I2477),AND(NOT(ISBLANK(G2477)),NOT(ISBLANK(H2477)),ISBLANK(I2477)),TRIM(G2477)&amp;" "&amp;TRIM(H2477),AND(ISBLANK(G2477),NOT(ISBLANK(H2477)),NOT(ISBLANK(I2477))),TRIM(H2477)&amp;" "&amp;TRIM(I2477),AND(NOT(ISBLANK(G2477)),ISBLANK(H2477),NOT(ISBLANK(I2477))),TRIM(G2477)&amp;" "&amp;TRIM(I2477),AND(ISBLANK(G2477),NOT(ISBLANK(H2477)),ISBLANK(I2477)),TRIM(H2477))</f>
        <v/>
      </c>
      <c r="B2477" s="25" t="str" cm="1">
        <f t="array" ref="B2477">_xlfn.IFS(AND(ISBLANK(K2477),ISBLANK(L2477)),"",AND(NOT(ISBLANK(K2477)),NOT(ISBLANK(L2477))),TRIM(K2477)&amp;" "&amp;TRIM(L2477),AND(NOT(ISBLANK(K2477)),ISBLANK(L2477)),TRIM(K2477),AND(ISBLANK(K2477),NOT(ISBLANK(L2477))),TRIM(L2477))</f>
        <v>Jetwire</v>
      </c>
      <c r="C2477" s="31"/>
      <c r="D2477" s="2">
        <v>2475</v>
      </c>
      <c r="E2477" s="2" t="s">
        <v>24</v>
      </c>
      <c r="F2477" s="2" t="s">
        <v>13247</v>
      </c>
      <c r="K2477" s="2" t="s">
        <v>320</v>
      </c>
      <c r="M2477" s="2" t="s">
        <v>24</v>
      </c>
      <c r="N2477" s="2" t="s">
        <v>13248</v>
      </c>
      <c r="O2477" s="2" t="s">
        <v>3142</v>
      </c>
      <c r="P2477" s="2" t="s">
        <v>5</v>
      </c>
      <c r="Q2477" s="2" t="s">
        <v>6</v>
      </c>
      <c r="R2477" s="2" t="s">
        <v>3143</v>
      </c>
      <c r="T2477" s="49" t="str" cm="1">
        <f t="array" ref="T2477">_xlfn.TEXTJOIN("",TRUE,IFERROR(MID(U2477,_xlfn.SEQUENCE(20),1)+0,""))</f>
        <v/>
      </c>
      <c r="V2477" s="31"/>
    </row>
    <row r="2478" spans="1:22" x14ac:dyDescent="0.25">
      <c r="A2478" s="25" t="str" cm="1">
        <f t="array" ref="A2478">_xlfn.IFS(AND(ISBLANK(G2478),ISBLANK(H2478),ISBLANK(I2478)),"",AND(NOT(ISBLANK(G2478)),NOT(ISBLANK(H2478)),NOT(ISBLANK(I2478))),TRIM(G2478)&amp;" "&amp;TRIM(H2478)&amp;" "&amp;TRIM(I2478),AND(NOT(ISBLANK(G2478)),ISBLANK(H2478),ISBLANK(I2478)),TRIM(G2478),AND(ISBLANK(G2478),ISBLANK(H2478),NOT(ISBLANK(I2478))),TRIM(I2478),AND(NOT(ISBLANK(G2478)),NOT(ISBLANK(H2478)),ISBLANK(I2478)),TRIM(G2478)&amp;" "&amp;TRIM(H2478),AND(ISBLANK(G2478),NOT(ISBLANK(H2478)),NOT(ISBLANK(I2478))),TRIM(H2478)&amp;" "&amp;TRIM(I2478),AND(NOT(ISBLANK(G2478)),ISBLANK(H2478),NOT(ISBLANK(I2478))),TRIM(G2478)&amp;" "&amp;TRIM(I2478),AND(ISBLANK(G2478),NOT(ISBLANK(H2478)),ISBLANK(I2478)),TRIM(H2478))</f>
        <v/>
      </c>
      <c r="B2478" s="25" t="str" cm="1">
        <f t="array" ref="B2478">_xlfn.IFS(AND(ISBLANK(K2478),ISBLANK(L2478)),"",AND(NOT(ISBLANK(K2478)),NOT(ISBLANK(L2478))),TRIM(K2478)&amp;" "&amp;TRIM(L2478),AND(NOT(ISBLANK(K2478)),ISBLANK(L2478)),TRIM(K2478),AND(ISBLANK(K2478),NOT(ISBLANK(L2478))),TRIM(L2478))</f>
        <v>Twitterworks</v>
      </c>
      <c r="C2478" s="31"/>
      <c r="D2478" s="2">
        <v>2476</v>
      </c>
      <c r="E2478" s="2" t="s">
        <v>24</v>
      </c>
      <c r="F2478" s="2" t="s">
        <v>13249</v>
      </c>
      <c r="K2478" s="2" t="s">
        <v>329</v>
      </c>
      <c r="M2478" s="2" t="s">
        <v>24</v>
      </c>
      <c r="N2478" s="2" t="s">
        <v>13250</v>
      </c>
      <c r="O2478" s="2" t="s">
        <v>2846</v>
      </c>
      <c r="P2478" s="2" t="s">
        <v>39</v>
      </c>
      <c r="Q2478" s="2" t="s">
        <v>6</v>
      </c>
      <c r="R2478" s="2" t="s">
        <v>1993</v>
      </c>
      <c r="T2478" s="49" t="str" cm="1">
        <f t="array" ref="T2478">_xlfn.TEXTJOIN("",TRUE,IFERROR(MID(U2478,_xlfn.SEQUENCE(20),1)+0,""))</f>
        <v/>
      </c>
      <c r="V2478" s="31"/>
    </row>
    <row r="2479" spans="1:22" x14ac:dyDescent="0.25">
      <c r="A2479" s="25" t="str" cm="1">
        <f t="array" ref="A2479">_xlfn.IFS(AND(ISBLANK(G2479),ISBLANK(H2479),ISBLANK(I2479)),"",AND(NOT(ISBLANK(G2479)),NOT(ISBLANK(H2479)),NOT(ISBLANK(I2479))),TRIM(G2479)&amp;" "&amp;TRIM(H2479)&amp;" "&amp;TRIM(I2479),AND(NOT(ISBLANK(G2479)),ISBLANK(H2479),ISBLANK(I2479)),TRIM(G2479),AND(ISBLANK(G2479),ISBLANK(H2479),NOT(ISBLANK(I2479))),TRIM(I2479),AND(NOT(ISBLANK(G2479)),NOT(ISBLANK(H2479)),ISBLANK(I2479)),TRIM(G2479)&amp;" "&amp;TRIM(H2479),AND(ISBLANK(G2479),NOT(ISBLANK(H2479)),NOT(ISBLANK(I2479))),TRIM(H2479)&amp;" "&amp;TRIM(I2479),AND(NOT(ISBLANK(G2479)),ISBLANK(H2479),NOT(ISBLANK(I2479))),TRIM(G2479)&amp;" "&amp;TRIM(I2479),AND(ISBLANK(G2479),NOT(ISBLANK(H2479)),ISBLANK(I2479)),TRIM(H2479))</f>
        <v/>
      </c>
      <c r="B2479" s="25" t="str" cm="1">
        <f t="array" ref="B2479">_xlfn.IFS(AND(ISBLANK(K2479),ISBLANK(L2479)),"",AND(NOT(ISBLANK(K2479)),NOT(ISBLANK(L2479))),TRIM(K2479)&amp;" "&amp;TRIM(L2479),AND(NOT(ISBLANK(K2479)),ISBLANK(L2479)),TRIM(K2479),AND(ISBLANK(K2479),NOT(ISBLANK(L2479))),TRIM(L2479))</f>
        <v>Kwinu</v>
      </c>
      <c r="C2479" s="31"/>
      <c r="D2479" s="2">
        <v>2477</v>
      </c>
      <c r="E2479" s="2" t="s">
        <v>24</v>
      </c>
      <c r="F2479" s="2" t="s">
        <v>13251</v>
      </c>
      <c r="K2479" s="2" t="s">
        <v>339</v>
      </c>
      <c r="M2479" s="2" t="s">
        <v>24</v>
      </c>
      <c r="N2479" s="2" t="s">
        <v>13252</v>
      </c>
      <c r="O2479" s="2" t="s">
        <v>4229</v>
      </c>
      <c r="P2479" s="2" t="s">
        <v>39</v>
      </c>
      <c r="Q2479" s="2" t="s">
        <v>6</v>
      </c>
      <c r="R2479" s="2" t="s">
        <v>2815</v>
      </c>
      <c r="T2479" s="49" t="str" cm="1">
        <f t="array" ref="T2479">_xlfn.TEXTJOIN("",TRUE,IFERROR(MID(U2479,_xlfn.SEQUENCE(20),1)+0,""))</f>
        <v/>
      </c>
      <c r="V2479" s="31"/>
    </row>
    <row r="2480" spans="1:22" x14ac:dyDescent="0.25">
      <c r="A2480" s="25" t="str" cm="1">
        <f t="array" ref="A2480">_xlfn.IFS(AND(ISBLANK(G2480),ISBLANK(H2480),ISBLANK(I2480)),"",AND(NOT(ISBLANK(G2480)),NOT(ISBLANK(H2480)),NOT(ISBLANK(I2480))),TRIM(G2480)&amp;" "&amp;TRIM(H2480)&amp;" "&amp;TRIM(I2480),AND(NOT(ISBLANK(G2480)),ISBLANK(H2480),ISBLANK(I2480)),TRIM(G2480),AND(ISBLANK(G2480),ISBLANK(H2480),NOT(ISBLANK(I2480))),TRIM(I2480),AND(NOT(ISBLANK(G2480)),NOT(ISBLANK(H2480)),ISBLANK(I2480)),TRIM(G2480)&amp;" "&amp;TRIM(H2480),AND(ISBLANK(G2480),NOT(ISBLANK(H2480)),NOT(ISBLANK(I2480))),TRIM(H2480)&amp;" "&amp;TRIM(I2480),AND(NOT(ISBLANK(G2480)),ISBLANK(H2480),NOT(ISBLANK(I2480))),TRIM(G2480)&amp;" "&amp;TRIM(I2480),AND(ISBLANK(G2480),NOT(ISBLANK(H2480)),ISBLANK(I2480)),TRIM(H2480))</f>
        <v/>
      </c>
      <c r="B2480" s="25" t="str" cm="1">
        <f t="array" ref="B2480">_xlfn.IFS(AND(ISBLANK(K2480),ISBLANK(L2480)),"",AND(NOT(ISBLANK(K2480)),NOT(ISBLANK(L2480))),TRIM(K2480)&amp;" "&amp;TRIM(L2480),AND(NOT(ISBLANK(K2480)),ISBLANK(L2480)),TRIM(K2480),AND(ISBLANK(K2480),NOT(ISBLANK(L2480))),TRIM(L2480))</f>
        <v>Buzzster</v>
      </c>
      <c r="C2480" s="31"/>
      <c r="D2480" s="2">
        <v>2478</v>
      </c>
      <c r="E2480" s="2" t="s">
        <v>24</v>
      </c>
      <c r="F2480" s="2" t="s">
        <v>13253</v>
      </c>
      <c r="K2480" s="2" t="s">
        <v>349</v>
      </c>
      <c r="M2480" s="2" t="s">
        <v>24</v>
      </c>
      <c r="N2480" s="2" t="s">
        <v>13254</v>
      </c>
      <c r="O2480" s="2" t="s">
        <v>9102</v>
      </c>
      <c r="P2480" s="2" t="s">
        <v>5</v>
      </c>
      <c r="Q2480" s="2" t="s">
        <v>6</v>
      </c>
      <c r="R2480" s="2" t="s">
        <v>6685</v>
      </c>
      <c r="T2480" s="49" t="str" cm="1">
        <f t="array" ref="T2480">_xlfn.TEXTJOIN("",TRUE,IFERROR(MID(U2480,_xlfn.SEQUENCE(20),1)+0,""))</f>
        <v/>
      </c>
      <c r="V2480" s="31"/>
    </row>
    <row r="2481" spans="1:22" x14ac:dyDescent="0.25">
      <c r="A2481" s="25" t="str" cm="1">
        <f t="array" ref="A2481">_xlfn.IFS(AND(ISBLANK(G2481),ISBLANK(H2481),ISBLANK(I2481)),"",AND(NOT(ISBLANK(G2481)),NOT(ISBLANK(H2481)),NOT(ISBLANK(I2481))),TRIM(G2481)&amp;" "&amp;TRIM(H2481)&amp;" "&amp;TRIM(I2481),AND(NOT(ISBLANK(G2481)),ISBLANK(H2481),ISBLANK(I2481)),TRIM(G2481),AND(ISBLANK(G2481),ISBLANK(H2481),NOT(ISBLANK(I2481))),TRIM(I2481),AND(NOT(ISBLANK(G2481)),NOT(ISBLANK(H2481)),ISBLANK(I2481)),TRIM(G2481)&amp;" "&amp;TRIM(H2481),AND(ISBLANK(G2481),NOT(ISBLANK(H2481)),NOT(ISBLANK(I2481))),TRIM(H2481)&amp;" "&amp;TRIM(I2481),AND(NOT(ISBLANK(G2481)),ISBLANK(H2481),NOT(ISBLANK(I2481))),TRIM(G2481)&amp;" "&amp;TRIM(I2481),AND(ISBLANK(G2481),NOT(ISBLANK(H2481)),ISBLANK(I2481)),TRIM(H2481))</f>
        <v/>
      </c>
      <c r="B2481" s="25" t="str" cm="1">
        <f t="array" ref="B2481">_xlfn.IFS(AND(ISBLANK(K2481),ISBLANK(L2481)),"",AND(NOT(ISBLANK(K2481)),NOT(ISBLANK(L2481))),TRIM(K2481)&amp;" "&amp;TRIM(L2481),AND(NOT(ISBLANK(K2481)),ISBLANK(L2481)),TRIM(K2481),AND(ISBLANK(K2481),NOT(ISBLANK(L2481))),TRIM(L2481))</f>
        <v>Yakitri</v>
      </c>
      <c r="C2481" s="31"/>
      <c r="D2481" s="2">
        <v>2479</v>
      </c>
      <c r="E2481" s="2" t="s">
        <v>24</v>
      </c>
      <c r="F2481" s="2" t="s">
        <v>13255</v>
      </c>
      <c r="K2481" s="2" t="s">
        <v>358</v>
      </c>
      <c r="M2481" s="2" t="s">
        <v>24</v>
      </c>
      <c r="N2481" s="2" t="s">
        <v>13256</v>
      </c>
      <c r="O2481" s="2" t="s">
        <v>12659</v>
      </c>
      <c r="P2481" s="2" t="s">
        <v>1250</v>
      </c>
      <c r="Q2481" s="2" t="s">
        <v>6</v>
      </c>
      <c r="R2481" s="2" t="s">
        <v>12660</v>
      </c>
      <c r="T2481" s="49" t="str" cm="1">
        <f t="array" ref="T2481">_xlfn.TEXTJOIN("",TRUE,IFERROR(MID(U2481,_xlfn.SEQUENCE(20),1)+0,""))</f>
        <v/>
      </c>
      <c r="V2481" s="31"/>
    </row>
    <row r="2482" spans="1:22" x14ac:dyDescent="0.25">
      <c r="A2482" s="25" t="str" cm="1">
        <f t="array" ref="A2482">_xlfn.IFS(AND(ISBLANK(G2482),ISBLANK(H2482),ISBLANK(I2482)),"",AND(NOT(ISBLANK(G2482)),NOT(ISBLANK(H2482)),NOT(ISBLANK(I2482))),TRIM(G2482)&amp;" "&amp;TRIM(H2482)&amp;" "&amp;TRIM(I2482),AND(NOT(ISBLANK(G2482)),ISBLANK(H2482),ISBLANK(I2482)),TRIM(G2482),AND(ISBLANK(G2482),ISBLANK(H2482),NOT(ISBLANK(I2482))),TRIM(I2482),AND(NOT(ISBLANK(G2482)),NOT(ISBLANK(H2482)),ISBLANK(I2482)),TRIM(G2482)&amp;" "&amp;TRIM(H2482),AND(ISBLANK(G2482),NOT(ISBLANK(H2482)),NOT(ISBLANK(I2482))),TRIM(H2482)&amp;" "&amp;TRIM(I2482),AND(NOT(ISBLANK(G2482)),ISBLANK(H2482),NOT(ISBLANK(I2482))),TRIM(G2482)&amp;" "&amp;TRIM(I2482),AND(ISBLANK(G2482),NOT(ISBLANK(H2482)),ISBLANK(I2482)),TRIM(H2482))</f>
        <v/>
      </c>
      <c r="B2482" s="25" t="str" cm="1">
        <f t="array" ref="B2482">_xlfn.IFS(AND(ISBLANK(K2482),ISBLANK(L2482)),"",AND(NOT(ISBLANK(K2482)),NOT(ISBLANK(L2482))),TRIM(K2482)&amp;" "&amp;TRIM(L2482),AND(NOT(ISBLANK(K2482)),ISBLANK(L2482)),TRIM(K2482),AND(ISBLANK(K2482),NOT(ISBLANK(L2482))),TRIM(L2482))</f>
        <v>Abatz</v>
      </c>
      <c r="C2482" s="31"/>
      <c r="D2482" s="2">
        <v>2480</v>
      </c>
      <c r="E2482" s="2" t="s">
        <v>24</v>
      </c>
      <c r="F2482" s="2" t="s">
        <v>13257</v>
      </c>
      <c r="K2482" s="2" t="s">
        <v>133</v>
      </c>
      <c r="M2482" s="2" t="s">
        <v>24</v>
      </c>
      <c r="N2482" s="2" t="s">
        <v>13258</v>
      </c>
      <c r="O2482" s="2" t="s">
        <v>400</v>
      </c>
      <c r="P2482" s="2" t="s">
        <v>401</v>
      </c>
      <c r="Q2482" s="2" t="s">
        <v>1985</v>
      </c>
      <c r="R2482" s="2">
        <v>47719</v>
      </c>
      <c r="T2482" s="49" t="str" cm="1">
        <f t="array" ref="T2482">_xlfn.TEXTJOIN("",TRUE,IFERROR(MID(U2482,_xlfn.SEQUENCE(20),1)+0,""))</f>
        <v/>
      </c>
      <c r="V2482" s="31"/>
    </row>
    <row r="2483" spans="1:22" x14ac:dyDescent="0.25">
      <c r="A2483" s="25" t="str" cm="1">
        <f t="array" ref="A2483">_xlfn.IFS(AND(ISBLANK(G2483),ISBLANK(H2483),ISBLANK(I2483)),"",AND(NOT(ISBLANK(G2483)),NOT(ISBLANK(H2483)),NOT(ISBLANK(I2483))),TRIM(G2483)&amp;" "&amp;TRIM(H2483)&amp;" "&amp;TRIM(I2483),AND(NOT(ISBLANK(G2483)),ISBLANK(H2483),ISBLANK(I2483)),TRIM(G2483),AND(ISBLANK(G2483),ISBLANK(H2483),NOT(ISBLANK(I2483))),TRIM(I2483),AND(NOT(ISBLANK(G2483)),NOT(ISBLANK(H2483)),ISBLANK(I2483)),TRIM(G2483)&amp;" "&amp;TRIM(H2483),AND(ISBLANK(G2483),NOT(ISBLANK(H2483)),NOT(ISBLANK(I2483))),TRIM(H2483)&amp;" "&amp;TRIM(I2483),AND(NOT(ISBLANK(G2483)),ISBLANK(H2483),NOT(ISBLANK(I2483))),TRIM(G2483)&amp;" "&amp;TRIM(I2483),AND(ISBLANK(G2483),NOT(ISBLANK(H2483)),ISBLANK(I2483)),TRIM(H2483))</f>
        <v/>
      </c>
      <c r="B2483" s="25" t="str" cm="1">
        <f t="array" ref="B2483">_xlfn.IFS(AND(ISBLANK(K2483),ISBLANK(L2483)),"",AND(NOT(ISBLANK(K2483)),NOT(ISBLANK(L2483))),TRIM(K2483)&amp;" "&amp;TRIM(L2483),AND(NOT(ISBLANK(K2483)),ISBLANK(L2483)),TRIM(K2483),AND(ISBLANK(K2483),NOT(ISBLANK(L2483))),TRIM(L2483))</f>
        <v>Realcube</v>
      </c>
      <c r="C2483" s="31"/>
      <c r="D2483" s="2">
        <v>2481</v>
      </c>
      <c r="E2483" s="2" t="s">
        <v>24</v>
      </c>
      <c r="F2483" s="2" t="s">
        <v>13259</v>
      </c>
      <c r="K2483" s="2" t="s">
        <v>144</v>
      </c>
      <c r="M2483" s="2" t="s">
        <v>24</v>
      </c>
      <c r="N2483" s="2" t="s">
        <v>13260</v>
      </c>
      <c r="O2483" s="2" t="s">
        <v>1433</v>
      </c>
      <c r="P2483" s="2" t="s">
        <v>119</v>
      </c>
      <c r="Q2483" s="2" t="s">
        <v>6</v>
      </c>
      <c r="R2483" s="2" t="s">
        <v>1434</v>
      </c>
      <c r="T2483" s="49" t="str" cm="1">
        <f t="array" ref="T2483">_xlfn.TEXTJOIN("",TRUE,IFERROR(MID(U2483,_xlfn.SEQUENCE(20),1)+0,""))</f>
        <v/>
      </c>
      <c r="V2483" s="31"/>
    </row>
    <row r="2484" spans="1:22" x14ac:dyDescent="0.25">
      <c r="A2484" s="25" t="str" cm="1">
        <f t="array" ref="A2484">_xlfn.IFS(AND(ISBLANK(G2484),ISBLANK(H2484),ISBLANK(I2484)),"",AND(NOT(ISBLANK(G2484)),NOT(ISBLANK(H2484)),NOT(ISBLANK(I2484))),TRIM(G2484)&amp;" "&amp;TRIM(H2484)&amp;" "&amp;TRIM(I2484),AND(NOT(ISBLANK(G2484)),ISBLANK(H2484),ISBLANK(I2484)),TRIM(G2484),AND(ISBLANK(G2484),ISBLANK(H2484),NOT(ISBLANK(I2484))),TRIM(I2484),AND(NOT(ISBLANK(G2484)),NOT(ISBLANK(H2484)),ISBLANK(I2484)),TRIM(G2484)&amp;" "&amp;TRIM(H2484),AND(ISBLANK(G2484),NOT(ISBLANK(H2484)),NOT(ISBLANK(I2484))),TRIM(H2484)&amp;" "&amp;TRIM(I2484),AND(NOT(ISBLANK(G2484)),ISBLANK(H2484),NOT(ISBLANK(I2484))),TRIM(G2484)&amp;" "&amp;TRIM(I2484),AND(ISBLANK(G2484),NOT(ISBLANK(H2484)),ISBLANK(I2484)),TRIM(H2484))</f>
        <v/>
      </c>
      <c r="B2484" s="25" t="str" cm="1">
        <f t="array" ref="B2484">_xlfn.IFS(AND(ISBLANK(K2484),ISBLANK(L2484)),"",AND(NOT(ISBLANK(K2484)),NOT(ISBLANK(L2484))),TRIM(K2484)&amp;" "&amp;TRIM(L2484),AND(NOT(ISBLANK(K2484)),ISBLANK(L2484)),TRIM(K2484),AND(ISBLANK(K2484),NOT(ISBLANK(L2484))),TRIM(L2484))</f>
        <v>Voomm</v>
      </c>
      <c r="C2484" s="31"/>
      <c r="D2484" s="2">
        <v>2482</v>
      </c>
      <c r="E2484" s="2" t="s">
        <v>24</v>
      </c>
      <c r="F2484" s="2" t="s">
        <v>13261</v>
      </c>
      <c r="K2484" s="2" t="s">
        <v>154</v>
      </c>
      <c r="M2484" s="2" t="s">
        <v>24</v>
      </c>
      <c r="N2484" s="2" t="s">
        <v>13262</v>
      </c>
      <c r="O2484" s="2" t="s">
        <v>550</v>
      </c>
      <c r="P2484" s="2" t="s">
        <v>336</v>
      </c>
      <c r="Q2484" s="2" t="s">
        <v>1985</v>
      </c>
      <c r="R2484" s="2">
        <v>32230</v>
      </c>
      <c r="T2484" s="49" t="str" cm="1">
        <f t="array" ref="T2484">_xlfn.TEXTJOIN("",TRUE,IFERROR(MID(U2484,_xlfn.SEQUENCE(20),1)+0,""))</f>
        <v/>
      </c>
      <c r="V2484" s="31"/>
    </row>
    <row r="2485" spans="1:22" x14ac:dyDescent="0.25">
      <c r="A2485" s="25" t="str" cm="1">
        <f t="array" ref="A2485">_xlfn.IFS(AND(ISBLANK(G2485),ISBLANK(H2485),ISBLANK(I2485)),"",AND(NOT(ISBLANK(G2485)),NOT(ISBLANK(H2485)),NOT(ISBLANK(I2485))),TRIM(G2485)&amp;" "&amp;TRIM(H2485)&amp;" "&amp;TRIM(I2485),AND(NOT(ISBLANK(G2485)),ISBLANK(H2485),ISBLANK(I2485)),TRIM(G2485),AND(ISBLANK(G2485),ISBLANK(H2485),NOT(ISBLANK(I2485))),TRIM(I2485),AND(NOT(ISBLANK(G2485)),NOT(ISBLANK(H2485)),ISBLANK(I2485)),TRIM(G2485)&amp;" "&amp;TRIM(H2485),AND(ISBLANK(G2485),NOT(ISBLANK(H2485)),NOT(ISBLANK(I2485))),TRIM(H2485)&amp;" "&amp;TRIM(I2485),AND(NOT(ISBLANK(G2485)),ISBLANK(H2485),NOT(ISBLANK(I2485))),TRIM(G2485)&amp;" "&amp;TRIM(I2485),AND(ISBLANK(G2485),NOT(ISBLANK(H2485)),ISBLANK(I2485)),TRIM(H2485))</f>
        <v/>
      </c>
      <c r="B2485" s="25" t="str" cm="1">
        <f t="array" ref="B2485">_xlfn.IFS(AND(ISBLANK(K2485),ISBLANK(L2485)),"",AND(NOT(ISBLANK(K2485)),NOT(ISBLANK(L2485))),TRIM(K2485)&amp;" "&amp;TRIM(L2485),AND(NOT(ISBLANK(K2485)),ISBLANK(L2485)),TRIM(K2485),AND(ISBLANK(K2485),NOT(ISBLANK(L2485))),TRIM(L2485))</f>
        <v>Youopia</v>
      </c>
      <c r="C2485" s="31"/>
      <c r="D2485" s="2">
        <v>2483</v>
      </c>
      <c r="E2485" s="2" t="s">
        <v>24</v>
      </c>
      <c r="F2485" s="2" t="s">
        <v>13263</v>
      </c>
      <c r="K2485" s="2" t="s">
        <v>165</v>
      </c>
      <c r="M2485" s="2" t="s">
        <v>24</v>
      </c>
      <c r="N2485" s="2" t="s">
        <v>13264</v>
      </c>
      <c r="O2485" s="2" t="s">
        <v>877</v>
      </c>
      <c r="P2485" s="2" t="s">
        <v>878</v>
      </c>
      <c r="Q2485" s="2" t="s">
        <v>1985</v>
      </c>
      <c r="R2485" s="2">
        <v>39282</v>
      </c>
      <c r="T2485" s="49" t="str" cm="1">
        <f t="array" ref="T2485">_xlfn.TEXTJOIN("",TRUE,IFERROR(MID(U2485,_xlfn.SEQUENCE(20),1)+0,""))</f>
        <v/>
      </c>
      <c r="V2485" s="31"/>
    </row>
    <row r="2486" spans="1:22" x14ac:dyDescent="0.25">
      <c r="A2486" s="25" t="str" cm="1">
        <f t="array" ref="A2486">_xlfn.IFS(AND(ISBLANK(G2486),ISBLANK(H2486),ISBLANK(I2486)),"",AND(NOT(ISBLANK(G2486)),NOT(ISBLANK(H2486)),NOT(ISBLANK(I2486))),TRIM(G2486)&amp;" "&amp;TRIM(H2486)&amp;" "&amp;TRIM(I2486),AND(NOT(ISBLANK(G2486)),ISBLANK(H2486),ISBLANK(I2486)),TRIM(G2486),AND(ISBLANK(G2486),ISBLANK(H2486),NOT(ISBLANK(I2486))),TRIM(I2486),AND(NOT(ISBLANK(G2486)),NOT(ISBLANK(H2486)),ISBLANK(I2486)),TRIM(G2486)&amp;" "&amp;TRIM(H2486),AND(ISBLANK(G2486),NOT(ISBLANK(H2486)),NOT(ISBLANK(I2486))),TRIM(H2486)&amp;" "&amp;TRIM(I2486),AND(NOT(ISBLANK(G2486)),ISBLANK(H2486),NOT(ISBLANK(I2486))),TRIM(G2486)&amp;" "&amp;TRIM(I2486),AND(ISBLANK(G2486),NOT(ISBLANK(H2486)),ISBLANK(I2486)),TRIM(H2486))</f>
        <v/>
      </c>
      <c r="B2486" s="25" t="str" cm="1">
        <f t="array" ref="B2486">_xlfn.IFS(AND(ISBLANK(K2486),ISBLANK(L2486)),"",AND(NOT(ISBLANK(K2486)),NOT(ISBLANK(L2486))),TRIM(K2486)&amp;" "&amp;TRIM(L2486),AND(NOT(ISBLANK(K2486)),ISBLANK(L2486)),TRIM(K2486),AND(ISBLANK(K2486),NOT(ISBLANK(L2486))),TRIM(L2486))</f>
        <v>Twitternation</v>
      </c>
      <c r="C2486" s="31"/>
      <c r="D2486" s="2">
        <v>2484</v>
      </c>
      <c r="E2486" s="2" t="s">
        <v>24</v>
      </c>
      <c r="F2486" s="2" t="s">
        <v>13265</v>
      </c>
      <c r="K2486" s="2" t="s">
        <v>175</v>
      </c>
      <c r="M2486" s="2" t="s">
        <v>24</v>
      </c>
      <c r="N2486" s="2" t="s">
        <v>13266</v>
      </c>
      <c r="O2486" s="2" t="s">
        <v>13030</v>
      </c>
      <c r="P2486" s="2" t="s">
        <v>336</v>
      </c>
      <c r="Q2486" s="2" t="s">
        <v>1985</v>
      </c>
      <c r="R2486" s="2">
        <v>34981</v>
      </c>
      <c r="T2486" s="49" t="str" cm="1">
        <f t="array" ref="T2486">_xlfn.TEXTJOIN("",TRUE,IFERROR(MID(U2486,_xlfn.SEQUENCE(20),1)+0,""))</f>
        <v/>
      </c>
      <c r="V2486" s="31"/>
    </row>
    <row r="2487" spans="1:22" x14ac:dyDescent="0.25">
      <c r="A2487" s="25" t="str" cm="1">
        <f t="array" ref="A2487">_xlfn.IFS(AND(ISBLANK(G2487),ISBLANK(H2487),ISBLANK(I2487)),"",AND(NOT(ISBLANK(G2487)),NOT(ISBLANK(H2487)),NOT(ISBLANK(I2487))),TRIM(G2487)&amp;" "&amp;TRIM(H2487)&amp;" "&amp;TRIM(I2487),AND(NOT(ISBLANK(G2487)),ISBLANK(H2487),ISBLANK(I2487)),TRIM(G2487),AND(ISBLANK(G2487),ISBLANK(H2487),NOT(ISBLANK(I2487))),TRIM(I2487),AND(NOT(ISBLANK(G2487)),NOT(ISBLANK(H2487)),ISBLANK(I2487)),TRIM(G2487)&amp;" "&amp;TRIM(H2487),AND(ISBLANK(G2487),NOT(ISBLANK(H2487)),NOT(ISBLANK(I2487))),TRIM(H2487)&amp;" "&amp;TRIM(I2487),AND(NOT(ISBLANK(G2487)),ISBLANK(H2487),NOT(ISBLANK(I2487))),TRIM(G2487)&amp;" "&amp;TRIM(I2487),AND(ISBLANK(G2487),NOT(ISBLANK(H2487)),ISBLANK(I2487)),TRIM(H2487))</f>
        <v/>
      </c>
      <c r="B2487" s="25" t="str" cm="1">
        <f t="array" ref="B2487">_xlfn.IFS(AND(ISBLANK(K2487),ISBLANK(L2487)),"",AND(NOT(ISBLANK(K2487)),NOT(ISBLANK(L2487))),TRIM(K2487)&amp;" "&amp;TRIM(L2487),AND(NOT(ISBLANK(K2487)),ISBLANK(L2487)),TRIM(K2487),AND(ISBLANK(K2487),NOT(ISBLANK(L2487))),TRIM(L2487))</f>
        <v>Yodoo</v>
      </c>
      <c r="C2487" s="31"/>
      <c r="D2487" s="2">
        <v>2485</v>
      </c>
      <c r="E2487" s="2" t="s">
        <v>24</v>
      </c>
      <c r="F2487" s="2" t="s">
        <v>13267</v>
      </c>
      <c r="K2487" s="2" t="s">
        <v>184</v>
      </c>
      <c r="M2487" s="2" t="s">
        <v>24</v>
      </c>
      <c r="N2487" s="2" t="s">
        <v>13268</v>
      </c>
      <c r="O2487" s="2" t="s">
        <v>3151</v>
      </c>
      <c r="P2487" s="2" t="s">
        <v>151</v>
      </c>
      <c r="Q2487" s="2" t="s">
        <v>1985</v>
      </c>
      <c r="R2487" s="2">
        <v>90094</v>
      </c>
      <c r="T2487" s="49" t="str" cm="1">
        <f t="array" ref="T2487">_xlfn.TEXTJOIN("",TRUE,IFERROR(MID(U2487,_xlfn.SEQUENCE(20),1)+0,""))</f>
        <v/>
      </c>
      <c r="V2487" s="31"/>
    </row>
    <row r="2488" spans="1:22" x14ac:dyDescent="0.25">
      <c r="A2488" s="25" t="str" cm="1">
        <f t="array" ref="A2488">_xlfn.IFS(AND(ISBLANK(G2488),ISBLANK(H2488),ISBLANK(I2488)),"",AND(NOT(ISBLANK(G2488)),NOT(ISBLANK(H2488)),NOT(ISBLANK(I2488))),TRIM(G2488)&amp;" "&amp;TRIM(H2488)&amp;" "&amp;TRIM(I2488),AND(NOT(ISBLANK(G2488)),ISBLANK(H2488),ISBLANK(I2488)),TRIM(G2488),AND(ISBLANK(G2488),ISBLANK(H2488),NOT(ISBLANK(I2488))),TRIM(I2488),AND(NOT(ISBLANK(G2488)),NOT(ISBLANK(H2488)),ISBLANK(I2488)),TRIM(G2488)&amp;" "&amp;TRIM(H2488),AND(ISBLANK(G2488),NOT(ISBLANK(H2488)),NOT(ISBLANK(I2488))),TRIM(H2488)&amp;" "&amp;TRIM(I2488),AND(NOT(ISBLANK(G2488)),ISBLANK(H2488),NOT(ISBLANK(I2488))),TRIM(G2488)&amp;" "&amp;TRIM(I2488),AND(ISBLANK(G2488),NOT(ISBLANK(H2488)),ISBLANK(I2488)),TRIM(H2488))</f>
        <v/>
      </c>
      <c r="B2488" s="25" t="str" cm="1">
        <f t="array" ref="B2488">_xlfn.IFS(AND(ISBLANK(K2488),ISBLANK(L2488)),"",AND(NOT(ISBLANK(K2488)),NOT(ISBLANK(L2488))),TRIM(K2488)&amp;" "&amp;TRIM(L2488),AND(NOT(ISBLANK(K2488)),ISBLANK(L2488)),TRIM(K2488),AND(ISBLANK(K2488),NOT(ISBLANK(L2488))),TRIM(L2488))</f>
        <v>Flipstorm</v>
      </c>
      <c r="C2488" s="31"/>
      <c r="D2488" s="2">
        <v>2486</v>
      </c>
      <c r="E2488" s="2" t="s">
        <v>24</v>
      </c>
      <c r="F2488" s="2" t="s">
        <v>13269</v>
      </c>
      <c r="K2488" s="2" t="s">
        <v>194</v>
      </c>
      <c r="M2488" s="2" t="s">
        <v>24</v>
      </c>
      <c r="N2488" s="2" t="s">
        <v>13270</v>
      </c>
      <c r="O2488" s="2" t="s">
        <v>4417</v>
      </c>
      <c r="P2488" s="2" t="s">
        <v>4418</v>
      </c>
      <c r="Q2488" s="2" t="s">
        <v>1985</v>
      </c>
      <c r="R2488" s="2">
        <v>72118</v>
      </c>
      <c r="T2488" s="49" t="str" cm="1">
        <f t="array" ref="T2488">_xlfn.TEXTJOIN("",TRUE,IFERROR(MID(U2488,_xlfn.SEQUENCE(20),1)+0,""))</f>
        <v/>
      </c>
      <c r="V2488" s="31"/>
    </row>
    <row r="2489" spans="1:22" x14ac:dyDescent="0.25">
      <c r="A2489" s="25" t="str" cm="1">
        <f t="array" ref="A2489">_xlfn.IFS(AND(ISBLANK(G2489),ISBLANK(H2489),ISBLANK(I2489)),"",AND(NOT(ISBLANK(G2489)),NOT(ISBLANK(H2489)),NOT(ISBLANK(I2489))),TRIM(G2489)&amp;" "&amp;TRIM(H2489)&amp;" "&amp;TRIM(I2489),AND(NOT(ISBLANK(G2489)),ISBLANK(H2489),ISBLANK(I2489)),TRIM(G2489),AND(ISBLANK(G2489),ISBLANK(H2489),NOT(ISBLANK(I2489))),TRIM(I2489),AND(NOT(ISBLANK(G2489)),NOT(ISBLANK(H2489)),ISBLANK(I2489)),TRIM(G2489)&amp;" "&amp;TRIM(H2489),AND(ISBLANK(G2489),NOT(ISBLANK(H2489)),NOT(ISBLANK(I2489))),TRIM(H2489)&amp;" "&amp;TRIM(I2489),AND(NOT(ISBLANK(G2489)),ISBLANK(H2489),NOT(ISBLANK(I2489))),TRIM(G2489)&amp;" "&amp;TRIM(I2489),AND(ISBLANK(G2489),NOT(ISBLANK(H2489)),ISBLANK(I2489)),TRIM(H2489))</f>
        <v/>
      </c>
      <c r="B2489" s="25" t="str" cm="1">
        <f t="array" ref="B2489">_xlfn.IFS(AND(ISBLANK(K2489),ISBLANK(L2489)),"",AND(NOT(ISBLANK(K2489)),NOT(ISBLANK(L2489))),TRIM(K2489)&amp;" "&amp;TRIM(L2489),AND(NOT(ISBLANK(K2489)),ISBLANK(L2489)),TRIM(K2489),AND(ISBLANK(K2489),NOT(ISBLANK(L2489))),TRIM(L2489))</f>
        <v>Jaxworks</v>
      </c>
      <c r="C2489" s="31"/>
      <c r="D2489" s="2">
        <v>2487</v>
      </c>
      <c r="E2489" s="2" t="s">
        <v>24</v>
      </c>
      <c r="F2489" s="2" t="s">
        <v>13271</v>
      </c>
      <c r="K2489" s="2" t="s">
        <v>1575</v>
      </c>
      <c r="M2489" s="2" t="s">
        <v>24</v>
      </c>
      <c r="N2489" s="2" t="s">
        <v>13272</v>
      </c>
      <c r="O2489" s="2" t="s">
        <v>3059</v>
      </c>
      <c r="P2489" s="2" t="s">
        <v>5</v>
      </c>
      <c r="Q2489" s="2" t="s">
        <v>6</v>
      </c>
      <c r="R2489" s="2" t="s">
        <v>3060</v>
      </c>
      <c r="T2489" s="49" t="str" cm="1">
        <f t="array" ref="T2489">_xlfn.TEXTJOIN("",TRUE,IFERROR(MID(U2489,_xlfn.SEQUENCE(20),1)+0,""))</f>
        <v/>
      </c>
      <c r="V2489" s="31"/>
    </row>
    <row r="2490" spans="1:22" x14ac:dyDescent="0.25">
      <c r="A2490" s="25" t="str" cm="1">
        <f t="array" ref="A2490">_xlfn.IFS(AND(ISBLANK(G2490),ISBLANK(H2490),ISBLANK(I2490)),"",AND(NOT(ISBLANK(G2490)),NOT(ISBLANK(H2490)),NOT(ISBLANK(I2490))),TRIM(G2490)&amp;" "&amp;TRIM(H2490)&amp;" "&amp;TRIM(I2490),AND(NOT(ISBLANK(G2490)),ISBLANK(H2490),ISBLANK(I2490)),TRIM(G2490),AND(ISBLANK(G2490),ISBLANK(H2490),NOT(ISBLANK(I2490))),TRIM(I2490),AND(NOT(ISBLANK(G2490)),NOT(ISBLANK(H2490)),ISBLANK(I2490)),TRIM(G2490)&amp;" "&amp;TRIM(H2490),AND(ISBLANK(G2490),NOT(ISBLANK(H2490)),NOT(ISBLANK(I2490))),TRIM(H2490)&amp;" "&amp;TRIM(I2490),AND(NOT(ISBLANK(G2490)),ISBLANK(H2490),NOT(ISBLANK(I2490))),TRIM(G2490)&amp;" "&amp;TRIM(I2490),AND(ISBLANK(G2490),NOT(ISBLANK(H2490)),ISBLANK(I2490)),TRIM(H2490))</f>
        <v/>
      </c>
      <c r="B2490" s="25" t="str" cm="1">
        <f t="array" ref="B2490">_xlfn.IFS(AND(ISBLANK(K2490),ISBLANK(L2490)),"",AND(NOT(ISBLANK(K2490)),NOT(ISBLANK(L2490))),TRIM(K2490)&amp;" "&amp;TRIM(L2490),AND(NOT(ISBLANK(K2490)),ISBLANK(L2490)),TRIM(K2490),AND(ISBLANK(K2490),NOT(ISBLANK(L2490))),TRIM(L2490))</f>
        <v>Fivechat</v>
      </c>
      <c r="C2490" s="31"/>
      <c r="D2490" s="2">
        <v>2488</v>
      </c>
      <c r="E2490" s="2" t="s">
        <v>24</v>
      </c>
      <c r="F2490" s="2" t="s">
        <v>13273</v>
      </c>
      <c r="K2490" s="2" t="s">
        <v>1583</v>
      </c>
      <c r="M2490" s="2" t="s">
        <v>24</v>
      </c>
      <c r="N2490" s="2" t="s">
        <v>13274</v>
      </c>
      <c r="O2490" s="2" t="s">
        <v>866</v>
      </c>
      <c r="P2490" s="2" t="s">
        <v>161</v>
      </c>
      <c r="Q2490" s="2" t="s">
        <v>162</v>
      </c>
      <c r="R2490" s="2" t="s">
        <v>9213</v>
      </c>
      <c r="T2490" s="49" t="str" cm="1">
        <f t="array" ref="T2490">_xlfn.TEXTJOIN("",TRUE,IFERROR(MID(U2490,_xlfn.SEQUENCE(20),1)+0,""))</f>
        <v/>
      </c>
      <c r="V2490" s="31"/>
    </row>
    <row r="2491" spans="1:22" x14ac:dyDescent="0.25">
      <c r="A2491" s="25" t="str" cm="1">
        <f t="array" ref="A2491">_xlfn.IFS(AND(ISBLANK(G2491),ISBLANK(H2491),ISBLANK(I2491)),"",AND(NOT(ISBLANK(G2491)),NOT(ISBLANK(H2491)),NOT(ISBLANK(I2491))),TRIM(G2491)&amp;" "&amp;TRIM(H2491)&amp;" "&amp;TRIM(I2491),AND(NOT(ISBLANK(G2491)),ISBLANK(H2491),ISBLANK(I2491)),TRIM(G2491),AND(ISBLANK(G2491),ISBLANK(H2491),NOT(ISBLANK(I2491))),TRIM(I2491),AND(NOT(ISBLANK(G2491)),NOT(ISBLANK(H2491)),ISBLANK(I2491)),TRIM(G2491)&amp;" "&amp;TRIM(H2491),AND(ISBLANK(G2491),NOT(ISBLANK(H2491)),NOT(ISBLANK(I2491))),TRIM(H2491)&amp;" "&amp;TRIM(I2491),AND(NOT(ISBLANK(G2491)),ISBLANK(H2491),NOT(ISBLANK(I2491))),TRIM(G2491)&amp;" "&amp;TRIM(I2491),AND(ISBLANK(G2491),NOT(ISBLANK(H2491)),ISBLANK(I2491)),TRIM(H2491))</f>
        <v/>
      </c>
      <c r="B2491" s="25" t="str" cm="1">
        <f t="array" ref="B2491">_xlfn.IFS(AND(ISBLANK(K2491),ISBLANK(L2491)),"",AND(NOT(ISBLANK(K2491)),NOT(ISBLANK(L2491))),TRIM(K2491)&amp;" "&amp;TRIM(L2491),AND(NOT(ISBLANK(K2491)),ISBLANK(L2491)),TRIM(K2491),AND(ISBLANK(K2491),NOT(ISBLANK(L2491))),TRIM(L2491))</f>
        <v>Gigazoom</v>
      </c>
      <c r="C2491" s="31"/>
      <c r="D2491" s="2">
        <v>2489</v>
      </c>
      <c r="E2491" s="2" t="s">
        <v>24</v>
      </c>
      <c r="F2491" s="2" t="s">
        <v>13275</v>
      </c>
      <c r="K2491" s="2" t="s">
        <v>1591</v>
      </c>
      <c r="M2491" s="2" t="s">
        <v>24</v>
      </c>
      <c r="N2491" s="2" t="s">
        <v>13276</v>
      </c>
      <c r="O2491" s="2" t="s">
        <v>7121</v>
      </c>
      <c r="P2491" s="2" t="s">
        <v>542</v>
      </c>
      <c r="Q2491" s="2" t="s">
        <v>1985</v>
      </c>
      <c r="R2491" s="2">
        <v>10705</v>
      </c>
      <c r="T2491" s="49" t="str" cm="1">
        <f t="array" ref="T2491">_xlfn.TEXTJOIN("",TRUE,IFERROR(MID(U2491,_xlfn.SEQUENCE(20),1)+0,""))</f>
        <v/>
      </c>
      <c r="V2491" s="31"/>
    </row>
    <row r="2492" spans="1:22" x14ac:dyDescent="0.25">
      <c r="A2492" s="25" t="str" cm="1">
        <f t="array" ref="A2492">_xlfn.IFS(AND(ISBLANK(G2492),ISBLANK(H2492),ISBLANK(I2492)),"",AND(NOT(ISBLANK(G2492)),NOT(ISBLANK(H2492)),NOT(ISBLANK(I2492))),TRIM(G2492)&amp;" "&amp;TRIM(H2492)&amp;" "&amp;TRIM(I2492),AND(NOT(ISBLANK(G2492)),ISBLANK(H2492),ISBLANK(I2492)),TRIM(G2492),AND(ISBLANK(G2492),ISBLANK(H2492),NOT(ISBLANK(I2492))),TRIM(I2492),AND(NOT(ISBLANK(G2492)),NOT(ISBLANK(H2492)),ISBLANK(I2492)),TRIM(G2492)&amp;" "&amp;TRIM(H2492),AND(ISBLANK(G2492),NOT(ISBLANK(H2492)),NOT(ISBLANK(I2492))),TRIM(H2492)&amp;" "&amp;TRIM(I2492),AND(NOT(ISBLANK(G2492)),ISBLANK(H2492),NOT(ISBLANK(I2492))),TRIM(G2492)&amp;" "&amp;TRIM(I2492),AND(ISBLANK(G2492),NOT(ISBLANK(H2492)),ISBLANK(I2492)),TRIM(H2492))</f>
        <v/>
      </c>
      <c r="B2492" s="25" t="str" cm="1">
        <f t="array" ref="B2492">_xlfn.IFS(AND(ISBLANK(K2492),ISBLANK(L2492)),"",AND(NOT(ISBLANK(K2492)),NOT(ISBLANK(L2492))),TRIM(K2492)&amp;" "&amp;TRIM(L2492),AND(NOT(ISBLANK(K2492)),ISBLANK(L2492)),TRIM(K2492),AND(ISBLANK(K2492),NOT(ISBLANK(L2492))),TRIM(L2492))</f>
        <v>Topiczoom</v>
      </c>
      <c r="C2492" s="31"/>
      <c r="D2492" s="2">
        <v>2490</v>
      </c>
      <c r="E2492" s="2" t="s">
        <v>24</v>
      </c>
      <c r="F2492" s="2" t="s">
        <v>13277</v>
      </c>
      <c r="K2492" s="2" t="s">
        <v>1598</v>
      </c>
      <c r="M2492" s="2" t="s">
        <v>24</v>
      </c>
      <c r="N2492" s="2" t="s">
        <v>13278</v>
      </c>
      <c r="O2492" s="2" t="s">
        <v>296</v>
      </c>
      <c r="P2492" s="2" t="s">
        <v>297</v>
      </c>
      <c r="Q2492" s="2" t="s">
        <v>1985</v>
      </c>
      <c r="R2492" s="2">
        <v>75323</v>
      </c>
      <c r="T2492" s="49" t="str" cm="1">
        <f t="array" ref="T2492">_xlfn.TEXTJOIN("",TRUE,IFERROR(MID(U2492,_xlfn.SEQUENCE(20),1)+0,""))</f>
        <v/>
      </c>
      <c r="V2492" s="31"/>
    </row>
    <row r="2493" spans="1:22" x14ac:dyDescent="0.25">
      <c r="A2493" s="25" t="str" cm="1">
        <f t="array" ref="A2493">_xlfn.IFS(AND(ISBLANK(G2493),ISBLANK(H2493),ISBLANK(I2493)),"",AND(NOT(ISBLANK(G2493)),NOT(ISBLANK(H2493)),NOT(ISBLANK(I2493))),TRIM(G2493)&amp;" "&amp;TRIM(H2493)&amp;" "&amp;TRIM(I2493),AND(NOT(ISBLANK(G2493)),ISBLANK(H2493),ISBLANK(I2493)),TRIM(G2493),AND(ISBLANK(G2493),ISBLANK(H2493),NOT(ISBLANK(I2493))),TRIM(I2493),AND(NOT(ISBLANK(G2493)),NOT(ISBLANK(H2493)),ISBLANK(I2493)),TRIM(G2493)&amp;" "&amp;TRIM(H2493),AND(ISBLANK(G2493),NOT(ISBLANK(H2493)),NOT(ISBLANK(I2493))),TRIM(H2493)&amp;" "&amp;TRIM(I2493),AND(NOT(ISBLANK(G2493)),ISBLANK(H2493),NOT(ISBLANK(I2493))),TRIM(G2493)&amp;" "&amp;TRIM(I2493),AND(ISBLANK(G2493),NOT(ISBLANK(H2493)),ISBLANK(I2493)),TRIM(H2493))</f>
        <v/>
      </c>
      <c r="B2493" s="25" t="str" cm="1">
        <f t="array" ref="B2493">_xlfn.IFS(AND(ISBLANK(K2493),ISBLANK(L2493)),"",AND(NOT(ISBLANK(K2493)),NOT(ISBLANK(L2493))),TRIM(K2493)&amp;" "&amp;TRIM(L2493),AND(NOT(ISBLANK(K2493)),ISBLANK(L2493)),TRIM(K2493),AND(ISBLANK(K2493),NOT(ISBLANK(L2493))),TRIM(L2493))</f>
        <v>Ainyx</v>
      </c>
      <c r="C2493" s="31"/>
      <c r="D2493" s="2">
        <v>2491</v>
      </c>
      <c r="E2493" s="2" t="s">
        <v>24</v>
      </c>
      <c r="F2493" s="2" t="s">
        <v>13279</v>
      </c>
      <c r="K2493" s="2" t="s">
        <v>1092</v>
      </c>
      <c r="M2493" s="2" t="s">
        <v>24</v>
      </c>
      <c r="N2493" s="2" t="s">
        <v>13280</v>
      </c>
      <c r="O2493" s="2" t="s">
        <v>1463</v>
      </c>
      <c r="P2493" s="2" t="s">
        <v>336</v>
      </c>
      <c r="Q2493" s="2" t="s">
        <v>1985</v>
      </c>
      <c r="R2493" s="2">
        <v>34114</v>
      </c>
      <c r="T2493" s="49" t="str" cm="1">
        <f t="array" ref="T2493">_xlfn.TEXTJOIN("",TRUE,IFERROR(MID(U2493,_xlfn.SEQUENCE(20),1)+0,""))</f>
        <v/>
      </c>
      <c r="V2493" s="31"/>
    </row>
    <row r="2494" spans="1:22" x14ac:dyDescent="0.25">
      <c r="A2494" s="25" t="str" cm="1">
        <f t="array" ref="A2494">_xlfn.IFS(AND(ISBLANK(G2494),ISBLANK(H2494),ISBLANK(I2494)),"",AND(NOT(ISBLANK(G2494)),NOT(ISBLANK(H2494)),NOT(ISBLANK(I2494))),TRIM(G2494)&amp;" "&amp;TRIM(H2494)&amp;" "&amp;TRIM(I2494),AND(NOT(ISBLANK(G2494)),ISBLANK(H2494),ISBLANK(I2494)),TRIM(G2494),AND(ISBLANK(G2494),ISBLANK(H2494),NOT(ISBLANK(I2494))),TRIM(I2494),AND(NOT(ISBLANK(G2494)),NOT(ISBLANK(H2494)),ISBLANK(I2494)),TRIM(G2494)&amp;" "&amp;TRIM(H2494),AND(ISBLANK(G2494),NOT(ISBLANK(H2494)),NOT(ISBLANK(I2494))),TRIM(H2494)&amp;" "&amp;TRIM(I2494),AND(NOT(ISBLANK(G2494)),ISBLANK(H2494),NOT(ISBLANK(I2494))),TRIM(G2494)&amp;" "&amp;TRIM(I2494),AND(ISBLANK(G2494),NOT(ISBLANK(H2494)),ISBLANK(I2494)),TRIM(H2494))</f>
        <v/>
      </c>
      <c r="B2494" s="25" t="str" cm="1">
        <f t="array" ref="B2494">_xlfn.IFS(AND(ISBLANK(K2494),ISBLANK(L2494)),"",AND(NOT(ISBLANK(K2494)),NOT(ISBLANK(L2494))),TRIM(K2494)&amp;" "&amp;TRIM(L2494),AND(NOT(ISBLANK(K2494)),ISBLANK(L2494)),TRIM(K2494),AND(ISBLANK(K2494),NOT(ISBLANK(L2494))),TRIM(L2494))</f>
        <v>Zooveo</v>
      </c>
      <c r="C2494" s="31"/>
      <c r="D2494" s="2">
        <v>2492</v>
      </c>
      <c r="E2494" s="2" t="s">
        <v>24</v>
      </c>
      <c r="F2494" s="2" t="s">
        <v>13281</v>
      </c>
      <c r="K2494" s="2" t="s">
        <v>1614</v>
      </c>
      <c r="M2494" s="2" t="s">
        <v>24</v>
      </c>
      <c r="N2494" s="2" t="s">
        <v>13282</v>
      </c>
      <c r="O2494" s="2" t="s">
        <v>11288</v>
      </c>
      <c r="P2494" s="2" t="s">
        <v>476</v>
      </c>
      <c r="Q2494" s="2" t="s">
        <v>1985</v>
      </c>
      <c r="R2494" s="2">
        <v>20709</v>
      </c>
      <c r="T2494" s="49" t="str" cm="1">
        <f t="array" ref="T2494">_xlfn.TEXTJOIN("",TRUE,IFERROR(MID(U2494,_xlfn.SEQUENCE(20),1)+0,""))</f>
        <v/>
      </c>
      <c r="V2494" s="31"/>
    </row>
    <row r="2495" spans="1:22" x14ac:dyDescent="0.25">
      <c r="A2495" s="25" t="str" cm="1">
        <f t="array" ref="A2495">_xlfn.IFS(AND(ISBLANK(G2495),ISBLANK(H2495),ISBLANK(I2495)),"",AND(NOT(ISBLANK(G2495)),NOT(ISBLANK(H2495)),NOT(ISBLANK(I2495))),TRIM(G2495)&amp;" "&amp;TRIM(H2495)&amp;" "&amp;TRIM(I2495),AND(NOT(ISBLANK(G2495)),ISBLANK(H2495),ISBLANK(I2495)),TRIM(G2495),AND(ISBLANK(G2495),ISBLANK(H2495),NOT(ISBLANK(I2495))),TRIM(I2495),AND(NOT(ISBLANK(G2495)),NOT(ISBLANK(H2495)),ISBLANK(I2495)),TRIM(G2495)&amp;" "&amp;TRIM(H2495),AND(ISBLANK(G2495),NOT(ISBLANK(H2495)),NOT(ISBLANK(I2495))),TRIM(H2495)&amp;" "&amp;TRIM(I2495),AND(NOT(ISBLANK(G2495)),ISBLANK(H2495),NOT(ISBLANK(I2495))),TRIM(G2495)&amp;" "&amp;TRIM(I2495),AND(ISBLANK(G2495),NOT(ISBLANK(H2495)),ISBLANK(I2495)),TRIM(H2495))</f>
        <v/>
      </c>
      <c r="B2495" s="25" t="str" cm="1">
        <f t="array" ref="B2495">_xlfn.IFS(AND(ISBLANK(K2495),ISBLANK(L2495)),"",AND(NOT(ISBLANK(K2495)),NOT(ISBLANK(L2495))),TRIM(K2495)&amp;" "&amp;TRIM(L2495),AND(NOT(ISBLANK(K2495)),ISBLANK(L2495)),TRIM(K2495),AND(ISBLANK(K2495),NOT(ISBLANK(L2495))),TRIM(L2495))</f>
        <v>Kwideo</v>
      </c>
      <c r="C2495" s="31"/>
      <c r="D2495" s="2">
        <v>2493</v>
      </c>
      <c r="E2495" s="2" t="s">
        <v>24</v>
      </c>
      <c r="F2495" s="2" t="s">
        <v>13283</v>
      </c>
      <c r="K2495" s="2" t="s">
        <v>1623</v>
      </c>
      <c r="M2495" s="2" t="s">
        <v>24</v>
      </c>
      <c r="N2495" s="2" t="s">
        <v>13284</v>
      </c>
      <c r="O2495" s="2" t="s">
        <v>511</v>
      </c>
      <c r="P2495" s="2" t="s">
        <v>266</v>
      </c>
      <c r="Q2495" s="2" t="s">
        <v>1985</v>
      </c>
      <c r="R2495" s="2">
        <v>55103</v>
      </c>
      <c r="T2495" s="49" t="str" cm="1">
        <f t="array" ref="T2495">_xlfn.TEXTJOIN("",TRUE,IFERROR(MID(U2495,_xlfn.SEQUENCE(20),1)+0,""))</f>
        <v/>
      </c>
      <c r="V2495" s="31"/>
    </row>
    <row r="2496" spans="1:22" x14ac:dyDescent="0.25">
      <c r="A2496" s="25" t="str" cm="1">
        <f t="array" ref="A2496">_xlfn.IFS(AND(ISBLANK(G2496),ISBLANK(H2496),ISBLANK(I2496)),"",AND(NOT(ISBLANK(G2496)),NOT(ISBLANK(H2496)),NOT(ISBLANK(I2496))),TRIM(G2496)&amp;" "&amp;TRIM(H2496)&amp;" "&amp;TRIM(I2496),AND(NOT(ISBLANK(G2496)),ISBLANK(H2496),ISBLANK(I2496)),TRIM(G2496),AND(ISBLANK(G2496),ISBLANK(H2496),NOT(ISBLANK(I2496))),TRIM(I2496),AND(NOT(ISBLANK(G2496)),NOT(ISBLANK(H2496)),ISBLANK(I2496)),TRIM(G2496)&amp;" "&amp;TRIM(H2496),AND(ISBLANK(G2496),NOT(ISBLANK(H2496)),NOT(ISBLANK(I2496))),TRIM(H2496)&amp;" "&amp;TRIM(I2496),AND(NOT(ISBLANK(G2496)),ISBLANK(H2496),NOT(ISBLANK(I2496))),TRIM(G2496)&amp;" "&amp;TRIM(I2496),AND(ISBLANK(G2496),NOT(ISBLANK(H2496)),ISBLANK(I2496)),TRIM(H2496))</f>
        <v/>
      </c>
      <c r="B2496" s="25" t="str" cm="1">
        <f t="array" ref="B2496">_xlfn.IFS(AND(ISBLANK(K2496),ISBLANK(L2496)),"",AND(NOT(ISBLANK(K2496)),NOT(ISBLANK(L2496))),TRIM(K2496)&amp;" "&amp;TRIM(L2496),AND(NOT(ISBLANK(K2496)),ISBLANK(L2496)),TRIM(K2496),AND(ISBLANK(K2496),NOT(ISBLANK(L2496))),TRIM(L2496))</f>
        <v>Oyonder</v>
      </c>
      <c r="C2496" s="31"/>
      <c r="D2496" s="2">
        <v>2494</v>
      </c>
      <c r="E2496" s="2" t="s">
        <v>24</v>
      </c>
      <c r="F2496" s="2" t="s">
        <v>13285</v>
      </c>
      <c r="K2496" s="2" t="s">
        <v>1632</v>
      </c>
      <c r="M2496" s="2" t="s">
        <v>24</v>
      </c>
      <c r="N2496" s="2" t="s">
        <v>13286</v>
      </c>
      <c r="O2496" s="2" t="s">
        <v>550</v>
      </c>
      <c r="P2496" s="2" t="s">
        <v>336</v>
      </c>
      <c r="Q2496" s="2" t="s">
        <v>1985</v>
      </c>
      <c r="R2496" s="2">
        <v>32230</v>
      </c>
      <c r="T2496" s="49" t="str" cm="1">
        <f t="array" ref="T2496">_xlfn.TEXTJOIN("",TRUE,IFERROR(MID(U2496,_xlfn.SEQUENCE(20),1)+0,""))</f>
        <v/>
      </c>
      <c r="V2496" s="31"/>
    </row>
    <row r="2497" spans="1:22" x14ac:dyDescent="0.25">
      <c r="A2497" s="25" t="str" cm="1">
        <f t="array" ref="A2497">_xlfn.IFS(AND(ISBLANK(G2497),ISBLANK(H2497),ISBLANK(I2497)),"",AND(NOT(ISBLANK(G2497)),NOT(ISBLANK(H2497)),NOT(ISBLANK(I2497))),TRIM(G2497)&amp;" "&amp;TRIM(H2497)&amp;" "&amp;TRIM(I2497),AND(NOT(ISBLANK(G2497)),ISBLANK(H2497),ISBLANK(I2497)),TRIM(G2497),AND(ISBLANK(G2497),ISBLANK(H2497),NOT(ISBLANK(I2497))),TRIM(I2497),AND(NOT(ISBLANK(G2497)),NOT(ISBLANK(H2497)),ISBLANK(I2497)),TRIM(G2497)&amp;" "&amp;TRIM(H2497),AND(ISBLANK(G2497),NOT(ISBLANK(H2497)),NOT(ISBLANK(I2497))),TRIM(H2497)&amp;" "&amp;TRIM(I2497),AND(NOT(ISBLANK(G2497)),ISBLANK(H2497),NOT(ISBLANK(I2497))),TRIM(G2497)&amp;" "&amp;TRIM(I2497),AND(ISBLANK(G2497),NOT(ISBLANK(H2497)),ISBLANK(I2497)),TRIM(H2497))</f>
        <v/>
      </c>
      <c r="B2497" s="25" t="str" cm="1">
        <f t="array" ref="B2497">_xlfn.IFS(AND(ISBLANK(K2497),ISBLANK(L2497)),"",AND(NOT(ISBLANK(K2497)),NOT(ISBLANK(L2497))),TRIM(K2497)&amp;" "&amp;TRIM(L2497),AND(NOT(ISBLANK(K2497)),ISBLANK(L2497)),TRIM(K2497),AND(ISBLANK(K2497),NOT(ISBLANK(L2497))),TRIM(L2497))</f>
        <v>Talane</v>
      </c>
      <c r="C2497" s="31"/>
      <c r="D2497" s="2">
        <v>2495</v>
      </c>
      <c r="E2497" s="2" t="s">
        <v>24</v>
      </c>
      <c r="F2497" s="2" t="s">
        <v>13287</v>
      </c>
      <c r="K2497" s="2" t="s">
        <v>570</v>
      </c>
      <c r="M2497" s="2" t="s">
        <v>24</v>
      </c>
      <c r="N2497" s="2" t="s">
        <v>13288</v>
      </c>
      <c r="O2497" s="2" t="s">
        <v>3259</v>
      </c>
      <c r="P2497" s="2" t="s">
        <v>181</v>
      </c>
      <c r="Q2497" s="2" t="s">
        <v>1985</v>
      </c>
      <c r="R2497" s="2">
        <v>64125</v>
      </c>
      <c r="T2497" s="49" t="str" cm="1">
        <f t="array" ref="T2497">_xlfn.TEXTJOIN("",TRUE,IFERROR(MID(U2497,_xlfn.SEQUENCE(20),1)+0,""))</f>
        <v/>
      </c>
      <c r="V2497" s="31"/>
    </row>
    <row r="2498" spans="1:22" x14ac:dyDescent="0.25">
      <c r="A2498" s="25" t="str" cm="1">
        <f t="array" ref="A2498">_xlfn.IFS(AND(ISBLANK(G2498),ISBLANK(H2498),ISBLANK(I2498)),"",AND(NOT(ISBLANK(G2498)),NOT(ISBLANK(H2498)),NOT(ISBLANK(I2498))),TRIM(G2498)&amp;" "&amp;TRIM(H2498)&amp;" "&amp;TRIM(I2498),AND(NOT(ISBLANK(G2498)),ISBLANK(H2498),ISBLANK(I2498)),TRIM(G2498),AND(ISBLANK(G2498),ISBLANK(H2498),NOT(ISBLANK(I2498))),TRIM(I2498),AND(NOT(ISBLANK(G2498)),NOT(ISBLANK(H2498)),ISBLANK(I2498)),TRIM(G2498)&amp;" "&amp;TRIM(H2498),AND(ISBLANK(G2498),NOT(ISBLANK(H2498)),NOT(ISBLANK(I2498))),TRIM(H2498)&amp;" "&amp;TRIM(I2498),AND(NOT(ISBLANK(G2498)),ISBLANK(H2498),NOT(ISBLANK(I2498))),TRIM(G2498)&amp;" "&amp;TRIM(I2498),AND(ISBLANK(G2498),NOT(ISBLANK(H2498)),ISBLANK(I2498)),TRIM(H2498))</f>
        <v/>
      </c>
      <c r="B2498" s="25" t="str" cm="1">
        <f t="array" ref="B2498">_xlfn.IFS(AND(ISBLANK(K2498),ISBLANK(L2498)),"",AND(NOT(ISBLANK(K2498)),NOT(ISBLANK(L2498))),TRIM(K2498)&amp;" "&amp;TRIM(L2498),AND(NOT(ISBLANK(K2498)),ISBLANK(L2498)),TRIM(K2498),AND(ISBLANK(K2498),NOT(ISBLANK(L2498))),TRIM(L2498))</f>
        <v>Twitterbridge</v>
      </c>
      <c r="C2498" s="31"/>
      <c r="D2498" s="2">
        <v>2496</v>
      </c>
      <c r="E2498" s="2" t="s">
        <v>24</v>
      </c>
      <c r="F2498" s="2" t="s">
        <v>13289</v>
      </c>
      <c r="K2498" s="2" t="s">
        <v>1647</v>
      </c>
      <c r="M2498" s="2" t="s">
        <v>24</v>
      </c>
      <c r="N2498" s="2" t="s">
        <v>13290</v>
      </c>
      <c r="O2498" s="2" t="s">
        <v>6230</v>
      </c>
      <c r="P2498" s="2" t="s">
        <v>5</v>
      </c>
      <c r="Q2498" s="2" t="s">
        <v>6</v>
      </c>
      <c r="R2498" s="2" t="s">
        <v>2732</v>
      </c>
      <c r="T2498" s="49" t="str" cm="1">
        <f t="array" ref="T2498">_xlfn.TEXTJOIN("",TRUE,IFERROR(MID(U2498,_xlfn.SEQUENCE(20),1)+0,""))</f>
        <v/>
      </c>
      <c r="V2498" s="31"/>
    </row>
    <row r="2499" spans="1:22" x14ac:dyDescent="0.25">
      <c r="A2499" s="25" t="str" cm="1">
        <f t="array" ref="A2499">_xlfn.IFS(AND(ISBLANK(G2499),ISBLANK(H2499),ISBLANK(I2499)),"",AND(NOT(ISBLANK(G2499)),NOT(ISBLANK(H2499)),NOT(ISBLANK(I2499))),TRIM(G2499)&amp;" "&amp;TRIM(H2499)&amp;" "&amp;TRIM(I2499),AND(NOT(ISBLANK(G2499)),ISBLANK(H2499),ISBLANK(I2499)),TRIM(G2499),AND(ISBLANK(G2499),ISBLANK(H2499),NOT(ISBLANK(I2499))),TRIM(I2499),AND(NOT(ISBLANK(G2499)),NOT(ISBLANK(H2499)),ISBLANK(I2499)),TRIM(G2499)&amp;" "&amp;TRIM(H2499),AND(ISBLANK(G2499),NOT(ISBLANK(H2499)),NOT(ISBLANK(I2499))),TRIM(H2499)&amp;" "&amp;TRIM(I2499),AND(NOT(ISBLANK(G2499)),ISBLANK(H2499),NOT(ISBLANK(I2499))),TRIM(G2499)&amp;" "&amp;TRIM(I2499),AND(ISBLANK(G2499),NOT(ISBLANK(H2499)),ISBLANK(I2499)),TRIM(H2499))</f>
        <v/>
      </c>
      <c r="B2499" s="25" t="str" cm="1">
        <f t="array" ref="B2499">_xlfn.IFS(AND(ISBLANK(K2499),ISBLANK(L2499)),"",AND(NOT(ISBLANK(K2499)),NOT(ISBLANK(L2499))),TRIM(K2499)&amp;" "&amp;TRIM(L2499),AND(NOT(ISBLANK(K2499)),ISBLANK(L2499)),TRIM(K2499),AND(ISBLANK(K2499),NOT(ISBLANK(L2499))),TRIM(L2499))</f>
        <v>Yodo</v>
      </c>
      <c r="C2499" s="31"/>
      <c r="D2499" s="2">
        <v>2497</v>
      </c>
      <c r="E2499" s="2" t="s">
        <v>24</v>
      </c>
      <c r="F2499" s="2" t="s">
        <v>13291</v>
      </c>
      <c r="K2499" s="2" t="s">
        <v>1655</v>
      </c>
      <c r="M2499" s="2" t="s">
        <v>24</v>
      </c>
      <c r="N2499" s="2" t="s">
        <v>5432</v>
      </c>
      <c r="O2499" s="2" t="s">
        <v>1916</v>
      </c>
      <c r="P2499" s="2" t="s">
        <v>1917</v>
      </c>
      <c r="Q2499" s="2" t="s">
        <v>1985</v>
      </c>
      <c r="R2499" s="2">
        <v>50320</v>
      </c>
      <c r="T2499" s="49" t="str" cm="1">
        <f t="array" ref="T2499">_xlfn.TEXTJOIN("",TRUE,IFERROR(MID(U2499,_xlfn.SEQUENCE(20),1)+0,""))</f>
        <v/>
      </c>
      <c r="V2499" s="31"/>
    </row>
    <row r="2500" spans="1:22" x14ac:dyDescent="0.25">
      <c r="A2500" s="25" t="str" cm="1">
        <f t="array" ref="A2500">_xlfn.IFS(AND(ISBLANK(G2500),ISBLANK(H2500),ISBLANK(I2500)),"",AND(NOT(ISBLANK(G2500)),NOT(ISBLANK(H2500)),NOT(ISBLANK(I2500))),TRIM(G2500)&amp;" "&amp;TRIM(H2500)&amp;" "&amp;TRIM(I2500),AND(NOT(ISBLANK(G2500)),ISBLANK(H2500),ISBLANK(I2500)),TRIM(G2500),AND(ISBLANK(G2500),ISBLANK(H2500),NOT(ISBLANK(I2500))),TRIM(I2500),AND(NOT(ISBLANK(G2500)),NOT(ISBLANK(H2500)),ISBLANK(I2500)),TRIM(G2500)&amp;" "&amp;TRIM(H2500),AND(ISBLANK(G2500),NOT(ISBLANK(H2500)),NOT(ISBLANK(I2500))),TRIM(H2500)&amp;" "&amp;TRIM(I2500),AND(NOT(ISBLANK(G2500)),ISBLANK(H2500),NOT(ISBLANK(I2500))),TRIM(G2500)&amp;" "&amp;TRIM(I2500),AND(ISBLANK(G2500),NOT(ISBLANK(H2500)),ISBLANK(I2500)),TRIM(H2500))</f>
        <v/>
      </c>
      <c r="B2500" s="25" t="str" cm="1">
        <f t="array" ref="B2500">_xlfn.IFS(AND(ISBLANK(K2500),ISBLANK(L2500)),"",AND(NOT(ISBLANK(K2500)),NOT(ISBLANK(L2500))),TRIM(K2500)&amp;" "&amp;TRIM(L2500),AND(NOT(ISBLANK(K2500)),ISBLANK(L2500)),TRIM(K2500),AND(ISBLANK(K2500),NOT(ISBLANK(L2500))),TRIM(L2500))</f>
        <v>Livefish</v>
      </c>
      <c r="C2500" s="31"/>
      <c r="D2500" s="2">
        <v>2498</v>
      </c>
      <c r="E2500" s="2" t="s">
        <v>24</v>
      </c>
      <c r="F2500" s="2" t="s">
        <v>13292</v>
      </c>
      <c r="K2500" s="2" t="s">
        <v>1662</v>
      </c>
      <c r="M2500" s="2" t="s">
        <v>24</v>
      </c>
      <c r="N2500" s="2" t="s">
        <v>13293</v>
      </c>
      <c r="O2500" s="2" t="s">
        <v>3047</v>
      </c>
      <c r="P2500" s="2" t="s">
        <v>151</v>
      </c>
      <c r="Q2500" s="2" t="s">
        <v>1985</v>
      </c>
      <c r="R2500" s="2">
        <v>94622</v>
      </c>
      <c r="T2500" s="49" t="str" cm="1">
        <f t="array" ref="T2500">_xlfn.TEXTJOIN("",TRUE,IFERROR(MID(U2500,_xlfn.SEQUENCE(20),1)+0,""))</f>
        <v/>
      </c>
      <c r="V2500" s="31"/>
    </row>
    <row r="2501" spans="1:22" x14ac:dyDescent="0.25">
      <c r="A2501" s="25" t="str" cm="1">
        <f t="array" ref="A2501">_xlfn.IFS(AND(ISBLANK(G2501),ISBLANK(H2501),ISBLANK(I2501)),"",AND(NOT(ISBLANK(G2501)),NOT(ISBLANK(H2501)),NOT(ISBLANK(I2501))),TRIM(G2501)&amp;" "&amp;TRIM(H2501)&amp;" "&amp;TRIM(I2501),AND(NOT(ISBLANK(G2501)),ISBLANK(H2501),ISBLANK(I2501)),TRIM(G2501),AND(ISBLANK(G2501),ISBLANK(H2501),NOT(ISBLANK(I2501))),TRIM(I2501),AND(NOT(ISBLANK(G2501)),NOT(ISBLANK(H2501)),ISBLANK(I2501)),TRIM(G2501)&amp;" "&amp;TRIM(H2501),AND(ISBLANK(G2501),NOT(ISBLANK(H2501)),NOT(ISBLANK(I2501))),TRIM(H2501)&amp;" "&amp;TRIM(I2501),AND(NOT(ISBLANK(G2501)),ISBLANK(H2501),NOT(ISBLANK(I2501))),TRIM(G2501)&amp;" "&amp;TRIM(I2501),AND(ISBLANK(G2501),NOT(ISBLANK(H2501)),ISBLANK(I2501)),TRIM(H2501))</f>
        <v/>
      </c>
      <c r="B2501" s="25" t="str" cm="1">
        <f t="array" ref="B2501">_xlfn.IFS(AND(ISBLANK(K2501),ISBLANK(L2501)),"",AND(NOT(ISBLANK(K2501)),NOT(ISBLANK(L2501))),TRIM(K2501)&amp;" "&amp;TRIM(L2501),AND(NOT(ISBLANK(K2501)),ISBLANK(L2501)),TRIM(K2501),AND(ISBLANK(K2501),NOT(ISBLANK(L2501))),TRIM(L2501))</f>
        <v>Agimba</v>
      </c>
      <c r="C2501" s="31"/>
      <c r="D2501" s="2">
        <v>2499</v>
      </c>
      <c r="E2501" s="2" t="s">
        <v>24</v>
      </c>
      <c r="F2501" s="2" t="s">
        <v>13294</v>
      </c>
      <c r="K2501" s="2" t="s">
        <v>1671</v>
      </c>
      <c r="M2501" s="2" t="s">
        <v>24</v>
      </c>
      <c r="N2501" s="2" t="s">
        <v>13295</v>
      </c>
      <c r="O2501" s="2" t="s">
        <v>2392</v>
      </c>
      <c r="P2501" s="2" t="s">
        <v>542</v>
      </c>
      <c r="Q2501" s="2" t="s">
        <v>1985</v>
      </c>
      <c r="R2501" s="2">
        <v>14609</v>
      </c>
      <c r="T2501" s="49" t="str" cm="1">
        <f t="array" ref="T2501">_xlfn.TEXTJOIN("",TRUE,IFERROR(MID(U2501,_xlfn.SEQUENCE(20),1)+0,""))</f>
        <v/>
      </c>
      <c r="V2501" s="31"/>
    </row>
    <row r="2502" spans="1:22" x14ac:dyDescent="0.25">
      <c r="A2502" s="25" t="str" cm="1">
        <f t="array" ref="A2502">_xlfn.IFS(AND(ISBLANK(G2502),ISBLANK(H2502),ISBLANK(I2502)),"",AND(NOT(ISBLANK(G2502)),NOT(ISBLANK(H2502)),NOT(ISBLANK(I2502))),TRIM(G2502)&amp;" "&amp;TRIM(H2502)&amp;" "&amp;TRIM(I2502),AND(NOT(ISBLANK(G2502)),ISBLANK(H2502),ISBLANK(I2502)),TRIM(G2502),AND(ISBLANK(G2502),ISBLANK(H2502),NOT(ISBLANK(I2502))),TRIM(I2502),AND(NOT(ISBLANK(G2502)),NOT(ISBLANK(H2502)),ISBLANK(I2502)),TRIM(G2502)&amp;" "&amp;TRIM(H2502),AND(ISBLANK(G2502),NOT(ISBLANK(H2502)),NOT(ISBLANK(I2502))),TRIM(H2502)&amp;" "&amp;TRIM(I2502),AND(NOT(ISBLANK(G2502)),ISBLANK(H2502),NOT(ISBLANK(I2502))),TRIM(G2502)&amp;" "&amp;TRIM(I2502),AND(ISBLANK(G2502),NOT(ISBLANK(H2502)),ISBLANK(I2502)),TRIM(H2502))</f>
        <v/>
      </c>
      <c r="B2502" s="25" t="str" cm="1">
        <f t="array" ref="B2502">_xlfn.IFS(AND(ISBLANK(K2502),ISBLANK(L2502)),"",AND(NOT(ISBLANK(K2502)),NOT(ISBLANK(L2502))),TRIM(K2502)&amp;" "&amp;TRIM(L2502),AND(NOT(ISBLANK(K2502)),ISBLANK(L2502)),TRIM(K2502),AND(ISBLANK(K2502),NOT(ISBLANK(L2502))),TRIM(L2502))</f>
        <v>Jetwire</v>
      </c>
      <c r="C2502" s="31"/>
      <c r="D2502" s="2">
        <v>2500</v>
      </c>
      <c r="E2502" s="2" t="s">
        <v>24</v>
      </c>
      <c r="F2502" s="2" t="s">
        <v>13296</v>
      </c>
      <c r="K2502" s="2" t="s">
        <v>320</v>
      </c>
      <c r="M2502" s="2" t="s">
        <v>24</v>
      </c>
      <c r="N2502" s="2" t="s">
        <v>13297</v>
      </c>
      <c r="O2502" s="2" t="s">
        <v>1611</v>
      </c>
      <c r="P2502" s="2" t="s">
        <v>935</v>
      </c>
      <c r="Q2502" s="2" t="s">
        <v>1985</v>
      </c>
      <c r="R2502" s="2">
        <v>28405</v>
      </c>
      <c r="T2502" s="49" t="str" cm="1">
        <f t="array" ref="T2502">_xlfn.TEXTJOIN("",TRUE,IFERROR(MID(U2502,_xlfn.SEQUENCE(20),1)+0,""))</f>
        <v/>
      </c>
      <c r="V2502" s="31"/>
    </row>
    <row r="2503" spans="1:22" x14ac:dyDescent="0.25">
      <c r="A2503" s="25" t="str" cm="1">
        <f t="array" ref="A2503">_xlfn.IFS(AND(ISBLANK(G2503),ISBLANK(H2503),ISBLANK(I2503)),"",AND(NOT(ISBLANK(G2503)),NOT(ISBLANK(H2503)),NOT(ISBLANK(I2503))),TRIM(G2503)&amp;" "&amp;TRIM(H2503)&amp;" "&amp;TRIM(I2503),AND(NOT(ISBLANK(G2503)),ISBLANK(H2503),ISBLANK(I2503)),TRIM(G2503),AND(ISBLANK(G2503),ISBLANK(H2503),NOT(ISBLANK(I2503))),TRIM(I2503),AND(NOT(ISBLANK(G2503)),NOT(ISBLANK(H2503)),ISBLANK(I2503)),TRIM(G2503)&amp;" "&amp;TRIM(H2503),AND(ISBLANK(G2503),NOT(ISBLANK(H2503)),NOT(ISBLANK(I2503))),TRIM(H2503)&amp;" "&amp;TRIM(I2503),AND(NOT(ISBLANK(G2503)),ISBLANK(H2503),NOT(ISBLANK(I2503))),TRIM(G2503)&amp;" "&amp;TRIM(I2503),AND(ISBLANK(G2503),NOT(ISBLANK(H2503)),ISBLANK(I2503)),TRIM(H2503))</f>
        <v/>
      </c>
      <c r="B2503" s="25" t="str" cm="1">
        <f t="array" ref="B2503">_xlfn.IFS(AND(ISBLANK(K2503),ISBLANK(L2503)),"",AND(NOT(ISBLANK(K2503)),NOT(ISBLANK(L2503))),TRIM(K2503)&amp;" "&amp;TRIM(L2503),AND(NOT(ISBLANK(K2503)),ISBLANK(L2503)),TRIM(K2503),AND(ISBLANK(K2503),NOT(ISBLANK(L2503))),TRIM(L2503))</f>
        <v>Muxo</v>
      </c>
      <c r="C2503" s="31"/>
      <c r="D2503" s="2">
        <v>2501</v>
      </c>
      <c r="E2503" s="2" t="s">
        <v>24</v>
      </c>
      <c r="F2503" s="2" t="s">
        <v>13298</v>
      </c>
      <c r="K2503" s="2" t="s">
        <v>1687</v>
      </c>
      <c r="M2503" s="2" t="s">
        <v>24</v>
      </c>
      <c r="N2503" s="2" t="s">
        <v>13299</v>
      </c>
      <c r="O2503" s="2" t="s">
        <v>4</v>
      </c>
      <c r="P2503" s="2" t="s">
        <v>5</v>
      </c>
      <c r="Q2503" s="2" t="s">
        <v>6</v>
      </c>
      <c r="R2503" s="2" t="s">
        <v>7</v>
      </c>
      <c r="T2503" s="49" t="str" cm="1">
        <f t="array" ref="T2503">_xlfn.TEXTJOIN("",TRUE,IFERROR(MID(U2503,_xlfn.SEQUENCE(20),1)+0,""))</f>
        <v/>
      </c>
      <c r="V2503" s="31"/>
    </row>
    <row r="2504" spans="1:22" x14ac:dyDescent="0.25">
      <c r="A2504" s="25" t="str" cm="1">
        <f t="array" ref="A2504">_xlfn.IFS(AND(ISBLANK(G2504),ISBLANK(H2504),ISBLANK(I2504)),"",AND(NOT(ISBLANK(G2504)),NOT(ISBLANK(H2504)),NOT(ISBLANK(I2504))),TRIM(G2504)&amp;" "&amp;TRIM(H2504)&amp;" "&amp;TRIM(I2504),AND(NOT(ISBLANK(G2504)),ISBLANK(H2504),ISBLANK(I2504)),TRIM(G2504),AND(ISBLANK(G2504),ISBLANK(H2504),NOT(ISBLANK(I2504))),TRIM(I2504),AND(NOT(ISBLANK(G2504)),NOT(ISBLANK(H2504)),ISBLANK(I2504)),TRIM(G2504)&amp;" "&amp;TRIM(H2504),AND(ISBLANK(G2504),NOT(ISBLANK(H2504)),NOT(ISBLANK(I2504))),TRIM(H2504)&amp;" "&amp;TRIM(I2504),AND(NOT(ISBLANK(G2504)),ISBLANK(H2504),NOT(ISBLANK(I2504))),TRIM(G2504)&amp;" "&amp;TRIM(I2504),AND(ISBLANK(G2504),NOT(ISBLANK(H2504)),ISBLANK(I2504)),TRIM(H2504))</f>
        <v/>
      </c>
      <c r="B2504" s="25" t="str" cm="1">
        <f t="array" ref="B2504">_xlfn.IFS(AND(ISBLANK(K2504),ISBLANK(L2504)),"",AND(NOT(ISBLANK(K2504)),NOT(ISBLANK(L2504))),TRIM(K2504)&amp;" "&amp;TRIM(L2504),AND(NOT(ISBLANK(K2504)),ISBLANK(L2504)),TRIM(K2504),AND(ISBLANK(K2504),NOT(ISBLANK(L2504))),TRIM(L2504))</f>
        <v>Realmix</v>
      </c>
      <c r="C2504" s="31"/>
      <c r="D2504" s="2">
        <v>2502</v>
      </c>
      <c r="E2504" s="2" t="s">
        <v>24</v>
      </c>
      <c r="F2504" s="2" t="s">
        <v>13300</v>
      </c>
      <c r="K2504" s="2" t="s">
        <v>1696</v>
      </c>
      <c r="M2504" s="2" t="s">
        <v>24</v>
      </c>
      <c r="N2504" s="2" t="s">
        <v>13301</v>
      </c>
      <c r="O2504" s="2" t="s">
        <v>817</v>
      </c>
      <c r="P2504" s="2" t="s">
        <v>151</v>
      </c>
      <c r="Q2504" s="2" t="s">
        <v>1985</v>
      </c>
      <c r="R2504" s="2">
        <v>92191</v>
      </c>
      <c r="T2504" s="49" t="str" cm="1">
        <f t="array" ref="T2504">_xlfn.TEXTJOIN("",TRUE,IFERROR(MID(U2504,_xlfn.SEQUENCE(20),1)+0,""))</f>
        <v/>
      </c>
      <c r="V2504" s="31"/>
    </row>
    <row r="2505" spans="1:22" x14ac:dyDescent="0.25">
      <c r="A2505" s="25" t="str" cm="1">
        <f t="array" ref="A2505">_xlfn.IFS(AND(ISBLANK(G2505),ISBLANK(H2505),ISBLANK(I2505)),"",AND(NOT(ISBLANK(G2505)),NOT(ISBLANK(H2505)),NOT(ISBLANK(I2505))),TRIM(G2505)&amp;" "&amp;TRIM(H2505)&amp;" "&amp;TRIM(I2505),AND(NOT(ISBLANK(G2505)),ISBLANK(H2505),ISBLANK(I2505)),TRIM(G2505),AND(ISBLANK(G2505),ISBLANK(H2505),NOT(ISBLANK(I2505))),TRIM(I2505),AND(NOT(ISBLANK(G2505)),NOT(ISBLANK(H2505)),ISBLANK(I2505)),TRIM(G2505)&amp;" "&amp;TRIM(H2505),AND(ISBLANK(G2505),NOT(ISBLANK(H2505)),NOT(ISBLANK(I2505))),TRIM(H2505)&amp;" "&amp;TRIM(I2505),AND(NOT(ISBLANK(G2505)),ISBLANK(H2505),NOT(ISBLANK(I2505))),TRIM(G2505)&amp;" "&amp;TRIM(I2505),AND(ISBLANK(G2505),NOT(ISBLANK(H2505)),ISBLANK(I2505)),TRIM(H2505))</f>
        <v/>
      </c>
      <c r="B2505" s="25" t="str" cm="1">
        <f t="array" ref="B2505">_xlfn.IFS(AND(ISBLANK(K2505),ISBLANK(L2505)),"",AND(NOT(ISBLANK(K2505)),NOT(ISBLANK(L2505))),TRIM(K2505)&amp;" "&amp;TRIM(L2505),AND(NOT(ISBLANK(K2505)),ISBLANK(L2505)),TRIM(K2505),AND(ISBLANK(K2505),NOT(ISBLANK(L2505))),TRIM(L2505))</f>
        <v>Tagchat</v>
      </c>
      <c r="C2505" s="31"/>
      <c r="D2505" s="2">
        <v>2503</v>
      </c>
      <c r="E2505" s="2" t="s">
        <v>24</v>
      </c>
      <c r="F2505" s="2" t="s">
        <v>13302</v>
      </c>
      <c r="K2505" s="2" t="s">
        <v>1706</v>
      </c>
      <c r="M2505" s="2" t="s">
        <v>24</v>
      </c>
      <c r="N2505" s="2" t="s">
        <v>13303</v>
      </c>
      <c r="O2505" s="2" t="s">
        <v>6086</v>
      </c>
      <c r="P2505" s="2" t="s">
        <v>336</v>
      </c>
      <c r="Q2505" s="2" t="s">
        <v>1985</v>
      </c>
      <c r="R2505" s="2">
        <v>33543</v>
      </c>
      <c r="T2505" s="49" t="str" cm="1">
        <f t="array" ref="T2505">_xlfn.TEXTJOIN("",TRUE,IFERROR(MID(U2505,_xlfn.SEQUENCE(20),1)+0,""))</f>
        <v/>
      </c>
      <c r="V2505" s="31"/>
    </row>
    <row r="2506" spans="1:22" x14ac:dyDescent="0.25">
      <c r="A2506" s="25" t="str" cm="1">
        <f t="array" ref="A2506">_xlfn.IFS(AND(ISBLANK(G2506),ISBLANK(H2506),ISBLANK(I2506)),"",AND(NOT(ISBLANK(G2506)),NOT(ISBLANK(H2506)),NOT(ISBLANK(I2506))),TRIM(G2506)&amp;" "&amp;TRIM(H2506)&amp;" "&amp;TRIM(I2506),AND(NOT(ISBLANK(G2506)),ISBLANK(H2506),ISBLANK(I2506)),TRIM(G2506),AND(ISBLANK(G2506),ISBLANK(H2506),NOT(ISBLANK(I2506))),TRIM(I2506),AND(NOT(ISBLANK(G2506)),NOT(ISBLANK(H2506)),ISBLANK(I2506)),TRIM(G2506)&amp;" "&amp;TRIM(H2506),AND(ISBLANK(G2506),NOT(ISBLANK(H2506)),NOT(ISBLANK(I2506))),TRIM(H2506)&amp;" "&amp;TRIM(I2506),AND(NOT(ISBLANK(G2506)),ISBLANK(H2506),NOT(ISBLANK(I2506))),TRIM(G2506)&amp;" "&amp;TRIM(I2506),AND(ISBLANK(G2506),NOT(ISBLANK(H2506)),ISBLANK(I2506)),TRIM(H2506))</f>
        <v/>
      </c>
      <c r="B2506" s="25" t="str" cm="1">
        <f t="array" ref="B2506">_xlfn.IFS(AND(ISBLANK(K2506),ISBLANK(L2506)),"",AND(NOT(ISBLANK(K2506)),NOT(ISBLANK(L2506))),TRIM(K2506)&amp;" "&amp;TRIM(L2506),AND(NOT(ISBLANK(K2506)),ISBLANK(L2506)),TRIM(K2506),AND(ISBLANK(K2506),NOT(ISBLANK(L2506))),TRIM(L2506))</f>
        <v>Lajo</v>
      </c>
      <c r="C2506" s="31"/>
      <c r="D2506" s="2">
        <v>2504</v>
      </c>
      <c r="E2506" s="2" t="s">
        <v>24</v>
      </c>
      <c r="F2506" s="2" t="s">
        <v>13304</v>
      </c>
      <c r="K2506" s="2" t="s">
        <v>614</v>
      </c>
      <c r="M2506" s="2" t="s">
        <v>24</v>
      </c>
      <c r="N2506" s="2" t="s">
        <v>13305</v>
      </c>
      <c r="O2506" s="2" t="s">
        <v>200</v>
      </c>
      <c r="P2506" s="2" t="s">
        <v>346</v>
      </c>
      <c r="Q2506" s="2" t="s">
        <v>1985</v>
      </c>
      <c r="R2506" s="2">
        <v>31914</v>
      </c>
      <c r="T2506" s="49" t="str" cm="1">
        <f t="array" ref="T2506">_xlfn.TEXTJOIN("",TRUE,IFERROR(MID(U2506,_xlfn.SEQUENCE(20),1)+0,""))</f>
        <v/>
      </c>
      <c r="V2506" s="31"/>
    </row>
    <row r="2507" spans="1:22" x14ac:dyDescent="0.25">
      <c r="A2507" s="25" t="str" cm="1">
        <f t="array" ref="A2507">_xlfn.IFS(AND(ISBLANK(G2507),ISBLANK(H2507),ISBLANK(I2507)),"",AND(NOT(ISBLANK(G2507)),NOT(ISBLANK(H2507)),NOT(ISBLANK(I2507))),TRIM(G2507)&amp;" "&amp;TRIM(H2507)&amp;" "&amp;TRIM(I2507),AND(NOT(ISBLANK(G2507)),ISBLANK(H2507),ISBLANK(I2507)),TRIM(G2507),AND(ISBLANK(G2507),ISBLANK(H2507),NOT(ISBLANK(I2507))),TRIM(I2507),AND(NOT(ISBLANK(G2507)),NOT(ISBLANK(H2507)),ISBLANK(I2507)),TRIM(G2507)&amp;" "&amp;TRIM(H2507),AND(ISBLANK(G2507),NOT(ISBLANK(H2507)),NOT(ISBLANK(I2507))),TRIM(H2507)&amp;" "&amp;TRIM(I2507),AND(NOT(ISBLANK(G2507)),ISBLANK(H2507),NOT(ISBLANK(I2507))),TRIM(G2507)&amp;" "&amp;TRIM(I2507),AND(ISBLANK(G2507),NOT(ISBLANK(H2507)),ISBLANK(I2507)),TRIM(H2507))</f>
        <v/>
      </c>
      <c r="B2507" s="25" t="str" cm="1">
        <f t="array" ref="B2507">_xlfn.IFS(AND(ISBLANK(K2507),ISBLANK(L2507)),"",AND(NOT(ISBLANK(K2507)),NOT(ISBLANK(L2507))),TRIM(K2507)&amp;" "&amp;TRIM(L2507),AND(NOT(ISBLANK(K2507)),ISBLANK(L2507)),TRIM(K2507),AND(ISBLANK(K2507),NOT(ISBLANK(L2507))),TRIM(L2507))</f>
        <v>Tazzy</v>
      </c>
      <c r="C2507" s="31"/>
      <c r="D2507" s="2">
        <v>2505</v>
      </c>
      <c r="E2507" s="2" t="s">
        <v>24</v>
      </c>
      <c r="F2507" s="2" t="s">
        <v>13306</v>
      </c>
      <c r="K2507" s="2" t="s">
        <v>1722</v>
      </c>
      <c r="M2507" s="2" t="s">
        <v>24</v>
      </c>
      <c r="N2507" s="2" t="s">
        <v>13307</v>
      </c>
      <c r="O2507" s="2" t="s">
        <v>11288</v>
      </c>
      <c r="P2507" s="2" t="s">
        <v>476</v>
      </c>
      <c r="Q2507" s="2" t="s">
        <v>1985</v>
      </c>
      <c r="R2507" s="2">
        <v>20709</v>
      </c>
      <c r="T2507" s="49" t="str" cm="1">
        <f t="array" ref="T2507">_xlfn.TEXTJOIN("",TRUE,IFERROR(MID(U2507,_xlfn.SEQUENCE(20),1)+0,""))</f>
        <v/>
      </c>
      <c r="V2507" s="31"/>
    </row>
    <row r="2508" spans="1:22" x14ac:dyDescent="0.25">
      <c r="A2508" s="25" t="str" cm="1">
        <f t="array" ref="A2508">_xlfn.IFS(AND(ISBLANK(G2508),ISBLANK(H2508),ISBLANK(I2508)),"",AND(NOT(ISBLANK(G2508)),NOT(ISBLANK(H2508)),NOT(ISBLANK(I2508))),TRIM(G2508)&amp;" "&amp;TRIM(H2508)&amp;" "&amp;TRIM(I2508),AND(NOT(ISBLANK(G2508)),ISBLANK(H2508),ISBLANK(I2508)),TRIM(G2508),AND(ISBLANK(G2508),ISBLANK(H2508),NOT(ISBLANK(I2508))),TRIM(I2508),AND(NOT(ISBLANK(G2508)),NOT(ISBLANK(H2508)),ISBLANK(I2508)),TRIM(G2508)&amp;" "&amp;TRIM(H2508),AND(ISBLANK(G2508),NOT(ISBLANK(H2508)),NOT(ISBLANK(I2508))),TRIM(H2508)&amp;" "&amp;TRIM(I2508),AND(NOT(ISBLANK(G2508)),ISBLANK(H2508),NOT(ISBLANK(I2508))),TRIM(G2508)&amp;" "&amp;TRIM(I2508),AND(ISBLANK(G2508),NOT(ISBLANK(H2508)),ISBLANK(I2508)),TRIM(H2508))</f>
        <v/>
      </c>
      <c r="B2508" s="25" t="str" cm="1">
        <f t="array" ref="B2508">_xlfn.IFS(AND(ISBLANK(K2508),ISBLANK(L2508)),"",AND(NOT(ISBLANK(K2508)),NOT(ISBLANK(L2508))),TRIM(K2508)&amp;" "&amp;TRIM(L2508),AND(NOT(ISBLANK(K2508)),ISBLANK(L2508)),TRIM(K2508),AND(ISBLANK(K2508),NOT(ISBLANK(L2508))),TRIM(L2508))</f>
        <v>Quinu</v>
      </c>
      <c r="C2508" s="31"/>
      <c r="D2508" s="2">
        <v>2506</v>
      </c>
      <c r="E2508" s="2" t="s">
        <v>24</v>
      </c>
      <c r="F2508" s="2" t="s">
        <v>13308</v>
      </c>
      <c r="K2508" s="2" t="s">
        <v>290</v>
      </c>
      <c r="M2508" s="2" t="s">
        <v>24</v>
      </c>
      <c r="N2508" s="2" t="s">
        <v>13309</v>
      </c>
      <c r="O2508" s="2" t="s">
        <v>13310</v>
      </c>
      <c r="P2508" s="2" t="s">
        <v>5</v>
      </c>
      <c r="Q2508" s="2" t="s">
        <v>6</v>
      </c>
      <c r="R2508" s="2" t="s">
        <v>3855</v>
      </c>
      <c r="T2508" s="49" t="str" cm="1">
        <f t="array" ref="T2508">_xlfn.TEXTJOIN("",TRUE,IFERROR(MID(U2508,_xlfn.SEQUENCE(20),1)+0,""))</f>
        <v/>
      </c>
      <c r="V2508" s="31"/>
    </row>
    <row r="2509" spans="1:22" x14ac:dyDescent="0.25">
      <c r="A2509" s="25" t="str" cm="1">
        <f t="array" ref="A2509">_xlfn.IFS(AND(ISBLANK(G2509),ISBLANK(H2509),ISBLANK(I2509)),"",AND(NOT(ISBLANK(G2509)),NOT(ISBLANK(H2509)),NOT(ISBLANK(I2509))),TRIM(G2509)&amp;" "&amp;TRIM(H2509)&amp;" "&amp;TRIM(I2509),AND(NOT(ISBLANK(G2509)),ISBLANK(H2509),ISBLANK(I2509)),TRIM(G2509),AND(ISBLANK(G2509),ISBLANK(H2509),NOT(ISBLANK(I2509))),TRIM(I2509),AND(NOT(ISBLANK(G2509)),NOT(ISBLANK(H2509)),ISBLANK(I2509)),TRIM(G2509)&amp;" "&amp;TRIM(H2509),AND(ISBLANK(G2509),NOT(ISBLANK(H2509)),NOT(ISBLANK(I2509))),TRIM(H2509)&amp;" "&amp;TRIM(I2509),AND(NOT(ISBLANK(G2509)),ISBLANK(H2509),NOT(ISBLANK(I2509))),TRIM(G2509)&amp;" "&amp;TRIM(I2509),AND(ISBLANK(G2509),NOT(ISBLANK(H2509)),ISBLANK(I2509)),TRIM(H2509))</f>
        <v/>
      </c>
      <c r="B2509" s="25" t="str" cm="1">
        <f t="array" ref="B2509">_xlfn.IFS(AND(ISBLANK(K2509),ISBLANK(L2509)),"",AND(NOT(ISBLANK(K2509)),NOT(ISBLANK(L2509))),TRIM(K2509)&amp;" "&amp;TRIM(L2509),AND(NOT(ISBLANK(K2509)),ISBLANK(L2509)),TRIM(K2509),AND(ISBLANK(K2509),NOT(ISBLANK(L2509))),TRIM(L2509))</f>
        <v>Ailane</v>
      </c>
      <c r="C2509" s="31"/>
      <c r="D2509" s="2">
        <v>2507</v>
      </c>
      <c r="E2509" s="2" t="s">
        <v>24</v>
      </c>
      <c r="F2509" s="2" t="s">
        <v>13311</v>
      </c>
      <c r="K2509" s="2" t="s">
        <v>210</v>
      </c>
      <c r="M2509" s="2" t="s">
        <v>24</v>
      </c>
      <c r="N2509" s="2" t="s">
        <v>13312</v>
      </c>
      <c r="O2509" s="2" t="s">
        <v>3188</v>
      </c>
      <c r="P2509" s="2" t="s">
        <v>1544</v>
      </c>
      <c r="Q2509" s="2" t="s">
        <v>1985</v>
      </c>
      <c r="R2509" s="2">
        <v>60674</v>
      </c>
      <c r="T2509" s="49" t="str" cm="1">
        <f t="array" ref="T2509">_xlfn.TEXTJOIN("",TRUE,IFERROR(MID(U2509,_xlfn.SEQUENCE(20),1)+0,""))</f>
        <v/>
      </c>
      <c r="V2509" s="31"/>
    </row>
    <row r="2510" spans="1:22" x14ac:dyDescent="0.25">
      <c r="A2510" s="25" t="str" cm="1">
        <f t="array" ref="A2510">_xlfn.IFS(AND(ISBLANK(G2510),ISBLANK(H2510),ISBLANK(I2510)),"",AND(NOT(ISBLANK(G2510)),NOT(ISBLANK(H2510)),NOT(ISBLANK(I2510))),TRIM(G2510)&amp;" "&amp;TRIM(H2510)&amp;" "&amp;TRIM(I2510),AND(NOT(ISBLANK(G2510)),ISBLANK(H2510),ISBLANK(I2510)),TRIM(G2510),AND(ISBLANK(G2510),ISBLANK(H2510),NOT(ISBLANK(I2510))),TRIM(I2510),AND(NOT(ISBLANK(G2510)),NOT(ISBLANK(H2510)),ISBLANK(I2510)),TRIM(G2510)&amp;" "&amp;TRIM(H2510),AND(ISBLANK(G2510),NOT(ISBLANK(H2510)),NOT(ISBLANK(I2510))),TRIM(H2510)&amp;" "&amp;TRIM(I2510),AND(NOT(ISBLANK(G2510)),ISBLANK(H2510),NOT(ISBLANK(I2510))),TRIM(G2510)&amp;" "&amp;TRIM(I2510),AND(ISBLANK(G2510),NOT(ISBLANK(H2510)),ISBLANK(I2510)),TRIM(H2510))</f>
        <v/>
      </c>
      <c r="B2510" s="25" t="str" cm="1">
        <f t="array" ref="B2510">_xlfn.IFS(AND(ISBLANK(K2510),ISBLANK(L2510)),"",AND(NOT(ISBLANK(K2510)),NOT(ISBLANK(L2510))),TRIM(K2510)&amp;" "&amp;TRIM(L2510),AND(NOT(ISBLANK(K2510)),ISBLANK(L2510)),TRIM(K2510),AND(ISBLANK(K2510),NOT(ISBLANK(L2510))),TRIM(L2510))</f>
        <v>Devshare</v>
      </c>
      <c r="C2510" s="31"/>
      <c r="D2510" s="2">
        <v>2508</v>
      </c>
      <c r="E2510" s="2" t="s">
        <v>24</v>
      </c>
      <c r="F2510" s="2" t="s">
        <v>13313</v>
      </c>
      <c r="K2510" s="2" t="s">
        <v>1743</v>
      </c>
      <c r="M2510" s="2" t="s">
        <v>24</v>
      </c>
      <c r="N2510" s="2" t="s">
        <v>13314</v>
      </c>
      <c r="O2510" s="2" t="s">
        <v>180</v>
      </c>
      <c r="P2510" s="2" t="s">
        <v>181</v>
      </c>
      <c r="Q2510" s="2" t="s">
        <v>1985</v>
      </c>
      <c r="R2510" s="2">
        <v>63121</v>
      </c>
      <c r="T2510" s="49" t="str" cm="1">
        <f t="array" ref="T2510">_xlfn.TEXTJOIN("",TRUE,IFERROR(MID(U2510,_xlfn.SEQUENCE(20),1)+0,""))</f>
        <v/>
      </c>
      <c r="V2510" s="31"/>
    </row>
    <row r="2511" spans="1:22" x14ac:dyDescent="0.25">
      <c r="A2511" s="25" t="str" cm="1">
        <f t="array" ref="A2511">_xlfn.IFS(AND(ISBLANK(G2511),ISBLANK(H2511),ISBLANK(I2511)),"",AND(NOT(ISBLANK(G2511)),NOT(ISBLANK(H2511)),NOT(ISBLANK(I2511))),TRIM(G2511)&amp;" "&amp;TRIM(H2511)&amp;" "&amp;TRIM(I2511),AND(NOT(ISBLANK(G2511)),ISBLANK(H2511),ISBLANK(I2511)),TRIM(G2511),AND(ISBLANK(G2511),ISBLANK(H2511),NOT(ISBLANK(I2511))),TRIM(I2511),AND(NOT(ISBLANK(G2511)),NOT(ISBLANK(H2511)),ISBLANK(I2511)),TRIM(G2511)&amp;" "&amp;TRIM(H2511),AND(ISBLANK(G2511),NOT(ISBLANK(H2511)),NOT(ISBLANK(I2511))),TRIM(H2511)&amp;" "&amp;TRIM(I2511),AND(NOT(ISBLANK(G2511)),ISBLANK(H2511),NOT(ISBLANK(I2511))),TRIM(G2511)&amp;" "&amp;TRIM(I2511),AND(ISBLANK(G2511),NOT(ISBLANK(H2511)),ISBLANK(I2511)),TRIM(H2511))</f>
        <v/>
      </c>
      <c r="B2511" s="25" t="str" cm="1">
        <f t="array" ref="B2511">_xlfn.IFS(AND(ISBLANK(K2511),ISBLANK(L2511)),"",AND(NOT(ISBLANK(K2511)),NOT(ISBLANK(L2511))),TRIM(K2511)&amp;" "&amp;TRIM(L2511),AND(NOT(ISBLANK(K2511)),ISBLANK(L2511)),TRIM(K2511),AND(ISBLANK(K2511),NOT(ISBLANK(L2511))),TRIM(L2511))</f>
        <v>Jetwire</v>
      </c>
      <c r="C2511" s="31"/>
      <c r="D2511" s="2">
        <v>2509</v>
      </c>
      <c r="E2511" s="2" t="s">
        <v>24</v>
      </c>
      <c r="F2511" s="2" t="s">
        <v>13315</v>
      </c>
      <c r="K2511" s="2" t="s">
        <v>320</v>
      </c>
      <c r="M2511" s="2" t="s">
        <v>24</v>
      </c>
      <c r="N2511" s="2" t="s">
        <v>13316</v>
      </c>
      <c r="O2511" s="2" t="s">
        <v>2183</v>
      </c>
      <c r="P2511" s="2" t="s">
        <v>542</v>
      </c>
      <c r="Q2511" s="2" t="s">
        <v>1985</v>
      </c>
      <c r="R2511" s="2">
        <v>11388</v>
      </c>
      <c r="T2511" s="49" t="str" cm="1">
        <f t="array" ref="T2511">_xlfn.TEXTJOIN("",TRUE,IFERROR(MID(U2511,_xlfn.SEQUENCE(20),1)+0,""))</f>
        <v/>
      </c>
      <c r="V2511" s="31"/>
    </row>
    <row r="2512" spans="1:22" x14ac:dyDescent="0.25">
      <c r="A2512" s="25" t="str" cm="1">
        <f t="array" ref="A2512">_xlfn.IFS(AND(ISBLANK(G2512),ISBLANK(H2512),ISBLANK(I2512)),"",AND(NOT(ISBLANK(G2512)),NOT(ISBLANK(H2512)),NOT(ISBLANK(I2512))),TRIM(G2512)&amp;" "&amp;TRIM(H2512)&amp;" "&amp;TRIM(I2512),AND(NOT(ISBLANK(G2512)),ISBLANK(H2512),ISBLANK(I2512)),TRIM(G2512),AND(ISBLANK(G2512),ISBLANK(H2512),NOT(ISBLANK(I2512))),TRIM(I2512),AND(NOT(ISBLANK(G2512)),NOT(ISBLANK(H2512)),ISBLANK(I2512)),TRIM(G2512)&amp;" "&amp;TRIM(H2512),AND(ISBLANK(G2512),NOT(ISBLANK(H2512)),NOT(ISBLANK(I2512))),TRIM(H2512)&amp;" "&amp;TRIM(I2512),AND(NOT(ISBLANK(G2512)),ISBLANK(H2512),NOT(ISBLANK(I2512))),TRIM(G2512)&amp;" "&amp;TRIM(I2512),AND(ISBLANK(G2512),NOT(ISBLANK(H2512)),ISBLANK(I2512)),TRIM(H2512))</f>
        <v/>
      </c>
      <c r="B2512" s="25" t="str" cm="1">
        <f t="array" ref="B2512">_xlfn.IFS(AND(ISBLANK(K2512),ISBLANK(L2512)),"",AND(NOT(ISBLANK(K2512)),NOT(ISBLANK(L2512))),TRIM(K2512)&amp;" "&amp;TRIM(L2512),AND(NOT(ISBLANK(K2512)),ISBLANK(L2512)),TRIM(K2512),AND(ISBLANK(K2512),NOT(ISBLANK(L2512))),TRIM(L2512))</f>
        <v>Edgetag</v>
      </c>
      <c r="C2512" s="31"/>
      <c r="D2512" s="2">
        <v>2510</v>
      </c>
      <c r="E2512" s="2" t="s">
        <v>24</v>
      </c>
      <c r="F2512" s="2" t="s">
        <v>13317</v>
      </c>
      <c r="K2512" s="2" t="s">
        <v>1758</v>
      </c>
      <c r="M2512" s="2" t="s">
        <v>24</v>
      </c>
      <c r="N2512" s="2" t="s">
        <v>13318</v>
      </c>
      <c r="O2512" s="2" t="s">
        <v>4696</v>
      </c>
      <c r="P2512" s="2" t="s">
        <v>109</v>
      </c>
      <c r="Q2512" s="2" t="s">
        <v>1985</v>
      </c>
      <c r="R2512" s="2">
        <v>98104</v>
      </c>
      <c r="T2512" s="49" t="str" cm="1">
        <f t="array" ref="T2512">_xlfn.TEXTJOIN("",TRUE,IFERROR(MID(U2512,_xlfn.SEQUENCE(20),1)+0,""))</f>
        <v/>
      </c>
      <c r="V2512" s="31"/>
    </row>
    <row r="2513" spans="1:22" x14ac:dyDescent="0.25">
      <c r="A2513" s="25" t="str" cm="1">
        <f t="array" ref="A2513">_xlfn.IFS(AND(ISBLANK(G2513),ISBLANK(H2513),ISBLANK(I2513)),"",AND(NOT(ISBLANK(G2513)),NOT(ISBLANK(H2513)),NOT(ISBLANK(I2513))),TRIM(G2513)&amp;" "&amp;TRIM(H2513)&amp;" "&amp;TRIM(I2513),AND(NOT(ISBLANK(G2513)),ISBLANK(H2513),ISBLANK(I2513)),TRIM(G2513),AND(ISBLANK(G2513),ISBLANK(H2513),NOT(ISBLANK(I2513))),TRIM(I2513),AND(NOT(ISBLANK(G2513)),NOT(ISBLANK(H2513)),ISBLANK(I2513)),TRIM(G2513)&amp;" "&amp;TRIM(H2513),AND(ISBLANK(G2513),NOT(ISBLANK(H2513)),NOT(ISBLANK(I2513))),TRIM(H2513)&amp;" "&amp;TRIM(I2513),AND(NOT(ISBLANK(G2513)),ISBLANK(H2513),NOT(ISBLANK(I2513))),TRIM(G2513)&amp;" "&amp;TRIM(I2513),AND(ISBLANK(G2513),NOT(ISBLANK(H2513)),ISBLANK(I2513)),TRIM(H2513))</f>
        <v/>
      </c>
      <c r="B2513" s="25" t="str" cm="1">
        <f t="array" ref="B2513">_xlfn.IFS(AND(ISBLANK(K2513),ISBLANK(L2513)),"",AND(NOT(ISBLANK(K2513)),NOT(ISBLANK(L2513))),TRIM(K2513)&amp;" "&amp;TRIM(L2513),AND(NOT(ISBLANK(K2513)),ISBLANK(L2513)),TRIM(K2513),AND(ISBLANK(K2513),NOT(ISBLANK(L2513))),TRIM(L2513))</f>
        <v>Trilith</v>
      </c>
      <c r="C2513" s="31"/>
      <c r="D2513" s="2">
        <v>2511</v>
      </c>
      <c r="E2513" s="2" t="s">
        <v>24</v>
      </c>
      <c r="F2513" s="2" t="s">
        <v>13319</v>
      </c>
      <c r="K2513" s="2" t="s">
        <v>1767</v>
      </c>
      <c r="M2513" s="2" t="s">
        <v>24</v>
      </c>
      <c r="N2513" s="2" t="s">
        <v>13320</v>
      </c>
      <c r="O2513" s="2" t="s">
        <v>3641</v>
      </c>
      <c r="P2513" s="2" t="s">
        <v>140</v>
      </c>
      <c r="Q2513" s="2" t="s">
        <v>6</v>
      </c>
      <c r="R2513" s="2" t="s">
        <v>3642</v>
      </c>
      <c r="T2513" s="49" t="str" cm="1">
        <f t="array" ref="T2513">_xlfn.TEXTJOIN("",TRUE,IFERROR(MID(U2513,_xlfn.SEQUENCE(20),1)+0,""))</f>
        <v/>
      </c>
      <c r="V2513" s="31"/>
    </row>
    <row r="2514" spans="1:22" x14ac:dyDescent="0.25">
      <c r="A2514" s="25" t="str" cm="1">
        <f t="array" ref="A2514">_xlfn.IFS(AND(ISBLANK(G2514),ISBLANK(H2514),ISBLANK(I2514)),"",AND(NOT(ISBLANK(G2514)),NOT(ISBLANK(H2514)),NOT(ISBLANK(I2514))),TRIM(G2514)&amp;" "&amp;TRIM(H2514)&amp;" "&amp;TRIM(I2514),AND(NOT(ISBLANK(G2514)),ISBLANK(H2514),ISBLANK(I2514)),TRIM(G2514),AND(ISBLANK(G2514),ISBLANK(H2514),NOT(ISBLANK(I2514))),TRIM(I2514),AND(NOT(ISBLANK(G2514)),NOT(ISBLANK(H2514)),ISBLANK(I2514)),TRIM(G2514)&amp;" "&amp;TRIM(H2514),AND(ISBLANK(G2514),NOT(ISBLANK(H2514)),NOT(ISBLANK(I2514))),TRIM(H2514)&amp;" "&amp;TRIM(I2514),AND(NOT(ISBLANK(G2514)),ISBLANK(H2514),NOT(ISBLANK(I2514))),TRIM(G2514)&amp;" "&amp;TRIM(I2514),AND(ISBLANK(G2514),NOT(ISBLANK(H2514)),ISBLANK(I2514)),TRIM(H2514))</f>
        <v/>
      </c>
      <c r="B2514" s="25" t="str" cm="1">
        <f t="array" ref="B2514">_xlfn.IFS(AND(ISBLANK(K2514),ISBLANK(L2514)),"",AND(NOT(ISBLANK(K2514)),NOT(ISBLANK(L2514))),TRIM(K2514)&amp;" "&amp;TRIM(L2514),AND(NOT(ISBLANK(K2514)),ISBLANK(L2514)),TRIM(K2514),AND(ISBLANK(K2514),NOT(ISBLANK(L2514))),TRIM(L2514))</f>
        <v>Aivee</v>
      </c>
      <c r="C2514" s="31"/>
      <c r="D2514" s="2">
        <v>2512</v>
      </c>
      <c r="E2514" s="2" t="s">
        <v>24</v>
      </c>
      <c r="F2514" s="2" t="s">
        <v>13321</v>
      </c>
      <c r="K2514" s="2" t="s">
        <v>1775</v>
      </c>
      <c r="M2514" s="2" t="s">
        <v>24</v>
      </c>
      <c r="N2514" s="2" t="s">
        <v>13322</v>
      </c>
      <c r="O2514" s="2" t="s">
        <v>10762</v>
      </c>
      <c r="P2514" s="2" t="s">
        <v>130</v>
      </c>
      <c r="Q2514" s="2" t="s">
        <v>1985</v>
      </c>
      <c r="R2514" s="2">
        <v>23612</v>
      </c>
      <c r="T2514" s="49" t="str" cm="1">
        <f t="array" ref="T2514">_xlfn.TEXTJOIN("",TRUE,IFERROR(MID(U2514,_xlfn.SEQUENCE(20),1)+0,""))</f>
        <v/>
      </c>
      <c r="V2514" s="31"/>
    </row>
    <row r="2515" spans="1:22" x14ac:dyDescent="0.25">
      <c r="A2515" s="25" t="str" cm="1">
        <f t="array" ref="A2515">_xlfn.IFS(AND(ISBLANK(G2515),ISBLANK(H2515),ISBLANK(I2515)),"",AND(NOT(ISBLANK(G2515)),NOT(ISBLANK(H2515)),NOT(ISBLANK(I2515))),TRIM(G2515)&amp;" "&amp;TRIM(H2515)&amp;" "&amp;TRIM(I2515),AND(NOT(ISBLANK(G2515)),ISBLANK(H2515),ISBLANK(I2515)),TRIM(G2515),AND(ISBLANK(G2515),ISBLANK(H2515),NOT(ISBLANK(I2515))),TRIM(I2515),AND(NOT(ISBLANK(G2515)),NOT(ISBLANK(H2515)),ISBLANK(I2515)),TRIM(G2515)&amp;" "&amp;TRIM(H2515),AND(ISBLANK(G2515),NOT(ISBLANK(H2515)),NOT(ISBLANK(I2515))),TRIM(H2515)&amp;" "&amp;TRIM(I2515),AND(NOT(ISBLANK(G2515)),ISBLANK(H2515),NOT(ISBLANK(I2515))),TRIM(G2515)&amp;" "&amp;TRIM(I2515),AND(ISBLANK(G2515),NOT(ISBLANK(H2515)),ISBLANK(I2515)),TRIM(H2515))</f>
        <v/>
      </c>
      <c r="B2515" s="25" t="str" cm="1">
        <f t="array" ref="B2515">_xlfn.IFS(AND(ISBLANK(K2515),ISBLANK(L2515)),"",AND(NOT(ISBLANK(K2515)),NOT(ISBLANK(L2515))),TRIM(K2515)&amp;" "&amp;TRIM(L2515),AND(NOT(ISBLANK(K2515)),ISBLANK(L2515)),TRIM(K2515),AND(ISBLANK(K2515),NOT(ISBLANK(L2515))),TRIM(L2515))</f>
        <v>Voonder</v>
      </c>
      <c r="C2515" s="31"/>
      <c r="D2515" s="2">
        <v>2513</v>
      </c>
      <c r="E2515" s="2" t="s">
        <v>24</v>
      </c>
      <c r="F2515" s="2" t="s">
        <v>13323</v>
      </c>
      <c r="K2515" s="2" t="s">
        <v>1782</v>
      </c>
      <c r="M2515" s="2" t="s">
        <v>24</v>
      </c>
      <c r="N2515" s="2" t="s">
        <v>13324</v>
      </c>
      <c r="O2515" s="2" t="s">
        <v>3619</v>
      </c>
      <c r="P2515" s="2" t="s">
        <v>3620</v>
      </c>
      <c r="Q2515" s="2" t="s">
        <v>6</v>
      </c>
      <c r="R2515" s="2" t="s">
        <v>3621</v>
      </c>
      <c r="T2515" s="49" t="str" cm="1">
        <f t="array" ref="T2515">_xlfn.TEXTJOIN("",TRUE,IFERROR(MID(U2515,_xlfn.SEQUENCE(20),1)+0,""))</f>
        <v/>
      </c>
      <c r="V2515" s="31"/>
    </row>
    <row r="2516" spans="1:22" x14ac:dyDescent="0.25">
      <c r="A2516" s="25" t="str" cm="1">
        <f t="array" ref="A2516">_xlfn.IFS(AND(ISBLANK(G2516),ISBLANK(H2516),ISBLANK(I2516)),"",AND(NOT(ISBLANK(G2516)),NOT(ISBLANK(H2516)),NOT(ISBLANK(I2516))),TRIM(G2516)&amp;" "&amp;TRIM(H2516)&amp;" "&amp;TRIM(I2516),AND(NOT(ISBLANK(G2516)),ISBLANK(H2516),ISBLANK(I2516)),TRIM(G2516),AND(ISBLANK(G2516),ISBLANK(H2516),NOT(ISBLANK(I2516))),TRIM(I2516),AND(NOT(ISBLANK(G2516)),NOT(ISBLANK(H2516)),ISBLANK(I2516)),TRIM(G2516)&amp;" "&amp;TRIM(H2516),AND(ISBLANK(G2516),NOT(ISBLANK(H2516)),NOT(ISBLANK(I2516))),TRIM(H2516)&amp;" "&amp;TRIM(I2516),AND(NOT(ISBLANK(G2516)),ISBLANK(H2516),NOT(ISBLANK(I2516))),TRIM(G2516)&amp;" "&amp;TRIM(I2516),AND(ISBLANK(G2516),NOT(ISBLANK(H2516)),ISBLANK(I2516)),TRIM(H2516))</f>
        <v/>
      </c>
      <c r="B2516" s="25" t="str" cm="1">
        <f t="array" ref="B2516">_xlfn.IFS(AND(ISBLANK(K2516),ISBLANK(L2516)),"",AND(NOT(ISBLANK(K2516)),NOT(ISBLANK(L2516))),TRIM(K2516)&amp;" "&amp;TRIM(L2516),AND(NOT(ISBLANK(K2516)),ISBLANK(L2516)),TRIM(K2516),AND(ISBLANK(K2516),NOT(ISBLANK(L2516))),TRIM(L2516))</f>
        <v>Skalith</v>
      </c>
      <c r="C2516" s="31"/>
      <c r="D2516" s="2">
        <v>2514</v>
      </c>
      <c r="E2516" s="2" t="s">
        <v>24</v>
      </c>
      <c r="F2516" s="2" t="s">
        <v>13325</v>
      </c>
      <c r="K2516" s="2" t="s">
        <v>1790</v>
      </c>
      <c r="M2516" s="2" t="s">
        <v>24</v>
      </c>
      <c r="N2516" s="2" t="s">
        <v>13326</v>
      </c>
      <c r="O2516" s="2" t="s">
        <v>8849</v>
      </c>
      <c r="P2516" s="2" t="s">
        <v>5</v>
      </c>
      <c r="Q2516" s="2" t="s">
        <v>6</v>
      </c>
      <c r="R2516" s="2" t="s">
        <v>8850</v>
      </c>
      <c r="T2516" s="49" t="str" cm="1">
        <f t="array" ref="T2516">_xlfn.TEXTJOIN("",TRUE,IFERROR(MID(U2516,_xlfn.SEQUENCE(20),1)+0,""))</f>
        <v/>
      </c>
      <c r="V2516" s="31"/>
    </row>
    <row r="2517" spans="1:22" x14ac:dyDescent="0.25">
      <c r="A2517" s="25" t="str" cm="1">
        <f t="array" ref="A2517">_xlfn.IFS(AND(ISBLANK(G2517),ISBLANK(H2517),ISBLANK(I2517)),"",AND(NOT(ISBLANK(G2517)),NOT(ISBLANK(H2517)),NOT(ISBLANK(I2517))),TRIM(G2517)&amp;" "&amp;TRIM(H2517)&amp;" "&amp;TRIM(I2517),AND(NOT(ISBLANK(G2517)),ISBLANK(H2517),ISBLANK(I2517)),TRIM(G2517),AND(ISBLANK(G2517),ISBLANK(H2517),NOT(ISBLANK(I2517))),TRIM(I2517),AND(NOT(ISBLANK(G2517)),NOT(ISBLANK(H2517)),ISBLANK(I2517)),TRIM(G2517)&amp;" "&amp;TRIM(H2517),AND(ISBLANK(G2517),NOT(ISBLANK(H2517)),NOT(ISBLANK(I2517))),TRIM(H2517)&amp;" "&amp;TRIM(I2517),AND(NOT(ISBLANK(G2517)),ISBLANK(H2517),NOT(ISBLANK(I2517))),TRIM(G2517)&amp;" "&amp;TRIM(I2517),AND(ISBLANK(G2517),NOT(ISBLANK(H2517)),ISBLANK(I2517)),TRIM(H2517))</f>
        <v/>
      </c>
      <c r="B2517" s="25" t="str" cm="1">
        <f t="array" ref="B2517">_xlfn.IFS(AND(ISBLANK(K2517),ISBLANK(L2517)),"",AND(NOT(ISBLANK(K2517)),NOT(ISBLANK(L2517))),TRIM(K2517)&amp;" "&amp;TRIM(L2517),AND(NOT(ISBLANK(K2517)),ISBLANK(L2517)),TRIM(K2517),AND(ISBLANK(K2517),NOT(ISBLANK(L2517))),TRIM(L2517))</f>
        <v>Livepath</v>
      </c>
      <c r="C2517" s="31"/>
      <c r="D2517" s="2">
        <v>2515</v>
      </c>
      <c r="E2517" s="2" t="s">
        <v>24</v>
      </c>
      <c r="F2517" s="2" t="s">
        <v>13327</v>
      </c>
      <c r="K2517" s="2" t="s">
        <v>1798</v>
      </c>
      <c r="M2517" s="2" t="s">
        <v>24</v>
      </c>
      <c r="N2517" s="2" t="s">
        <v>13328</v>
      </c>
      <c r="O2517" s="2" t="s">
        <v>5522</v>
      </c>
      <c r="P2517" s="2" t="s">
        <v>1871</v>
      </c>
      <c r="Q2517" s="2" t="s">
        <v>1985</v>
      </c>
      <c r="R2517" s="2">
        <v>89706</v>
      </c>
      <c r="T2517" s="49" t="str" cm="1">
        <f t="array" ref="T2517">_xlfn.TEXTJOIN("",TRUE,IFERROR(MID(U2517,_xlfn.SEQUENCE(20),1)+0,""))</f>
        <v/>
      </c>
      <c r="V2517" s="31"/>
    </row>
    <row r="2518" spans="1:22" x14ac:dyDescent="0.25">
      <c r="A2518" s="25" t="str" cm="1">
        <f t="array" ref="A2518">_xlfn.IFS(AND(ISBLANK(G2518),ISBLANK(H2518),ISBLANK(I2518)),"",AND(NOT(ISBLANK(G2518)),NOT(ISBLANK(H2518)),NOT(ISBLANK(I2518))),TRIM(G2518)&amp;" "&amp;TRIM(H2518)&amp;" "&amp;TRIM(I2518),AND(NOT(ISBLANK(G2518)),ISBLANK(H2518),ISBLANK(I2518)),TRIM(G2518),AND(ISBLANK(G2518),ISBLANK(H2518),NOT(ISBLANK(I2518))),TRIM(I2518),AND(NOT(ISBLANK(G2518)),NOT(ISBLANK(H2518)),ISBLANK(I2518)),TRIM(G2518)&amp;" "&amp;TRIM(H2518),AND(ISBLANK(G2518),NOT(ISBLANK(H2518)),NOT(ISBLANK(I2518))),TRIM(H2518)&amp;" "&amp;TRIM(I2518),AND(NOT(ISBLANK(G2518)),ISBLANK(H2518),NOT(ISBLANK(I2518))),TRIM(G2518)&amp;" "&amp;TRIM(I2518),AND(ISBLANK(G2518),NOT(ISBLANK(H2518)),ISBLANK(I2518)),TRIM(H2518))</f>
        <v/>
      </c>
      <c r="B2518" s="25" t="str" cm="1">
        <f t="array" ref="B2518">_xlfn.IFS(AND(ISBLANK(K2518),ISBLANK(L2518)),"",AND(NOT(ISBLANK(K2518)),NOT(ISBLANK(L2518))),TRIM(K2518)&amp;" "&amp;TRIM(L2518),AND(NOT(ISBLANK(K2518)),ISBLANK(L2518)),TRIM(K2518),AND(ISBLANK(K2518),NOT(ISBLANK(L2518))),TRIM(L2518))</f>
        <v>Oba</v>
      </c>
      <c r="C2518" s="31"/>
      <c r="D2518" s="2">
        <v>2516</v>
      </c>
      <c r="E2518" s="2" t="s">
        <v>24</v>
      </c>
      <c r="F2518" s="2" t="s">
        <v>13329</v>
      </c>
      <c r="K2518" s="2" t="s">
        <v>310</v>
      </c>
      <c r="M2518" s="2" t="s">
        <v>24</v>
      </c>
      <c r="N2518" s="2" t="s">
        <v>13330</v>
      </c>
      <c r="O2518" s="2" t="s">
        <v>68</v>
      </c>
      <c r="P2518" s="2" t="s">
        <v>69</v>
      </c>
      <c r="Q2518" s="2" t="s">
        <v>1985</v>
      </c>
      <c r="R2518" s="2">
        <v>20226</v>
      </c>
      <c r="T2518" s="49" t="str" cm="1">
        <f t="array" ref="T2518">_xlfn.TEXTJOIN("",TRUE,IFERROR(MID(U2518,_xlfn.SEQUENCE(20),1)+0,""))</f>
        <v/>
      </c>
      <c r="V2518" s="31"/>
    </row>
    <row r="2519" spans="1:22" x14ac:dyDescent="0.25">
      <c r="A2519" s="25" t="str" cm="1">
        <f t="array" ref="A2519">_xlfn.IFS(AND(ISBLANK(G2519),ISBLANK(H2519),ISBLANK(I2519)),"",AND(NOT(ISBLANK(G2519)),NOT(ISBLANK(H2519)),NOT(ISBLANK(I2519))),TRIM(G2519)&amp;" "&amp;TRIM(H2519)&amp;" "&amp;TRIM(I2519),AND(NOT(ISBLANK(G2519)),ISBLANK(H2519),ISBLANK(I2519)),TRIM(G2519),AND(ISBLANK(G2519),ISBLANK(H2519),NOT(ISBLANK(I2519))),TRIM(I2519),AND(NOT(ISBLANK(G2519)),NOT(ISBLANK(H2519)),ISBLANK(I2519)),TRIM(G2519)&amp;" "&amp;TRIM(H2519),AND(ISBLANK(G2519),NOT(ISBLANK(H2519)),NOT(ISBLANK(I2519))),TRIM(H2519)&amp;" "&amp;TRIM(I2519),AND(NOT(ISBLANK(G2519)),ISBLANK(H2519),NOT(ISBLANK(I2519))),TRIM(G2519)&amp;" "&amp;TRIM(I2519),AND(ISBLANK(G2519),NOT(ISBLANK(H2519)),ISBLANK(I2519)),TRIM(H2519))</f>
        <v/>
      </c>
      <c r="B2519" s="25" t="str" cm="1">
        <f t="array" ref="B2519">_xlfn.IFS(AND(ISBLANK(K2519),ISBLANK(L2519)),"",AND(NOT(ISBLANK(K2519)),NOT(ISBLANK(L2519))),TRIM(K2519)&amp;" "&amp;TRIM(L2519),AND(NOT(ISBLANK(K2519)),ISBLANK(L2519)),TRIM(K2519),AND(ISBLANK(K2519),NOT(ISBLANK(L2519))),TRIM(L2519))</f>
        <v>Skajo</v>
      </c>
      <c r="C2519" s="31"/>
      <c r="D2519" s="2">
        <v>2517</v>
      </c>
      <c r="E2519" s="2" t="s">
        <v>24</v>
      </c>
      <c r="F2519" s="2" t="s">
        <v>13331</v>
      </c>
      <c r="K2519" s="2" t="s">
        <v>1814</v>
      </c>
      <c r="M2519" s="2" t="s">
        <v>24</v>
      </c>
      <c r="N2519" s="2" t="s">
        <v>13332</v>
      </c>
      <c r="O2519" s="2" t="s">
        <v>7099</v>
      </c>
      <c r="P2519" s="2" t="s">
        <v>727</v>
      </c>
      <c r="Q2519" s="2" t="s">
        <v>6</v>
      </c>
      <c r="R2519" s="2" t="s">
        <v>7100</v>
      </c>
      <c r="T2519" s="49" t="str" cm="1">
        <f t="array" ref="T2519">_xlfn.TEXTJOIN("",TRUE,IFERROR(MID(U2519,_xlfn.SEQUENCE(20),1)+0,""))</f>
        <v/>
      </c>
      <c r="V2519" s="31"/>
    </row>
    <row r="2520" spans="1:22" x14ac:dyDescent="0.25">
      <c r="A2520" s="25" t="str" cm="1">
        <f t="array" ref="A2520">_xlfn.IFS(AND(ISBLANK(G2520),ISBLANK(H2520),ISBLANK(I2520)),"",AND(NOT(ISBLANK(G2520)),NOT(ISBLANK(H2520)),NOT(ISBLANK(I2520))),TRIM(G2520)&amp;" "&amp;TRIM(H2520)&amp;" "&amp;TRIM(I2520),AND(NOT(ISBLANK(G2520)),ISBLANK(H2520),ISBLANK(I2520)),TRIM(G2520),AND(ISBLANK(G2520),ISBLANK(H2520),NOT(ISBLANK(I2520))),TRIM(I2520),AND(NOT(ISBLANK(G2520)),NOT(ISBLANK(H2520)),ISBLANK(I2520)),TRIM(G2520)&amp;" "&amp;TRIM(H2520),AND(ISBLANK(G2520),NOT(ISBLANK(H2520)),NOT(ISBLANK(I2520))),TRIM(H2520)&amp;" "&amp;TRIM(I2520),AND(NOT(ISBLANK(G2520)),ISBLANK(H2520),NOT(ISBLANK(I2520))),TRIM(G2520)&amp;" "&amp;TRIM(I2520),AND(ISBLANK(G2520),NOT(ISBLANK(H2520)),ISBLANK(I2520)),TRIM(H2520))</f>
        <v/>
      </c>
      <c r="B2520" s="25" t="str" cm="1">
        <f t="array" ref="B2520">_xlfn.IFS(AND(ISBLANK(K2520),ISBLANK(L2520)),"",AND(NOT(ISBLANK(K2520)),NOT(ISBLANK(L2520))),TRIM(K2520)&amp;" "&amp;TRIM(L2520),AND(NOT(ISBLANK(K2520)),ISBLANK(L2520)),TRIM(K2520),AND(ISBLANK(K2520),NOT(ISBLANK(L2520))),TRIM(L2520))</f>
        <v>Riffwire</v>
      </c>
      <c r="C2520" s="31"/>
      <c r="D2520" s="2">
        <v>2518</v>
      </c>
      <c r="E2520" s="2" t="s">
        <v>24</v>
      </c>
      <c r="F2520" s="2" t="s">
        <v>13333</v>
      </c>
      <c r="K2520" s="2" t="s">
        <v>1821</v>
      </c>
      <c r="M2520" s="2" t="s">
        <v>24</v>
      </c>
      <c r="N2520" s="2" t="s">
        <v>13334</v>
      </c>
      <c r="O2520" s="2" t="s">
        <v>3968</v>
      </c>
      <c r="P2520" s="2" t="s">
        <v>161</v>
      </c>
      <c r="Q2520" s="2" t="s">
        <v>162</v>
      </c>
      <c r="R2520" s="2" t="s">
        <v>8471</v>
      </c>
      <c r="T2520" s="49" t="str" cm="1">
        <f t="array" ref="T2520">_xlfn.TEXTJOIN("",TRUE,IFERROR(MID(U2520,_xlfn.SEQUENCE(20),1)+0,""))</f>
        <v/>
      </c>
      <c r="V2520" s="31"/>
    </row>
    <row r="2521" spans="1:22" x14ac:dyDescent="0.25">
      <c r="A2521" s="25" t="str" cm="1">
        <f t="array" ref="A2521">_xlfn.IFS(AND(ISBLANK(G2521),ISBLANK(H2521),ISBLANK(I2521)),"",AND(NOT(ISBLANK(G2521)),NOT(ISBLANK(H2521)),NOT(ISBLANK(I2521))),TRIM(G2521)&amp;" "&amp;TRIM(H2521)&amp;" "&amp;TRIM(I2521),AND(NOT(ISBLANK(G2521)),ISBLANK(H2521),ISBLANK(I2521)),TRIM(G2521),AND(ISBLANK(G2521),ISBLANK(H2521),NOT(ISBLANK(I2521))),TRIM(I2521),AND(NOT(ISBLANK(G2521)),NOT(ISBLANK(H2521)),ISBLANK(I2521)),TRIM(G2521)&amp;" "&amp;TRIM(H2521),AND(ISBLANK(G2521),NOT(ISBLANK(H2521)),NOT(ISBLANK(I2521))),TRIM(H2521)&amp;" "&amp;TRIM(I2521),AND(NOT(ISBLANK(G2521)),ISBLANK(H2521),NOT(ISBLANK(I2521))),TRIM(G2521)&amp;" "&amp;TRIM(I2521),AND(ISBLANK(G2521),NOT(ISBLANK(H2521)),ISBLANK(I2521)),TRIM(H2521))</f>
        <v/>
      </c>
      <c r="B2521" s="25" t="str" cm="1">
        <f t="array" ref="B2521">_xlfn.IFS(AND(ISBLANK(K2521),ISBLANK(L2521)),"",AND(NOT(ISBLANK(K2521)),NOT(ISBLANK(L2521))),TRIM(K2521)&amp;" "&amp;TRIM(L2521),AND(NOT(ISBLANK(K2521)),ISBLANK(L2521)),TRIM(K2521),AND(ISBLANK(K2521),NOT(ISBLANK(L2521))),TRIM(L2521))</f>
        <v>Quinu</v>
      </c>
      <c r="C2521" s="31"/>
      <c r="D2521" s="2">
        <v>2519</v>
      </c>
      <c r="E2521" s="2" t="s">
        <v>24</v>
      </c>
      <c r="F2521" s="2" t="s">
        <v>13335</v>
      </c>
      <c r="K2521" s="2" t="s">
        <v>290</v>
      </c>
      <c r="M2521" s="2" t="s">
        <v>24</v>
      </c>
      <c r="N2521" s="2" t="s">
        <v>13336</v>
      </c>
      <c r="O2521" s="2" t="s">
        <v>754</v>
      </c>
      <c r="P2521" s="2" t="s">
        <v>297</v>
      </c>
      <c r="Q2521" s="2" t="s">
        <v>1985</v>
      </c>
      <c r="R2521" s="2">
        <v>77075</v>
      </c>
      <c r="T2521" s="49" t="str" cm="1">
        <f t="array" ref="T2521">_xlfn.TEXTJOIN("",TRUE,IFERROR(MID(U2521,_xlfn.SEQUENCE(20),1)+0,""))</f>
        <v/>
      </c>
      <c r="V2521" s="31"/>
    </row>
    <row r="2522" spans="1:22" x14ac:dyDescent="0.25">
      <c r="A2522" s="25" t="str" cm="1">
        <f t="array" ref="A2522">_xlfn.IFS(AND(ISBLANK(G2522),ISBLANK(H2522),ISBLANK(I2522)),"",AND(NOT(ISBLANK(G2522)),NOT(ISBLANK(H2522)),NOT(ISBLANK(I2522))),TRIM(G2522)&amp;" "&amp;TRIM(H2522)&amp;" "&amp;TRIM(I2522),AND(NOT(ISBLANK(G2522)),ISBLANK(H2522),ISBLANK(I2522)),TRIM(G2522),AND(ISBLANK(G2522),ISBLANK(H2522),NOT(ISBLANK(I2522))),TRIM(I2522),AND(NOT(ISBLANK(G2522)),NOT(ISBLANK(H2522)),ISBLANK(I2522)),TRIM(G2522)&amp;" "&amp;TRIM(H2522),AND(ISBLANK(G2522),NOT(ISBLANK(H2522)),NOT(ISBLANK(I2522))),TRIM(H2522)&amp;" "&amp;TRIM(I2522),AND(NOT(ISBLANK(G2522)),ISBLANK(H2522),NOT(ISBLANK(I2522))),TRIM(G2522)&amp;" "&amp;TRIM(I2522),AND(ISBLANK(G2522),NOT(ISBLANK(H2522)),ISBLANK(I2522)),TRIM(H2522))</f>
        <v/>
      </c>
      <c r="B2522" s="25" t="str" cm="1">
        <f t="array" ref="B2522">_xlfn.IFS(AND(ISBLANK(K2522),ISBLANK(L2522)),"",AND(NOT(ISBLANK(K2522)),NOT(ISBLANK(L2522))),TRIM(K2522)&amp;" "&amp;TRIM(L2522),AND(NOT(ISBLANK(K2522)),ISBLANK(L2522)),TRIM(K2522),AND(ISBLANK(K2522),NOT(ISBLANK(L2522))),TRIM(L2522))</f>
        <v>Buzzdog</v>
      </c>
      <c r="C2522" s="31"/>
      <c r="D2522" s="2">
        <v>2520</v>
      </c>
      <c r="E2522" s="2" t="s">
        <v>24</v>
      </c>
      <c r="F2522" s="2" t="s">
        <v>13337</v>
      </c>
      <c r="K2522" s="2" t="s">
        <v>1834</v>
      </c>
      <c r="M2522" s="2" t="s">
        <v>24</v>
      </c>
      <c r="N2522" s="2" t="s">
        <v>13338</v>
      </c>
      <c r="O2522" s="2" t="s">
        <v>4616</v>
      </c>
      <c r="P2522" s="2" t="s">
        <v>935</v>
      </c>
      <c r="Q2522" s="2" t="s">
        <v>1985</v>
      </c>
      <c r="R2522" s="2">
        <v>28230</v>
      </c>
      <c r="T2522" s="49" t="str" cm="1">
        <f t="array" ref="T2522">_xlfn.TEXTJOIN("",TRUE,IFERROR(MID(U2522,_xlfn.SEQUENCE(20),1)+0,""))</f>
        <v/>
      </c>
      <c r="V2522" s="31"/>
    </row>
    <row r="2523" spans="1:22" x14ac:dyDescent="0.25">
      <c r="A2523" s="25" t="str" cm="1">
        <f t="array" ref="A2523">_xlfn.IFS(AND(ISBLANK(G2523),ISBLANK(H2523),ISBLANK(I2523)),"",AND(NOT(ISBLANK(G2523)),NOT(ISBLANK(H2523)),NOT(ISBLANK(I2523))),TRIM(G2523)&amp;" "&amp;TRIM(H2523)&amp;" "&amp;TRIM(I2523),AND(NOT(ISBLANK(G2523)),ISBLANK(H2523),ISBLANK(I2523)),TRIM(G2523),AND(ISBLANK(G2523),ISBLANK(H2523),NOT(ISBLANK(I2523))),TRIM(I2523),AND(NOT(ISBLANK(G2523)),NOT(ISBLANK(H2523)),ISBLANK(I2523)),TRIM(G2523)&amp;" "&amp;TRIM(H2523),AND(ISBLANK(G2523),NOT(ISBLANK(H2523)),NOT(ISBLANK(I2523))),TRIM(H2523)&amp;" "&amp;TRIM(I2523),AND(NOT(ISBLANK(G2523)),ISBLANK(H2523),NOT(ISBLANK(I2523))),TRIM(G2523)&amp;" "&amp;TRIM(I2523),AND(ISBLANK(G2523),NOT(ISBLANK(H2523)),ISBLANK(I2523)),TRIM(H2523))</f>
        <v/>
      </c>
      <c r="B2523" s="25" t="str" cm="1">
        <f t="array" ref="B2523">_xlfn.IFS(AND(ISBLANK(K2523),ISBLANK(L2523)),"",AND(NOT(ISBLANK(K2523)),NOT(ISBLANK(L2523))),TRIM(K2523)&amp;" "&amp;TRIM(L2523),AND(NOT(ISBLANK(K2523)),ISBLANK(L2523)),TRIM(K2523),AND(ISBLANK(K2523),NOT(ISBLANK(L2523))),TRIM(L2523))</f>
        <v>Skyba</v>
      </c>
      <c r="C2523" s="31"/>
      <c r="D2523" s="2">
        <v>2521</v>
      </c>
      <c r="E2523" s="2" t="s">
        <v>24</v>
      </c>
      <c r="F2523" s="2" t="s">
        <v>13339</v>
      </c>
      <c r="K2523" s="2" t="s">
        <v>1843</v>
      </c>
      <c r="M2523" s="2" t="s">
        <v>24</v>
      </c>
      <c r="N2523" s="2" t="s">
        <v>13340</v>
      </c>
      <c r="O2523" s="2" t="s">
        <v>6086</v>
      </c>
      <c r="P2523" s="2" t="s">
        <v>336</v>
      </c>
      <c r="Q2523" s="2" t="s">
        <v>1985</v>
      </c>
      <c r="R2523" s="2">
        <v>33543</v>
      </c>
      <c r="T2523" s="49" t="str" cm="1">
        <f t="array" ref="T2523">_xlfn.TEXTJOIN("",TRUE,IFERROR(MID(U2523,_xlfn.SEQUENCE(20),1)+0,""))</f>
        <v/>
      </c>
      <c r="V2523" s="31"/>
    </row>
    <row r="2524" spans="1:22" x14ac:dyDescent="0.25">
      <c r="A2524" s="25" t="str" cm="1">
        <f t="array" ref="A2524">_xlfn.IFS(AND(ISBLANK(G2524),ISBLANK(H2524),ISBLANK(I2524)),"",AND(NOT(ISBLANK(G2524)),NOT(ISBLANK(H2524)),NOT(ISBLANK(I2524))),TRIM(G2524)&amp;" "&amp;TRIM(H2524)&amp;" "&amp;TRIM(I2524),AND(NOT(ISBLANK(G2524)),ISBLANK(H2524),ISBLANK(I2524)),TRIM(G2524),AND(ISBLANK(G2524),ISBLANK(H2524),NOT(ISBLANK(I2524))),TRIM(I2524),AND(NOT(ISBLANK(G2524)),NOT(ISBLANK(H2524)),ISBLANK(I2524)),TRIM(G2524)&amp;" "&amp;TRIM(H2524),AND(ISBLANK(G2524),NOT(ISBLANK(H2524)),NOT(ISBLANK(I2524))),TRIM(H2524)&amp;" "&amp;TRIM(I2524),AND(NOT(ISBLANK(G2524)),ISBLANK(H2524),NOT(ISBLANK(I2524))),TRIM(G2524)&amp;" "&amp;TRIM(I2524),AND(ISBLANK(G2524),NOT(ISBLANK(H2524)),ISBLANK(I2524)),TRIM(H2524))</f>
        <v/>
      </c>
      <c r="B2524" s="25" t="str" cm="1">
        <f t="array" ref="B2524">_xlfn.IFS(AND(ISBLANK(K2524),ISBLANK(L2524)),"",AND(NOT(ISBLANK(K2524)),NOT(ISBLANK(L2524))),TRIM(K2524)&amp;" "&amp;TRIM(L2524),AND(NOT(ISBLANK(K2524)),ISBLANK(L2524)),TRIM(K2524),AND(ISBLANK(K2524),NOT(ISBLANK(L2524))),TRIM(L2524))</f>
        <v>Eare</v>
      </c>
      <c r="C2524" s="31"/>
      <c r="D2524" s="2">
        <v>2522</v>
      </c>
      <c r="E2524" s="2" t="s">
        <v>24</v>
      </c>
      <c r="F2524" s="2" t="s">
        <v>13341</v>
      </c>
      <c r="K2524" s="2" t="s">
        <v>1850</v>
      </c>
      <c r="M2524" s="2" t="s">
        <v>24</v>
      </c>
      <c r="N2524" s="2" t="s">
        <v>13342</v>
      </c>
      <c r="O2524" s="2" t="s">
        <v>3151</v>
      </c>
      <c r="P2524" s="2" t="s">
        <v>151</v>
      </c>
      <c r="Q2524" s="2" t="s">
        <v>1985</v>
      </c>
      <c r="R2524" s="2">
        <v>90010</v>
      </c>
      <c r="T2524" s="49" t="str" cm="1">
        <f t="array" ref="T2524">_xlfn.TEXTJOIN("",TRUE,IFERROR(MID(U2524,_xlfn.SEQUENCE(20),1)+0,""))</f>
        <v/>
      </c>
      <c r="V2524" s="31"/>
    </row>
    <row r="2525" spans="1:22" x14ac:dyDescent="0.25">
      <c r="A2525" s="25" t="str" cm="1">
        <f t="array" ref="A2525">_xlfn.IFS(AND(ISBLANK(G2525),ISBLANK(H2525),ISBLANK(I2525)),"",AND(NOT(ISBLANK(G2525)),NOT(ISBLANK(H2525)),NOT(ISBLANK(I2525))),TRIM(G2525)&amp;" "&amp;TRIM(H2525)&amp;" "&amp;TRIM(I2525),AND(NOT(ISBLANK(G2525)),ISBLANK(H2525),ISBLANK(I2525)),TRIM(G2525),AND(ISBLANK(G2525),ISBLANK(H2525),NOT(ISBLANK(I2525))),TRIM(I2525),AND(NOT(ISBLANK(G2525)),NOT(ISBLANK(H2525)),ISBLANK(I2525)),TRIM(G2525)&amp;" "&amp;TRIM(H2525),AND(ISBLANK(G2525),NOT(ISBLANK(H2525)),NOT(ISBLANK(I2525))),TRIM(H2525)&amp;" "&amp;TRIM(I2525),AND(NOT(ISBLANK(G2525)),ISBLANK(H2525),NOT(ISBLANK(I2525))),TRIM(G2525)&amp;" "&amp;TRIM(I2525),AND(ISBLANK(G2525),NOT(ISBLANK(H2525)),ISBLANK(I2525)),TRIM(H2525))</f>
        <v/>
      </c>
      <c r="B2525" s="25" t="str" cm="1">
        <f t="array" ref="B2525">_xlfn.IFS(AND(ISBLANK(K2525),ISBLANK(L2525)),"",AND(NOT(ISBLANK(K2525)),NOT(ISBLANK(L2525))),TRIM(K2525)&amp;" "&amp;TRIM(L2525),AND(NOT(ISBLANK(K2525)),ISBLANK(L2525)),TRIM(K2525),AND(ISBLANK(K2525),NOT(ISBLANK(L2525))),TRIM(L2525))</f>
        <v>Mita</v>
      </c>
      <c r="C2525" s="31"/>
      <c r="D2525" s="2">
        <v>2523</v>
      </c>
      <c r="E2525" s="2" t="s">
        <v>24</v>
      </c>
      <c r="F2525" s="2" t="s">
        <v>13343</v>
      </c>
      <c r="K2525" s="2" t="s">
        <v>713</v>
      </c>
      <c r="M2525" s="2" t="s">
        <v>24</v>
      </c>
      <c r="N2525" s="2" t="s">
        <v>13344</v>
      </c>
      <c r="O2525" s="2" t="s">
        <v>736</v>
      </c>
      <c r="P2525" s="2" t="s">
        <v>737</v>
      </c>
      <c r="Q2525" s="2" t="s">
        <v>1985</v>
      </c>
      <c r="R2525" s="2">
        <v>71105</v>
      </c>
      <c r="T2525" s="49" t="str" cm="1">
        <f t="array" ref="T2525">_xlfn.TEXTJOIN("",TRUE,IFERROR(MID(U2525,_xlfn.SEQUENCE(20),1)+0,""))</f>
        <v/>
      </c>
      <c r="V2525" s="31"/>
    </row>
    <row r="2526" spans="1:22" x14ac:dyDescent="0.25">
      <c r="A2526" s="25" t="str" cm="1">
        <f t="array" ref="A2526">_xlfn.IFS(AND(ISBLANK(G2526),ISBLANK(H2526),ISBLANK(I2526)),"",AND(NOT(ISBLANK(G2526)),NOT(ISBLANK(H2526)),NOT(ISBLANK(I2526))),TRIM(G2526)&amp;" "&amp;TRIM(H2526)&amp;" "&amp;TRIM(I2526),AND(NOT(ISBLANK(G2526)),ISBLANK(H2526),ISBLANK(I2526)),TRIM(G2526),AND(ISBLANK(G2526),ISBLANK(H2526),NOT(ISBLANK(I2526))),TRIM(I2526),AND(NOT(ISBLANK(G2526)),NOT(ISBLANK(H2526)),ISBLANK(I2526)),TRIM(G2526)&amp;" "&amp;TRIM(H2526),AND(ISBLANK(G2526),NOT(ISBLANK(H2526)),NOT(ISBLANK(I2526))),TRIM(H2526)&amp;" "&amp;TRIM(I2526),AND(NOT(ISBLANK(G2526)),ISBLANK(H2526),NOT(ISBLANK(I2526))),TRIM(G2526)&amp;" "&amp;TRIM(I2526),AND(ISBLANK(G2526),NOT(ISBLANK(H2526)),ISBLANK(I2526)),TRIM(H2526))</f>
        <v/>
      </c>
      <c r="B2526" s="25" t="str" cm="1">
        <f t="array" ref="B2526">_xlfn.IFS(AND(ISBLANK(K2526),ISBLANK(L2526)),"",AND(NOT(ISBLANK(K2526)),NOT(ISBLANK(L2526))),TRIM(K2526)&amp;" "&amp;TRIM(L2526),AND(NOT(ISBLANK(K2526)),ISBLANK(L2526)),TRIM(K2526),AND(ISBLANK(K2526),NOT(ISBLANK(L2526))),TRIM(L2526))</f>
        <v>Oyondu</v>
      </c>
      <c r="C2526" s="31"/>
      <c r="D2526" s="2">
        <v>2524</v>
      </c>
      <c r="E2526" s="2" t="s">
        <v>24</v>
      </c>
      <c r="F2526" s="2" t="s">
        <v>13345</v>
      </c>
      <c r="K2526" s="2" t="s">
        <v>920</v>
      </c>
      <c r="M2526" s="2" t="s">
        <v>24</v>
      </c>
      <c r="N2526" s="2" t="s">
        <v>13346</v>
      </c>
      <c r="O2526" s="2" t="s">
        <v>4759</v>
      </c>
      <c r="P2526" s="2" t="s">
        <v>336</v>
      </c>
      <c r="Q2526" s="2" t="s">
        <v>1985</v>
      </c>
      <c r="R2526" s="2">
        <v>34479</v>
      </c>
      <c r="T2526" s="49" t="str" cm="1">
        <f t="array" ref="T2526">_xlfn.TEXTJOIN("",TRUE,IFERROR(MID(U2526,_xlfn.SEQUENCE(20),1)+0,""))</f>
        <v/>
      </c>
      <c r="V2526" s="31"/>
    </row>
    <row r="2527" spans="1:22" x14ac:dyDescent="0.25">
      <c r="A2527" s="25" t="str" cm="1">
        <f t="array" ref="A2527">_xlfn.IFS(AND(ISBLANK(G2527),ISBLANK(H2527),ISBLANK(I2527)),"",AND(NOT(ISBLANK(G2527)),NOT(ISBLANK(H2527)),NOT(ISBLANK(I2527))),TRIM(G2527)&amp;" "&amp;TRIM(H2527)&amp;" "&amp;TRIM(I2527),AND(NOT(ISBLANK(G2527)),ISBLANK(H2527),ISBLANK(I2527)),TRIM(G2527),AND(ISBLANK(G2527),ISBLANK(H2527),NOT(ISBLANK(I2527))),TRIM(I2527),AND(NOT(ISBLANK(G2527)),NOT(ISBLANK(H2527)),ISBLANK(I2527)),TRIM(G2527)&amp;" "&amp;TRIM(H2527),AND(ISBLANK(G2527),NOT(ISBLANK(H2527)),NOT(ISBLANK(I2527))),TRIM(H2527)&amp;" "&amp;TRIM(I2527),AND(NOT(ISBLANK(G2527)),ISBLANK(H2527),NOT(ISBLANK(I2527))),TRIM(G2527)&amp;" "&amp;TRIM(I2527),AND(ISBLANK(G2527),NOT(ISBLANK(H2527)),ISBLANK(I2527)),TRIM(H2527))</f>
        <v/>
      </c>
      <c r="B2527" s="25" t="str" cm="1">
        <f t="array" ref="B2527">_xlfn.IFS(AND(ISBLANK(K2527),ISBLANK(L2527)),"",AND(NOT(ISBLANK(K2527)),NOT(ISBLANK(L2527))),TRIM(K2527)&amp;" "&amp;TRIM(L2527),AND(NOT(ISBLANK(K2527)),ISBLANK(L2527)),TRIM(K2527),AND(ISBLANK(K2527),NOT(ISBLANK(L2527))),TRIM(L2527))</f>
        <v>Eare</v>
      </c>
      <c r="C2527" s="31"/>
      <c r="D2527" s="2">
        <v>2525</v>
      </c>
      <c r="E2527" s="2" t="s">
        <v>24</v>
      </c>
      <c r="F2527" s="2" t="s">
        <v>13347</v>
      </c>
      <c r="K2527" s="2" t="s">
        <v>1850</v>
      </c>
      <c r="M2527" s="2" t="s">
        <v>24</v>
      </c>
      <c r="N2527" s="2" t="s">
        <v>13348</v>
      </c>
      <c r="O2527" s="2" t="s">
        <v>3571</v>
      </c>
      <c r="P2527" s="2" t="s">
        <v>1002</v>
      </c>
      <c r="Q2527" s="2" t="s">
        <v>1985</v>
      </c>
      <c r="R2527" s="2">
        <v>6520</v>
      </c>
      <c r="T2527" s="49" t="str" cm="1">
        <f t="array" ref="T2527">_xlfn.TEXTJOIN("",TRUE,IFERROR(MID(U2527,_xlfn.SEQUENCE(20),1)+0,""))</f>
        <v/>
      </c>
      <c r="V2527" s="31"/>
    </row>
    <row r="2528" spans="1:22" x14ac:dyDescent="0.25">
      <c r="A2528" s="25" t="str" cm="1">
        <f t="array" ref="A2528">_xlfn.IFS(AND(ISBLANK(G2528),ISBLANK(H2528),ISBLANK(I2528)),"",AND(NOT(ISBLANK(G2528)),NOT(ISBLANK(H2528)),NOT(ISBLANK(I2528))),TRIM(G2528)&amp;" "&amp;TRIM(H2528)&amp;" "&amp;TRIM(I2528),AND(NOT(ISBLANK(G2528)),ISBLANK(H2528),ISBLANK(I2528)),TRIM(G2528),AND(ISBLANK(G2528),ISBLANK(H2528),NOT(ISBLANK(I2528))),TRIM(I2528),AND(NOT(ISBLANK(G2528)),NOT(ISBLANK(H2528)),ISBLANK(I2528)),TRIM(G2528)&amp;" "&amp;TRIM(H2528),AND(ISBLANK(G2528),NOT(ISBLANK(H2528)),NOT(ISBLANK(I2528))),TRIM(H2528)&amp;" "&amp;TRIM(I2528),AND(NOT(ISBLANK(G2528)),ISBLANK(H2528),NOT(ISBLANK(I2528))),TRIM(G2528)&amp;" "&amp;TRIM(I2528),AND(ISBLANK(G2528),NOT(ISBLANK(H2528)),ISBLANK(I2528)),TRIM(H2528))</f>
        <v/>
      </c>
      <c r="B2528" s="25" t="str" cm="1">
        <f t="array" ref="B2528">_xlfn.IFS(AND(ISBLANK(K2528),ISBLANK(L2528)),"",AND(NOT(ISBLANK(K2528)),NOT(ISBLANK(L2528))),TRIM(K2528)&amp;" "&amp;TRIM(L2528),AND(NOT(ISBLANK(K2528)),ISBLANK(L2528)),TRIM(K2528),AND(ISBLANK(K2528),NOT(ISBLANK(L2528))),TRIM(L2528))</f>
        <v>Devpulse</v>
      </c>
      <c r="C2528" s="31"/>
      <c r="D2528" s="2">
        <v>2526</v>
      </c>
      <c r="E2528" s="2" t="s">
        <v>24</v>
      </c>
      <c r="F2528" s="2" t="s">
        <v>13349</v>
      </c>
      <c r="K2528" s="2" t="s">
        <v>1881</v>
      </c>
      <c r="M2528" s="2" t="s">
        <v>24</v>
      </c>
      <c r="N2528" s="2" t="s">
        <v>13350</v>
      </c>
      <c r="O2528" s="2" t="s">
        <v>16</v>
      </c>
      <c r="P2528" s="2" t="s">
        <v>17</v>
      </c>
      <c r="Q2528" s="2" t="s">
        <v>1985</v>
      </c>
      <c r="R2528" s="2">
        <v>66617</v>
      </c>
      <c r="T2528" s="49" t="str" cm="1">
        <f t="array" ref="T2528">_xlfn.TEXTJOIN("",TRUE,IFERROR(MID(U2528,_xlfn.SEQUENCE(20),1)+0,""))</f>
        <v/>
      </c>
      <c r="V2528" s="31"/>
    </row>
    <row r="2529" spans="1:22" x14ac:dyDescent="0.25">
      <c r="A2529" s="25" t="str" cm="1">
        <f t="array" ref="A2529">_xlfn.IFS(AND(ISBLANK(G2529),ISBLANK(H2529),ISBLANK(I2529)),"",AND(NOT(ISBLANK(G2529)),NOT(ISBLANK(H2529)),NOT(ISBLANK(I2529))),TRIM(G2529)&amp;" "&amp;TRIM(H2529)&amp;" "&amp;TRIM(I2529),AND(NOT(ISBLANK(G2529)),ISBLANK(H2529),ISBLANK(I2529)),TRIM(G2529),AND(ISBLANK(G2529),ISBLANK(H2529),NOT(ISBLANK(I2529))),TRIM(I2529),AND(NOT(ISBLANK(G2529)),NOT(ISBLANK(H2529)),ISBLANK(I2529)),TRIM(G2529)&amp;" "&amp;TRIM(H2529),AND(ISBLANK(G2529),NOT(ISBLANK(H2529)),NOT(ISBLANK(I2529))),TRIM(H2529)&amp;" "&amp;TRIM(I2529),AND(NOT(ISBLANK(G2529)),ISBLANK(H2529),NOT(ISBLANK(I2529))),TRIM(G2529)&amp;" "&amp;TRIM(I2529),AND(ISBLANK(G2529),NOT(ISBLANK(H2529)),ISBLANK(I2529)),TRIM(H2529))</f>
        <v/>
      </c>
      <c r="B2529" s="25" t="str" cm="1">
        <f t="array" ref="B2529">_xlfn.IFS(AND(ISBLANK(K2529),ISBLANK(L2529)),"",AND(NOT(ISBLANK(K2529)),NOT(ISBLANK(L2529))),TRIM(K2529)&amp;" "&amp;TRIM(L2529),AND(NOT(ISBLANK(K2529)),ISBLANK(L2529)),TRIM(K2529),AND(ISBLANK(K2529),NOT(ISBLANK(L2529))),TRIM(L2529))</f>
        <v>Podcat</v>
      </c>
      <c r="C2529" s="31"/>
      <c r="D2529" s="2">
        <v>2527</v>
      </c>
      <c r="E2529" s="2" t="s">
        <v>24</v>
      </c>
      <c r="F2529" s="2" t="s">
        <v>13351</v>
      </c>
      <c r="K2529" s="2" t="s">
        <v>489</v>
      </c>
      <c r="M2529" s="2" t="s">
        <v>24</v>
      </c>
      <c r="N2529" s="2" t="s">
        <v>13352</v>
      </c>
      <c r="O2529" s="2" t="s">
        <v>6558</v>
      </c>
      <c r="P2529" s="2" t="s">
        <v>1984</v>
      </c>
      <c r="Q2529" s="2" t="s">
        <v>1985</v>
      </c>
      <c r="R2529" s="2">
        <v>37205</v>
      </c>
      <c r="T2529" s="49" t="str" cm="1">
        <f t="array" ref="T2529">_xlfn.TEXTJOIN("",TRUE,IFERROR(MID(U2529,_xlfn.SEQUENCE(20),1)+0,""))</f>
        <v/>
      </c>
      <c r="V2529" s="31"/>
    </row>
    <row r="2530" spans="1:22" x14ac:dyDescent="0.25">
      <c r="A2530" s="25" t="str" cm="1">
        <f t="array" ref="A2530">_xlfn.IFS(AND(ISBLANK(G2530),ISBLANK(H2530),ISBLANK(I2530)),"",AND(NOT(ISBLANK(G2530)),NOT(ISBLANK(H2530)),NOT(ISBLANK(I2530))),TRIM(G2530)&amp;" "&amp;TRIM(H2530)&amp;" "&amp;TRIM(I2530),AND(NOT(ISBLANK(G2530)),ISBLANK(H2530),ISBLANK(I2530)),TRIM(G2530),AND(ISBLANK(G2530),ISBLANK(H2530),NOT(ISBLANK(I2530))),TRIM(I2530),AND(NOT(ISBLANK(G2530)),NOT(ISBLANK(H2530)),ISBLANK(I2530)),TRIM(G2530)&amp;" "&amp;TRIM(H2530),AND(ISBLANK(G2530),NOT(ISBLANK(H2530)),NOT(ISBLANK(I2530))),TRIM(H2530)&amp;" "&amp;TRIM(I2530),AND(NOT(ISBLANK(G2530)),ISBLANK(H2530),NOT(ISBLANK(I2530))),TRIM(G2530)&amp;" "&amp;TRIM(I2530),AND(ISBLANK(G2530),NOT(ISBLANK(H2530)),ISBLANK(I2530)),TRIM(H2530))</f>
        <v/>
      </c>
      <c r="B2530" s="25" t="str" cm="1">
        <f t="array" ref="B2530">_xlfn.IFS(AND(ISBLANK(K2530),ISBLANK(L2530)),"",AND(NOT(ISBLANK(K2530)),NOT(ISBLANK(L2530))),TRIM(K2530)&amp;" "&amp;TRIM(L2530),AND(NOT(ISBLANK(K2530)),ISBLANK(L2530)),TRIM(K2530),AND(ISBLANK(K2530),NOT(ISBLANK(L2530))),TRIM(L2530))</f>
        <v>Abatz</v>
      </c>
      <c r="C2530" s="31"/>
      <c r="D2530" s="2">
        <v>2528</v>
      </c>
      <c r="E2530" s="2" t="s">
        <v>24</v>
      </c>
      <c r="F2530" s="2" t="s">
        <v>13353</v>
      </c>
      <c r="K2530" s="2" t="s">
        <v>133</v>
      </c>
      <c r="M2530" s="2" t="s">
        <v>24</v>
      </c>
      <c r="N2530" s="2" t="s">
        <v>13354</v>
      </c>
      <c r="O2530" s="2" t="s">
        <v>11372</v>
      </c>
      <c r="P2530" s="2" t="s">
        <v>1719</v>
      </c>
      <c r="Q2530" s="2" t="s">
        <v>162</v>
      </c>
      <c r="R2530" s="2" t="s">
        <v>11373</v>
      </c>
      <c r="T2530" s="49" t="str" cm="1">
        <f t="array" ref="T2530">_xlfn.TEXTJOIN("",TRUE,IFERROR(MID(U2530,_xlfn.SEQUENCE(20),1)+0,""))</f>
        <v/>
      </c>
      <c r="V2530" s="31"/>
    </row>
    <row r="2531" spans="1:22" x14ac:dyDescent="0.25">
      <c r="A2531" s="25" t="str" cm="1">
        <f t="array" ref="A2531">_xlfn.IFS(AND(ISBLANK(G2531),ISBLANK(H2531),ISBLANK(I2531)),"",AND(NOT(ISBLANK(G2531)),NOT(ISBLANK(H2531)),NOT(ISBLANK(I2531))),TRIM(G2531)&amp;" "&amp;TRIM(H2531)&amp;" "&amp;TRIM(I2531),AND(NOT(ISBLANK(G2531)),ISBLANK(H2531),ISBLANK(I2531)),TRIM(G2531),AND(ISBLANK(G2531),ISBLANK(H2531),NOT(ISBLANK(I2531))),TRIM(I2531),AND(NOT(ISBLANK(G2531)),NOT(ISBLANK(H2531)),ISBLANK(I2531)),TRIM(G2531)&amp;" "&amp;TRIM(H2531),AND(ISBLANK(G2531),NOT(ISBLANK(H2531)),NOT(ISBLANK(I2531))),TRIM(H2531)&amp;" "&amp;TRIM(I2531),AND(NOT(ISBLANK(G2531)),ISBLANK(H2531),NOT(ISBLANK(I2531))),TRIM(G2531)&amp;" "&amp;TRIM(I2531),AND(ISBLANK(G2531),NOT(ISBLANK(H2531)),ISBLANK(I2531)),TRIM(H2531))</f>
        <v/>
      </c>
      <c r="B2531" s="25" t="str" cm="1">
        <f t="array" ref="B2531">_xlfn.IFS(AND(ISBLANK(K2531),ISBLANK(L2531)),"",AND(NOT(ISBLANK(K2531)),NOT(ISBLANK(L2531))),TRIM(K2531)&amp;" "&amp;TRIM(L2531),AND(NOT(ISBLANK(K2531)),ISBLANK(L2531)),TRIM(K2531),AND(ISBLANK(K2531),NOT(ISBLANK(L2531))),TRIM(L2531))</f>
        <v>Realcube</v>
      </c>
      <c r="C2531" s="31"/>
      <c r="D2531" s="2">
        <v>2529</v>
      </c>
      <c r="E2531" s="2" t="s">
        <v>24</v>
      </c>
      <c r="F2531" s="2" t="s">
        <v>13355</v>
      </c>
      <c r="K2531" s="2" t="s">
        <v>144</v>
      </c>
      <c r="M2531" s="2" t="s">
        <v>24</v>
      </c>
      <c r="N2531" s="2" t="s">
        <v>13356</v>
      </c>
      <c r="O2531" s="2" t="s">
        <v>7913</v>
      </c>
      <c r="P2531" s="2" t="s">
        <v>161</v>
      </c>
      <c r="Q2531" s="2" t="s">
        <v>162</v>
      </c>
      <c r="R2531" s="2" t="s">
        <v>7914</v>
      </c>
      <c r="T2531" s="49" t="str" cm="1">
        <f t="array" ref="T2531">_xlfn.TEXTJOIN("",TRUE,IFERROR(MID(U2531,_xlfn.SEQUENCE(20),1)+0,""))</f>
        <v/>
      </c>
      <c r="V2531" s="31"/>
    </row>
    <row r="2532" spans="1:22" x14ac:dyDescent="0.25">
      <c r="A2532" s="25" t="str" cm="1">
        <f t="array" ref="A2532">_xlfn.IFS(AND(ISBLANK(G2532),ISBLANK(H2532),ISBLANK(I2532)),"",AND(NOT(ISBLANK(G2532)),NOT(ISBLANK(H2532)),NOT(ISBLANK(I2532))),TRIM(G2532)&amp;" "&amp;TRIM(H2532)&amp;" "&amp;TRIM(I2532),AND(NOT(ISBLANK(G2532)),ISBLANK(H2532),ISBLANK(I2532)),TRIM(G2532),AND(ISBLANK(G2532),ISBLANK(H2532),NOT(ISBLANK(I2532))),TRIM(I2532),AND(NOT(ISBLANK(G2532)),NOT(ISBLANK(H2532)),ISBLANK(I2532)),TRIM(G2532)&amp;" "&amp;TRIM(H2532),AND(ISBLANK(G2532),NOT(ISBLANK(H2532)),NOT(ISBLANK(I2532))),TRIM(H2532)&amp;" "&amp;TRIM(I2532),AND(NOT(ISBLANK(G2532)),ISBLANK(H2532),NOT(ISBLANK(I2532))),TRIM(G2532)&amp;" "&amp;TRIM(I2532),AND(ISBLANK(G2532),NOT(ISBLANK(H2532)),ISBLANK(I2532)),TRIM(H2532))</f>
        <v/>
      </c>
      <c r="B2532" s="25" t="str" cm="1">
        <f t="array" ref="B2532">_xlfn.IFS(AND(ISBLANK(K2532),ISBLANK(L2532)),"",AND(NOT(ISBLANK(K2532)),NOT(ISBLANK(L2532))),TRIM(K2532)&amp;" "&amp;TRIM(L2532),AND(NOT(ISBLANK(K2532)),ISBLANK(L2532)),TRIM(K2532),AND(ISBLANK(K2532),NOT(ISBLANK(L2532))),TRIM(L2532))</f>
        <v>Voomm</v>
      </c>
      <c r="C2532" s="31"/>
      <c r="D2532" s="2">
        <v>2530</v>
      </c>
      <c r="E2532" s="2" t="s">
        <v>24</v>
      </c>
      <c r="F2532" s="2" t="s">
        <v>13357</v>
      </c>
      <c r="K2532" s="2" t="s">
        <v>154</v>
      </c>
      <c r="M2532" s="2" t="s">
        <v>24</v>
      </c>
      <c r="N2532" s="2" t="s">
        <v>13358</v>
      </c>
      <c r="O2532" s="2" t="s">
        <v>12680</v>
      </c>
      <c r="P2532" s="2" t="s">
        <v>673</v>
      </c>
      <c r="Q2532" s="2" t="s">
        <v>6</v>
      </c>
      <c r="R2532" s="2" t="s">
        <v>12681</v>
      </c>
      <c r="T2532" s="49" t="str" cm="1">
        <f t="array" ref="T2532">_xlfn.TEXTJOIN("",TRUE,IFERROR(MID(U2532,_xlfn.SEQUENCE(20),1)+0,""))</f>
        <v/>
      </c>
      <c r="V2532" s="31"/>
    </row>
    <row r="2533" spans="1:22" x14ac:dyDescent="0.25">
      <c r="A2533" s="25" t="str" cm="1">
        <f t="array" ref="A2533">_xlfn.IFS(AND(ISBLANK(G2533),ISBLANK(H2533),ISBLANK(I2533)),"",AND(NOT(ISBLANK(G2533)),NOT(ISBLANK(H2533)),NOT(ISBLANK(I2533))),TRIM(G2533)&amp;" "&amp;TRIM(H2533)&amp;" "&amp;TRIM(I2533),AND(NOT(ISBLANK(G2533)),ISBLANK(H2533),ISBLANK(I2533)),TRIM(G2533),AND(ISBLANK(G2533),ISBLANK(H2533),NOT(ISBLANK(I2533))),TRIM(I2533),AND(NOT(ISBLANK(G2533)),NOT(ISBLANK(H2533)),ISBLANK(I2533)),TRIM(G2533)&amp;" "&amp;TRIM(H2533),AND(ISBLANK(G2533),NOT(ISBLANK(H2533)),NOT(ISBLANK(I2533))),TRIM(H2533)&amp;" "&amp;TRIM(I2533),AND(NOT(ISBLANK(G2533)),ISBLANK(H2533),NOT(ISBLANK(I2533))),TRIM(G2533)&amp;" "&amp;TRIM(I2533),AND(ISBLANK(G2533),NOT(ISBLANK(H2533)),ISBLANK(I2533)),TRIM(H2533))</f>
        <v/>
      </c>
      <c r="B2533" s="25" t="str" cm="1">
        <f t="array" ref="B2533">_xlfn.IFS(AND(ISBLANK(K2533),ISBLANK(L2533)),"",AND(NOT(ISBLANK(K2533)),NOT(ISBLANK(L2533))),TRIM(K2533)&amp;" "&amp;TRIM(L2533),AND(NOT(ISBLANK(K2533)),ISBLANK(L2533)),TRIM(K2533),AND(ISBLANK(K2533),NOT(ISBLANK(L2533))),TRIM(L2533))</f>
        <v>Youopia</v>
      </c>
      <c r="C2533" s="31"/>
      <c r="D2533" s="2">
        <v>2531</v>
      </c>
      <c r="E2533" s="2" t="s">
        <v>24</v>
      </c>
      <c r="F2533" s="2" t="s">
        <v>13359</v>
      </c>
      <c r="K2533" s="2" t="s">
        <v>165</v>
      </c>
      <c r="M2533" s="2" t="s">
        <v>24</v>
      </c>
      <c r="N2533" s="2" t="s">
        <v>13360</v>
      </c>
      <c r="O2533" s="2" t="s">
        <v>655</v>
      </c>
      <c r="P2533" s="2" t="s">
        <v>151</v>
      </c>
      <c r="Q2533" s="2" t="s">
        <v>1985</v>
      </c>
      <c r="R2533" s="2">
        <v>91199</v>
      </c>
      <c r="T2533" s="49" t="str" cm="1">
        <f t="array" ref="T2533">_xlfn.TEXTJOIN("",TRUE,IFERROR(MID(U2533,_xlfn.SEQUENCE(20),1)+0,""))</f>
        <v/>
      </c>
      <c r="V2533" s="31"/>
    </row>
    <row r="2534" spans="1:22" x14ac:dyDescent="0.25">
      <c r="A2534" s="25" t="str" cm="1">
        <f t="array" ref="A2534">_xlfn.IFS(AND(ISBLANK(G2534),ISBLANK(H2534),ISBLANK(I2534)),"",AND(NOT(ISBLANK(G2534)),NOT(ISBLANK(H2534)),NOT(ISBLANK(I2534))),TRIM(G2534)&amp;" "&amp;TRIM(H2534)&amp;" "&amp;TRIM(I2534),AND(NOT(ISBLANK(G2534)),ISBLANK(H2534),ISBLANK(I2534)),TRIM(G2534),AND(ISBLANK(G2534),ISBLANK(H2534),NOT(ISBLANK(I2534))),TRIM(I2534),AND(NOT(ISBLANK(G2534)),NOT(ISBLANK(H2534)),ISBLANK(I2534)),TRIM(G2534)&amp;" "&amp;TRIM(H2534),AND(ISBLANK(G2534),NOT(ISBLANK(H2534)),NOT(ISBLANK(I2534))),TRIM(H2534)&amp;" "&amp;TRIM(I2534),AND(NOT(ISBLANK(G2534)),ISBLANK(H2534),NOT(ISBLANK(I2534))),TRIM(G2534)&amp;" "&amp;TRIM(I2534),AND(ISBLANK(G2534),NOT(ISBLANK(H2534)),ISBLANK(I2534)),TRIM(H2534))</f>
        <v/>
      </c>
      <c r="B2534" s="25" t="str" cm="1">
        <f t="array" ref="B2534">_xlfn.IFS(AND(ISBLANK(K2534),ISBLANK(L2534)),"",AND(NOT(ISBLANK(K2534)),NOT(ISBLANK(L2534))),TRIM(K2534)&amp;" "&amp;TRIM(L2534),AND(NOT(ISBLANK(K2534)),ISBLANK(L2534)),TRIM(K2534),AND(ISBLANK(K2534),NOT(ISBLANK(L2534))),TRIM(L2534))</f>
        <v>Twitternation</v>
      </c>
      <c r="C2534" s="31"/>
      <c r="D2534" s="2">
        <v>2532</v>
      </c>
      <c r="E2534" s="2" t="s">
        <v>24</v>
      </c>
      <c r="F2534" s="2" t="s">
        <v>13361</v>
      </c>
      <c r="K2534" s="2" t="s">
        <v>175</v>
      </c>
      <c r="M2534" s="2" t="s">
        <v>24</v>
      </c>
      <c r="N2534" s="2" t="s">
        <v>13362</v>
      </c>
      <c r="O2534" s="2" t="s">
        <v>475</v>
      </c>
      <c r="P2534" s="2" t="s">
        <v>476</v>
      </c>
      <c r="Q2534" s="2" t="s">
        <v>1985</v>
      </c>
      <c r="R2534" s="2">
        <v>21281</v>
      </c>
      <c r="T2534" s="49" t="str" cm="1">
        <f t="array" ref="T2534">_xlfn.TEXTJOIN("",TRUE,IFERROR(MID(U2534,_xlfn.SEQUENCE(20),1)+0,""))</f>
        <v/>
      </c>
      <c r="V2534" s="31"/>
    </row>
    <row r="2535" spans="1:22" x14ac:dyDescent="0.25">
      <c r="A2535" s="25" t="str" cm="1">
        <f t="array" ref="A2535">_xlfn.IFS(AND(ISBLANK(G2535),ISBLANK(H2535),ISBLANK(I2535)),"",AND(NOT(ISBLANK(G2535)),NOT(ISBLANK(H2535)),NOT(ISBLANK(I2535))),TRIM(G2535)&amp;" "&amp;TRIM(H2535)&amp;" "&amp;TRIM(I2535),AND(NOT(ISBLANK(G2535)),ISBLANK(H2535),ISBLANK(I2535)),TRIM(G2535),AND(ISBLANK(G2535),ISBLANK(H2535),NOT(ISBLANK(I2535))),TRIM(I2535),AND(NOT(ISBLANK(G2535)),NOT(ISBLANK(H2535)),ISBLANK(I2535)),TRIM(G2535)&amp;" "&amp;TRIM(H2535),AND(ISBLANK(G2535),NOT(ISBLANK(H2535)),NOT(ISBLANK(I2535))),TRIM(H2535)&amp;" "&amp;TRIM(I2535),AND(NOT(ISBLANK(G2535)),ISBLANK(H2535),NOT(ISBLANK(I2535))),TRIM(G2535)&amp;" "&amp;TRIM(I2535),AND(ISBLANK(G2535),NOT(ISBLANK(H2535)),ISBLANK(I2535)),TRIM(H2535))</f>
        <v/>
      </c>
      <c r="B2535" s="25" t="str" cm="1">
        <f t="array" ref="B2535">_xlfn.IFS(AND(ISBLANK(K2535),ISBLANK(L2535)),"",AND(NOT(ISBLANK(K2535)),NOT(ISBLANK(L2535))),TRIM(K2535)&amp;" "&amp;TRIM(L2535),AND(NOT(ISBLANK(K2535)),ISBLANK(L2535)),TRIM(K2535),AND(ISBLANK(K2535),NOT(ISBLANK(L2535))),TRIM(L2535))</f>
        <v>Yodoo</v>
      </c>
      <c r="C2535" s="31"/>
      <c r="D2535" s="2">
        <v>2533</v>
      </c>
      <c r="E2535" s="2" t="s">
        <v>24</v>
      </c>
      <c r="F2535" s="2" t="s">
        <v>13363</v>
      </c>
      <c r="K2535" s="2" t="s">
        <v>184</v>
      </c>
      <c r="M2535" s="2" t="s">
        <v>24</v>
      </c>
      <c r="N2535" s="2" t="s">
        <v>13364</v>
      </c>
      <c r="O2535" s="2" t="s">
        <v>11372</v>
      </c>
      <c r="P2535" s="2" t="s">
        <v>1719</v>
      </c>
      <c r="Q2535" s="2" t="s">
        <v>162</v>
      </c>
      <c r="R2535" s="2" t="s">
        <v>11373</v>
      </c>
      <c r="T2535" s="49" t="str" cm="1">
        <f t="array" ref="T2535">_xlfn.TEXTJOIN("",TRUE,IFERROR(MID(U2535,_xlfn.SEQUENCE(20),1)+0,""))</f>
        <v/>
      </c>
      <c r="V2535" s="31"/>
    </row>
    <row r="2536" spans="1:22" x14ac:dyDescent="0.25">
      <c r="A2536" s="25" t="str" cm="1">
        <f t="array" ref="A2536">_xlfn.IFS(AND(ISBLANK(G2536),ISBLANK(H2536),ISBLANK(I2536)),"",AND(NOT(ISBLANK(G2536)),NOT(ISBLANK(H2536)),NOT(ISBLANK(I2536))),TRIM(G2536)&amp;" "&amp;TRIM(H2536)&amp;" "&amp;TRIM(I2536),AND(NOT(ISBLANK(G2536)),ISBLANK(H2536),ISBLANK(I2536)),TRIM(G2536),AND(ISBLANK(G2536),ISBLANK(H2536),NOT(ISBLANK(I2536))),TRIM(I2536),AND(NOT(ISBLANK(G2536)),NOT(ISBLANK(H2536)),ISBLANK(I2536)),TRIM(G2536)&amp;" "&amp;TRIM(H2536),AND(ISBLANK(G2536),NOT(ISBLANK(H2536)),NOT(ISBLANK(I2536))),TRIM(H2536)&amp;" "&amp;TRIM(I2536),AND(NOT(ISBLANK(G2536)),ISBLANK(H2536),NOT(ISBLANK(I2536))),TRIM(G2536)&amp;" "&amp;TRIM(I2536),AND(ISBLANK(G2536),NOT(ISBLANK(H2536)),ISBLANK(I2536)),TRIM(H2536))</f>
        <v/>
      </c>
      <c r="B2536" s="25" t="str" cm="1">
        <f t="array" ref="B2536">_xlfn.IFS(AND(ISBLANK(K2536),ISBLANK(L2536)),"",AND(NOT(ISBLANK(K2536)),NOT(ISBLANK(L2536))),TRIM(K2536)&amp;" "&amp;TRIM(L2536),AND(NOT(ISBLANK(K2536)),ISBLANK(L2536)),TRIM(K2536),AND(ISBLANK(K2536),NOT(ISBLANK(L2536))),TRIM(L2536))</f>
        <v>Flipstorm</v>
      </c>
      <c r="C2536" s="31"/>
      <c r="D2536" s="2">
        <v>2534</v>
      </c>
      <c r="E2536" s="2" t="s">
        <v>24</v>
      </c>
      <c r="F2536" s="2" t="s">
        <v>13365</v>
      </c>
      <c r="K2536" s="2" t="s">
        <v>194</v>
      </c>
      <c r="M2536" s="2" t="s">
        <v>24</v>
      </c>
      <c r="N2536" s="2" t="s">
        <v>13366</v>
      </c>
      <c r="O2536" s="2" t="s">
        <v>817</v>
      </c>
      <c r="P2536" s="2" t="s">
        <v>151</v>
      </c>
      <c r="Q2536" s="2" t="s">
        <v>1985</v>
      </c>
      <c r="R2536" s="2">
        <v>92176</v>
      </c>
      <c r="T2536" s="49" t="str" cm="1">
        <f t="array" ref="T2536">_xlfn.TEXTJOIN("",TRUE,IFERROR(MID(U2536,_xlfn.SEQUENCE(20),1)+0,""))</f>
        <v/>
      </c>
      <c r="V2536" s="31"/>
    </row>
    <row r="2537" spans="1:22" x14ac:dyDescent="0.25">
      <c r="A2537" s="25" t="str" cm="1">
        <f t="array" ref="A2537">_xlfn.IFS(AND(ISBLANK(G2537),ISBLANK(H2537),ISBLANK(I2537)),"",AND(NOT(ISBLANK(G2537)),NOT(ISBLANK(H2537)),NOT(ISBLANK(I2537))),TRIM(G2537)&amp;" "&amp;TRIM(H2537)&amp;" "&amp;TRIM(I2537),AND(NOT(ISBLANK(G2537)),ISBLANK(H2537),ISBLANK(I2537)),TRIM(G2537),AND(ISBLANK(G2537),ISBLANK(H2537),NOT(ISBLANK(I2537))),TRIM(I2537),AND(NOT(ISBLANK(G2537)),NOT(ISBLANK(H2537)),ISBLANK(I2537)),TRIM(G2537)&amp;" "&amp;TRIM(H2537),AND(ISBLANK(G2537),NOT(ISBLANK(H2537)),NOT(ISBLANK(I2537))),TRIM(H2537)&amp;" "&amp;TRIM(I2537),AND(NOT(ISBLANK(G2537)),ISBLANK(H2537),NOT(ISBLANK(I2537))),TRIM(G2537)&amp;" "&amp;TRIM(I2537),AND(ISBLANK(G2537),NOT(ISBLANK(H2537)),ISBLANK(I2537)),TRIM(H2537))</f>
        <v/>
      </c>
      <c r="B2537" s="25" t="str" cm="1">
        <f t="array" ref="B2537">_xlfn.IFS(AND(ISBLANK(K2537),ISBLANK(L2537)),"",AND(NOT(ISBLANK(K2537)),NOT(ISBLANK(L2537))),TRIM(K2537)&amp;" "&amp;TRIM(L2537),AND(NOT(ISBLANK(K2537)),ISBLANK(L2537)),TRIM(K2537),AND(ISBLANK(K2537),NOT(ISBLANK(L2537))),TRIM(L2537))</f>
        <v>Centimia</v>
      </c>
      <c r="C2537" s="31"/>
      <c r="D2537" s="2">
        <v>2535</v>
      </c>
      <c r="E2537" s="2" t="s">
        <v>24</v>
      </c>
      <c r="F2537" s="2" t="s">
        <v>13367</v>
      </c>
      <c r="K2537" s="2" t="s">
        <v>259</v>
      </c>
      <c r="M2537" s="2" t="s">
        <v>24</v>
      </c>
      <c r="N2537" s="2" t="s">
        <v>13368</v>
      </c>
      <c r="O2537" s="2" t="s">
        <v>8420</v>
      </c>
      <c r="P2537" s="2" t="s">
        <v>276</v>
      </c>
      <c r="Q2537" s="2" t="s">
        <v>6</v>
      </c>
      <c r="R2537" s="2" t="s">
        <v>8421</v>
      </c>
      <c r="T2537" s="49" t="str" cm="1">
        <f t="array" ref="T2537">_xlfn.TEXTJOIN("",TRUE,IFERROR(MID(U2537,_xlfn.SEQUENCE(20),1)+0,""))</f>
        <v/>
      </c>
      <c r="V2537" s="31"/>
    </row>
    <row r="2538" spans="1:22" x14ac:dyDescent="0.25">
      <c r="A2538" s="25" t="str" cm="1">
        <f t="array" ref="A2538">_xlfn.IFS(AND(ISBLANK(G2538),ISBLANK(H2538),ISBLANK(I2538)),"",AND(NOT(ISBLANK(G2538)),NOT(ISBLANK(H2538)),NOT(ISBLANK(I2538))),TRIM(G2538)&amp;" "&amp;TRIM(H2538)&amp;" "&amp;TRIM(I2538),AND(NOT(ISBLANK(G2538)),ISBLANK(H2538),ISBLANK(I2538)),TRIM(G2538),AND(ISBLANK(G2538),ISBLANK(H2538),NOT(ISBLANK(I2538))),TRIM(I2538),AND(NOT(ISBLANK(G2538)),NOT(ISBLANK(H2538)),ISBLANK(I2538)),TRIM(G2538)&amp;" "&amp;TRIM(H2538),AND(ISBLANK(G2538),NOT(ISBLANK(H2538)),NOT(ISBLANK(I2538))),TRIM(H2538)&amp;" "&amp;TRIM(I2538),AND(NOT(ISBLANK(G2538)),ISBLANK(H2538),NOT(ISBLANK(I2538))),TRIM(G2538)&amp;" "&amp;TRIM(I2538),AND(ISBLANK(G2538),NOT(ISBLANK(H2538)),ISBLANK(I2538)),TRIM(H2538))</f>
        <v/>
      </c>
      <c r="B2538" s="25" t="str" cm="1">
        <f t="array" ref="B2538">_xlfn.IFS(AND(ISBLANK(K2538),ISBLANK(L2538)),"",AND(NOT(ISBLANK(K2538)),NOT(ISBLANK(L2538))),TRIM(K2538)&amp;" "&amp;TRIM(L2538),AND(NOT(ISBLANK(K2538)),ISBLANK(L2538)),TRIM(K2538),AND(ISBLANK(K2538),NOT(ISBLANK(L2538))),TRIM(L2538))</f>
        <v>Dabfeed</v>
      </c>
      <c r="C2538" s="31"/>
      <c r="D2538" s="2">
        <v>2536</v>
      </c>
      <c r="E2538" s="2" t="s">
        <v>24</v>
      </c>
      <c r="F2538" s="2" t="s">
        <v>13369</v>
      </c>
      <c r="K2538" s="2" t="s">
        <v>1957</v>
      </c>
      <c r="M2538" s="2" t="s">
        <v>24</v>
      </c>
      <c r="N2538" s="2" t="s">
        <v>13370</v>
      </c>
      <c r="O2538" s="2" t="s">
        <v>3188</v>
      </c>
      <c r="P2538" s="2" t="s">
        <v>1544</v>
      </c>
      <c r="Q2538" s="2" t="s">
        <v>1985</v>
      </c>
      <c r="R2538" s="2">
        <v>60681</v>
      </c>
      <c r="T2538" s="49" t="str" cm="1">
        <f t="array" ref="T2538">_xlfn.TEXTJOIN("",TRUE,IFERROR(MID(U2538,_xlfn.SEQUENCE(20),1)+0,""))</f>
        <v/>
      </c>
      <c r="V2538" s="31"/>
    </row>
    <row r="2539" spans="1:22" x14ac:dyDescent="0.25">
      <c r="A2539" s="25" t="str" cm="1">
        <f t="array" ref="A2539">_xlfn.IFS(AND(ISBLANK(G2539),ISBLANK(H2539),ISBLANK(I2539)),"",AND(NOT(ISBLANK(G2539)),NOT(ISBLANK(H2539)),NOT(ISBLANK(I2539))),TRIM(G2539)&amp;" "&amp;TRIM(H2539)&amp;" "&amp;TRIM(I2539),AND(NOT(ISBLANK(G2539)),ISBLANK(H2539),ISBLANK(I2539)),TRIM(G2539),AND(ISBLANK(G2539),ISBLANK(H2539),NOT(ISBLANK(I2539))),TRIM(I2539),AND(NOT(ISBLANK(G2539)),NOT(ISBLANK(H2539)),ISBLANK(I2539)),TRIM(G2539)&amp;" "&amp;TRIM(H2539),AND(ISBLANK(G2539),NOT(ISBLANK(H2539)),NOT(ISBLANK(I2539))),TRIM(H2539)&amp;" "&amp;TRIM(I2539),AND(NOT(ISBLANK(G2539)),ISBLANK(H2539),NOT(ISBLANK(I2539))),TRIM(G2539)&amp;" "&amp;TRIM(I2539),AND(ISBLANK(G2539),NOT(ISBLANK(H2539)),ISBLANK(I2539)),TRIM(H2539))</f>
        <v/>
      </c>
      <c r="B2539" s="25" t="str" cm="1">
        <f t="array" ref="B2539">_xlfn.IFS(AND(ISBLANK(K2539),ISBLANK(L2539)),"",AND(NOT(ISBLANK(K2539)),NOT(ISBLANK(L2539))),TRIM(K2539)&amp;" "&amp;TRIM(L2539),AND(NOT(ISBLANK(K2539)),ISBLANK(L2539)),TRIM(K2539),AND(ISBLANK(K2539),NOT(ISBLANK(L2539))),TRIM(L2539))</f>
        <v>Realpoint</v>
      </c>
      <c r="C2539" s="31"/>
      <c r="D2539" s="2">
        <v>2537</v>
      </c>
      <c r="E2539" s="2" t="s">
        <v>24</v>
      </c>
      <c r="F2539" s="2" t="s">
        <v>13371</v>
      </c>
      <c r="K2539" s="2" t="s">
        <v>1964</v>
      </c>
      <c r="M2539" s="2" t="s">
        <v>24</v>
      </c>
      <c r="N2539" s="2" t="s">
        <v>13372</v>
      </c>
      <c r="O2539" s="2" t="s">
        <v>1001</v>
      </c>
      <c r="P2539" s="2" t="s">
        <v>1002</v>
      </c>
      <c r="Q2539" s="2" t="s">
        <v>1985</v>
      </c>
      <c r="R2539" s="2">
        <v>6183</v>
      </c>
      <c r="T2539" s="49" t="str" cm="1">
        <f t="array" ref="T2539">_xlfn.TEXTJOIN("",TRUE,IFERROR(MID(U2539,_xlfn.SEQUENCE(20),1)+0,""))</f>
        <v/>
      </c>
      <c r="V2539" s="31"/>
    </row>
    <row r="2540" spans="1:22" x14ac:dyDescent="0.25">
      <c r="A2540" s="25" t="str" cm="1">
        <f t="array" ref="A2540">_xlfn.IFS(AND(ISBLANK(G2540),ISBLANK(H2540),ISBLANK(I2540)),"",AND(NOT(ISBLANK(G2540)),NOT(ISBLANK(H2540)),NOT(ISBLANK(I2540))),TRIM(G2540)&amp;" "&amp;TRIM(H2540)&amp;" "&amp;TRIM(I2540),AND(NOT(ISBLANK(G2540)),ISBLANK(H2540),ISBLANK(I2540)),TRIM(G2540),AND(ISBLANK(G2540),ISBLANK(H2540),NOT(ISBLANK(I2540))),TRIM(I2540),AND(NOT(ISBLANK(G2540)),NOT(ISBLANK(H2540)),ISBLANK(I2540)),TRIM(G2540)&amp;" "&amp;TRIM(H2540),AND(ISBLANK(G2540),NOT(ISBLANK(H2540)),NOT(ISBLANK(I2540))),TRIM(H2540)&amp;" "&amp;TRIM(I2540),AND(NOT(ISBLANK(G2540)),ISBLANK(H2540),NOT(ISBLANK(I2540))),TRIM(G2540)&amp;" "&amp;TRIM(I2540),AND(ISBLANK(G2540),NOT(ISBLANK(H2540)),ISBLANK(I2540)),TRIM(H2540))</f>
        <v/>
      </c>
      <c r="B2540" s="25" t="str" cm="1">
        <f t="array" ref="B2540">_xlfn.IFS(AND(ISBLANK(K2540),ISBLANK(L2540)),"",AND(NOT(ISBLANK(K2540)),NOT(ISBLANK(L2540))),TRIM(K2540)&amp;" "&amp;TRIM(L2540),AND(NOT(ISBLANK(K2540)),ISBLANK(L2540)),TRIM(K2540),AND(ISBLANK(K2540),NOT(ISBLANK(L2540))),TRIM(L2540))</f>
        <v>Blogspan</v>
      </c>
      <c r="C2540" s="31"/>
      <c r="D2540" s="2">
        <v>2538</v>
      </c>
      <c r="E2540" s="2" t="s">
        <v>24</v>
      </c>
      <c r="F2540" s="2" t="s">
        <v>13373</v>
      </c>
      <c r="K2540" s="2" t="s">
        <v>1971</v>
      </c>
      <c r="M2540" s="2" t="s">
        <v>24</v>
      </c>
      <c r="N2540" s="2" t="s">
        <v>13374</v>
      </c>
      <c r="O2540" s="2" t="s">
        <v>345</v>
      </c>
      <c r="P2540" s="2" t="s">
        <v>346</v>
      </c>
      <c r="Q2540" s="2" t="s">
        <v>1985</v>
      </c>
      <c r="R2540" s="2">
        <v>30089</v>
      </c>
      <c r="T2540" s="49" t="str" cm="1">
        <f t="array" ref="T2540">_xlfn.TEXTJOIN("",TRUE,IFERROR(MID(U2540,_xlfn.SEQUENCE(20),1)+0,""))</f>
        <v/>
      </c>
      <c r="V2540" s="31"/>
    </row>
    <row r="2541" spans="1:22" x14ac:dyDescent="0.25">
      <c r="A2541" s="25" t="str" cm="1">
        <f t="array" ref="A2541">_xlfn.IFS(AND(ISBLANK(G2541),ISBLANK(H2541),ISBLANK(I2541)),"",AND(NOT(ISBLANK(G2541)),NOT(ISBLANK(H2541)),NOT(ISBLANK(I2541))),TRIM(G2541)&amp;" "&amp;TRIM(H2541)&amp;" "&amp;TRIM(I2541),AND(NOT(ISBLANK(G2541)),ISBLANK(H2541),ISBLANK(I2541)),TRIM(G2541),AND(ISBLANK(G2541),ISBLANK(H2541),NOT(ISBLANK(I2541))),TRIM(I2541),AND(NOT(ISBLANK(G2541)),NOT(ISBLANK(H2541)),ISBLANK(I2541)),TRIM(G2541)&amp;" "&amp;TRIM(H2541),AND(ISBLANK(G2541),NOT(ISBLANK(H2541)),NOT(ISBLANK(I2541))),TRIM(H2541)&amp;" "&amp;TRIM(I2541),AND(NOT(ISBLANK(G2541)),ISBLANK(H2541),NOT(ISBLANK(I2541))),TRIM(G2541)&amp;" "&amp;TRIM(I2541),AND(ISBLANK(G2541),NOT(ISBLANK(H2541)),ISBLANK(I2541)),TRIM(H2541))</f>
        <v/>
      </c>
      <c r="B2541" s="25" t="str" cm="1">
        <f t="array" ref="B2541">_xlfn.IFS(AND(ISBLANK(K2541),ISBLANK(L2541)),"",AND(NOT(ISBLANK(K2541)),NOT(ISBLANK(L2541))),TRIM(K2541)&amp;" "&amp;TRIM(L2541),AND(NOT(ISBLANK(K2541)),ISBLANK(L2541)),TRIM(K2541),AND(ISBLANK(K2541),NOT(ISBLANK(L2541))),TRIM(L2541))</f>
        <v>Jetwire</v>
      </c>
      <c r="C2541" s="31"/>
      <c r="D2541" s="2">
        <v>2539</v>
      </c>
      <c r="E2541" s="2" t="s">
        <v>24</v>
      </c>
      <c r="F2541" s="2" t="s">
        <v>13375</v>
      </c>
      <c r="K2541" s="2" t="s">
        <v>320</v>
      </c>
      <c r="M2541" s="2" t="s">
        <v>24</v>
      </c>
      <c r="N2541" s="2" t="s">
        <v>13376</v>
      </c>
      <c r="O2541" s="2" t="s">
        <v>13219</v>
      </c>
      <c r="P2541" s="2" t="s">
        <v>140</v>
      </c>
      <c r="Q2541" s="2" t="s">
        <v>6</v>
      </c>
      <c r="R2541" s="2" t="s">
        <v>2544</v>
      </c>
      <c r="T2541" s="49" t="str" cm="1">
        <f t="array" ref="T2541">_xlfn.TEXTJOIN("",TRUE,IFERROR(MID(U2541,_xlfn.SEQUENCE(20),1)+0,""))</f>
        <v/>
      </c>
      <c r="V2541" s="31"/>
    </row>
    <row r="2542" spans="1:22" x14ac:dyDescent="0.25">
      <c r="A2542" s="25" t="str" cm="1">
        <f t="array" ref="A2542">_xlfn.IFS(AND(ISBLANK(G2542),ISBLANK(H2542),ISBLANK(I2542)),"",AND(NOT(ISBLANK(G2542)),NOT(ISBLANK(H2542)),NOT(ISBLANK(I2542))),TRIM(G2542)&amp;" "&amp;TRIM(H2542)&amp;" "&amp;TRIM(I2542),AND(NOT(ISBLANK(G2542)),ISBLANK(H2542),ISBLANK(I2542)),TRIM(G2542),AND(ISBLANK(G2542),ISBLANK(H2542),NOT(ISBLANK(I2542))),TRIM(I2542),AND(NOT(ISBLANK(G2542)),NOT(ISBLANK(H2542)),ISBLANK(I2542)),TRIM(G2542)&amp;" "&amp;TRIM(H2542),AND(ISBLANK(G2542),NOT(ISBLANK(H2542)),NOT(ISBLANK(I2542))),TRIM(H2542)&amp;" "&amp;TRIM(I2542),AND(NOT(ISBLANK(G2542)),ISBLANK(H2542),NOT(ISBLANK(I2542))),TRIM(G2542)&amp;" "&amp;TRIM(I2542),AND(ISBLANK(G2542),NOT(ISBLANK(H2542)),ISBLANK(I2542)),TRIM(H2542))</f>
        <v/>
      </c>
      <c r="B2542" s="25" t="str" cm="1">
        <f t="array" ref="B2542">_xlfn.IFS(AND(ISBLANK(K2542),ISBLANK(L2542)),"",AND(NOT(ISBLANK(K2542)),NOT(ISBLANK(L2542))),TRIM(K2542)&amp;" "&amp;TRIM(L2542),AND(NOT(ISBLANK(K2542)),ISBLANK(L2542)),TRIM(K2542),AND(ISBLANK(K2542),NOT(ISBLANK(L2542))),TRIM(L2542))</f>
        <v>Skajo</v>
      </c>
      <c r="C2542" s="31"/>
      <c r="D2542" s="2">
        <v>2540</v>
      </c>
      <c r="E2542" s="2" t="s">
        <v>24</v>
      </c>
      <c r="F2542" s="2" t="s">
        <v>13377</v>
      </c>
      <c r="K2542" s="2" t="s">
        <v>1814</v>
      </c>
      <c r="M2542" s="2" t="s">
        <v>24</v>
      </c>
      <c r="N2542" s="2" t="s">
        <v>13378</v>
      </c>
      <c r="O2542" s="2" t="s">
        <v>3151</v>
      </c>
      <c r="P2542" s="2" t="s">
        <v>151</v>
      </c>
      <c r="Q2542" s="2" t="s">
        <v>1985</v>
      </c>
      <c r="R2542" s="2">
        <v>90005</v>
      </c>
      <c r="T2542" s="49" t="str" cm="1">
        <f t="array" ref="T2542">_xlfn.TEXTJOIN("",TRUE,IFERROR(MID(U2542,_xlfn.SEQUENCE(20),1)+0,""))</f>
        <v/>
      </c>
      <c r="V2542" s="31"/>
    </row>
    <row r="2543" spans="1:22" x14ac:dyDescent="0.25">
      <c r="A2543" s="25" t="str" cm="1">
        <f t="array" ref="A2543">_xlfn.IFS(AND(ISBLANK(G2543),ISBLANK(H2543),ISBLANK(I2543)),"",AND(NOT(ISBLANK(G2543)),NOT(ISBLANK(H2543)),NOT(ISBLANK(I2543))),TRIM(G2543)&amp;" "&amp;TRIM(H2543)&amp;" "&amp;TRIM(I2543),AND(NOT(ISBLANK(G2543)),ISBLANK(H2543),ISBLANK(I2543)),TRIM(G2543),AND(ISBLANK(G2543),ISBLANK(H2543),NOT(ISBLANK(I2543))),TRIM(I2543),AND(NOT(ISBLANK(G2543)),NOT(ISBLANK(H2543)),ISBLANK(I2543)),TRIM(G2543)&amp;" "&amp;TRIM(H2543),AND(ISBLANK(G2543),NOT(ISBLANK(H2543)),NOT(ISBLANK(I2543))),TRIM(H2543)&amp;" "&amp;TRIM(I2543),AND(NOT(ISBLANK(G2543)),ISBLANK(H2543),NOT(ISBLANK(I2543))),TRIM(G2543)&amp;" "&amp;TRIM(I2543),AND(ISBLANK(G2543),NOT(ISBLANK(H2543)),ISBLANK(I2543)),TRIM(H2543))</f>
        <v/>
      </c>
      <c r="B2543" s="25" t="str" cm="1">
        <f t="array" ref="B2543">_xlfn.IFS(AND(ISBLANK(K2543),ISBLANK(L2543)),"",AND(NOT(ISBLANK(K2543)),NOT(ISBLANK(L2543))),TRIM(K2543)&amp;" "&amp;TRIM(L2543),AND(NOT(ISBLANK(K2543)),ISBLANK(L2543)),TRIM(K2543),AND(ISBLANK(K2543),NOT(ISBLANK(L2543))),TRIM(L2543))</f>
        <v>Yabox</v>
      </c>
      <c r="C2543" s="31"/>
      <c r="D2543" s="2">
        <v>2541</v>
      </c>
      <c r="E2543" s="2" t="s">
        <v>24</v>
      </c>
      <c r="F2543" s="2" t="s">
        <v>13379</v>
      </c>
      <c r="K2543" s="2" t="s">
        <v>1996</v>
      </c>
      <c r="M2543" s="2" t="s">
        <v>24</v>
      </c>
      <c r="N2543" s="2" t="s">
        <v>13380</v>
      </c>
      <c r="O2543" s="2" t="s">
        <v>2770</v>
      </c>
      <c r="P2543" s="2" t="s">
        <v>2771</v>
      </c>
      <c r="Q2543" s="2" t="s">
        <v>1985</v>
      </c>
      <c r="R2543" s="2">
        <v>99522</v>
      </c>
      <c r="T2543" s="49" t="str" cm="1">
        <f t="array" ref="T2543">_xlfn.TEXTJOIN("",TRUE,IFERROR(MID(U2543,_xlfn.SEQUENCE(20),1)+0,""))</f>
        <v/>
      </c>
      <c r="V2543" s="31"/>
    </row>
    <row r="2544" spans="1:22" x14ac:dyDescent="0.25">
      <c r="A2544" s="25" t="str" cm="1">
        <f t="array" ref="A2544">_xlfn.IFS(AND(ISBLANK(G2544),ISBLANK(H2544),ISBLANK(I2544)),"",AND(NOT(ISBLANK(G2544)),NOT(ISBLANK(H2544)),NOT(ISBLANK(I2544))),TRIM(G2544)&amp;" "&amp;TRIM(H2544)&amp;" "&amp;TRIM(I2544),AND(NOT(ISBLANK(G2544)),ISBLANK(H2544),ISBLANK(I2544)),TRIM(G2544),AND(ISBLANK(G2544),ISBLANK(H2544),NOT(ISBLANK(I2544))),TRIM(I2544),AND(NOT(ISBLANK(G2544)),NOT(ISBLANK(H2544)),ISBLANK(I2544)),TRIM(G2544)&amp;" "&amp;TRIM(H2544),AND(ISBLANK(G2544),NOT(ISBLANK(H2544)),NOT(ISBLANK(I2544))),TRIM(H2544)&amp;" "&amp;TRIM(I2544),AND(NOT(ISBLANK(G2544)),ISBLANK(H2544),NOT(ISBLANK(I2544))),TRIM(G2544)&amp;" "&amp;TRIM(I2544),AND(ISBLANK(G2544),NOT(ISBLANK(H2544)),ISBLANK(I2544)),TRIM(H2544))</f>
        <v/>
      </c>
      <c r="B2544" s="25" t="str" cm="1">
        <f t="array" ref="B2544">_xlfn.IFS(AND(ISBLANK(K2544),ISBLANK(L2544)),"",AND(NOT(ISBLANK(K2544)),NOT(ISBLANK(L2544))),TRIM(K2544)&amp;" "&amp;TRIM(L2544),AND(NOT(ISBLANK(K2544)),ISBLANK(L2544)),TRIM(K2544),AND(ISBLANK(K2544),NOT(ISBLANK(L2544))),TRIM(L2544))</f>
        <v>Mynte</v>
      </c>
      <c r="C2544" s="31"/>
      <c r="D2544" s="2">
        <v>2542</v>
      </c>
      <c r="E2544" s="2" t="s">
        <v>24</v>
      </c>
      <c r="F2544" s="2" t="s">
        <v>13381</v>
      </c>
      <c r="K2544" s="2" t="s">
        <v>2003</v>
      </c>
      <c r="M2544" s="2" t="s">
        <v>24</v>
      </c>
      <c r="N2544" s="2" t="s">
        <v>13382</v>
      </c>
      <c r="O2544" s="2" t="s">
        <v>68</v>
      </c>
      <c r="P2544" s="2" t="s">
        <v>69</v>
      </c>
      <c r="Q2544" s="2" t="s">
        <v>1985</v>
      </c>
      <c r="R2544" s="2">
        <v>20535</v>
      </c>
      <c r="T2544" s="49" t="str" cm="1">
        <f t="array" ref="T2544">_xlfn.TEXTJOIN("",TRUE,IFERROR(MID(U2544,_xlfn.SEQUENCE(20),1)+0,""))</f>
        <v/>
      </c>
      <c r="V2544" s="31"/>
    </row>
    <row r="2545" spans="1:22" x14ac:dyDescent="0.25">
      <c r="A2545" s="25" t="str" cm="1">
        <f t="array" ref="A2545">_xlfn.IFS(AND(ISBLANK(G2545),ISBLANK(H2545),ISBLANK(I2545)),"",AND(NOT(ISBLANK(G2545)),NOT(ISBLANK(H2545)),NOT(ISBLANK(I2545))),TRIM(G2545)&amp;" "&amp;TRIM(H2545)&amp;" "&amp;TRIM(I2545),AND(NOT(ISBLANK(G2545)),ISBLANK(H2545),ISBLANK(I2545)),TRIM(G2545),AND(ISBLANK(G2545),ISBLANK(H2545),NOT(ISBLANK(I2545))),TRIM(I2545),AND(NOT(ISBLANK(G2545)),NOT(ISBLANK(H2545)),ISBLANK(I2545)),TRIM(G2545)&amp;" "&amp;TRIM(H2545),AND(ISBLANK(G2545),NOT(ISBLANK(H2545)),NOT(ISBLANK(I2545))),TRIM(H2545)&amp;" "&amp;TRIM(I2545),AND(NOT(ISBLANK(G2545)),ISBLANK(H2545),NOT(ISBLANK(I2545))),TRIM(G2545)&amp;" "&amp;TRIM(I2545),AND(ISBLANK(G2545),NOT(ISBLANK(H2545)),ISBLANK(I2545)),TRIM(H2545))</f>
        <v/>
      </c>
      <c r="B2545" s="25" t="str" cm="1">
        <f t="array" ref="B2545">_xlfn.IFS(AND(ISBLANK(K2545),ISBLANK(L2545)),"",AND(NOT(ISBLANK(K2545)),NOT(ISBLANK(L2545))),TRIM(K2545)&amp;" "&amp;TRIM(L2545),AND(NOT(ISBLANK(K2545)),ISBLANK(L2545)),TRIM(K2545),AND(ISBLANK(K2545),NOT(ISBLANK(L2545))),TRIM(L2545))</f>
        <v>Bluezoom</v>
      </c>
      <c r="C2545" s="31"/>
      <c r="D2545" s="2">
        <v>2543</v>
      </c>
      <c r="E2545" s="2" t="s">
        <v>24</v>
      </c>
      <c r="F2545" s="2" t="s">
        <v>13383</v>
      </c>
      <c r="K2545" s="2" t="s">
        <v>2010</v>
      </c>
      <c r="M2545" s="2" t="s">
        <v>24</v>
      </c>
      <c r="N2545" s="2" t="s">
        <v>13384</v>
      </c>
      <c r="O2545" s="2" t="s">
        <v>5576</v>
      </c>
      <c r="P2545" s="2" t="s">
        <v>5</v>
      </c>
      <c r="Q2545" s="2" t="s">
        <v>6</v>
      </c>
      <c r="R2545" s="2" t="s">
        <v>5577</v>
      </c>
      <c r="T2545" s="49" t="str" cm="1">
        <f t="array" ref="T2545">_xlfn.TEXTJOIN("",TRUE,IFERROR(MID(U2545,_xlfn.SEQUENCE(20),1)+0,""))</f>
        <v/>
      </c>
      <c r="V2545" s="31"/>
    </row>
    <row r="2546" spans="1:22" x14ac:dyDescent="0.25">
      <c r="A2546" s="25" t="str" cm="1">
        <f t="array" ref="A2546">_xlfn.IFS(AND(ISBLANK(G2546),ISBLANK(H2546),ISBLANK(I2546)),"",AND(NOT(ISBLANK(G2546)),NOT(ISBLANK(H2546)),NOT(ISBLANK(I2546))),TRIM(G2546)&amp;" "&amp;TRIM(H2546)&amp;" "&amp;TRIM(I2546),AND(NOT(ISBLANK(G2546)),ISBLANK(H2546),ISBLANK(I2546)),TRIM(G2546),AND(ISBLANK(G2546),ISBLANK(H2546),NOT(ISBLANK(I2546))),TRIM(I2546),AND(NOT(ISBLANK(G2546)),NOT(ISBLANK(H2546)),ISBLANK(I2546)),TRIM(G2546)&amp;" "&amp;TRIM(H2546),AND(ISBLANK(G2546),NOT(ISBLANK(H2546)),NOT(ISBLANK(I2546))),TRIM(H2546)&amp;" "&amp;TRIM(I2546),AND(NOT(ISBLANK(G2546)),ISBLANK(H2546),NOT(ISBLANK(I2546))),TRIM(G2546)&amp;" "&amp;TRIM(I2546),AND(ISBLANK(G2546),NOT(ISBLANK(H2546)),ISBLANK(I2546)),TRIM(H2546))</f>
        <v/>
      </c>
      <c r="B2546" s="25" t="str" cm="1">
        <f t="array" ref="B2546">_xlfn.IFS(AND(ISBLANK(K2546),ISBLANK(L2546)),"",AND(NOT(ISBLANK(K2546)),NOT(ISBLANK(L2546))),TRIM(K2546)&amp;" "&amp;TRIM(L2546),AND(NOT(ISBLANK(K2546)),ISBLANK(L2546)),TRIM(K2546),AND(ISBLANK(K2546),NOT(ISBLANK(L2546))),TRIM(L2546))</f>
        <v>Lazz</v>
      </c>
      <c r="C2546" s="31"/>
      <c r="D2546" s="2">
        <v>2544</v>
      </c>
      <c r="E2546" s="2" t="s">
        <v>24</v>
      </c>
      <c r="F2546" s="2" t="s">
        <v>13385</v>
      </c>
      <c r="K2546" s="2" t="s">
        <v>589</v>
      </c>
      <c r="M2546" s="2" t="s">
        <v>24</v>
      </c>
      <c r="N2546" s="2" t="s">
        <v>13386</v>
      </c>
      <c r="O2546" s="2" t="s">
        <v>877</v>
      </c>
      <c r="P2546" s="2" t="s">
        <v>878</v>
      </c>
      <c r="Q2546" s="2" t="s">
        <v>1985</v>
      </c>
      <c r="R2546" s="2">
        <v>39216</v>
      </c>
      <c r="T2546" s="49" t="str" cm="1">
        <f t="array" ref="T2546">_xlfn.TEXTJOIN("",TRUE,IFERROR(MID(U2546,_xlfn.SEQUENCE(20),1)+0,""))</f>
        <v/>
      </c>
      <c r="V2546" s="31"/>
    </row>
    <row r="2547" spans="1:22" x14ac:dyDescent="0.25">
      <c r="A2547" s="25" t="str" cm="1">
        <f t="array" ref="A2547">_xlfn.IFS(AND(ISBLANK(G2547),ISBLANK(H2547),ISBLANK(I2547)),"",AND(NOT(ISBLANK(G2547)),NOT(ISBLANK(H2547)),NOT(ISBLANK(I2547))),TRIM(G2547)&amp;" "&amp;TRIM(H2547)&amp;" "&amp;TRIM(I2547),AND(NOT(ISBLANK(G2547)),ISBLANK(H2547),ISBLANK(I2547)),TRIM(G2547),AND(ISBLANK(G2547),ISBLANK(H2547),NOT(ISBLANK(I2547))),TRIM(I2547),AND(NOT(ISBLANK(G2547)),NOT(ISBLANK(H2547)),ISBLANK(I2547)),TRIM(G2547)&amp;" "&amp;TRIM(H2547),AND(ISBLANK(G2547),NOT(ISBLANK(H2547)),NOT(ISBLANK(I2547))),TRIM(H2547)&amp;" "&amp;TRIM(I2547),AND(NOT(ISBLANK(G2547)),ISBLANK(H2547),NOT(ISBLANK(I2547))),TRIM(G2547)&amp;" "&amp;TRIM(I2547),AND(ISBLANK(G2547),NOT(ISBLANK(H2547)),ISBLANK(I2547)),TRIM(H2547))</f>
        <v/>
      </c>
      <c r="B2547" s="25" t="str" cm="1">
        <f t="array" ref="B2547">_xlfn.IFS(AND(ISBLANK(K2547),ISBLANK(L2547)),"",AND(NOT(ISBLANK(K2547)),NOT(ISBLANK(L2547))),TRIM(K2547)&amp;" "&amp;TRIM(L2547),AND(NOT(ISBLANK(K2547)),ISBLANK(L2547)),TRIM(K2547),AND(ISBLANK(K2547),NOT(ISBLANK(L2547))),TRIM(L2547))</f>
        <v>Mita</v>
      </c>
      <c r="C2547" s="31"/>
      <c r="D2547" s="2">
        <v>2545</v>
      </c>
      <c r="E2547" s="2" t="s">
        <v>24</v>
      </c>
      <c r="F2547" s="2" t="s">
        <v>13387</v>
      </c>
      <c r="K2547" s="2" t="s">
        <v>713</v>
      </c>
      <c r="M2547" s="2" t="s">
        <v>24</v>
      </c>
      <c r="N2547" s="2" t="s">
        <v>13388</v>
      </c>
      <c r="O2547" s="2" t="s">
        <v>3188</v>
      </c>
      <c r="P2547" s="2" t="s">
        <v>1544</v>
      </c>
      <c r="Q2547" s="2" t="s">
        <v>1985</v>
      </c>
      <c r="R2547" s="2">
        <v>60609</v>
      </c>
      <c r="T2547" s="49" t="str" cm="1">
        <f t="array" ref="T2547">_xlfn.TEXTJOIN("",TRUE,IFERROR(MID(U2547,_xlfn.SEQUENCE(20),1)+0,""))</f>
        <v/>
      </c>
      <c r="V2547" s="31"/>
    </row>
    <row r="2548" spans="1:22" x14ac:dyDescent="0.25">
      <c r="A2548" s="25" t="str" cm="1">
        <f t="array" ref="A2548">_xlfn.IFS(AND(ISBLANK(G2548),ISBLANK(H2548),ISBLANK(I2548)),"",AND(NOT(ISBLANK(G2548)),NOT(ISBLANK(H2548)),NOT(ISBLANK(I2548))),TRIM(G2548)&amp;" "&amp;TRIM(H2548)&amp;" "&amp;TRIM(I2548),AND(NOT(ISBLANK(G2548)),ISBLANK(H2548),ISBLANK(I2548)),TRIM(G2548),AND(ISBLANK(G2548),ISBLANK(H2548),NOT(ISBLANK(I2548))),TRIM(I2548),AND(NOT(ISBLANK(G2548)),NOT(ISBLANK(H2548)),ISBLANK(I2548)),TRIM(G2548)&amp;" "&amp;TRIM(H2548),AND(ISBLANK(G2548),NOT(ISBLANK(H2548)),NOT(ISBLANK(I2548))),TRIM(H2548)&amp;" "&amp;TRIM(I2548),AND(NOT(ISBLANK(G2548)),ISBLANK(H2548),NOT(ISBLANK(I2548))),TRIM(G2548)&amp;" "&amp;TRIM(I2548),AND(ISBLANK(G2548),NOT(ISBLANK(H2548)),ISBLANK(I2548)),TRIM(H2548))</f>
        <v/>
      </c>
      <c r="B2548" s="25" t="str" cm="1">
        <f t="array" ref="B2548">_xlfn.IFS(AND(ISBLANK(K2548),ISBLANK(L2548)),"",AND(NOT(ISBLANK(K2548)),NOT(ISBLANK(L2548))),TRIM(K2548)&amp;" "&amp;TRIM(L2548),AND(NOT(ISBLANK(K2548)),ISBLANK(L2548)),TRIM(K2548),AND(ISBLANK(K2548),NOT(ISBLANK(L2548))),TRIM(L2548))</f>
        <v>Blogtag</v>
      </c>
      <c r="C2548" s="31"/>
      <c r="D2548" s="2">
        <v>2546</v>
      </c>
      <c r="E2548" s="2" t="s">
        <v>24</v>
      </c>
      <c r="F2548" s="2" t="s">
        <v>13389</v>
      </c>
      <c r="K2548" s="2" t="s">
        <v>2029</v>
      </c>
      <c r="M2548" s="2" t="s">
        <v>24</v>
      </c>
      <c r="N2548" s="2" t="s">
        <v>13390</v>
      </c>
      <c r="O2548" s="2" t="s">
        <v>6343</v>
      </c>
      <c r="P2548" s="2" t="s">
        <v>297</v>
      </c>
      <c r="Q2548" s="2" t="s">
        <v>1985</v>
      </c>
      <c r="R2548" s="2">
        <v>77386</v>
      </c>
      <c r="T2548" s="49" t="str" cm="1">
        <f t="array" ref="T2548">_xlfn.TEXTJOIN("",TRUE,IFERROR(MID(U2548,_xlfn.SEQUENCE(20),1)+0,""))</f>
        <v/>
      </c>
      <c r="V2548" s="31"/>
    </row>
    <row r="2549" spans="1:22" x14ac:dyDescent="0.25">
      <c r="A2549" s="25" t="str" cm="1">
        <f t="array" ref="A2549">_xlfn.IFS(AND(ISBLANK(G2549),ISBLANK(H2549),ISBLANK(I2549)),"",AND(NOT(ISBLANK(G2549)),NOT(ISBLANK(H2549)),NOT(ISBLANK(I2549))),TRIM(G2549)&amp;" "&amp;TRIM(H2549)&amp;" "&amp;TRIM(I2549),AND(NOT(ISBLANK(G2549)),ISBLANK(H2549),ISBLANK(I2549)),TRIM(G2549),AND(ISBLANK(G2549),ISBLANK(H2549),NOT(ISBLANK(I2549))),TRIM(I2549),AND(NOT(ISBLANK(G2549)),NOT(ISBLANK(H2549)),ISBLANK(I2549)),TRIM(G2549)&amp;" "&amp;TRIM(H2549),AND(ISBLANK(G2549),NOT(ISBLANK(H2549)),NOT(ISBLANK(I2549))),TRIM(H2549)&amp;" "&amp;TRIM(I2549),AND(NOT(ISBLANK(G2549)),ISBLANK(H2549),NOT(ISBLANK(I2549))),TRIM(G2549)&amp;" "&amp;TRIM(I2549),AND(ISBLANK(G2549),NOT(ISBLANK(H2549)),ISBLANK(I2549)),TRIM(H2549))</f>
        <v/>
      </c>
      <c r="B2549" s="25" t="str" cm="1">
        <f t="array" ref="B2549">_xlfn.IFS(AND(ISBLANK(K2549),ISBLANK(L2549)),"",AND(NOT(ISBLANK(K2549)),NOT(ISBLANK(L2549))),TRIM(K2549)&amp;" "&amp;TRIM(L2549),AND(NOT(ISBLANK(K2549)),ISBLANK(L2549)),TRIM(K2549),AND(ISBLANK(K2549),NOT(ISBLANK(L2549))),TRIM(L2549))</f>
        <v>Zooxo</v>
      </c>
      <c r="C2549" s="31"/>
      <c r="D2549" s="2">
        <v>2547</v>
      </c>
      <c r="E2549" s="2" t="s">
        <v>24</v>
      </c>
      <c r="F2549" s="2" t="s">
        <v>13391</v>
      </c>
      <c r="K2549" s="2" t="s">
        <v>562</v>
      </c>
      <c r="M2549" s="2" t="s">
        <v>24</v>
      </c>
      <c r="N2549" s="2" t="s">
        <v>13392</v>
      </c>
      <c r="O2549" s="2" t="s">
        <v>200</v>
      </c>
      <c r="P2549" s="2" t="s">
        <v>29</v>
      </c>
      <c r="Q2549" s="2" t="s">
        <v>1985</v>
      </c>
      <c r="R2549" s="2">
        <v>43215</v>
      </c>
      <c r="T2549" s="49" t="str" cm="1">
        <f t="array" ref="T2549">_xlfn.TEXTJOIN("",TRUE,IFERROR(MID(U2549,_xlfn.SEQUENCE(20),1)+0,""))</f>
        <v/>
      </c>
      <c r="V2549" s="31"/>
    </row>
    <row r="2550" spans="1:22" x14ac:dyDescent="0.25">
      <c r="A2550" s="25" t="str" cm="1">
        <f t="array" ref="A2550">_xlfn.IFS(AND(ISBLANK(G2550),ISBLANK(H2550),ISBLANK(I2550)),"",AND(NOT(ISBLANK(G2550)),NOT(ISBLANK(H2550)),NOT(ISBLANK(I2550))),TRIM(G2550)&amp;" "&amp;TRIM(H2550)&amp;" "&amp;TRIM(I2550),AND(NOT(ISBLANK(G2550)),ISBLANK(H2550),ISBLANK(I2550)),TRIM(G2550),AND(ISBLANK(G2550),ISBLANK(H2550),NOT(ISBLANK(I2550))),TRIM(I2550),AND(NOT(ISBLANK(G2550)),NOT(ISBLANK(H2550)),ISBLANK(I2550)),TRIM(G2550)&amp;" "&amp;TRIM(H2550),AND(ISBLANK(G2550),NOT(ISBLANK(H2550)),NOT(ISBLANK(I2550))),TRIM(H2550)&amp;" "&amp;TRIM(I2550),AND(NOT(ISBLANK(G2550)),ISBLANK(H2550),NOT(ISBLANK(I2550))),TRIM(G2550)&amp;" "&amp;TRIM(I2550),AND(ISBLANK(G2550),NOT(ISBLANK(H2550)),ISBLANK(I2550)),TRIM(H2550))</f>
        <v/>
      </c>
      <c r="B2550" s="25" t="str" cm="1">
        <f t="array" ref="B2550">_xlfn.IFS(AND(ISBLANK(K2550),ISBLANK(L2550)),"",AND(NOT(ISBLANK(K2550)),NOT(ISBLANK(L2550))),TRIM(K2550)&amp;" "&amp;TRIM(L2550),AND(NOT(ISBLANK(K2550)),ISBLANK(L2550)),TRIM(K2550),AND(ISBLANK(K2550),NOT(ISBLANK(L2550))),TRIM(L2550))</f>
        <v>Ntags</v>
      </c>
      <c r="C2550" s="31"/>
      <c r="D2550" s="2">
        <v>2548</v>
      </c>
      <c r="E2550" s="2" t="s">
        <v>24</v>
      </c>
      <c r="F2550" s="2" t="s">
        <v>13393</v>
      </c>
      <c r="K2550" s="2" t="s">
        <v>2043</v>
      </c>
      <c r="M2550" s="2" t="s">
        <v>24</v>
      </c>
      <c r="N2550" s="2" t="s">
        <v>13394</v>
      </c>
      <c r="O2550" s="2" t="s">
        <v>13129</v>
      </c>
      <c r="P2550" s="2" t="s">
        <v>5</v>
      </c>
      <c r="Q2550" s="2" t="s">
        <v>6</v>
      </c>
      <c r="R2550" s="2" t="s">
        <v>10978</v>
      </c>
      <c r="T2550" s="49" t="str" cm="1">
        <f t="array" ref="T2550">_xlfn.TEXTJOIN("",TRUE,IFERROR(MID(U2550,_xlfn.SEQUENCE(20),1)+0,""))</f>
        <v/>
      </c>
      <c r="V2550" s="31"/>
    </row>
    <row r="2551" spans="1:22" x14ac:dyDescent="0.25">
      <c r="A2551" s="25" t="str" cm="1">
        <f t="array" ref="A2551">_xlfn.IFS(AND(ISBLANK(G2551),ISBLANK(H2551),ISBLANK(I2551)),"",AND(NOT(ISBLANK(G2551)),NOT(ISBLANK(H2551)),NOT(ISBLANK(I2551))),TRIM(G2551)&amp;" "&amp;TRIM(H2551)&amp;" "&amp;TRIM(I2551),AND(NOT(ISBLANK(G2551)),ISBLANK(H2551),ISBLANK(I2551)),TRIM(G2551),AND(ISBLANK(G2551),ISBLANK(H2551),NOT(ISBLANK(I2551))),TRIM(I2551),AND(NOT(ISBLANK(G2551)),NOT(ISBLANK(H2551)),ISBLANK(I2551)),TRIM(G2551)&amp;" "&amp;TRIM(H2551),AND(ISBLANK(G2551),NOT(ISBLANK(H2551)),NOT(ISBLANK(I2551))),TRIM(H2551)&amp;" "&amp;TRIM(I2551),AND(NOT(ISBLANK(G2551)),ISBLANK(H2551),NOT(ISBLANK(I2551))),TRIM(G2551)&amp;" "&amp;TRIM(I2551),AND(ISBLANK(G2551),NOT(ISBLANK(H2551)),ISBLANK(I2551)),TRIM(H2551))</f>
        <v/>
      </c>
      <c r="B2551" s="25" t="str" cm="1">
        <f t="array" ref="B2551">_xlfn.IFS(AND(ISBLANK(K2551),ISBLANK(L2551)),"",AND(NOT(ISBLANK(K2551)),NOT(ISBLANK(L2551))),TRIM(K2551)&amp;" "&amp;TRIM(L2551),AND(NOT(ISBLANK(K2551)),ISBLANK(L2551)),TRIM(K2551),AND(ISBLANK(K2551),NOT(ISBLANK(L2551))),TRIM(L2551))</f>
        <v>Yombu</v>
      </c>
      <c r="C2551" s="31"/>
      <c r="D2551" s="2">
        <v>2549</v>
      </c>
      <c r="E2551" s="2" t="s">
        <v>24</v>
      </c>
      <c r="F2551" s="2" t="s">
        <v>13395</v>
      </c>
      <c r="K2551" s="2" t="s">
        <v>1254</v>
      </c>
      <c r="M2551" s="2" t="s">
        <v>24</v>
      </c>
      <c r="N2551" s="2" t="s">
        <v>13396</v>
      </c>
      <c r="O2551" s="2" t="s">
        <v>3288</v>
      </c>
      <c r="P2551" s="2" t="s">
        <v>151</v>
      </c>
      <c r="Q2551" s="2" t="s">
        <v>1985</v>
      </c>
      <c r="R2551" s="2">
        <v>92619</v>
      </c>
      <c r="T2551" s="49" t="str" cm="1">
        <f t="array" ref="T2551">_xlfn.TEXTJOIN("",TRUE,IFERROR(MID(U2551,_xlfn.SEQUENCE(20),1)+0,""))</f>
        <v/>
      </c>
      <c r="V2551" s="31"/>
    </row>
    <row r="2552" spans="1:22" x14ac:dyDescent="0.25">
      <c r="A2552" s="25" t="str" cm="1">
        <f t="array" ref="A2552">_xlfn.IFS(AND(ISBLANK(G2552),ISBLANK(H2552),ISBLANK(I2552)),"",AND(NOT(ISBLANK(G2552)),NOT(ISBLANK(H2552)),NOT(ISBLANK(I2552))),TRIM(G2552)&amp;" "&amp;TRIM(H2552)&amp;" "&amp;TRIM(I2552),AND(NOT(ISBLANK(G2552)),ISBLANK(H2552),ISBLANK(I2552)),TRIM(G2552),AND(ISBLANK(G2552),ISBLANK(H2552),NOT(ISBLANK(I2552))),TRIM(I2552),AND(NOT(ISBLANK(G2552)),NOT(ISBLANK(H2552)),ISBLANK(I2552)),TRIM(G2552)&amp;" "&amp;TRIM(H2552),AND(ISBLANK(G2552),NOT(ISBLANK(H2552)),NOT(ISBLANK(I2552))),TRIM(H2552)&amp;" "&amp;TRIM(I2552),AND(NOT(ISBLANK(G2552)),ISBLANK(H2552),NOT(ISBLANK(I2552))),TRIM(G2552)&amp;" "&amp;TRIM(I2552),AND(ISBLANK(G2552),NOT(ISBLANK(H2552)),ISBLANK(I2552)),TRIM(H2552))</f>
        <v/>
      </c>
      <c r="B2552" s="25" t="str" cm="1">
        <f t="array" ref="B2552">_xlfn.IFS(AND(ISBLANK(K2552),ISBLANK(L2552)),"",AND(NOT(ISBLANK(K2552)),NOT(ISBLANK(L2552))),TRIM(K2552)&amp;" "&amp;TRIM(L2552),AND(NOT(ISBLANK(K2552)),ISBLANK(L2552)),TRIM(K2552),AND(ISBLANK(K2552),NOT(ISBLANK(L2552))),TRIM(L2552))</f>
        <v>Kimia</v>
      </c>
      <c r="C2552" s="31"/>
      <c r="D2552" s="2">
        <v>2550</v>
      </c>
      <c r="E2552" s="2" t="s">
        <v>24</v>
      </c>
      <c r="F2552" s="2" t="s">
        <v>13397</v>
      </c>
      <c r="K2552" s="2" t="s">
        <v>2056</v>
      </c>
      <c r="M2552" s="2" t="s">
        <v>24</v>
      </c>
      <c r="N2552" s="2" t="s">
        <v>13398</v>
      </c>
      <c r="O2552" s="2" t="s">
        <v>7087</v>
      </c>
      <c r="P2552" s="2" t="s">
        <v>181</v>
      </c>
      <c r="Q2552" s="2" t="s">
        <v>1985</v>
      </c>
      <c r="R2552" s="2">
        <v>65211</v>
      </c>
      <c r="T2552" s="49" t="str" cm="1">
        <f t="array" ref="T2552">_xlfn.TEXTJOIN("",TRUE,IFERROR(MID(U2552,_xlfn.SEQUENCE(20),1)+0,""))</f>
        <v/>
      </c>
      <c r="V2552" s="31"/>
    </row>
    <row r="2553" spans="1:22" x14ac:dyDescent="0.25">
      <c r="A2553" s="25" t="str" cm="1">
        <f t="array" ref="A2553">_xlfn.IFS(AND(ISBLANK(G2553),ISBLANK(H2553),ISBLANK(I2553)),"",AND(NOT(ISBLANK(G2553)),NOT(ISBLANK(H2553)),NOT(ISBLANK(I2553))),TRIM(G2553)&amp;" "&amp;TRIM(H2553)&amp;" "&amp;TRIM(I2553),AND(NOT(ISBLANK(G2553)),ISBLANK(H2553),ISBLANK(I2553)),TRIM(G2553),AND(ISBLANK(G2553),ISBLANK(H2553),NOT(ISBLANK(I2553))),TRIM(I2553),AND(NOT(ISBLANK(G2553)),NOT(ISBLANK(H2553)),ISBLANK(I2553)),TRIM(G2553)&amp;" "&amp;TRIM(H2553),AND(ISBLANK(G2553),NOT(ISBLANK(H2553)),NOT(ISBLANK(I2553))),TRIM(H2553)&amp;" "&amp;TRIM(I2553),AND(NOT(ISBLANK(G2553)),ISBLANK(H2553),NOT(ISBLANK(I2553))),TRIM(G2553)&amp;" "&amp;TRIM(I2553),AND(ISBLANK(G2553),NOT(ISBLANK(H2553)),ISBLANK(I2553)),TRIM(H2553))</f>
        <v/>
      </c>
      <c r="B2553" s="25" t="str" cm="1">
        <f t="array" ref="B2553">_xlfn.IFS(AND(ISBLANK(K2553),ISBLANK(L2553)),"",AND(NOT(ISBLANK(K2553)),NOT(ISBLANK(L2553))),TRIM(K2553)&amp;" "&amp;TRIM(L2553),AND(NOT(ISBLANK(K2553)),ISBLANK(L2553)),TRIM(K2553),AND(ISBLANK(K2553),NOT(ISBLANK(L2553))),TRIM(L2553))</f>
        <v>Zoomlounge</v>
      </c>
      <c r="C2553" s="31"/>
      <c r="D2553" s="2">
        <v>2551</v>
      </c>
      <c r="E2553" s="2" t="s">
        <v>24</v>
      </c>
      <c r="F2553" s="2" t="s">
        <v>13399</v>
      </c>
      <c r="K2553" s="2" t="s">
        <v>2063</v>
      </c>
      <c r="M2553" s="2" t="s">
        <v>24</v>
      </c>
      <c r="N2553" s="2" t="s">
        <v>13400</v>
      </c>
      <c r="O2553" s="2" t="s">
        <v>216</v>
      </c>
      <c r="P2553" s="2" t="s">
        <v>217</v>
      </c>
      <c r="Q2553" s="2" t="s">
        <v>1985</v>
      </c>
      <c r="R2553" s="2">
        <v>48919</v>
      </c>
      <c r="T2553" s="49" t="str" cm="1">
        <f t="array" ref="T2553">_xlfn.TEXTJOIN("",TRUE,IFERROR(MID(U2553,_xlfn.SEQUENCE(20),1)+0,""))</f>
        <v/>
      </c>
      <c r="V2553" s="31"/>
    </row>
    <row r="2554" spans="1:22" x14ac:dyDescent="0.25">
      <c r="A2554" s="25" t="str" cm="1">
        <f t="array" ref="A2554">_xlfn.IFS(AND(ISBLANK(G2554),ISBLANK(H2554),ISBLANK(I2554)),"",AND(NOT(ISBLANK(G2554)),NOT(ISBLANK(H2554)),NOT(ISBLANK(I2554))),TRIM(G2554)&amp;" "&amp;TRIM(H2554)&amp;" "&amp;TRIM(I2554),AND(NOT(ISBLANK(G2554)),ISBLANK(H2554),ISBLANK(I2554)),TRIM(G2554),AND(ISBLANK(G2554),ISBLANK(H2554),NOT(ISBLANK(I2554))),TRIM(I2554),AND(NOT(ISBLANK(G2554)),NOT(ISBLANK(H2554)),ISBLANK(I2554)),TRIM(G2554)&amp;" "&amp;TRIM(H2554),AND(ISBLANK(G2554),NOT(ISBLANK(H2554)),NOT(ISBLANK(I2554))),TRIM(H2554)&amp;" "&amp;TRIM(I2554),AND(NOT(ISBLANK(G2554)),ISBLANK(H2554),NOT(ISBLANK(I2554))),TRIM(G2554)&amp;" "&amp;TRIM(I2554),AND(ISBLANK(G2554),NOT(ISBLANK(H2554)),ISBLANK(I2554)),TRIM(H2554))</f>
        <v/>
      </c>
      <c r="B2554" s="25" t="str" cm="1">
        <f t="array" ref="B2554">_xlfn.IFS(AND(ISBLANK(K2554),ISBLANK(L2554)),"",AND(NOT(ISBLANK(K2554)),NOT(ISBLANK(L2554))),TRIM(K2554)&amp;" "&amp;TRIM(L2554),AND(NOT(ISBLANK(K2554)),ISBLANK(L2554)),TRIM(K2554),AND(ISBLANK(K2554),NOT(ISBLANK(L2554))),TRIM(L2554))</f>
        <v>Vipe</v>
      </c>
      <c r="C2554" s="31"/>
      <c r="D2554" s="2">
        <v>2552</v>
      </c>
      <c r="E2554" s="2" t="s">
        <v>24</v>
      </c>
      <c r="F2554" s="2" t="s">
        <v>13401</v>
      </c>
      <c r="K2554" s="2" t="s">
        <v>2070</v>
      </c>
      <c r="M2554" s="2" t="s">
        <v>24</v>
      </c>
      <c r="N2554" s="2" t="s">
        <v>13402</v>
      </c>
      <c r="O2554" s="2" t="s">
        <v>1565</v>
      </c>
      <c r="P2554" s="2" t="s">
        <v>1125</v>
      </c>
      <c r="Q2554" s="2" t="s">
        <v>6</v>
      </c>
      <c r="R2554" s="2" t="s">
        <v>1566</v>
      </c>
      <c r="T2554" s="49" t="str" cm="1">
        <f t="array" ref="T2554">_xlfn.TEXTJOIN("",TRUE,IFERROR(MID(U2554,_xlfn.SEQUENCE(20),1)+0,""))</f>
        <v/>
      </c>
      <c r="V2554" s="31"/>
    </row>
    <row r="2555" spans="1:22" x14ac:dyDescent="0.25">
      <c r="A2555" s="25" t="str" cm="1">
        <f t="array" ref="A2555">_xlfn.IFS(AND(ISBLANK(G2555),ISBLANK(H2555),ISBLANK(I2555)),"",AND(NOT(ISBLANK(G2555)),NOT(ISBLANK(H2555)),NOT(ISBLANK(I2555))),TRIM(G2555)&amp;" "&amp;TRIM(H2555)&amp;" "&amp;TRIM(I2555),AND(NOT(ISBLANK(G2555)),ISBLANK(H2555),ISBLANK(I2555)),TRIM(G2555),AND(ISBLANK(G2555),ISBLANK(H2555),NOT(ISBLANK(I2555))),TRIM(I2555),AND(NOT(ISBLANK(G2555)),NOT(ISBLANK(H2555)),ISBLANK(I2555)),TRIM(G2555)&amp;" "&amp;TRIM(H2555),AND(ISBLANK(G2555),NOT(ISBLANK(H2555)),NOT(ISBLANK(I2555))),TRIM(H2555)&amp;" "&amp;TRIM(I2555),AND(NOT(ISBLANK(G2555)),ISBLANK(H2555),NOT(ISBLANK(I2555))),TRIM(G2555)&amp;" "&amp;TRIM(I2555),AND(ISBLANK(G2555),NOT(ISBLANK(H2555)),ISBLANK(I2555)),TRIM(H2555))</f>
        <v/>
      </c>
      <c r="B2555" s="25" t="str" cm="1">
        <f t="array" ref="B2555">_xlfn.IFS(AND(ISBLANK(K2555),ISBLANK(L2555)),"",AND(NOT(ISBLANK(K2555)),NOT(ISBLANK(L2555))),TRIM(K2555)&amp;" "&amp;TRIM(L2555),AND(NOT(ISBLANK(K2555)),ISBLANK(L2555)),TRIM(K2555),AND(ISBLANK(K2555),NOT(ISBLANK(L2555))),TRIM(L2555))</f>
        <v>Oyonder</v>
      </c>
      <c r="C2555" s="31"/>
      <c r="D2555" s="2">
        <v>2553</v>
      </c>
      <c r="E2555" s="2" t="s">
        <v>24</v>
      </c>
      <c r="F2555" s="2" t="s">
        <v>13403</v>
      </c>
      <c r="K2555" s="2" t="s">
        <v>1632</v>
      </c>
      <c r="M2555" s="2" t="s">
        <v>24</v>
      </c>
      <c r="N2555" s="2" t="s">
        <v>13404</v>
      </c>
      <c r="O2555" s="2" t="s">
        <v>959</v>
      </c>
      <c r="P2555" s="2" t="s">
        <v>130</v>
      </c>
      <c r="Q2555" s="2" t="s">
        <v>1985</v>
      </c>
      <c r="R2555" s="2">
        <v>22096</v>
      </c>
      <c r="T2555" s="49" t="str" cm="1">
        <f t="array" ref="T2555">_xlfn.TEXTJOIN("",TRUE,IFERROR(MID(U2555,_xlfn.SEQUENCE(20),1)+0,""))</f>
        <v/>
      </c>
      <c r="V2555" s="31"/>
    </row>
    <row r="2556" spans="1:22" x14ac:dyDescent="0.25">
      <c r="A2556" s="25" t="str" cm="1">
        <f t="array" ref="A2556">_xlfn.IFS(AND(ISBLANK(G2556),ISBLANK(H2556),ISBLANK(I2556)),"",AND(NOT(ISBLANK(G2556)),NOT(ISBLANK(H2556)),NOT(ISBLANK(I2556))),TRIM(G2556)&amp;" "&amp;TRIM(H2556)&amp;" "&amp;TRIM(I2556),AND(NOT(ISBLANK(G2556)),ISBLANK(H2556),ISBLANK(I2556)),TRIM(G2556),AND(ISBLANK(G2556),ISBLANK(H2556),NOT(ISBLANK(I2556))),TRIM(I2556),AND(NOT(ISBLANK(G2556)),NOT(ISBLANK(H2556)),ISBLANK(I2556)),TRIM(G2556)&amp;" "&amp;TRIM(H2556),AND(ISBLANK(G2556),NOT(ISBLANK(H2556)),NOT(ISBLANK(I2556))),TRIM(H2556)&amp;" "&amp;TRIM(I2556),AND(NOT(ISBLANK(G2556)),ISBLANK(H2556),NOT(ISBLANK(I2556))),TRIM(G2556)&amp;" "&amp;TRIM(I2556),AND(ISBLANK(G2556),NOT(ISBLANK(H2556)),ISBLANK(I2556)),TRIM(H2556))</f>
        <v/>
      </c>
      <c r="B2556" s="25" t="str" cm="1">
        <f t="array" ref="B2556">_xlfn.IFS(AND(ISBLANK(K2556),ISBLANK(L2556)),"",AND(NOT(ISBLANK(K2556)),NOT(ISBLANK(L2556))),TRIM(K2556)&amp;" "&amp;TRIM(L2556),AND(NOT(ISBLANK(K2556)),ISBLANK(L2556)),TRIM(K2556),AND(ISBLANK(K2556),NOT(ISBLANK(L2556))),TRIM(L2556))</f>
        <v>Devshare</v>
      </c>
      <c r="C2556" s="31"/>
      <c r="D2556" s="2">
        <v>2554</v>
      </c>
      <c r="E2556" s="2" t="s">
        <v>24</v>
      </c>
      <c r="F2556" s="2" t="s">
        <v>13405</v>
      </c>
      <c r="K2556" s="2" t="s">
        <v>1743</v>
      </c>
      <c r="M2556" s="2" t="s">
        <v>24</v>
      </c>
      <c r="N2556" s="2" t="s">
        <v>13406</v>
      </c>
      <c r="O2556" s="2" t="s">
        <v>430</v>
      </c>
      <c r="P2556" s="2" t="s">
        <v>29</v>
      </c>
      <c r="Q2556" s="2" t="s">
        <v>1985</v>
      </c>
      <c r="R2556" s="2">
        <v>44310</v>
      </c>
      <c r="T2556" s="49" t="str" cm="1">
        <f t="array" ref="T2556">_xlfn.TEXTJOIN("",TRUE,IFERROR(MID(U2556,_xlfn.SEQUENCE(20),1)+0,""))</f>
        <v/>
      </c>
      <c r="V2556" s="31"/>
    </row>
    <row r="2557" spans="1:22" x14ac:dyDescent="0.25">
      <c r="A2557" s="25" t="str" cm="1">
        <f t="array" ref="A2557">_xlfn.IFS(AND(ISBLANK(G2557),ISBLANK(H2557),ISBLANK(I2557)),"",AND(NOT(ISBLANK(G2557)),NOT(ISBLANK(H2557)),NOT(ISBLANK(I2557))),TRIM(G2557)&amp;" "&amp;TRIM(H2557)&amp;" "&amp;TRIM(I2557),AND(NOT(ISBLANK(G2557)),ISBLANK(H2557),ISBLANK(I2557)),TRIM(G2557),AND(ISBLANK(G2557),ISBLANK(H2557),NOT(ISBLANK(I2557))),TRIM(I2557),AND(NOT(ISBLANK(G2557)),NOT(ISBLANK(H2557)),ISBLANK(I2557)),TRIM(G2557)&amp;" "&amp;TRIM(H2557),AND(ISBLANK(G2557),NOT(ISBLANK(H2557)),NOT(ISBLANK(I2557))),TRIM(H2557)&amp;" "&amp;TRIM(I2557),AND(NOT(ISBLANK(G2557)),ISBLANK(H2557),NOT(ISBLANK(I2557))),TRIM(G2557)&amp;" "&amp;TRIM(I2557),AND(ISBLANK(G2557),NOT(ISBLANK(H2557)),ISBLANK(I2557)),TRIM(H2557))</f>
        <v/>
      </c>
      <c r="B2557" s="25" t="str" cm="1">
        <f t="array" ref="B2557">_xlfn.IFS(AND(ISBLANK(K2557),ISBLANK(L2557)),"",AND(NOT(ISBLANK(K2557)),NOT(ISBLANK(L2557))),TRIM(K2557)&amp;" "&amp;TRIM(L2557),AND(NOT(ISBLANK(K2557)),ISBLANK(L2557)),TRIM(K2557),AND(ISBLANK(K2557),NOT(ISBLANK(L2557))),TRIM(L2557))</f>
        <v>Jetwire</v>
      </c>
      <c r="C2557" s="31"/>
      <c r="D2557" s="2">
        <v>2555</v>
      </c>
      <c r="E2557" s="2" t="s">
        <v>24</v>
      </c>
      <c r="F2557" s="2" t="s">
        <v>13407</v>
      </c>
      <c r="K2557" s="2" t="s">
        <v>320</v>
      </c>
      <c r="M2557" s="2" t="s">
        <v>24</v>
      </c>
      <c r="N2557" s="2" t="s">
        <v>13408</v>
      </c>
      <c r="O2557" s="2" t="s">
        <v>7129</v>
      </c>
      <c r="P2557" s="2" t="s">
        <v>140</v>
      </c>
      <c r="Q2557" s="2" t="s">
        <v>6</v>
      </c>
      <c r="R2557" s="2" t="s">
        <v>8239</v>
      </c>
      <c r="T2557" s="49" t="str" cm="1">
        <f t="array" ref="T2557">_xlfn.TEXTJOIN("",TRUE,IFERROR(MID(U2557,_xlfn.SEQUENCE(20),1)+0,""))</f>
        <v/>
      </c>
      <c r="V2557" s="31"/>
    </row>
    <row r="2558" spans="1:22" x14ac:dyDescent="0.25">
      <c r="A2558" s="25" t="str" cm="1">
        <f t="array" ref="A2558">_xlfn.IFS(AND(ISBLANK(G2558),ISBLANK(H2558),ISBLANK(I2558)),"",AND(NOT(ISBLANK(G2558)),NOT(ISBLANK(H2558)),NOT(ISBLANK(I2558))),TRIM(G2558)&amp;" "&amp;TRIM(H2558)&amp;" "&amp;TRIM(I2558),AND(NOT(ISBLANK(G2558)),ISBLANK(H2558),ISBLANK(I2558)),TRIM(G2558),AND(ISBLANK(G2558),ISBLANK(H2558),NOT(ISBLANK(I2558))),TRIM(I2558),AND(NOT(ISBLANK(G2558)),NOT(ISBLANK(H2558)),ISBLANK(I2558)),TRIM(G2558)&amp;" "&amp;TRIM(H2558),AND(ISBLANK(G2558),NOT(ISBLANK(H2558)),NOT(ISBLANK(I2558))),TRIM(H2558)&amp;" "&amp;TRIM(I2558),AND(NOT(ISBLANK(G2558)),ISBLANK(H2558),NOT(ISBLANK(I2558))),TRIM(G2558)&amp;" "&amp;TRIM(I2558),AND(ISBLANK(G2558),NOT(ISBLANK(H2558)),ISBLANK(I2558)),TRIM(H2558))</f>
        <v/>
      </c>
      <c r="B2558" s="25" t="str" cm="1">
        <f t="array" ref="B2558">_xlfn.IFS(AND(ISBLANK(K2558),ISBLANK(L2558)),"",AND(NOT(ISBLANK(K2558)),NOT(ISBLANK(L2558))),TRIM(K2558)&amp;" "&amp;TRIM(L2558),AND(NOT(ISBLANK(K2558)),ISBLANK(L2558)),TRIM(K2558),AND(ISBLANK(K2558),NOT(ISBLANK(L2558))),TRIM(L2558))</f>
        <v>Dabtype</v>
      </c>
      <c r="C2558" s="31"/>
      <c r="D2558" s="2">
        <v>2556</v>
      </c>
      <c r="E2558" s="2" t="s">
        <v>24</v>
      </c>
      <c r="F2558" s="2" t="s">
        <v>13409</v>
      </c>
      <c r="K2558" s="2" t="s">
        <v>2100</v>
      </c>
      <c r="M2558" s="2" t="s">
        <v>24</v>
      </c>
      <c r="N2558" s="2" t="s">
        <v>13410</v>
      </c>
      <c r="O2558" s="2" t="s">
        <v>2829</v>
      </c>
      <c r="P2558" s="2" t="s">
        <v>1871</v>
      </c>
      <c r="Q2558" s="2" t="s">
        <v>1985</v>
      </c>
      <c r="R2558" s="2">
        <v>89115</v>
      </c>
      <c r="T2558" s="49" t="str" cm="1">
        <f t="array" ref="T2558">_xlfn.TEXTJOIN("",TRUE,IFERROR(MID(U2558,_xlfn.SEQUENCE(20),1)+0,""))</f>
        <v/>
      </c>
      <c r="V2558" s="31"/>
    </row>
    <row r="2559" spans="1:22" x14ac:dyDescent="0.25">
      <c r="A2559" s="25" t="str" cm="1">
        <f t="array" ref="A2559">_xlfn.IFS(AND(ISBLANK(G2559),ISBLANK(H2559),ISBLANK(I2559)),"",AND(NOT(ISBLANK(G2559)),NOT(ISBLANK(H2559)),NOT(ISBLANK(I2559))),TRIM(G2559)&amp;" "&amp;TRIM(H2559)&amp;" "&amp;TRIM(I2559),AND(NOT(ISBLANK(G2559)),ISBLANK(H2559),ISBLANK(I2559)),TRIM(G2559),AND(ISBLANK(G2559),ISBLANK(H2559),NOT(ISBLANK(I2559))),TRIM(I2559),AND(NOT(ISBLANK(G2559)),NOT(ISBLANK(H2559)),ISBLANK(I2559)),TRIM(G2559)&amp;" "&amp;TRIM(H2559),AND(ISBLANK(G2559),NOT(ISBLANK(H2559)),NOT(ISBLANK(I2559))),TRIM(H2559)&amp;" "&amp;TRIM(I2559),AND(NOT(ISBLANK(G2559)),ISBLANK(H2559),NOT(ISBLANK(I2559))),TRIM(G2559)&amp;" "&amp;TRIM(I2559),AND(ISBLANK(G2559),NOT(ISBLANK(H2559)),ISBLANK(I2559)),TRIM(H2559))</f>
        <v/>
      </c>
      <c r="B2559" s="25" t="str" cm="1">
        <f t="array" ref="B2559">_xlfn.IFS(AND(ISBLANK(K2559),ISBLANK(L2559)),"",AND(NOT(ISBLANK(K2559)),NOT(ISBLANK(L2559))),TRIM(K2559)&amp;" "&amp;TRIM(L2559),AND(NOT(ISBLANK(K2559)),ISBLANK(L2559)),TRIM(K2559),AND(ISBLANK(K2559),NOT(ISBLANK(L2559))),TRIM(L2559))</f>
        <v>Zoomdog</v>
      </c>
      <c r="C2559" s="31"/>
      <c r="D2559" s="2">
        <v>2557</v>
      </c>
      <c r="E2559" s="2" t="s">
        <v>24</v>
      </c>
      <c r="F2559" s="2" t="s">
        <v>13411</v>
      </c>
      <c r="K2559" s="2" t="s">
        <v>2108</v>
      </c>
      <c r="M2559" s="2" t="s">
        <v>24</v>
      </c>
      <c r="N2559" s="2" t="s">
        <v>13412</v>
      </c>
      <c r="O2559" s="2" t="s">
        <v>3901</v>
      </c>
      <c r="P2559" s="2" t="s">
        <v>1193</v>
      </c>
      <c r="Q2559" s="2" t="s">
        <v>6</v>
      </c>
      <c r="R2559" s="2" t="s">
        <v>3902</v>
      </c>
      <c r="T2559" s="49" t="str" cm="1">
        <f t="array" ref="T2559">_xlfn.TEXTJOIN("",TRUE,IFERROR(MID(U2559,_xlfn.SEQUENCE(20),1)+0,""))</f>
        <v/>
      </c>
      <c r="V2559" s="31"/>
    </row>
    <row r="2560" spans="1:22" x14ac:dyDescent="0.25">
      <c r="A2560" s="25" t="str" cm="1">
        <f t="array" ref="A2560">_xlfn.IFS(AND(ISBLANK(G2560),ISBLANK(H2560),ISBLANK(I2560)),"",AND(NOT(ISBLANK(G2560)),NOT(ISBLANK(H2560)),NOT(ISBLANK(I2560))),TRIM(G2560)&amp;" "&amp;TRIM(H2560)&amp;" "&amp;TRIM(I2560),AND(NOT(ISBLANK(G2560)),ISBLANK(H2560),ISBLANK(I2560)),TRIM(G2560),AND(ISBLANK(G2560),ISBLANK(H2560),NOT(ISBLANK(I2560))),TRIM(I2560),AND(NOT(ISBLANK(G2560)),NOT(ISBLANK(H2560)),ISBLANK(I2560)),TRIM(G2560)&amp;" "&amp;TRIM(H2560),AND(ISBLANK(G2560),NOT(ISBLANK(H2560)),NOT(ISBLANK(I2560))),TRIM(H2560)&amp;" "&amp;TRIM(I2560),AND(NOT(ISBLANK(G2560)),ISBLANK(H2560),NOT(ISBLANK(I2560))),TRIM(G2560)&amp;" "&amp;TRIM(I2560),AND(ISBLANK(G2560),NOT(ISBLANK(H2560)),ISBLANK(I2560)),TRIM(H2560))</f>
        <v/>
      </c>
      <c r="B2560" s="25" t="str" cm="1">
        <f t="array" ref="B2560">_xlfn.IFS(AND(ISBLANK(K2560),ISBLANK(L2560)),"",AND(NOT(ISBLANK(K2560)),NOT(ISBLANK(L2560))),TRIM(K2560)&amp;" "&amp;TRIM(L2560),AND(NOT(ISBLANK(K2560)),ISBLANK(L2560)),TRIM(K2560),AND(ISBLANK(K2560),NOT(ISBLANK(L2560))),TRIM(L2560))</f>
        <v>Jabberbean</v>
      </c>
      <c r="C2560" s="31"/>
      <c r="D2560" s="2">
        <v>2558</v>
      </c>
      <c r="E2560" s="2" t="s">
        <v>24</v>
      </c>
      <c r="F2560" s="2" t="s">
        <v>13413</v>
      </c>
      <c r="K2560" s="2" t="s">
        <v>2115</v>
      </c>
      <c r="M2560" s="2" t="s">
        <v>24</v>
      </c>
      <c r="N2560" s="2" t="s">
        <v>13414</v>
      </c>
      <c r="O2560" s="2" t="s">
        <v>5195</v>
      </c>
      <c r="P2560" s="2" t="s">
        <v>151</v>
      </c>
      <c r="Q2560" s="2" t="s">
        <v>1985</v>
      </c>
      <c r="R2560" s="2">
        <v>94913</v>
      </c>
      <c r="T2560" s="49" t="str" cm="1">
        <f t="array" ref="T2560">_xlfn.TEXTJOIN("",TRUE,IFERROR(MID(U2560,_xlfn.SEQUENCE(20),1)+0,""))</f>
        <v/>
      </c>
      <c r="V2560" s="31"/>
    </row>
    <row r="2561" spans="1:22" x14ac:dyDescent="0.25">
      <c r="A2561" s="25" t="str" cm="1">
        <f t="array" ref="A2561">_xlfn.IFS(AND(ISBLANK(G2561),ISBLANK(H2561),ISBLANK(I2561)),"",AND(NOT(ISBLANK(G2561)),NOT(ISBLANK(H2561)),NOT(ISBLANK(I2561))),TRIM(G2561)&amp;" "&amp;TRIM(H2561)&amp;" "&amp;TRIM(I2561),AND(NOT(ISBLANK(G2561)),ISBLANK(H2561),ISBLANK(I2561)),TRIM(G2561),AND(ISBLANK(G2561),ISBLANK(H2561),NOT(ISBLANK(I2561))),TRIM(I2561),AND(NOT(ISBLANK(G2561)),NOT(ISBLANK(H2561)),ISBLANK(I2561)),TRIM(G2561)&amp;" "&amp;TRIM(H2561),AND(ISBLANK(G2561),NOT(ISBLANK(H2561)),NOT(ISBLANK(I2561))),TRIM(H2561)&amp;" "&amp;TRIM(I2561),AND(NOT(ISBLANK(G2561)),ISBLANK(H2561),NOT(ISBLANK(I2561))),TRIM(G2561)&amp;" "&amp;TRIM(I2561),AND(ISBLANK(G2561),NOT(ISBLANK(H2561)),ISBLANK(I2561)),TRIM(H2561))</f>
        <v/>
      </c>
      <c r="B2561" s="25" t="str" cm="1">
        <f t="array" ref="B2561">_xlfn.IFS(AND(ISBLANK(K2561),ISBLANK(L2561)),"",AND(NOT(ISBLANK(K2561)),NOT(ISBLANK(L2561))),TRIM(K2561)&amp;" "&amp;TRIM(L2561),AND(NOT(ISBLANK(K2561)),ISBLANK(L2561)),TRIM(K2561),AND(ISBLANK(K2561),NOT(ISBLANK(L2561))),TRIM(L2561))</f>
        <v>Vipe</v>
      </c>
      <c r="C2561" s="31"/>
      <c r="D2561" s="2">
        <v>2559</v>
      </c>
      <c r="E2561" s="2" t="s">
        <v>24</v>
      </c>
      <c r="F2561" s="2" t="s">
        <v>13415</v>
      </c>
      <c r="K2561" s="2" t="s">
        <v>2070</v>
      </c>
      <c r="M2561" s="2" t="s">
        <v>24</v>
      </c>
      <c r="N2561" s="2" t="s">
        <v>13416</v>
      </c>
      <c r="O2561" s="2" t="s">
        <v>817</v>
      </c>
      <c r="P2561" s="2" t="s">
        <v>151</v>
      </c>
      <c r="Q2561" s="2" t="s">
        <v>1985</v>
      </c>
      <c r="R2561" s="2">
        <v>92127</v>
      </c>
      <c r="T2561" s="49" t="str" cm="1">
        <f t="array" ref="T2561">_xlfn.TEXTJOIN("",TRUE,IFERROR(MID(U2561,_xlfn.SEQUENCE(20),1)+0,""))</f>
        <v/>
      </c>
      <c r="V2561" s="31"/>
    </row>
    <row r="2562" spans="1:22" x14ac:dyDescent="0.25">
      <c r="A2562" s="25" t="str" cm="1">
        <f t="array" ref="A2562">_xlfn.IFS(AND(ISBLANK(G2562),ISBLANK(H2562),ISBLANK(I2562)),"",AND(NOT(ISBLANK(G2562)),NOT(ISBLANK(H2562)),NOT(ISBLANK(I2562))),TRIM(G2562)&amp;" "&amp;TRIM(H2562)&amp;" "&amp;TRIM(I2562),AND(NOT(ISBLANK(G2562)),ISBLANK(H2562),ISBLANK(I2562)),TRIM(G2562),AND(ISBLANK(G2562),ISBLANK(H2562),NOT(ISBLANK(I2562))),TRIM(I2562),AND(NOT(ISBLANK(G2562)),NOT(ISBLANK(H2562)),ISBLANK(I2562)),TRIM(G2562)&amp;" "&amp;TRIM(H2562),AND(ISBLANK(G2562),NOT(ISBLANK(H2562)),NOT(ISBLANK(I2562))),TRIM(H2562)&amp;" "&amp;TRIM(I2562),AND(NOT(ISBLANK(G2562)),ISBLANK(H2562),NOT(ISBLANK(I2562))),TRIM(G2562)&amp;" "&amp;TRIM(I2562),AND(ISBLANK(G2562),NOT(ISBLANK(H2562)),ISBLANK(I2562)),TRIM(H2562))</f>
        <v/>
      </c>
      <c r="B2562" s="25" t="str" cm="1">
        <f t="array" ref="B2562">_xlfn.IFS(AND(ISBLANK(K2562),ISBLANK(L2562)),"",AND(NOT(ISBLANK(K2562)),NOT(ISBLANK(L2562))),TRIM(K2562)&amp;" "&amp;TRIM(L2562),AND(NOT(ISBLANK(K2562)),ISBLANK(L2562)),TRIM(K2562),AND(ISBLANK(K2562),NOT(ISBLANK(L2562))),TRIM(L2562))</f>
        <v>Quamba</v>
      </c>
      <c r="C2562" s="31"/>
      <c r="D2562" s="2">
        <v>2560</v>
      </c>
      <c r="E2562" s="2" t="s">
        <v>24</v>
      </c>
      <c r="F2562" s="2" t="s">
        <v>13417</v>
      </c>
      <c r="K2562" s="2" t="s">
        <v>2130</v>
      </c>
      <c r="M2562" s="2" t="s">
        <v>24</v>
      </c>
      <c r="N2562" s="2" t="s">
        <v>13418</v>
      </c>
      <c r="O2562" s="2" t="s">
        <v>13419</v>
      </c>
      <c r="P2562" s="2" t="s">
        <v>5</v>
      </c>
      <c r="Q2562" s="2" t="s">
        <v>6</v>
      </c>
      <c r="R2562" s="2" t="s">
        <v>13420</v>
      </c>
      <c r="T2562" s="49" t="str" cm="1">
        <f t="array" ref="T2562">_xlfn.TEXTJOIN("",TRUE,IFERROR(MID(U2562,_xlfn.SEQUENCE(20),1)+0,""))</f>
        <v/>
      </c>
      <c r="V2562" s="31"/>
    </row>
    <row r="2563" spans="1:22" x14ac:dyDescent="0.25">
      <c r="A2563" s="25" t="str" cm="1">
        <f t="array" ref="A2563">_xlfn.IFS(AND(ISBLANK(G2563),ISBLANK(H2563),ISBLANK(I2563)),"",AND(NOT(ISBLANK(G2563)),NOT(ISBLANK(H2563)),NOT(ISBLANK(I2563))),TRIM(G2563)&amp;" "&amp;TRIM(H2563)&amp;" "&amp;TRIM(I2563),AND(NOT(ISBLANK(G2563)),ISBLANK(H2563),ISBLANK(I2563)),TRIM(G2563),AND(ISBLANK(G2563),ISBLANK(H2563),NOT(ISBLANK(I2563))),TRIM(I2563),AND(NOT(ISBLANK(G2563)),NOT(ISBLANK(H2563)),ISBLANK(I2563)),TRIM(G2563)&amp;" "&amp;TRIM(H2563),AND(ISBLANK(G2563),NOT(ISBLANK(H2563)),NOT(ISBLANK(I2563))),TRIM(H2563)&amp;" "&amp;TRIM(I2563),AND(NOT(ISBLANK(G2563)),ISBLANK(H2563),NOT(ISBLANK(I2563))),TRIM(G2563)&amp;" "&amp;TRIM(I2563),AND(ISBLANK(G2563),NOT(ISBLANK(H2563)),ISBLANK(I2563)),TRIM(H2563))</f>
        <v/>
      </c>
      <c r="B2563" s="25" t="str" cm="1">
        <f t="array" ref="B2563">_xlfn.IFS(AND(ISBLANK(K2563),ISBLANK(L2563)),"",AND(NOT(ISBLANK(K2563)),NOT(ISBLANK(L2563))),TRIM(K2563)&amp;" "&amp;TRIM(L2563),AND(NOT(ISBLANK(K2563)),ISBLANK(L2563)),TRIM(K2563),AND(ISBLANK(K2563),NOT(ISBLANK(L2563))),TRIM(L2563))</f>
        <v>Feedbug</v>
      </c>
      <c r="C2563" s="31"/>
      <c r="D2563" s="2">
        <v>2561</v>
      </c>
      <c r="E2563" s="2" t="s">
        <v>24</v>
      </c>
      <c r="F2563" s="2" t="s">
        <v>13421</v>
      </c>
      <c r="K2563" s="2" t="s">
        <v>2139</v>
      </c>
      <c r="M2563" s="2" t="s">
        <v>24</v>
      </c>
      <c r="N2563" s="2" t="s">
        <v>13422</v>
      </c>
      <c r="O2563" s="2" t="s">
        <v>1067</v>
      </c>
      <c r="P2563" s="2" t="s">
        <v>130</v>
      </c>
      <c r="Q2563" s="2" t="s">
        <v>1985</v>
      </c>
      <c r="R2563" s="2">
        <v>23277</v>
      </c>
      <c r="T2563" s="49" t="str" cm="1">
        <f t="array" ref="T2563">_xlfn.TEXTJOIN("",TRUE,IFERROR(MID(U2563,_xlfn.SEQUENCE(20),1)+0,""))</f>
        <v/>
      </c>
      <c r="V2563" s="31"/>
    </row>
    <row r="2564" spans="1:22" x14ac:dyDescent="0.25">
      <c r="A2564" s="25" t="str" cm="1">
        <f t="array" ref="A2564">_xlfn.IFS(AND(ISBLANK(G2564),ISBLANK(H2564),ISBLANK(I2564)),"",AND(NOT(ISBLANK(G2564)),NOT(ISBLANK(H2564)),NOT(ISBLANK(I2564))),TRIM(G2564)&amp;" "&amp;TRIM(H2564)&amp;" "&amp;TRIM(I2564),AND(NOT(ISBLANK(G2564)),ISBLANK(H2564),ISBLANK(I2564)),TRIM(G2564),AND(ISBLANK(G2564),ISBLANK(H2564),NOT(ISBLANK(I2564))),TRIM(I2564),AND(NOT(ISBLANK(G2564)),NOT(ISBLANK(H2564)),ISBLANK(I2564)),TRIM(G2564)&amp;" "&amp;TRIM(H2564),AND(ISBLANK(G2564),NOT(ISBLANK(H2564)),NOT(ISBLANK(I2564))),TRIM(H2564)&amp;" "&amp;TRIM(I2564),AND(NOT(ISBLANK(G2564)),ISBLANK(H2564),NOT(ISBLANK(I2564))),TRIM(G2564)&amp;" "&amp;TRIM(I2564),AND(ISBLANK(G2564),NOT(ISBLANK(H2564)),ISBLANK(I2564)),TRIM(H2564))</f>
        <v/>
      </c>
      <c r="B2564" s="25" t="str" cm="1">
        <f t="array" ref="B2564">_xlfn.IFS(AND(ISBLANK(K2564),ISBLANK(L2564)),"",AND(NOT(ISBLANK(K2564)),NOT(ISBLANK(L2564))),TRIM(K2564)&amp;" "&amp;TRIM(L2564),AND(NOT(ISBLANK(K2564)),ISBLANK(L2564)),TRIM(K2564),AND(ISBLANK(K2564),NOT(ISBLANK(L2564))),TRIM(L2564))</f>
        <v>Shufflebeat</v>
      </c>
      <c r="C2564" s="31"/>
      <c r="D2564" s="2">
        <v>2562</v>
      </c>
      <c r="E2564" s="2" t="s">
        <v>24</v>
      </c>
      <c r="F2564" s="2" t="s">
        <v>13423</v>
      </c>
      <c r="K2564" s="2" t="s">
        <v>2148</v>
      </c>
      <c r="M2564" s="2" t="s">
        <v>24</v>
      </c>
      <c r="N2564" s="2" t="s">
        <v>13424</v>
      </c>
      <c r="O2564" s="2" t="s">
        <v>950</v>
      </c>
      <c r="P2564" s="2" t="s">
        <v>119</v>
      </c>
      <c r="Q2564" s="2" t="s">
        <v>6</v>
      </c>
      <c r="R2564" s="2" t="s">
        <v>951</v>
      </c>
      <c r="T2564" s="49" t="str" cm="1">
        <f t="array" ref="T2564">_xlfn.TEXTJOIN("",TRUE,IFERROR(MID(U2564,_xlfn.SEQUENCE(20),1)+0,""))</f>
        <v/>
      </c>
      <c r="V2564" s="31"/>
    </row>
    <row r="2565" spans="1:22" x14ac:dyDescent="0.25">
      <c r="A2565" s="25" t="str" cm="1">
        <f t="array" ref="A2565">_xlfn.IFS(AND(ISBLANK(G2565),ISBLANK(H2565),ISBLANK(I2565)),"",AND(NOT(ISBLANK(G2565)),NOT(ISBLANK(H2565)),NOT(ISBLANK(I2565))),TRIM(G2565)&amp;" "&amp;TRIM(H2565)&amp;" "&amp;TRIM(I2565),AND(NOT(ISBLANK(G2565)),ISBLANK(H2565),ISBLANK(I2565)),TRIM(G2565),AND(ISBLANK(G2565),ISBLANK(H2565),NOT(ISBLANK(I2565))),TRIM(I2565),AND(NOT(ISBLANK(G2565)),NOT(ISBLANK(H2565)),ISBLANK(I2565)),TRIM(G2565)&amp;" "&amp;TRIM(H2565),AND(ISBLANK(G2565),NOT(ISBLANK(H2565)),NOT(ISBLANK(I2565))),TRIM(H2565)&amp;" "&amp;TRIM(I2565),AND(NOT(ISBLANK(G2565)),ISBLANK(H2565),NOT(ISBLANK(I2565))),TRIM(G2565)&amp;" "&amp;TRIM(I2565),AND(ISBLANK(G2565),NOT(ISBLANK(H2565)),ISBLANK(I2565)),TRIM(H2565))</f>
        <v/>
      </c>
      <c r="B2565" s="25" t="str" cm="1">
        <f t="array" ref="B2565">_xlfn.IFS(AND(ISBLANK(K2565),ISBLANK(L2565)),"",AND(NOT(ISBLANK(K2565)),NOT(ISBLANK(L2565))),TRIM(K2565)&amp;" "&amp;TRIM(L2565),AND(NOT(ISBLANK(K2565)),ISBLANK(L2565)),TRIM(K2565),AND(ISBLANK(K2565),NOT(ISBLANK(L2565))),TRIM(L2565))</f>
        <v>Demimbu</v>
      </c>
      <c r="C2565" s="31"/>
      <c r="D2565" s="2">
        <v>2563</v>
      </c>
      <c r="E2565" s="2" t="s">
        <v>24</v>
      </c>
      <c r="F2565" s="2" t="s">
        <v>13425</v>
      </c>
      <c r="K2565" s="2" t="s">
        <v>1244</v>
      </c>
      <c r="M2565" s="2" t="s">
        <v>24</v>
      </c>
      <c r="N2565" s="2" t="s">
        <v>13426</v>
      </c>
      <c r="O2565" s="2" t="s">
        <v>68</v>
      </c>
      <c r="P2565" s="2" t="s">
        <v>69</v>
      </c>
      <c r="Q2565" s="2" t="s">
        <v>1985</v>
      </c>
      <c r="R2565" s="2">
        <v>20409</v>
      </c>
      <c r="T2565" s="49" t="str" cm="1">
        <f t="array" ref="T2565">_xlfn.TEXTJOIN("",TRUE,IFERROR(MID(U2565,_xlfn.SEQUENCE(20),1)+0,""))</f>
        <v/>
      </c>
      <c r="V2565" s="31"/>
    </row>
    <row r="2566" spans="1:22" x14ac:dyDescent="0.25">
      <c r="A2566" s="25" t="str" cm="1">
        <f t="array" ref="A2566">_xlfn.IFS(AND(ISBLANK(G2566),ISBLANK(H2566),ISBLANK(I2566)),"",AND(NOT(ISBLANK(G2566)),NOT(ISBLANK(H2566)),NOT(ISBLANK(I2566))),TRIM(G2566)&amp;" "&amp;TRIM(H2566)&amp;" "&amp;TRIM(I2566),AND(NOT(ISBLANK(G2566)),ISBLANK(H2566),ISBLANK(I2566)),TRIM(G2566),AND(ISBLANK(G2566),ISBLANK(H2566),NOT(ISBLANK(I2566))),TRIM(I2566),AND(NOT(ISBLANK(G2566)),NOT(ISBLANK(H2566)),ISBLANK(I2566)),TRIM(G2566)&amp;" "&amp;TRIM(H2566),AND(ISBLANK(G2566),NOT(ISBLANK(H2566)),NOT(ISBLANK(I2566))),TRIM(H2566)&amp;" "&amp;TRIM(I2566),AND(NOT(ISBLANK(G2566)),ISBLANK(H2566),NOT(ISBLANK(I2566))),TRIM(G2566)&amp;" "&amp;TRIM(I2566),AND(ISBLANK(G2566),NOT(ISBLANK(H2566)),ISBLANK(I2566)),TRIM(H2566))</f>
        <v/>
      </c>
      <c r="B2566" s="25" t="str" cm="1">
        <f t="array" ref="B2566">_xlfn.IFS(AND(ISBLANK(K2566),ISBLANK(L2566)),"",AND(NOT(ISBLANK(K2566)),NOT(ISBLANK(L2566))),TRIM(K2566)&amp;" "&amp;TRIM(L2566),AND(NOT(ISBLANK(K2566)),ISBLANK(L2566)),TRIM(K2566),AND(ISBLANK(K2566),NOT(ISBLANK(L2566))),TRIM(L2566))</f>
        <v>Gigashots</v>
      </c>
      <c r="C2566" s="31"/>
      <c r="D2566" s="2">
        <v>2564</v>
      </c>
      <c r="E2566" s="2" t="s">
        <v>24</v>
      </c>
      <c r="F2566" s="2" t="s">
        <v>13427</v>
      </c>
      <c r="K2566" s="2" t="s">
        <v>2163</v>
      </c>
      <c r="M2566" s="2" t="s">
        <v>24</v>
      </c>
      <c r="N2566" s="2" t="s">
        <v>13428</v>
      </c>
      <c r="O2566" s="2" t="s">
        <v>13419</v>
      </c>
      <c r="P2566" s="2" t="s">
        <v>5</v>
      </c>
      <c r="Q2566" s="2" t="s">
        <v>6</v>
      </c>
      <c r="R2566" s="2" t="s">
        <v>13420</v>
      </c>
      <c r="T2566" s="49" t="str" cm="1">
        <f t="array" ref="T2566">_xlfn.TEXTJOIN("",TRUE,IFERROR(MID(U2566,_xlfn.SEQUENCE(20),1)+0,""))</f>
        <v/>
      </c>
      <c r="V2566" s="31"/>
    </row>
    <row r="2567" spans="1:22" x14ac:dyDescent="0.25">
      <c r="A2567" s="25" t="str" cm="1">
        <f t="array" ref="A2567">_xlfn.IFS(AND(ISBLANK(G2567),ISBLANK(H2567),ISBLANK(I2567)),"",AND(NOT(ISBLANK(G2567)),NOT(ISBLANK(H2567)),NOT(ISBLANK(I2567))),TRIM(G2567)&amp;" "&amp;TRIM(H2567)&amp;" "&amp;TRIM(I2567),AND(NOT(ISBLANK(G2567)),ISBLANK(H2567),ISBLANK(I2567)),TRIM(G2567),AND(ISBLANK(G2567),ISBLANK(H2567),NOT(ISBLANK(I2567))),TRIM(I2567),AND(NOT(ISBLANK(G2567)),NOT(ISBLANK(H2567)),ISBLANK(I2567)),TRIM(G2567)&amp;" "&amp;TRIM(H2567),AND(ISBLANK(G2567),NOT(ISBLANK(H2567)),NOT(ISBLANK(I2567))),TRIM(H2567)&amp;" "&amp;TRIM(I2567),AND(NOT(ISBLANK(G2567)),ISBLANK(H2567),NOT(ISBLANK(I2567))),TRIM(G2567)&amp;" "&amp;TRIM(I2567),AND(ISBLANK(G2567),NOT(ISBLANK(H2567)),ISBLANK(I2567)),TRIM(H2567))</f>
        <v/>
      </c>
      <c r="B2567" s="25" t="str" cm="1">
        <f t="array" ref="B2567">_xlfn.IFS(AND(ISBLANK(K2567),ISBLANK(L2567)),"",AND(NOT(ISBLANK(K2567)),NOT(ISBLANK(L2567))),TRIM(K2567)&amp;" "&amp;TRIM(L2567),AND(NOT(ISBLANK(K2567)),ISBLANK(L2567)),TRIM(K2567),AND(ISBLANK(K2567),NOT(ISBLANK(L2567))),TRIM(L2567))</f>
        <v>Reallinks</v>
      </c>
      <c r="C2567" s="31"/>
      <c r="D2567" s="2">
        <v>2565</v>
      </c>
      <c r="E2567" s="2" t="s">
        <v>24</v>
      </c>
      <c r="F2567" s="2" t="s">
        <v>13429</v>
      </c>
      <c r="K2567" s="2" t="s">
        <v>2172</v>
      </c>
      <c r="M2567" s="2" t="s">
        <v>24</v>
      </c>
      <c r="N2567" s="2" t="s">
        <v>13430</v>
      </c>
      <c r="O2567" s="2" t="s">
        <v>862</v>
      </c>
      <c r="P2567" s="2" t="s">
        <v>503</v>
      </c>
      <c r="Q2567" s="2" t="s">
        <v>1985</v>
      </c>
      <c r="R2567" s="2">
        <v>1129</v>
      </c>
      <c r="T2567" s="49" t="str" cm="1">
        <f t="array" ref="T2567">_xlfn.TEXTJOIN("",TRUE,IFERROR(MID(U2567,_xlfn.SEQUENCE(20),1)+0,""))</f>
        <v/>
      </c>
      <c r="V2567" s="31"/>
    </row>
    <row r="2568" spans="1:22" x14ac:dyDescent="0.25">
      <c r="A2568" s="25" t="str" cm="1">
        <f t="array" ref="A2568">_xlfn.IFS(AND(ISBLANK(G2568),ISBLANK(H2568),ISBLANK(I2568)),"",AND(NOT(ISBLANK(G2568)),NOT(ISBLANK(H2568)),NOT(ISBLANK(I2568))),TRIM(G2568)&amp;" "&amp;TRIM(H2568)&amp;" "&amp;TRIM(I2568),AND(NOT(ISBLANK(G2568)),ISBLANK(H2568),ISBLANK(I2568)),TRIM(G2568),AND(ISBLANK(G2568),ISBLANK(H2568),NOT(ISBLANK(I2568))),TRIM(I2568),AND(NOT(ISBLANK(G2568)),NOT(ISBLANK(H2568)),ISBLANK(I2568)),TRIM(G2568)&amp;" "&amp;TRIM(H2568),AND(ISBLANK(G2568),NOT(ISBLANK(H2568)),NOT(ISBLANK(I2568))),TRIM(H2568)&amp;" "&amp;TRIM(I2568),AND(NOT(ISBLANK(G2568)),ISBLANK(H2568),NOT(ISBLANK(I2568))),TRIM(G2568)&amp;" "&amp;TRIM(I2568),AND(ISBLANK(G2568),NOT(ISBLANK(H2568)),ISBLANK(I2568)),TRIM(H2568))</f>
        <v/>
      </c>
      <c r="B2568" s="25" t="str" cm="1">
        <f t="array" ref="B2568">_xlfn.IFS(AND(ISBLANK(K2568),ISBLANK(L2568)),"",AND(NOT(ISBLANK(K2568)),NOT(ISBLANK(L2568))),TRIM(K2568)&amp;" "&amp;TRIM(L2568),AND(NOT(ISBLANK(K2568)),ISBLANK(L2568)),TRIM(K2568),AND(ISBLANK(K2568),NOT(ISBLANK(L2568))),TRIM(L2568))</f>
        <v>Linkbuzz</v>
      </c>
      <c r="C2568" s="31"/>
      <c r="D2568" s="2">
        <v>2566</v>
      </c>
      <c r="E2568" s="2" t="s">
        <v>24</v>
      </c>
      <c r="F2568" s="2" t="s">
        <v>13431</v>
      </c>
      <c r="K2568" s="2" t="s">
        <v>441</v>
      </c>
      <c r="M2568" s="2" t="s">
        <v>24</v>
      </c>
      <c r="N2568" s="2" t="s">
        <v>13432</v>
      </c>
      <c r="O2568" s="2" t="s">
        <v>6612</v>
      </c>
      <c r="P2568" s="2" t="s">
        <v>870</v>
      </c>
      <c r="Q2568" s="2" t="s">
        <v>1985</v>
      </c>
      <c r="R2568" s="2">
        <v>87140</v>
      </c>
      <c r="T2568" s="49" t="str" cm="1">
        <f t="array" ref="T2568">_xlfn.TEXTJOIN("",TRUE,IFERROR(MID(U2568,_xlfn.SEQUENCE(20),1)+0,""))</f>
        <v/>
      </c>
      <c r="V2568" s="31"/>
    </row>
    <row r="2569" spans="1:22" x14ac:dyDescent="0.25">
      <c r="A2569" s="25" t="str" cm="1">
        <f t="array" ref="A2569">_xlfn.IFS(AND(ISBLANK(G2569),ISBLANK(H2569),ISBLANK(I2569)),"",AND(NOT(ISBLANK(G2569)),NOT(ISBLANK(H2569)),NOT(ISBLANK(I2569))),TRIM(G2569)&amp;" "&amp;TRIM(H2569)&amp;" "&amp;TRIM(I2569),AND(NOT(ISBLANK(G2569)),ISBLANK(H2569),ISBLANK(I2569)),TRIM(G2569),AND(ISBLANK(G2569),ISBLANK(H2569),NOT(ISBLANK(I2569))),TRIM(I2569),AND(NOT(ISBLANK(G2569)),NOT(ISBLANK(H2569)),ISBLANK(I2569)),TRIM(G2569)&amp;" "&amp;TRIM(H2569),AND(ISBLANK(G2569),NOT(ISBLANK(H2569)),NOT(ISBLANK(I2569))),TRIM(H2569)&amp;" "&amp;TRIM(I2569),AND(NOT(ISBLANK(G2569)),ISBLANK(H2569),NOT(ISBLANK(I2569))),TRIM(G2569)&amp;" "&amp;TRIM(I2569),AND(ISBLANK(G2569),NOT(ISBLANK(H2569)),ISBLANK(I2569)),TRIM(H2569))</f>
        <v/>
      </c>
      <c r="B2569" s="25" t="str" cm="1">
        <f t="array" ref="B2569">_xlfn.IFS(AND(ISBLANK(K2569),ISBLANK(L2569)),"",AND(NOT(ISBLANK(K2569)),NOT(ISBLANK(L2569))),TRIM(K2569)&amp;" "&amp;TRIM(L2569),AND(NOT(ISBLANK(K2569)),ISBLANK(L2569)),TRIM(K2569),AND(ISBLANK(K2569),NOT(ISBLANK(L2569))),TRIM(L2569))</f>
        <v>Trudeo</v>
      </c>
      <c r="C2569" s="31"/>
      <c r="D2569" s="2">
        <v>2567</v>
      </c>
      <c r="E2569" s="2" t="s">
        <v>24</v>
      </c>
      <c r="F2569" s="2" t="s">
        <v>13433</v>
      </c>
      <c r="K2569" s="2" t="s">
        <v>220</v>
      </c>
      <c r="M2569" s="2" t="s">
        <v>24</v>
      </c>
      <c r="N2569" s="2" t="s">
        <v>13434</v>
      </c>
      <c r="O2569" s="2" t="s">
        <v>13239</v>
      </c>
      <c r="P2569" s="2" t="s">
        <v>39</v>
      </c>
      <c r="Q2569" s="2" t="s">
        <v>6</v>
      </c>
      <c r="R2569" s="2" t="s">
        <v>13240</v>
      </c>
      <c r="T2569" s="49" t="str" cm="1">
        <f t="array" ref="T2569">_xlfn.TEXTJOIN("",TRUE,IFERROR(MID(U2569,_xlfn.SEQUENCE(20),1)+0,""))</f>
        <v/>
      </c>
      <c r="V2569" s="31"/>
    </row>
    <row r="2570" spans="1:22" x14ac:dyDescent="0.25">
      <c r="A2570" s="25" t="str" cm="1">
        <f t="array" ref="A2570">_xlfn.IFS(AND(ISBLANK(G2570),ISBLANK(H2570),ISBLANK(I2570)),"",AND(NOT(ISBLANK(G2570)),NOT(ISBLANK(H2570)),NOT(ISBLANK(I2570))),TRIM(G2570)&amp;" "&amp;TRIM(H2570)&amp;" "&amp;TRIM(I2570),AND(NOT(ISBLANK(G2570)),ISBLANK(H2570),ISBLANK(I2570)),TRIM(G2570),AND(ISBLANK(G2570),ISBLANK(H2570),NOT(ISBLANK(I2570))),TRIM(I2570),AND(NOT(ISBLANK(G2570)),NOT(ISBLANK(H2570)),ISBLANK(I2570)),TRIM(G2570)&amp;" "&amp;TRIM(H2570),AND(ISBLANK(G2570),NOT(ISBLANK(H2570)),NOT(ISBLANK(I2570))),TRIM(H2570)&amp;" "&amp;TRIM(I2570),AND(NOT(ISBLANK(G2570)),ISBLANK(H2570),NOT(ISBLANK(I2570))),TRIM(G2570)&amp;" "&amp;TRIM(I2570),AND(ISBLANK(G2570),NOT(ISBLANK(H2570)),ISBLANK(I2570)),TRIM(H2570))</f>
        <v/>
      </c>
      <c r="B2570" s="25" t="str" cm="1">
        <f t="array" ref="B2570">_xlfn.IFS(AND(ISBLANK(K2570),ISBLANK(L2570)),"",AND(NOT(ISBLANK(K2570)),NOT(ISBLANK(L2570))),TRIM(K2570)&amp;" "&amp;TRIM(L2570),AND(NOT(ISBLANK(K2570)),ISBLANK(L2570)),TRIM(K2570),AND(ISBLANK(K2570),NOT(ISBLANK(L2570))),TRIM(L2570))</f>
        <v>Twimbo</v>
      </c>
      <c r="C2570" s="31"/>
      <c r="D2570" s="2">
        <v>2568</v>
      </c>
      <c r="E2570" s="2" t="s">
        <v>24</v>
      </c>
      <c r="F2570" s="2" t="s">
        <v>13435</v>
      </c>
      <c r="K2570" s="2" t="s">
        <v>2193</v>
      </c>
      <c r="M2570" s="2" t="s">
        <v>24</v>
      </c>
      <c r="N2570" s="2" t="s">
        <v>13436</v>
      </c>
      <c r="O2570" s="2" t="s">
        <v>6067</v>
      </c>
      <c r="P2570" s="2" t="s">
        <v>5</v>
      </c>
      <c r="Q2570" s="2" t="s">
        <v>6</v>
      </c>
      <c r="R2570" s="2" t="s">
        <v>3734</v>
      </c>
      <c r="T2570" s="49" t="str" cm="1">
        <f t="array" ref="T2570">_xlfn.TEXTJOIN("",TRUE,IFERROR(MID(U2570,_xlfn.SEQUENCE(20),1)+0,""))</f>
        <v/>
      </c>
      <c r="V2570" s="31"/>
    </row>
    <row r="2571" spans="1:22" x14ac:dyDescent="0.25">
      <c r="A2571" s="25" t="str" cm="1">
        <f t="array" ref="A2571">_xlfn.IFS(AND(ISBLANK(G2571),ISBLANK(H2571),ISBLANK(I2571)),"",AND(NOT(ISBLANK(G2571)),NOT(ISBLANK(H2571)),NOT(ISBLANK(I2571))),TRIM(G2571)&amp;" "&amp;TRIM(H2571)&amp;" "&amp;TRIM(I2571),AND(NOT(ISBLANK(G2571)),ISBLANK(H2571),ISBLANK(I2571)),TRIM(G2571),AND(ISBLANK(G2571),ISBLANK(H2571),NOT(ISBLANK(I2571))),TRIM(I2571),AND(NOT(ISBLANK(G2571)),NOT(ISBLANK(H2571)),ISBLANK(I2571)),TRIM(G2571)&amp;" "&amp;TRIM(H2571),AND(ISBLANK(G2571),NOT(ISBLANK(H2571)),NOT(ISBLANK(I2571))),TRIM(H2571)&amp;" "&amp;TRIM(I2571),AND(NOT(ISBLANK(G2571)),ISBLANK(H2571),NOT(ISBLANK(I2571))),TRIM(G2571)&amp;" "&amp;TRIM(I2571),AND(ISBLANK(G2571),NOT(ISBLANK(H2571)),ISBLANK(I2571)),TRIM(H2571))</f>
        <v/>
      </c>
      <c r="B2571" s="25" t="str" cm="1">
        <f t="array" ref="B2571">_xlfn.IFS(AND(ISBLANK(K2571),ISBLANK(L2571)),"",AND(NOT(ISBLANK(K2571)),NOT(ISBLANK(L2571))),TRIM(K2571)&amp;" "&amp;TRIM(L2571),AND(NOT(ISBLANK(K2571)),ISBLANK(L2571)),TRIM(K2571),AND(ISBLANK(K2571),NOT(ISBLANK(L2571))),TRIM(L2571))</f>
        <v>Tagchat</v>
      </c>
      <c r="C2571" s="31"/>
      <c r="D2571" s="2">
        <v>2569</v>
      </c>
      <c r="E2571" s="2" t="s">
        <v>24</v>
      </c>
      <c r="F2571" s="2" t="s">
        <v>13437</v>
      </c>
      <c r="K2571" s="2" t="s">
        <v>1706</v>
      </c>
      <c r="M2571" s="2" t="s">
        <v>24</v>
      </c>
      <c r="N2571" s="2" t="s">
        <v>13438</v>
      </c>
      <c r="O2571" s="2" t="s">
        <v>8187</v>
      </c>
      <c r="P2571" s="2" t="s">
        <v>140</v>
      </c>
      <c r="Q2571" s="2" t="s">
        <v>6</v>
      </c>
      <c r="R2571" s="2" t="s">
        <v>8188</v>
      </c>
      <c r="T2571" s="49" t="str" cm="1">
        <f t="array" ref="T2571">_xlfn.TEXTJOIN("",TRUE,IFERROR(MID(U2571,_xlfn.SEQUENCE(20),1)+0,""))</f>
        <v/>
      </c>
      <c r="V2571" s="31"/>
    </row>
    <row r="2572" spans="1:22" x14ac:dyDescent="0.25">
      <c r="A2572" s="25" t="str" cm="1">
        <f t="array" ref="A2572">_xlfn.IFS(AND(ISBLANK(G2572),ISBLANK(H2572),ISBLANK(I2572)),"",AND(NOT(ISBLANK(G2572)),NOT(ISBLANK(H2572)),NOT(ISBLANK(I2572))),TRIM(G2572)&amp;" "&amp;TRIM(H2572)&amp;" "&amp;TRIM(I2572),AND(NOT(ISBLANK(G2572)),ISBLANK(H2572),ISBLANK(I2572)),TRIM(G2572),AND(ISBLANK(G2572),ISBLANK(H2572),NOT(ISBLANK(I2572))),TRIM(I2572),AND(NOT(ISBLANK(G2572)),NOT(ISBLANK(H2572)),ISBLANK(I2572)),TRIM(G2572)&amp;" "&amp;TRIM(H2572),AND(ISBLANK(G2572),NOT(ISBLANK(H2572)),NOT(ISBLANK(I2572))),TRIM(H2572)&amp;" "&amp;TRIM(I2572),AND(NOT(ISBLANK(G2572)),ISBLANK(H2572),NOT(ISBLANK(I2572))),TRIM(G2572)&amp;" "&amp;TRIM(I2572),AND(ISBLANK(G2572),NOT(ISBLANK(H2572)),ISBLANK(I2572)),TRIM(H2572))</f>
        <v/>
      </c>
      <c r="B2572" s="25" t="str" cm="1">
        <f t="array" ref="B2572">_xlfn.IFS(AND(ISBLANK(K2572),ISBLANK(L2572)),"",AND(NOT(ISBLANK(K2572)),NOT(ISBLANK(L2572))),TRIM(K2572)&amp;" "&amp;TRIM(L2572),AND(NOT(ISBLANK(K2572)),ISBLANK(L2572)),TRIM(K2572),AND(ISBLANK(K2572),NOT(ISBLANK(L2572))),TRIM(L2572))</f>
        <v>Bluejam</v>
      </c>
      <c r="C2572" s="31"/>
      <c r="D2572" s="2">
        <v>2570</v>
      </c>
      <c r="E2572" s="2" t="s">
        <v>24</v>
      </c>
      <c r="F2572" s="2" t="s">
        <v>13439</v>
      </c>
      <c r="K2572" s="2" t="s">
        <v>2210</v>
      </c>
      <c r="M2572" s="2" t="s">
        <v>24</v>
      </c>
      <c r="N2572" s="2" t="s">
        <v>13440</v>
      </c>
      <c r="O2572" s="2" t="s">
        <v>3619</v>
      </c>
      <c r="P2572" s="2" t="s">
        <v>3620</v>
      </c>
      <c r="Q2572" s="2" t="s">
        <v>6</v>
      </c>
      <c r="R2572" s="2" t="s">
        <v>3621</v>
      </c>
      <c r="T2572" s="49" t="str" cm="1">
        <f t="array" ref="T2572">_xlfn.TEXTJOIN("",TRUE,IFERROR(MID(U2572,_xlfn.SEQUENCE(20),1)+0,""))</f>
        <v/>
      </c>
      <c r="V2572" s="31"/>
    </row>
    <row r="2573" spans="1:22" x14ac:dyDescent="0.25">
      <c r="A2573" s="25" t="str" cm="1">
        <f t="array" ref="A2573">_xlfn.IFS(AND(ISBLANK(G2573),ISBLANK(H2573),ISBLANK(I2573)),"",AND(NOT(ISBLANK(G2573)),NOT(ISBLANK(H2573)),NOT(ISBLANK(I2573))),TRIM(G2573)&amp;" "&amp;TRIM(H2573)&amp;" "&amp;TRIM(I2573),AND(NOT(ISBLANK(G2573)),ISBLANK(H2573),ISBLANK(I2573)),TRIM(G2573),AND(ISBLANK(G2573),ISBLANK(H2573),NOT(ISBLANK(I2573))),TRIM(I2573),AND(NOT(ISBLANK(G2573)),NOT(ISBLANK(H2573)),ISBLANK(I2573)),TRIM(G2573)&amp;" "&amp;TRIM(H2573),AND(ISBLANK(G2573),NOT(ISBLANK(H2573)),NOT(ISBLANK(I2573))),TRIM(H2573)&amp;" "&amp;TRIM(I2573),AND(NOT(ISBLANK(G2573)),ISBLANK(H2573),NOT(ISBLANK(I2573))),TRIM(G2573)&amp;" "&amp;TRIM(I2573),AND(ISBLANK(G2573),NOT(ISBLANK(H2573)),ISBLANK(I2573)),TRIM(H2573))</f>
        <v/>
      </c>
      <c r="B2573" s="25" t="str" cm="1">
        <f t="array" ref="B2573">_xlfn.IFS(AND(ISBLANK(K2573),ISBLANK(L2573)),"",AND(NOT(ISBLANK(K2573)),NOT(ISBLANK(L2573))),TRIM(K2573)&amp;" "&amp;TRIM(L2573),AND(NOT(ISBLANK(K2573)),ISBLANK(L2573)),TRIM(K2573),AND(ISBLANK(K2573),NOT(ISBLANK(L2573))),TRIM(L2573))</f>
        <v>Jaloo</v>
      </c>
      <c r="C2573" s="31"/>
      <c r="D2573" s="2">
        <v>2571</v>
      </c>
      <c r="E2573" s="2" t="s">
        <v>24</v>
      </c>
      <c r="F2573" s="2" t="s">
        <v>13441</v>
      </c>
      <c r="K2573" s="2" t="s">
        <v>2219</v>
      </c>
      <c r="M2573" s="2" t="s">
        <v>24</v>
      </c>
      <c r="N2573" s="2" t="s">
        <v>13442</v>
      </c>
      <c r="O2573" s="2" t="s">
        <v>88</v>
      </c>
      <c r="P2573" s="2" t="s">
        <v>89</v>
      </c>
      <c r="Q2573" s="2" t="s">
        <v>1985</v>
      </c>
      <c r="R2573" s="2">
        <v>80279</v>
      </c>
      <c r="T2573" s="49" t="str" cm="1">
        <f t="array" ref="T2573">_xlfn.TEXTJOIN("",TRUE,IFERROR(MID(U2573,_xlfn.SEQUENCE(20),1)+0,""))</f>
        <v/>
      </c>
      <c r="V2573" s="31"/>
    </row>
    <row r="2574" spans="1:22" x14ac:dyDescent="0.25">
      <c r="A2574" s="25" t="str" cm="1">
        <f t="array" ref="A2574">_xlfn.IFS(AND(ISBLANK(G2574),ISBLANK(H2574),ISBLANK(I2574)),"",AND(NOT(ISBLANK(G2574)),NOT(ISBLANK(H2574)),NOT(ISBLANK(I2574))),TRIM(G2574)&amp;" "&amp;TRIM(H2574)&amp;" "&amp;TRIM(I2574),AND(NOT(ISBLANK(G2574)),ISBLANK(H2574),ISBLANK(I2574)),TRIM(G2574),AND(ISBLANK(G2574),ISBLANK(H2574),NOT(ISBLANK(I2574))),TRIM(I2574),AND(NOT(ISBLANK(G2574)),NOT(ISBLANK(H2574)),ISBLANK(I2574)),TRIM(G2574)&amp;" "&amp;TRIM(H2574),AND(ISBLANK(G2574),NOT(ISBLANK(H2574)),NOT(ISBLANK(I2574))),TRIM(H2574)&amp;" "&amp;TRIM(I2574),AND(NOT(ISBLANK(G2574)),ISBLANK(H2574),NOT(ISBLANK(I2574))),TRIM(G2574)&amp;" "&amp;TRIM(I2574),AND(ISBLANK(G2574),NOT(ISBLANK(H2574)),ISBLANK(I2574)),TRIM(H2574))</f>
        <v/>
      </c>
      <c r="B2574" s="25" t="str" cm="1">
        <f t="array" ref="B2574">_xlfn.IFS(AND(ISBLANK(K2574),ISBLANK(L2574)),"",AND(NOT(ISBLANK(K2574)),NOT(ISBLANK(L2574))),TRIM(K2574)&amp;" "&amp;TRIM(L2574),AND(NOT(ISBLANK(K2574)),ISBLANK(L2574)),TRIM(K2574),AND(ISBLANK(K2574),NOT(ISBLANK(L2574))),TRIM(L2574))</f>
        <v>Kazio</v>
      </c>
      <c r="C2574" s="31"/>
      <c r="D2574" s="2">
        <v>2572</v>
      </c>
      <c r="E2574" s="2" t="s">
        <v>24</v>
      </c>
      <c r="F2574" s="2" t="s">
        <v>13443</v>
      </c>
      <c r="K2574" s="2" t="s">
        <v>92</v>
      </c>
      <c r="M2574" s="2" t="s">
        <v>24</v>
      </c>
      <c r="N2574" s="2" t="s">
        <v>13444</v>
      </c>
      <c r="O2574" s="2" t="s">
        <v>13445</v>
      </c>
      <c r="P2574" s="2" t="s">
        <v>39</v>
      </c>
      <c r="Q2574" s="2" t="s">
        <v>6</v>
      </c>
      <c r="R2574" s="2" t="s">
        <v>13446</v>
      </c>
      <c r="T2574" s="49" t="str" cm="1">
        <f t="array" ref="T2574">_xlfn.TEXTJOIN("",TRUE,IFERROR(MID(U2574,_xlfn.SEQUENCE(20),1)+0,""))</f>
        <v/>
      </c>
      <c r="V2574" s="31"/>
    </row>
    <row r="2575" spans="1:22" x14ac:dyDescent="0.25">
      <c r="A2575" s="25" t="str" cm="1">
        <f t="array" ref="A2575">_xlfn.IFS(AND(ISBLANK(G2575),ISBLANK(H2575),ISBLANK(I2575)),"",AND(NOT(ISBLANK(G2575)),NOT(ISBLANK(H2575)),NOT(ISBLANK(I2575))),TRIM(G2575)&amp;" "&amp;TRIM(H2575)&amp;" "&amp;TRIM(I2575),AND(NOT(ISBLANK(G2575)),ISBLANK(H2575),ISBLANK(I2575)),TRIM(G2575),AND(ISBLANK(G2575),ISBLANK(H2575),NOT(ISBLANK(I2575))),TRIM(I2575),AND(NOT(ISBLANK(G2575)),NOT(ISBLANK(H2575)),ISBLANK(I2575)),TRIM(G2575)&amp;" "&amp;TRIM(H2575),AND(ISBLANK(G2575),NOT(ISBLANK(H2575)),NOT(ISBLANK(I2575))),TRIM(H2575)&amp;" "&amp;TRIM(I2575),AND(NOT(ISBLANK(G2575)),ISBLANK(H2575),NOT(ISBLANK(I2575))),TRIM(G2575)&amp;" "&amp;TRIM(I2575),AND(ISBLANK(G2575),NOT(ISBLANK(H2575)),ISBLANK(I2575)),TRIM(H2575))</f>
        <v/>
      </c>
      <c r="B2575" s="25" t="str" cm="1">
        <f t="array" ref="B2575">_xlfn.IFS(AND(ISBLANK(K2575),ISBLANK(L2575)),"",AND(NOT(ISBLANK(K2575)),NOT(ISBLANK(L2575))),TRIM(K2575)&amp;" "&amp;TRIM(L2575),AND(NOT(ISBLANK(K2575)),ISBLANK(L2575)),TRIM(K2575),AND(ISBLANK(K2575),NOT(ISBLANK(L2575))),TRIM(L2575))</f>
        <v>Youbridge</v>
      </c>
      <c r="C2575" s="31"/>
      <c r="D2575" s="2">
        <v>2573</v>
      </c>
      <c r="E2575" s="2" t="s">
        <v>24</v>
      </c>
      <c r="F2575" s="2" t="s">
        <v>13447</v>
      </c>
      <c r="K2575" s="2" t="s">
        <v>2233</v>
      </c>
      <c r="M2575" s="2" t="s">
        <v>24</v>
      </c>
      <c r="N2575" s="2" t="s">
        <v>13448</v>
      </c>
      <c r="O2575" s="2" t="s">
        <v>1628</v>
      </c>
      <c r="P2575" s="2" t="s">
        <v>39</v>
      </c>
      <c r="Q2575" s="2" t="s">
        <v>6</v>
      </c>
      <c r="R2575" s="2" t="s">
        <v>9777</v>
      </c>
      <c r="T2575" s="49" t="str" cm="1">
        <f t="array" ref="T2575">_xlfn.TEXTJOIN("",TRUE,IFERROR(MID(U2575,_xlfn.SEQUENCE(20),1)+0,""))</f>
        <v/>
      </c>
      <c r="V2575" s="31"/>
    </row>
    <row r="2576" spans="1:22" x14ac:dyDescent="0.25">
      <c r="A2576" s="25" t="str" cm="1">
        <f t="array" ref="A2576">_xlfn.IFS(AND(ISBLANK(G2576),ISBLANK(H2576),ISBLANK(I2576)),"",AND(NOT(ISBLANK(G2576)),NOT(ISBLANK(H2576)),NOT(ISBLANK(I2576))),TRIM(G2576)&amp;" "&amp;TRIM(H2576)&amp;" "&amp;TRIM(I2576),AND(NOT(ISBLANK(G2576)),ISBLANK(H2576),ISBLANK(I2576)),TRIM(G2576),AND(ISBLANK(G2576),ISBLANK(H2576),NOT(ISBLANK(I2576))),TRIM(I2576),AND(NOT(ISBLANK(G2576)),NOT(ISBLANK(H2576)),ISBLANK(I2576)),TRIM(G2576)&amp;" "&amp;TRIM(H2576),AND(ISBLANK(G2576),NOT(ISBLANK(H2576)),NOT(ISBLANK(I2576))),TRIM(H2576)&amp;" "&amp;TRIM(I2576),AND(NOT(ISBLANK(G2576)),ISBLANK(H2576),NOT(ISBLANK(I2576))),TRIM(G2576)&amp;" "&amp;TRIM(I2576),AND(ISBLANK(G2576),NOT(ISBLANK(H2576)),ISBLANK(I2576)),TRIM(H2576))</f>
        <v/>
      </c>
      <c r="B2576" s="25" t="str" cm="1">
        <f t="array" ref="B2576">_xlfn.IFS(AND(ISBLANK(K2576),ISBLANK(L2576)),"",AND(NOT(ISBLANK(K2576)),NOT(ISBLANK(L2576))),TRIM(K2576)&amp;" "&amp;TRIM(L2576),AND(NOT(ISBLANK(K2576)),ISBLANK(L2576)),TRIM(K2576),AND(ISBLANK(K2576),NOT(ISBLANK(L2576))),TRIM(L2576))</f>
        <v>Rhyzio</v>
      </c>
      <c r="C2576" s="31"/>
      <c r="D2576" s="2">
        <v>2574</v>
      </c>
      <c r="E2576" s="2" t="s">
        <v>24</v>
      </c>
      <c r="F2576" s="2" t="s">
        <v>13449</v>
      </c>
      <c r="K2576" s="2" t="s">
        <v>2241</v>
      </c>
      <c r="M2576" s="2" t="s">
        <v>24</v>
      </c>
      <c r="N2576" s="2" t="s">
        <v>13450</v>
      </c>
      <c r="O2576" s="2" t="s">
        <v>10149</v>
      </c>
      <c r="P2576" s="2" t="s">
        <v>10150</v>
      </c>
      <c r="Q2576" s="2" t="s">
        <v>162</v>
      </c>
      <c r="R2576" s="2" t="s">
        <v>10151</v>
      </c>
      <c r="T2576" s="49" t="str" cm="1">
        <f t="array" ref="T2576">_xlfn.TEXTJOIN("",TRUE,IFERROR(MID(U2576,_xlfn.SEQUENCE(20),1)+0,""))</f>
        <v/>
      </c>
      <c r="V2576" s="31"/>
    </row>
    <row r="2577" spans="1:22" x14ac:dyDescent="0.25">
      <c r="A2577" s="25" t="str" cm="1">
        <f t="array" ref="A2577">_xlfn.IFS(AND(ISBLANK(G2577),ISBLANK(H2577),ISBLANK(I2577)),"",AND(NOT(ISBLANK(G2577)),NOT(ISBLANK(H2577)),NOT(ISBLANK(I2577))),TRIM(G2577)&amp;" "&amp;TRIM(H2577)&amp;" "&amp;TRIM(I2577),AND(NOT(ISBLANK(G2577)),ISBLANK(H2577),ISBLANK(I2577)),TRIM(G2577),AND(ISBLANK(G2577),ISBLANK(H2577),NOT(ISBLANK(I2577))),TRIM(I2577),AND(NOT(ISBLANK(G2577)),NOT(ISBLANK(H2577)),ISBLANK(I2577)),TRIM(G2577)&amp;" "&amp;TRIM(H2577),AND(ISBLANK(G2577),NOT(ISBLANK(H2577)),NOT(ISBLANK(I2577))),TRIM(H2577)&amp;" "&amp;TRIM(I2577),AND(NOT(ISBLANK(G2577)),ISBLANK(H2577),NOT(ISBLANK(I2577))),TRIM(G2577)&amp;" "&amp;TRIM(I2577),AND(ISBLANK(G2577),NOT(ISBLANK(H2577)),ISBLANK(I2577)),TRIM(H2577))</f>
        <v/>
      </c>
      <c r="B2577" s="25" t="str" cm="1">
        <f t="array" ref="B2577">_xlfn.IFS(AND(ISBLANK(K2577),ISBLANK(L2577)),"",AND(NOT(ISBLANK(K2577)),NOT(ISBLANK(L2577))),TRIM(K2577)&amp;" "&amp;TRIM(L2577),AND(NOT(ISBLANK(K2577)),ISBLANK(L2577)),TRIM(K2577),AND(ISBLANK(K2577),NOT(ISBLANK(L2577))),TRIM(L2577))</f>
        <v>Youbridge</v>
      </c>
      <c r="C2577" s="31"/>
      <c r="D2577" s="2">
        <v>2575</v>
      </c>
      <c r="E2577" s="2" t="s">
        <v>24</v>
      </c>
      <c r="F2577" s="2" t="s">
        <v>13451</v>
      </c>
      <c r="K2577" s="2" t="s">
        <v>2233</v>
      </c>
      <c r="M2577" s="2" t="s">
        <v>24</v>
      </c>
      <c r="N2577" s="2" t="s">
        <v>13452</v>
      </c>
      <c r="O2577" s="2" t="s">
        <v>3259</v>
      </c>
      <c r="P2577" s="2" t="s">
        <v>17</v>
      </c>
      <c r="Q2577" s="2" t="s">
        <v>1985</v>
      </c>
      <c r="R2577" s="2">
        <v>66112</v>
      </c>
      <c r="T2577" s="49" t="str" cm="1">
        <f t="array" ref="T2577">_xlfn.TEXTJOIN("",TRUE,IFERROR(MID(U2577,_xlfn.SEQUENCE(20),1)+0,""))</f>
        <v/>
      </c>
      <c r="V2577" s="31"/>
    </row>
    <row r="2578" spans="1:22" x14ac:dyDescent="0.25">
      <c r="A2578" s="25" t="str" cm="1">
        <f t="array" ref="A2578">_xlfn.IFS(AND(ISBLANK(G2578),ISBLANK(H2578),ISBLANK(I2578)),"",AND(NOT(ISBLANK(G2578)),NOT(ISBLANK(H2578)),NOT(ISBLANK(I2578))),TRIM(G2578)&amp;" "&amp;TRIM(H2578)&amp;" "&amp;TRIM(I2578),AND(NOT(ISBLANK(G2578)),ISBLANK(H2578),ISBLANK(I2578)),TRIM(G2578),AND(ISBLANK(G2578),ISBLANK(H2578),NOT(ISBLANK(I2578))),TRIM(I2578),AND(NOT(ISBLANK(G2578)),NOT(ISBLANK(H2578)),ISBLANK(I2578)),TRIM(G2578)&amp;" "&amp;TRIM(H2578),AND(ISBLANK(G2578),NOT(ISBLANK(H2578)),NOT(ISBLANK(I2578))),TRIM(H2578)&amp;" "&amp;TRIM(I2578),AND(NOT(ISBLANK(G2578)),ISBLANK(H2578),NOT(ISBLANK(I2578))),TRIM(G2578)&amp;" "&amp;TRIM(I2578),AND(ISBLANK(G2578),NOT(ISBLANK(H2578)),ISBLANK(I2578)),TRIM(H2578))</f>
        <v/>
      </c>
      <c r="B2578" s="25" t="str" cm="1">
        <f t="array" ref="B2578">_xlfn.IFS(AND(ISBLANK(K2578),ISBLANK(L2578)),"",AND(NOT(ISBLANK(K2578)),NOT(ISBLANK(L2578))),TRIM(K2578)&amp;" "&amp;TRIM(L2578),AND(NOT(ISBLANK(K2578)),ISBLANK(L2578)),TRIM(K2578),AND(ISBLANK(K2578),NOT(ISBLANK(L2578))),TRIM(L2578))</f>
        <v>Rhyzio</v>
      </c>
      <c r="C2578" s="31"/>
      <c r="D2578" s="2">
        <v>2576</v>
      </c>
      <c r="E2578" s="2" t="s">
        <v>24</v>
      </c>
      <c r="F2578" s="2" t="s">
        <v>13453</v>
      </c>
      <c r="K2578" s="2" t="s">
        <v>2241</v>
      </c>
      <c r="M2578" s="2" t="s">
        <v>24</v>
      </c>
      <c r="N2578" s="2" t="s">
        <v>13454</v>
      </c>
      <c r="O2578" s="2" t="s">
        <v>6947</v>
      </c>
      <c r="P2578" s="2" t="s">
        <v>6948</v>
      </c>
      <c r="Q2578" s="2" t="s">
        <v>1985</v>
      </c>
      <c r="R2578" s="2">
        <v>57193</v>
      </c>
      <c r="T2578" s="49" t="str" cm="1">
        <f t="array" ref="T2578">_xlfn.TEXTJOIN("",TRUE,IFERROR(MID(U2578,_xlfn.SEQUENCE(20),1)+0,""))</f>
        <v/>
      </c>
      <c r="V2578" s="31"/>
    </row>
    <row r="2579" spans="1:22" x14ac:dyDescent="0.25">
      <c r="A2579" s="25" t="str" cm="1">
        <f t="array" ref="A2579">_xlfn.IFS(AND(ISBLANK(G2579),ISBLANK(H2579),ISBLANK(I2579)),"",AND(NOT(ISBLANK(G2579)),NOT(ISBLANK(H2579)),NOT(ISBLANK(I2579))),TRIM(G2579)&amp;" "&amp;TRIM(H2579)&amp;" "&amp;TRIM(I2579),AND(NOT(ISBLANK(G2579)),ISBLANK(H2579),ISBLANK(I2579)),TRIM(G2579),AND(ISBLANK(G2579),ISBLANK(H2579),NOT(ISBLANK(I2579))),TRIM(I2579),AND(NOT(ISBLANK(G2579)),NOT(ISBLANK(H2579)),ISBLANK(I2579)),TRIM(G2579)&amp;" "&amp;TRIM(H2579),AND(ISBLANK(G2579),NOT(ISBLANK(H2579)),NOT(ISBLANK(I2579))),TRIM(H2579)&amp;" "&amp;TRIM(I2579),AND(NOT(ISBLANK(G2579)),ISBLANK(H2579),NOT(ISBLANK(I2579))),TRIM(G2579)&amp;" "&amp;TRIM(I2579),AND(ISBLANK(G2579),NOT(ISBLANK(H2579)),ISBLANK(I2579)),TRIM(H2579))</f>
        <v/>
      </c>
      <c r="B2579" s="25" t="str" cm="1">
        <f t="array" ref="B2579">_xlfn.IFS(AND(ISBLANK(K2579),ISBLANK(L2579)),"",AND(NOT(ISBLANK(K2579)),NOT(ISBLANK(L2579))),TRIM(K2579)&amp;" "&amp;TRIM(L2579),AND(NOT(ISBLANK(K2579)),ISBLANK(L2579)),TRIM(K2579),AND(ISBLANK(K2579),NOT(ISBLANK(L2579))),TRIM(L2579))</f>
        <v>Stanton, Jacobson and Beier</v>
      </c>
      <c r="C2579" s="31"/>
      <c r="D2579" s="2">
        <v>2577</v>
      </c>
      <c r="E2579" s="2" t="s">
        <v>24</v>
      </c>
      <c r="F2579" s="2" t="s">
        <v>13455</v>
      </c>
      <c r="K2579" s="2" t="s">
        <v>13457</v>
      </c>
      <c r="M2579" s="2" t="s">
        <v>24</v>
      </c>
      <c r="N2579" s="2" t="s">
        <v>13456</v>
      </c>
      <c r="O2579" s="2" t="s">
        <v>8055</v>
      </c>
      <c r="P2579" s="2" t="s">
        <v>297</v>
      </c>
      <c r="Q2579" s="2" t="s">
        <v>1985</v>
      </c>
      <c r="R2579" s="2">
        <v>75710</v>
      </c>
      <c r="T2579" s="49" t="str" cm="1">
        <f t="array" ref="T2579">_xlfn.TEXTJOIN("",TRUE,IFERROR(MID(U2579,_xlfn.SEQUENCE(20),1)+0,""))</f>
        <v/>
      </c>
      <c r="V2579" s="31"/>
    </row>
    <row r="2580" spans="1:22" x14ac:dyDescent="0.25">
      <c r="A2580" s="25" t="str" cm="1">
        <f t="array" ref="A2580">_xlfn.IFS(AND(ISBLANK(G2580),ISBLANK(H2580),ISBLANK(I2580)),"",AND(NOT(ISBLANK(G2580)),NOT(ISBLANK(H2580)),NOT(ISBLANK(I2580))),TRIM(G2580)&amp;" "&amp;TRIM(H2580)&amp;" "&amp;TRIM(I2580),AND(NOT(ISBLANK(G2580)),ISBLANK(H2580),ISBLANK(I2580)),TRIM(G2580),AND(ISBLANK(G2580),ISBLANK(H2580),NOT(ISBLANK(I2580))),TRIM(I2580),AND(NOT(ISBLANK(G2580)),NOT(ISBLANK(H2580)),ISBLANK(I2580)),TRIM(G2580)&amp;" "&amp;TRIM(H2580),AND(ISBLANK(G2580),NOT(ISBLANK(H2580)),NOT(ISBLANK(I2580))),TRIM(H2580)&amp;" "&amp;TRIM(I2580),AND(NOT(ISBLANK(G2580)),ISBLANK(H2580),NOT(ISBLANK(I2580))),TRIM(G2580)&amp;" "&amp;TRIM(I2580),AND(ISBLANK(G2580),NOT(ISBLANK(H2580)),ISBLANK(I2580)),TRIM(H2580))</f>
        <v/>
      </c>
      <c r="B2580" s="25" t="str" cm="1">
        <f t="array" ref="B2580">_xlfn.IFS(AND(ISBLANK(K2580),ISBLANK(L2580)),"",AND(NOT(ISBLANK(K2580)),NOT(ISBLANK(L2580))),TRIM(K2580)&amp;" "&amp;TRIM(L2580),AND(NOT(ISBLANK(K2580)),ISBLANK(L2580)),TRIM(K2580),AND(ISBLANK(K2580),NOT(ISBLANK(L2580))),TRIM(L2580))</f>
        <v>Wisozk, Ratke and Hauck</v>
      </c>
      <c r="C2580" s="31"/>
      <c r="D2580" s="2">
        <v>2578</v>
      </c>
      <c r="E2580" s="2" t="s">
        <v>24</v>
      </c>
      <c r="F2580" s="2" t="s">
        <v>13458</v>
      </c>
      <c r="K2580" s="2" t="s">
        <v>13460</v>
      </c>
      <c r="M2580" s="2" t="s">
        <v>24</v>
      </c>
      <c r="N2580" s="2" t="s">
        <v>13459</v>
      </c>
      <c r="O2580" s="2" t="s">
        <v>12814</v>
      </c>
      <c r="P2580" s="2" t="s">
        <v>39</v>
      </c>
      <c r="Q2580" s="2" t="s">
        <v>6</v>
      </c>
      <c r="R2580" s="2" t="s">
        <v>10399</v>
      </c>
      <c r="T2580" s="49" t="str" cm="1">
        <f t="array" ref="T2580">_xlfn.TEXTJOIN("",TRUE,IFERROR(MID(U2580,_xlfn.SEQUENCE(20),1)+0,""))</f>
        <v/>
      </c>
      <c r="V2580" s="31"/>
    </row>
    <row r="2581" spans="1:22" x14ac:dyDescent="0.25">
      <c r="A2581" s="25" t="str" cm="1">
        <f t="array" ref="A2581">_xlfn.IFS(AND(ISBLANK(G2581),ISBLANK(H2581),ISBLANK(I2581)),"",AND(NOT(ISBLANK(G2581)),NOT(ISBLANK(H2581)),NOT(ISBLANK(I2581))),TRIM(G2581)&amp;" "&amp;TRIM(H2581)&amp;" "&amp;TRIM(I2581),AND(NOT(ISBLANK(G2581)),ISBLANK(H2581),ISBLANK(I2581)),TRIM(G2581),AND(ISBLANK(G2581),ISBLANK(H2581),NOT(ISBLANK(I2581))),TRIM(I2581),AND(NOT(ISBLANK(G2581)),NOT(ISBLANK(H2581)),ISBLANK(I2581)),TRIM(G2581)&amp;" "&amp;TRIM(H2581),AND(ISBLANK(G2581),NOT(ISBLANK(H2581)),NOT(ISBLANK(I2581))),TRIM(H2581)&amp;" "&amp;TRIM(I2581),AND(NOT(ISBLANK(G2581)),ISBLANK(H2581),NOT(ISBLANK(I2581))),TRIM(G2581)&amp;" "&amp;TRIM(I2581),AND(ISBLANK(G2581),NOT(ISBLANK(H2581)),ISBLANK(I2581)),TRIM(H2581))</f>
        <v/>
      </c>
      <c r="B2581" s="25" t="str" cm="1">
        <f t="array" ref="B2581">_xlfn.IFS(AND(ISBLANK(K2581),ISBLANK(L2581)),"",AND(NOT(ISBLANK(K2581)),NOT(ISBLANK(L2581))),TRIM(K2581)&amp;" "&amp;TRIM(L2581),AND(NOT(ISBLANK(K2581)),ISBLANK(L2581)),TRIM(K2581),AND(ISBLANK(K2581),NOT(ISBLANK(L2581))),TRIM(L2581))</f>
        <v>Runolfsdottir LLC</v>
      </c>
      <c r="C2581" s="31"/>
      <c r="D2581" s="2">
        <v>2579</v>
      </c>
      <c r="E2581" s="2" t="s">
        <v>24</v>
      </c>
      <c r="F2581" s="2" t="s">
        <v>13461</v>
      </c>
      <c r="K2581" s="2" t="s">
        <v>13463</v>
      </c>
      <c r="M2581" s="2" t="s">
        <v>24</v>
      </c>
      <c r="N2581" s="2" t="s">
        <v>13462</v>
      </c>
      <c r="O2581" s="2" t="s">
        <v>1147</v>
      </c>
      <c r="P2581" s="2" t="s">
        <v>151</v>
      </c>
      <c r="Q2581" s="2" t="s">
        <v>1985</v>
      </c>
      <c r="R2581" s="2">
        <v>93715</v>
      </c>
      <c r="T2581" s="49" t="str" cm="1">
        <f t="array" ref="T2581">_xlfn.TEXTJOIN("",TRUE,IFERROR(MID(U2581,_xlfn.SEQUENCE(20),1)+0,""))</f>
        <v/>
      </c>
      <c r="V2581" s="31"/>
    </row>
    <row r="2582" spans="1:22" x14ac:dyDescent="0.25">
      <c r="A2582" s="25" t="str" cm="1">
        <f t="array" ref="A2582">_xlfn.IFS(AND(ISBLANK(G2582),ISBLANK(H2582),ISBLANK(I2582)),"",AND(NOT(ISBLANK(G2582)),NOT(ISBLANK(H2582)),NOT(ISBLANK(I2582))),TRIM(G2582)&amp;" "&amp;TRIM(H2582)&amp;" "&amp;TRIM(I2582),AND(NOT(ISBLANK(G2582)),ISBLANK(H2582),ISBLANK(I2582)),TRIM(G2582),AND(ISBLANK(G2582),ISBLANK(H2582),NOT(ISBLANK(I2582))),TRIM(I2582),AND(NOT(ISBLANK(G2582)),NOT(ISBLANK(H2582)),ISBLANK(I2582)),TRIM(G2582)&amp;" "&amp;TRIM(H2582),AND(ISBLANK(G2582),NOT(ISBLANK(H2582)),NOT(ISBLANK(I2582))),TRIM(H2582)&amp;" "&amp;TRIM(I2582),AND(NOT(ISBLANK(G2582)),ISBLANK(H2582),NOT(ISBLANK(I2582))),TRIM(G2582)&amp;" "&amp;TRIM(I2582),AND(ISBLANK(G2582),NOT(ISBLANK(H2582)),ISBLANK(I2582)),TRIM(H2582))</f>
        <v/>
      </c>
      <c r="B2582" s="25" t="str" cm="1">
        <f t="array" ref="B2582">_xlfn.IFS(AND(ISBLANK(K2582),ISBLANK(L2582)),"",AND(NOT(ISBLANK(K2582)),NOT(ISBLANK(L2582))),TRIM(K2582)&amp;" "&amp;TRIM(L2582),AND(NOT(ISBLANK(K2582)),ISBLANK(L2582)),TRIM(K2582),AND(ISBLANK(K2582),NOT(ISBLANK(L2582))),TRIM(L2582))</f>
        <v>Mraz-Runolfsdottir</v>
      </c>
      <c r="C2582" s="31"/>
      <c r="D2582" s="2">
        <v>2580</v>
      </c>
      <c r="E2582" s="2" t="s">
        <v>24</v>
      </c>
      <c r="F2582" s="2" t="s">
        <v>13464</v>
      </c>
      <c r="K2582" s="2" t="s">
        <v>13466</v>
      </c>
      <c r="M2582" s="2" t="s">
        <v>24</v>
      </c>
      <c r="N2582" s="2" t="s">
        <v>13465</v>
      </c>
      <c r="O2582" s="2" t="s">
        <v>754</v>
      </c>
      <c r="P2582" s="2" t="s">
        <v>297</v>
      </c>
      <c r="Q2582" s="2" t="s">
        <v>1985</v>
      </c>
      <c r="R2582" s="2">
        <v>77240</v>
      </c>
      <c r="T2582" s="49" t="str" cm="1">
        <f t="array" ref="T2582">_xlfn.TEXTJOIN("",TRUE,IFERROR(MID(U2582,_xlfn.SEQUENCE(20),1)+0,""))</f>
        <v/>
      </c>
      <c r="V2582" s="31"/>
    </row>
    <row r="2583" spans="1:22" x14ac:dyDescent="0.25">
      <c r="A2583" s="25" t="str" cm="1">
        <f t="array" ref="A2583">_xlfn.IFS(AND(ISBLANK(G2583),ISBLANK(H2583),ISBLANK(I2583)),"",AND(NOT(ISBLANK(G2583)),NOT(ISBLANK(H2583)),NOT(ISBLANK(I2583))),TRIM(G2583)&amp;" "&amp;TRIM(H2583)&amp;" "&amp;TRIM(I2583),AND(NOT(ISBLANK(G2583)),ISBLANK(H2583),ISBLANK(I2583)),TRIM(G2583),AND(ISBLANK(G2583),ISBLANK(H2583),NOT(ISBLANK(I2583))),TRIM(I2583),AND(NOT(ISBLANK(G2583)),NOT(ISBLANK(H2583)),ISBLANK(I2583)),TRIM(G2583)&amp;" "&amp;TRIM(H2583),AND(ISBLANK(G2583),NOT(ISBLANK(H2583)),NOT(ISBLANK(I2583))),TRIM(H2583)&amp;" "&amp;TRIM(I2583),AND(NOT(ISBLANK(G2583)),ISBLANK(H2583),NOT(ISBLANK(I2583))),TRIM(G2583)&amp;" "&amp;TRIM(I2583),AND(ISBLANK(G2583),NOT(ISBLANK(H2583)),ISBLANK(I2583)),TRIM(H2583))</f>
        <v/>
      </c>
      <c r="B2583" s="25" t="str" cm="1">
        <f t="array" ref="B2583">_xlfn.IFS(AND(ISBLANK(K2583),ISBLANK(L2583)),"",AND(NOT(ISBLANK(K2583)),NOT(ISBLANK(L2583))),TRIM(K2583)&amp;" "&amp;TRIM(L2583),AND(NOT(ISBLANK(K2583)),ISBLANK(L2583)),TRIM(K2583),AND(ISBLANK(K2583),NOT(ISBLANK(L2583))),TRIM(L2583))</f>
        <v>Stanton and Sons</v>
      </c>
      <c r="C2583" s="31"/>
      <c r="D2583" s="2">
        <v>2581</v>
      </c>
      <c r="E2583" s="2" t="s">
        <v>24</v>
      </c>
      <c r="F2583" s="2" t="s">
        <v>13467</v>
      </c>
      <c r="K2583" s="2" t="s">
        <v>13470</v>
      </c>
      <c r="M2583" s="2" t="s">
        <v>24</v>
      </c>
      <c r="N2583" s="2" t="s">
        <v>13468</v>
      </c>
      <c r="O2583" s="2" t="s">
        <v>13469</v>
      </c>
      <c r="P2583" s="2" t="s">
        <v>5</v>
      </c>
      <c r="Q2583" s="2" t="s">
        <v>6</v>
      </c>
      <c r="R2583" s="2" t="s">
        <v>9287</v>
      </c>
      <c r="T2583" s="49" t="str" cm="1">
        <f t="array" ref="T2583">_xlfn.TEXTJOIN("",TRUE,IFERROR(MID(U2583,_xlfn.SEQUENCE(20),1)+0,""))</f>
        <v/>
      </c>
      <c r="V2583" s="31"/>
    </row>
    <row r="2584" spans="1:22" x14ac:dyDescent="0.25">
      <c r="A2584" s="25" t="str" cm="1">
        <f t="array" ref="A2584">_xlfn.IFS(AND(ISBLANK(G2584),ISBLANK(H2584),ISBLANK(I2584)),"",AND(NOT(ISBLANK(G2584)),NOT(ISBLANK(H2584)),NOT(ISBLANK(I2584))),TRIM(G2584)&amp;" "&amp;TRIM(H2584)&amp;" "&amp;TRIM(I2584),AND(NOT(ISBLANK(G2584)),ISBLANK(H2584),ISBLANK(I2584)),TRIM(G2584),AND(ISBLANK(G2584),ISBLANK(H2584),NOT(ISBLANK(I2584))),TRIM(I2584),AND(NOT(ISBLANK(G2584)),NOT(ISBLANK(H2584)),ISBLANK(I2584)),TRIM(G2584)&amp;" "&amp;TRIM(H2584),AND(ISBLANK(G2584),NOT(ISBLANK(H2584)),NOT(ISBLANK(I2584))),TRIM(H2584)&amp;" "&amp;TRIM(I2584),AND(NOT(ISBLANK(G2584)),ISBLANK(H2584),NOT(ISBLANK(I2584))),TRIM(G2584)&amp;" "&amp;TRIM(I2584),AND(ISBLANK(G2584),NOT(ISBLANK(H2584)),ISBLANK(I2584)),TRIM(H2584))</f>
        <v/>
      </c>
      <c r="B2584" s="25" t="str" cm="1">
        <f t="array" ref="B2584">_xlfn.IFS(AND(ISBLANK(K2584),ISBLANK(L2584)),"",AND(NOT(ISBLANK(K2584)),NOT(ISBLANK(L2584))),TRIM(K2584)&amp;" "&amp;TRIM(L2584),AND(NOT(ISBLANK(K2584)),ISBLANK(L2584)),TRIM(K2584),AND(ISBLANK(K2584),NOT(ISBLANK(L2584))),TRIM(L2584))</f>
        <v>Cronin-Cole</v>
      </c>
      <c r="C2584" s="31"/>
      <c r="D2584" s="2">
        <v>2582</v>
      </c>
      <c r="E2584" s="2" t="s">
        <v>24</v>
      </c>
      <c r="F2584" s="2" t="s">
        <v>13471</v>
      </c>
      <c r="K2584" s="2" t="s">
        <v>13473</v>
      </c>
      <c r="M2584" s="2" t="s">
        <v>24</v>
      </c>
      <c r="N2584" s="2" t="s">
        <v>13472</v>
      </c>
      <c r="O2584" s="2" t="s">
        <v>8684</v>
      </c>
      <c r="P2584" s="2" t="s">
        <v>39</v>
      </c>
      <c r="Q2584" s="2" t="s">
        <v>6</v>
      </c>
      <c r="R2584" s="2" t="s">
        <v>8685</v>
      </c>
      <c r="T2584" s="49" t="str" cm="1">
        <f t="array" ref="T2584">_xlfn.TEXTJOIN("",TRUE,IFERROR(MID(U2584,_xlfn.SEQUENCE(20),1)+0,""))</f>
        <v/>
      </c>
      <c r="V2584" s="31"/>
    </row>
    <row r="2585" spans="1:22" x14ac:dyDescent="0.25">
      <c r="A2585" s="25" t="str" cm="1">
        <f t="array" ref="A2585">_xlfn.IFS(AND(ISBLANK(G2585),ISBLANK(H2585),ISBLANK(I2585)),"",AND(NOT(ISBLANK(G2585)),NOT(ISBLANK(H2585)),NOT(ISBLANK(I2585))),TRIM(G2585)&amp;" "&amp;TRIM(H2585)&amp;" "&amp;TRIM(I2585),AND(NOT(ISBLANK(G2585)),ISBLANK(H2585),ISBLANK(I2585)),TRIM(G2585),AND(ISBLANK(G2585),ISBLANK(H2585),NOT(ISBLANK(I2585))),TRIM(I2585),AND(NOT(ISBLANK(G2585)),NOT(ISBLANK(H2585)),ISBLANK(I2585)),TRIM(G2585)&amp;" "&amp;TRIM(H2585),AND(ISBLANK(G2585),NOT(ISBLANK(H2585)),NOT(ISBLANK(I2585))),TRIM(H2585)&amp;" "&amp;TRIM(I2585),AND(NOT(ISBLANK(G2585)),ISBLANK(H2585),NOT(ISBLANK(I2585))),TRIM(G2585)&amp;" "&amp;TRIM(I2585),AND(ISBLANK(G2585),NOT(ISBLANK(H2585)),ISBLANK(I2585)),TRIM(H2585))</f>
        <v/>
      </c>
      <c r="B2585" s="25" t="str" cm="1">
        <f t="array" ref="B2585">_xlfn.IFS(AND(ISBLANK(K2585),ISBLANK(L2585)),"",AND(NOT(ISBLANK(K2585)),NOT(ISBLANK(L2585))),TRIM(K2585)&amp;" "&amp;TRIM(L2585),AND(NOT(ISBLANK(K2585)),ISBLANK(L2585)),TRIM(K2585),AND(ISBLANK(K2585),NOT(ISBLANK(L2585))),TRIM(L2585))</f>
        <v>Cassin, Wuckert and Kuhic</v>
      </c>
      <c r="C2585" s="31"/>
      <c r="D2585" s="2">
        <v>2583</v>
      </c>
      <c r="E2585" s="2" t="s">
        <v>24</v>
      </c>
      <c r="F2585" s="2" t="s">
        <v>13474</v>
      </c>
      <c r="K2585" s="2" t="s">
        <v>13476</v>
      </c>
      <c r="M2585" s="2" t="s">
        <v>24</v>
      </c>
      <c r="N2585" s="2" t="s">
        <v>13475</v>
      </c>
      <c r="O2585" s="2" t="s">
        <v>1053</v>
      </c>
      <c r="P2585" s="2" t="s">
        <v>227</v>
      </c>
      <c r="Q2585" s="2" t="s">
        <v>228</v>
      </c>
      <c r="R2585" s="2">
        <v>1140</v>
      </c>
      <c r="T2585" s="49" t="str" cm="1">
        <f t="array" ref="T2585">_xlfn.TEXTJOIN("",TRUE,IFERROR(MID(U2585,_xlfn.SEQUENCE(20),1)+0,""))</f>
        <v/>
      </c>
      <c r="V2585" s="31"/>
    </row>
    <row r="2586" spans="1:22" x14ac:dyDescent="0.25">
      <c r="A2586" s="25" t="str" cm="1">
        <f t="array" ref="A2586">_xlfn.IFS(AND(ISBLANK(G2586),ISBLANK(H2586),ISBLANK(I2586)),"",AND(NOT(ISBLANK(G2586)),NOT(ISBLANK(H2586)),NOT(ISBLANK(I2586))),TRIM(G2586)&amp;" "&amp;TRIM(H2586)&amp;" "&amp;TRIM(I2586),AND(NOT(ISBLANK(G2586)),ISBLANK(H2586),ISBLANK(I2586)),TRIM(G2586),AND(ISBLANK(G2586),ISBLANK(H2586),NOT(ISBLANK(I2586))),TRIM(I2586),AND(NOT(ISBLANK(G2586)),NOT(ISBLANK(H2586)),ISBLANK(I2586)),TRIM(G2586)&amp;" "&amp;TRIM(H2586),AND(ISBLANK(G2586),NOT(ISBLANK(H2586)),NOT(ISBLANK(I2586))),TRIM(H2586)&amp;" "&amp;TRIM(I2586),AND(NOT(ISBLANK(G2586)),ISBLANK(H2586),NOT(ISBLANK(I2586))),TRIM(G2586)&amp;" "&amp;TRIM(I2586),AND(ISBLANK(G2586),NOT(ISBLANK(H2586)),ISBLANK(I2586)),TRIM(H2586))</f>
        <v/>
      </c>
      <c r="B2586" s="25" t="str" cm="1">
        <f t="array" ref="B2586">_xlfn.IFS(AND(ISBLANK(K2586),ISBLANK(L2586)),"",AND(NOT(ISBLANK(K2586)),NOT(ISBLANK(L2586))),TRIM(K2586)&amp;" "&amp;TRIM(L2586),AND(NOT(ISBLANK(K2586)),ISBLANK(L2586)),TRIM(K2586),AND(ISBLANK(K2586),NOT(ISBLANK(L2586))),TRIM(L2586))</f>
        <v>Douglas-Gibson</v>
      </c>
      <c r="C2586" s="31"/>
      <c r="D2586" s="2">
        <v>2584</v>
      </c>
      <c r="E2586" s="2" t="s">
        <v>24</v>
      </c>
      <c r="F2586" s="2" t="s">
        <v>13477</v>
      </c>
      <c r="K2586" s="2" t="s">
        <v>13479</v>
      </c>
      <c r="M2586" s="2" t="s">
        <v>24</v>
      </c>
      <c r="N2586" s="2" t="s">
        <v>13478</v>
      </c>
      <c r="O2586" s="2" t="s">
        <v>754</v>
      </c>
      <c r="P2586" s="2" t="s">
        <v>297</v>
      </c>
      <c r="Q2586" s="2" t="s">
        <v>1985</v>
      </c>
      <c r="R2586" s="2">
        <v>77065</v>
      </c>
      <c r="T2586" s="49" t="str" cm="1">
        <f t="array" ref="T2586">_xlfn.TEXTJOIN("",TRUE,IFERROR(MID(U2586,_xlfn.SEQUENCE(20),1)+0,""))</f>
        <v/>
      </c>
      <c r="V2586" s="31"/>
    </row>
    <row r="2587" spans="1:22" x14ac:dyDescent="0.25">
      <c r="A2587" s="25" t="str" cm="1">
        <f t="array" ref="A2587">_xlfn.IFS(AND(ISBLANK(G2587),ISBLANK(H2587),ISBLANK(I2587)),"",AND(NOT(ISBLANK(G2587)),NOT(ISBLANK(H2587)),NOT(ISBLANK(I2587))),TRIM(G2587)&amp;" "&amp;TRIM(H2587)&amp;" "&amp;TRIM(I2587),AND(NOT(ISBLANK(G2587)),ISBLANK(H2587),ISBLANK(I2587)),TRIM(G2587),AND(ISBLANK(G2587),ISBLANK(H2587),NOT(ISBLANK(I2587))),TRIM(I2587),AND(NOT(ISBLANK(G2587)),NOT(ISBLANK(H2587)),ISBLANK(I2587)),TRIM(G2587)&amp;" "&amp;TRIM(H2587),AND(ISBLANK(G2587),NOT(ISBLANK(H2587)),NOT(ISBLANK(I2587))),TRIM(H2587)&amp;" "&amp;TRIM(I2587),AND(NOT(ISBLANK(G2587)),ISBLANK(H2587),NOT(ISBLANK(I2587))),TRIM(G2587)&amp;" "&amp;TRIM(I2587),AND(ISBLANK(G2587),NOT(ISBLANK(H2587)),ISBLANK(I2587)),TRIM(H2587))</f>
        <v/>
      </c>
      <c r="B2587" s="25" t="str" cm="1">
        <f t="array" ref="B2587">_xlfn.IFS(AND(ISBLANK(K2587),ISBLANK(L2587)),"",AND(NOT(ISBLANK(K2587)),NOT(ISBLANK(L2587))),TRIM(K2587)&amp;" "&amp;TRIM(L2587),AND(NOT(ISBLANK(K2587)),ISBLANK(L2587)),TRIM(K2587),AND(ISBLANK(K2587),NOT(ISBLANK(L2587))),TRIM(L2587))</f>
        <v>Keeling Inc</v>
      </c>
      <c r="C2587" s="31"/>
      <c r="D2587" s="2">
        <v>2585</v>
      </c>
      <c r="E2587" s="2" t="s">
        <v>24</v>
      </c>
      <c r="F2587" s="2" t="s">
        <v>13480</v>
      </c>
      <c r="K2587" s="2" t="s">
        <v>13482</v>
      </c>
      <c r="M2587" s="2" t="s">
        <v>24</v>
      </c>
      <c r="N2587" s="2" t="s">
        <v>13481</v>
      </c>
      <c r="O2587" s="2" t="s">
        <v>68</v>
      </c>
      <c r="P2587" s="2" t="s">
        <v>69</v>
      </c>
      <c r="Q2587" s="2" t="s">
        <v>1985</v>
      </c>
      <c r="R2587" s="2">
        <v>20470</v>
      </c>
      <c r="T2587" s="49" t="str" cm="1">
        <f t="array" ref="T2587">_xlfn.TEXTJOIN("",TRUE,IFERROR(MID(U2587,_xlfn.SEQUENCE(20),1)+0,""))</f>
        <v/>
      </c>
      <c r="V2587" s="31"/>
    </row>
    <row r="2588" spans="1:22" x14ac:dyDescent="0.25">
      <c r="A2588" s="25" t="str" cm="1">
        <f t="array" ref="A2588">_xlfn.IFS(AND(ISBLANK(G2588),ISBLANK(H2588),ISBLANK(I2588)),"",AND(NOT(ISBLANK(G2588)),NOT(ISBLANK(H2588)),NOT(ISBLANK(I2588))),TRIM(G2588)&amp;" "&amp;TRIM(H2588)&amp;" "&amp;TRIM(I2588),AND(NOT(ISBLANK(G2588)),ISBLANK(H2588),ISBLANK(I2588)),TRIM(G2588),AND(ISBLANK(G2588),ISBLANK(H2588),NOT(ISBLANK(I2588))),TRIM(I2588),AND(NOT(ISBLANK(G2588)),NOT(ISBLANK(H2588)),ISBLANK(I2588)),TRIM(G2588)&amp;" "&amp;TRIM(H2588),AND(ISBLANK(G2588),NOT(ISBLANK(H2588)),NOT(ISBLANK(I2588))),TRIM(H2588)&amp;" "&amp;TRIM(I2588),AND(NOT(ISBLANK(G2588)),ISBLANK(H2588),NOT(ISBLANK(I2588))),TRIM(G2588)&amp;" "&amp;TRIM(I2588),AND(ISBLANK(G2588),NOT(ISBLANK(H2588)),ISBLANK(I2588)),TRIM(H2588))</f>
        <v/>
      </c>
      <c r="B2588" s="25" t="str" cm="1">
        <f t="array" ref="B2588">_xlfn.IFS(AND(ISBLANK(K2588),ISBLANK(L2588)),"",AND(NOT(ISBLANK(K2588)),NOT(ISBLANK(L2588))),TRIM(K2588)&amp;" "&amp;TRIM(L2588),AND(NOT(ISBLANK(K2588)),ISBLANK(L2588)),TRIM(K2588),AND(ISBLANK(K2588),NOT(ISBLANK(L2588))),TRIM(L2588))</f>
        <v>Marks-Nienow</v>
      </c>
      <c r="C2588" s="31"/>
      <c r="D2588" s="2">
        <v>2586</v>
      </c>
      <c r="E2588" s="2" t="s">
        <v>24</v>
      </c>
      <c r="F2588" s="2" t="s">
        <v>13483</v>
      </c>
      <c r="K2588" s="2" t="s">
        <v>13485</v>
      </c>
      <c r="M2588" s="2" t="s">
        <v>24</v>
      </c>
      <c r="N2588" s="2" t="s">
        <v>13484</v>
      </c>
      <c r="O2588" s="2" t="s">
        <v>4474</v>
      </c>
      <c r="P2588" s="2" t="s">
        <v>181</v>
      </c>
      <c r="Q2588" s="2" t="s">
        <v>1985</v>
      </c>
      <c r="R2588" s="2">
        <v>64082</v>
      </c>
      <c r="T2588" s="49" t="str" cm="1">
        <f t="array" ref="T2588">_xlfn.TEXTJOIN("",TRUE,IFERROR(MID(U2588,_xlfn.SEQUENCE(20),1)+0,""))</f>
        <v/>
      </c>
      <c r="V2588" s="31"/>
    </row>
    <row r="2589" spans="1:22" x14ac:dyDescent="0.25">
      <c r="A2589" s="25" t="str" cm="1">
        <f t="array" ref="A2589">_xlfn.IFS(AND(ISBLANK(G2589),ISBLANK(H2589),ISBLANK(I2589)),"",AND(NOT(ISBLANK(G2589)),NOT(ISBLANK(H2589)),NOT(ISBLANK(I2589))),TRIM(G2589)&amp;" "&amp;TRIM(H2589)&amp;" "&amp;TRIM(I2589),AND(NOT(ISBLANK(G2589)),ISBLANK(H2589),ISBLANK(I2589)),TRIM(G2589),AND(ISBLANK(G2589),ISBLANK(H2589),NOT(ISBLANK(I2589))),TRIM(I2589),AND(NOT(ISBLANK(G2589)),NOT(ISBLANK(H2589)),ISBLANK(I2589)),TRIM(G2589)&amp;" "&amp;TRIM(H2589),AND(ISBLANK(G2589),NOT(ISBLANK(H2589)),NOT(ISBLANK(I2589))),TRIM(H2589)&amp;" "&amp;TRIM(I2589),AND(NOT(ISBLANK(G2589)),ISBLANK(H2589),NOT(ISBLANK(I2589))),TRIM(G2589)&amp;" "&amp;TRIM(I2589),AND(ISBLANK(G2589),NOT(ISBLANK(H2589)),ISBLANK(I2589)),TRIM(H2589))</f>
        <v/>
      </c>
      <c r="B2589" s="25" t="str" cm="1">
        <f t="array" ref="B2589">_xlfn.IFS(AND(ISBLANK(K2589),ISBLANK(L2589)),"",AND(NOT(ISBLANK(K2589)),NOT(ISBLANK(L2589))),TRIM(K2589)&amp;" "&amp;TRIM(L2589),AND(NOT(ISBLANK(K2589)),ISBLANK(L2589)),TRIM(K2589),AND(ISBLANK(K2589),NOT(ISBLANK(L2589))),TRIM(L2589))</f>
        <v>Kuhlman, Pollich and Pollich</v>
      </c>
      <c r="C2589" s="31"/>
      <c r="D2589" s="2">
        <v>2587</v>
      </c>
      <c r="E2589" s="2" t="s">
        <v>24</v>
      </c>
      <c r="F2589" s="2" t="s">
        <v>13486</v>
      </c>
      <c r="K2589" s="2" t="s">
        <v>13488</v>
      </c>
      <c r="M2589" s="2" t="s">
        <v>24</v>
      </c>
      <c r="N2589" s="2" t="s">
        <v>13487</v>
      </c>
      <c r="O2589" s="2" t="s">
        <v>316</v>
      </c>
      <c r="P2589" s="2" t="s">
        <v>39</v>
      </c>
      <c r="Q2589" s="2" t="s">
        <v>6</v>
      </c>
      <c r="R2589" s="2" t="s">
        <v>317</v>
      </c>
      <c r="T2589" s="49" t="str" cm="1">
        <f t="array" ref="T2589">_xlfn.TEXTJOIN("",TRUE,IFERROR(MID(U2589,_xlfn.SEQUENCE(20),1)+0,""))</f>
        <v/>
      </c>
      <c r="V2589" s="31"/>
    </row>
    <row r="2590" spans="1:22" x14ac:dyDescent="0.25">
      <c r="A2590" s="25" t="str" cm="1">
        <f t="array" ref="A2590">_xlfn.IFS(AND(ISBLANK(G2590),ISBLANK(H2590),ISBLANK(I2590)),"",AND(NOT(ISBLANK(G2590)),NOT(ISBLANK(H2590)),NOT(ISBLANK(I2590))),TRIM(G2590)&amp;" "&amp;TRIM(H2590)&amp;" "&amp;TRIM(I2590),AND(NOT(ISBLANK(G2590)),ISBLANK(H2590),ISBLANK(I2590)),TRIM(G2590),AND(ISBLANK(G2590),ISBLANK(H2590),NOT(ISBLANK(I2590))),TRIM(I2590),AND(NOT(ISBLANK(G2590)),NOT(ISBLANK(H2590)),ISBLANK(I2590)),TRIM(G2590)&amp;" "&amp;TRIM(H2590),AND(ISBLANK(G2590),NOT(ISBLANK(H2590)),NOT(ISBLANK(I2590))),TRIM(H2590)&amp;" "&amp;TRIM(I2590),AND(NOT(ISBLANK(G2590)),ISBLANK(H2590),NOT(ISBLANK(I2590))),TRIM(G2590)&amp;" "&amp;TRIM(I2590),AND(ISBLANK(G2590),NOT(ISBLANK(H2590)),ISBLANK(I2590)),TRIM(H2590))</f>
        <v/>
      </c>
      <c r="B2590" s="25" t="str" cm="1">
        <f t="array" ref="B2590">_xlfn.IFS(AND(ISBLANK(K2590),ISBLANK(L2590)),"",AND(NOT(ISBLANK(K2590)),NOT(ISBLANK(L2590))),TRIM(K2590)&amp;" "&amp;TRIM(L2590),AND(NOT(ISBLANK(K2590)),ISBLANK(L2590)),TRIM(K2590),AND(ISBLANK(K2590),NOT(ISBLANK(L2590))),TRIM(L2590))</f>
        <v>Bechtelar and Sons</v>
      </c>
      <c r="C2590" s="31"/>
      <c r="D2590" s="2">
        <v>2588</v>
      </c>
      <c r="E2590" s="2" t="s">
        <v>24</v>
      </c>
      <c r="F2590" s="2" t="s">
        <v>13489</v>
      </c>
      <c r="K2590" s="2" t="s">
        <v>13492</v>
      </c>
      <c r="M2590" s="2" t="s">
        <v>24</v>
      </c>
      <c r="N2590" s="2" t="s">
        <v>13490</v>
      </c>
      <c r="O2590" s="2" t="s">
        <v>13491</v>
      </c>
      <c r="P2590" s="2" t="s">
        <v>39</v>
      </c>
      <c r="Q2590" s="2" t="s">
        <v>6</v>
      </c>
      <c r="R2590" s="2" t="s">
        <v>5564</v>
      </c>
      <c r="T2590" s="49" t="str" cm="1">
        <f t="array" ref="T2590">_xlfn.TEXTJOIN("",TRUE,IFERROR(MID(U2590,_xlfn.SEQUENCE(20),1)+0,""))</f>
        <v/>
      </c>
      <c r="V2590" s="31"/>
    </row>
    <row r="2591" spans="1:22" x14ac:dyDescent="0.25">
      <c r="A2591" s="25" t="str" cm="1">
        <f t="array" ref="A2591">_xlfn.IFS(AND(ISBLANK(G2591),ISBLANK(H2591),ISBLANK(I2591)),"",AND(NOT(ISBLANK(G2591)),NOT(ISBLANK(H2591)),NOT(ISBLANK(I2591))),TRIM(G2591)&amp;" "&amp;TRIM(H2591)&amp;" "&amp;TRIM(I2591),AND(NOT(ISBLANK(G2591)),ISBLANK(H2591),ISBLANK(I2591)),TRIM(G2591),AND(ISBLANK(G2591),ISBLANK(H2591),NOT(ISBLANK(I2591))),TRIM(I2591),AND(NOT(ISBLANK(G2591)),NOT(ISBLANK(H2591)),ISBLANK(I2591)),TRIM(G2591)&amp;" "&amp;TRIM(H2591),AND(ISBLANK(G2591),NOT(ISBLANK(H2591)),NOT(ISBLANK(I2591))),TRIM(H2591)&amp;" "&amp;TRIM(I2591),AND(NOT(ISBLANK(G2591)),ISBLANK(H2591),NOT(ISBLANK(I2591))),TRIM(G2591)&amp;" "&amp;TRIM(I2591),AND(ISBLANK(G2591),NOT(ISBLANK(H2591)),ISBLANK(I2591)),TRIM(H2591))</f>
        <v/>
      </c>
      <c r="B2591" s="25" t="str" cm="1">
        <f t="array" ref="B2591">_xlfn.IFS(AND(ISBLANK(K2591),ISBLANK(L2591)),"",AND(NOT(ISBLANK(K2591)),NOT(ISBLANK(L2591))),TRIM(K2591)&amp;" "&amp;TRIM(L2591),AND(NOT(ISBLANK(K2591)),ISBLANK(L2591)),TRIM(K2591),AND(ISBLANK(K2591),NOT(ISBLANK(L2591))),TRIM(L2591))</f>
        <v>Klein, Luettgen and Romaguera</v>
      </c>
      <c r="C2591" s="31"/>
      <c r="D2591" s="2">
        <v>2589</v>
      </c>
      <c r="E2591" s="2" t="s">
        <v>24</v>
      </c>
      <c r="F2591" s="2" t="s">
        <v>13493</v>
      </c>
      <c r="K2591" s="2" t="s">
        <v>13495</v>
      </c>
      <c r="M2591" s="2" t="s">
        <v>24</v>
      </c>
      <c r="N2591" s="2" t="s">
        <v>13494</v>
      </c>
      <c r="O2591" s="2" t="s">
        <v>5076</v>
      </c>
      <c r="P2591" s="2" t="s">
        <v>5</v>
      </c>
      <c r="Q2591" s="2" t="s">
        <v>6</v>
      </c>
      <c r="R2591" s="2" t="s">
        <v>5077</v>
      </c>
      <c r="T2591" s="49" t="str" cm="1">
        <f t="array" ref="T2591">_xlfn.TEXTJOIN("",TRUE,IFERROR(MID(U2591,_xlfn.SEQUENCE(20),1)+0,""))</f>
        <v/>
      </c>
      <c r="V2591" s="31"/>
    </row>
    <row r="2592" spans="1:22" x14ac:dyDescent="0.25">
      <c r="A2592" s="25" t="str" cm="1">
        <f t="array" ref="A2592">_xlfn.IFS(AND(ISBLANK(G2592),ISBLANK(H2592),ISBLANK(I2592)),"",AND(NOT(ISBLANK(G2592)),NOT(ISBLANK(H2592)),NOT(ISBLANK(I2592))),TRIM(G2592)&amp;" "&amp;TRIM(H2592)&amp;" "&amp;TRIM(I2592),AND(NOT(ISBLANK(G2592)),ISBLANK(H2592),ISBLANK(I2592)),TRIM(G2592),AND(ISBLANK(G2592),ISBLANK(H2592),NOT(ISBLANK(I2592))),TRIM(I2592),AND(NOT(ISBLANK(G2592)),NOT(ISBLANK(H2592)),ISBLANK(I2592)),TRIM(G2592)&amp;" "&amp;TRIM(H2592),AND(ISBLANK(G2592),NOT(ISBLANK(H2592)),NOT(ISBLANK(I2592))),TRIM(H2592)&amp;" "&amp;TRIM(I2592),AND(NOT(ISBLANK(G2592)),ISBLANK(H2592),NOT(ISBLANK(I2592))),TRIM(G2592)&amp;" "&amp;TRIM(I2592),AND(ISBLANK(G2592),NOT(ISBLANK(H2592)),ISBLANK(I2592)),TRIM(H2592))</f>
        <v/>
      </c>
      <c r="B2592" s="25" t="str" cm="1">
        <f t="array" ref="B2592">_xlfn.IFS(AND(ISBLANK(K2592),ISBLANK(L2592)),"",AND(NOT(ISBLANK(K2592)),NOT(ISBLANK(L2592))),TRIM(K2592)&amp;" "&amp;TRIM(L2592),AND(NOT(ISBLANK(K2592)),ISBLANK(L2592)),TRIM(K2592),AND(ISBLANK(K2592),NOT(ISBLANK(L2592))),TRIM(L2592))</f>
        <v>Wilkinson, Oberbrunner and Upton</v>
      </c>
      <c r="C2592" s="31"/>
      <c r="D2592" s="2">
        <v>2590</v>
      </c>
      <c r="E2592" s="2" t="s">
        <v>24</v>
      </c>
      <c r="F2592" s="2" t="s">
        <v>13496</v>
      </c>
      <c r="K2592" s="2" t="s">
        <v>13498</v>
      </c>
      <c r="M2592" s="2" t="s">
        <v>24</v>
      </c>
      <c r="N2592" s="2" t="s">
        <v>13497</v>
      </c>
      <c r="O2592" s="2" t="s">
        <v>2515</v>
      </c>
      <c r="P2592" s="2" t="s">
        <v>39</v>
      </c>
      <c r="Q2592" s="2" t="s">
        <v>6</v>
      </c>
      <c r="R2592" s="2" t="s">
        <v>2516</v>
      </c>
      <c r="T2592" s="49" t="str" cm="1">
        <f t="array" ref="T2592">_xlfn.TEXTJOIN("",TRUE,IFERROR(MID(U2592,_xlfn.SEQUENCE(20),1)+0,""))</f>
        <v/>
      </c>
      <c r="V2592" s="31"/>
    </row>
    <row r="2593" spans="1:22" x14ac:dyDescent="0.25">
      <c r="A2593" s="25" t="str" cm="1">
        <f t="array" ref="A2593">_xlfn.IFS(AND(ISBLANK(G2593),ISBLANK(H2593),ISBLANK(I2593)),"",AND(NOT(ISBLANK(G2593)),NOT(ISBLANK(H2593)),NOT(ISBLANK(I2593))),TRIM(G2593)&amp;" "&amp;TRIM(H2593)&amp;" "&amp;TRIM(I2593),AND(NOT(ISBLANK(G2593)),ISBLANK(H2593),ISBLANK(I2593)),TRIM(G2593),AND(ISBLANK(G2593),ISBLANK(H2593),NOT(ISBLANK(I2593))),TRIM(I2593),AND(NOT(ISBLANK(G2593)),NOT(ISBLANK(H2593)),ISBLANK(I2593)),TRIM(G2593)&amp;" "&amp;TRIM(H2593),AND(ISBLANK(G2593),NOT(ISBLANK(H2593)),NOT(ISBLANK(I2593))),TRIM(H2593)&amp;" "&amp;TRIM(I2593),AND(NOT(ISBLANK(G2593)),ISBLANK(H2593),NOT(ISBLANK(I2593))),TRIM(G2593)&amp;" "&amp;TRIM(I2593),AND(ISBLANK(G2593),NOT(ISBLANK(H2593)),ISBLANK(I2593)),TRIM(H2593))</f>
        <v/>
      </c>
      <c r="B2593" s="25" t="str" cm="1">
        <f t="array" ref="B2593">_xlfn.IFS(AND(ISBLANK(K2593),ISBLANK(L2593)),"",AND(NOT(ISBLANK(K2593)),NOT(ISBLANK(L2593))),TRIM(K2593)&amp;" "&amp;TRIM(L2593),AND(NOT(ISBLANK(K2593)),ISBLANK(L2593)),TRIM(K2593),AND(ISBLANK(K2593),NOT(ISBLANK(L2593))),TRIM(L2593))</f>
        <v>Kirlin Inc</v>
      </c>
      <c r="C2593" s="31"/>
      <c r="D2593" s="2">
        <v>2591</v>
      </c>
      <c r="E2593" s="2" t="s">
        <v>24</v>
      </c>
      <c r="F2593" s="2" t="s">
        <v>13499</v>
      </c>
      <c r="K2593" s="2" t="s">
        <v>13501</v>
      </c>
      <c r="M2593" s="2" t="s">
        <v>24</v>
      </c>
      <c r="N2593" s="2" t="s">
        <v>13500</v>
      </c>
      <c r="O2593" s="2" t="s">
        <v>49</v>
      </c>
      <c r="P2593" s="2" t="s">
        <v>29</v>
      </c>
      <c r="Q2593" s="2" t="s">
        <v>1985</v>
      </c>
      <c r="R2593" s="2">
        <v>43635</v>
      </c>
      <c r="T2593" s="49" t="str" cm="1">
        <f t="array" ref="T2593">_xlfn.TEXTJOIN("",TRUE,IFERROR(MID(U2593,_xlfn.SEQUENCE(20),1)+0,""))</f>
        <v/>
      </c>
      <c r="V2593" s="31"/>
    </row>
    <row r="2594" spans="1:22" x14ac:dyDescent="0.25">
      <c r="A2594" s="25" t="str" cm="1">
        <f t="array" ref="A2594">_xlfn.IFS(AND(ISBLANK(G2594),ISBLANK(H2594),ISBLANK(I2594)),"",AND(NOT(ISBLANK(G2594)),NOT(ISBLANK(H2594)),NOT(ISBLANK(I2594))),TRIM(G2594)&amp;" "&amp;TRIM(H2594)&amp;" "&amp;TRIM(I2594),AND(NOT(ISBLANK(G2594)),ISBLANK(H2594),ISBLANK(I2594)),TRIM(G2594),AND(ISBLANK(G2594),ISBLANK(H2594),NOT(ISBLANK(I2594))),TRIM(I2594),AND(NOT(ISBLANK(G2594)),NOT(ISBLANK(H2594)),ISBLANK(I2594)),TRIM(G2594)&amp;" "&amp;TRIM(H2594),AND(ISBLANK(G2594),NOT(ISBLANK(H2594)),NOT(ISBLANK(I2594))),TRIM(H2594)&amp;" "&amp;TRIM(I2594),AND(NOT(ISBLANK(G2594)),ISBLANK(H2594),NOT(ISBLANK(I2594))),TRIM(G2594)&amp;" "&amp;TRIM(I2594),AND(ISBLANK(G2594),NOT(ISBLANK(H2594)),ISBLANK(I2594)),TRIM(H2594))</f>
        <v/>
      </c>
      <c r="B2594" s="25" t="str" cm="1">
        <f t="array" ref="B2594">_xlfn.IFS(AND(ISBLANK(K2594),ISBLANK(L2594)),"",AND(NOT(ISBLANK(K2594)),NOT(ISBLANK(L2594))),TRIM(K2594)&amp;" "&amp;TRIM(L2594),AND(NOT(ISBLANK(K2594)),ISBLANK(L2594)),TRIM(K2594),AND(ISBLANK(K2594),NOT(ISBLANK(L2594))),TRIM(L2594))</f>
        <v>Schroeder LLC</v>
      </c>
      <c r="C2594" s="31"/>
      <c r="D2594" s="2">
        <v>2592</v>
      </c>
      <c r="E2594" s="2" t="s">
        <v>24</v>
      </c>
      <c r="F2594" s="2" t="s">
        <v>13502</v>
      </c>
      <c r="K2594" s="2" t="s">
        <v>13504</v>
      </c>
      <c r="M2594" s="2" t="s">
        <v>24</v>
      </c>
      <c r="N2594" s="2" t="s">
        <v>13503</v>
      </c>
      <c r="O2594" s="2" t="s">
        <v>237</v>
      </c>
      <c r="P2594" s="2" t="s">
        <v>238</v>
      </c>
      <c r="Q2594" s="2" t="s">
        <v>1985</v>
      </c>
      <c r="R2594" s="2">
        <v>74116</v>
      </c>
      <c r="T2594" s="49" t="str" cm="1">
        <f t="array" ref="T2594">_xlfn.TEXTJOIN("",TRUE,IFERROR(MID(U2594,_xlfn.SEQUENCE(20),1)+0,""))</f>
        <v/>
      </c>
      <c r="V2594" s="31"/>
    </row>
    <row r="2595" spans="1:22" x14ac:dyDescent="0.25">
      <c r="A2595" s="25" t="str" cm="1">
        <f t="array" ref="A2595">_xlfn.IFS(AND(ISBLANK(G2595),ISBLANK(H2595),ISBLANK(I2595)),"",AND(NOT(ISBLANK(G2595)),NOT(ISBLANK(H2595)),NOT(ISBLANK(I2595))),TRIM(G2595)&amp;" "&amp;TRIM(H2595)&amp;" "&amp;TRIM(I2595),AND(NOT(ISBLANK(G2595)),ISBLANK(H2595),ISBLANK(I2595)),TRIM(G2595),AND(ISBLANK(G2595),ISBLANK(H2595),NOT(ISBLANK(I2595))),TRIM(I2595),AND(NOT(ISBLANK(G2595)),NOT(ISBLANK(H2595)),ISBLANK(I2595)),TRIM(G2595)&amp;" "&amp;TRIM(H2595),AND(ISBLANK(G2595),NOT(ISBLANK(H2595)),NOT(ISBLANK(I2595))),TRIM(H2595)&amp;" "&amp;TRIM(I2595),AND(NOT(ISBLANK(G2595)),ISBLANK(H2595),NOT(ISBLANK(I2595))),TRIM(G2595)&amp;" "&amp;TRIM(I2595),AND(ISBLANK(G2595),NOT(ISBLANK(H2595)),ISBLANK(I2595)),TRIM(H2595))</f>
        <v/>
      </c>
      <c r="B2595" s="25" t="str" cm="1">
        <f t="array" ref="B2595">_xlfn.IFS(AND(ISBLANK(K2595),ISBLANK(L2595)),"",AND(NOT(ISBLANK(K2595)),NOT(ISBLANK(L2595))),TRIM(K2595)&amp;" "&amp;TRIM(L2595),AND(NOT(ISBLANK(K2595)),ISBLANK(L2595)),TRIM(K2595),AND(ISBLANK(K2595),NOT(ISBLANK(L2595))),TRIM(L2595))</f>
        <v>Padberg Group</v>
      </c>
      <c r="C2595" s="31"/>
      <c r="D2595" s="2">
        <v>2593</v>
      </c>
      <c r="E2595" s="2" t="s">
        <v>24</v>
      </c>
      <c r="F2595" s="2" t="s">
        <v>13505</v>
      </c>
      <c r="K2595" s="2" t="s">
        <v>13507</v>
      </c>
      <c r="M2595" s="2" t="s">
        <v>24</v>
      </c>
      <c r="N2595" s="2" t="s">
        <v>13506</v>
      </c>
      <c r="O2595" s="2" t="s">
        <v>3015</v>
      </c>
      <c r="P2595" s="2" t="s">
        <v>1558</v>
      </c>
      <c r="Q2595" s="2" t="s">
        <v>1985</v>
      </c>
      <c r="R2595" s="2">
        <v>40266</v>
      </c>
      <c r="T2595" s="49" t="str" cm="1">
        <f t="array" ref="T2595">_xlfn.TEXTJOIN("",TRUE,IFERROR(MID(U2595,_xlfn.SEQUENCE(20),1)+0,""))</f>
        <v/>
      </c>
      <c r="V2595" s="31"/>
    </row>
    <row r="2596" spans="1:22" x14ac:dyDescent="0.25">
      <c r="A2596" s="25" t="str" cm="1">
        <f t="array" ref="A2596">_xlfn.IFS(AND(ISBLANK(G2596),ISBLANK(H2596),ISBLANK(I2596)),"",AND(NOT(ISBLANK(G2596)),NOT(ISBLANK(H2596)),NOT(ISBLANK(I2596))),TRIM(G2596)&amp;" "&amp;TRIM(H2596)&amp;" "&amp;TRIM(I2596),AND(NOT(ISBLANK(G2596)),ISBLANK(H2596),ISBLANK(I2596)),TRIM(G2596),AND(ISBLANK(G2596),ISBLANK(H2596),NOT(ISBLANK(I2596))),TRIM(I2596),AND(NOT(ISBLANK(G2596)),NOT(ISBLANK(H2596)),ISBLANK(I2596)),TRIM(G2596)&amp;" "&amp;TRIM(H2596),AND(ISBLANK(G2596),NOT(ISBLANK(H2596)),NOT(ISBLANK(I2596))),TRIM(H2596)&amp;" "&amp;TRIM(I2596),AND(NOT(ISBLANK(G2596)),ISBLANK(H2596),NOT(ISBLANK(I2596))),TRIM(G2596)&amp;" "&amp;TRIM(I2596),AND(ISBLANK(G2596),NOT(ISBLANK(H2596)),ISBLANK(I2596)),TRIM(H2596))</f>
        <v/>
      </c>
      <c r="B2596" s="25" t="str" cm="1">
        <f t="array" ref="B2596">_xlfn.IFS(AND(ISBLANK(K2596),ISBLANK(L2596)),"",AND(NOT(ISBLANK(K2596)),NOT(ISBLANK(L2596))),TRIM(K2596)&amp;" "&amp;TRIM(L2596),AND(NOT(ISBLANK(K2596)),ISBLANK(L2596)),TRIM(K2596),AND(ISBLANK(K2596),NOT(ISBLANK(L2596))),TRIM(L2596))</f>
        <v>Lowe, Bednar and Hills</v>
      </c>
      <c r="C2596" s="31"/>
      <c r="D2596" s="2">
        <v>2594</v>
      </c>
      <c r="E2596" s="2" t="s">
        <v>24</v>
      </c>
      <c r="F2596" s="2" t="s">
        <v>13508</v>
      </c>
      <c r="K2596" s="2" t="s">
        <v>13510</v>
      </c>
      <c r="M2596" s="2" t="s">
        <v>24</v>
      </c>
      <c r="N2596" s="2" t="s">
        <v>13509</v>
      </c>
      <c r="O2596" s="2" t="s">
        <v>6189</v>
      </c>
      <c r="P2596" s="2" t="s">
        <v>161</v>
      </c>
      <c r="Q2596" s="2" t="s">
        <v>162</v>
      </c>
      <c r="R2596" s="2" t="s">
        <v>6190</v>
      </c>
      <c r="T2596" s="49" t="str" cm="1">
        <f t="array" ref="T2596">_xlfn.TEXTJOIN("",TRUE,IFERROR(MID(U2596,_xlfn.SEQUENCE(20),1)+0,""))</f>
        <v/>
      </c>
      <c r="V2596" s="31"/>
    </row>
    <row r="2597" spans="1:22" x14ac:dyDescent="0.25">
      <c r="A2597" s="25" t="str" cm="1">
        <f t="array" ref="A2597">_xlfn.IFS(AND(ISBLANK(G2597),ISBLANK(H2597),ISBLANK(I2597)),"",AND(NOT(ISBLANK(G2597)),NOT(ISBLANK(H2597)),NOT(ISBLANK(I2597))),TRIM(G2597)&amp;" "&amp;TRIM(H2597)&amp;" "&amp;TRIM(I2597),AND(NOT(ISBLANK(G2597)),ISBLANK(H2597),ISBLANK(I2597)),TRIM(G2597),AND(ISBLANK(G2597),ISBLANK(H2597),NOT(ISBLANK(I2597))),TRIM(I2597),AND(NOT(ISBLANK(G2597)),NOT(ISBLANK(H2597)),ISBLANK(I2597)),TRIM(G2597)&amp;" "&amp;TRIM(H2597),AND(ISBLANK(G2597),NOT(ISBLANK(H2597)),NOT(ISBLANK(I2597))),TRIM(H2597)&amp;" "&amp;TRIM(I2597),AND(NOT(ISBLANK(G2597)),ISBLANK(H2597),NOT(ISBLANK(I2597))),TRIM(G2597)&amp;" "&amp;TRIM(I2597),AND(ISBLANK(G2597),NOT(ISBLANK(H2597)),ISBLANK(I2597)),TRIM(H2597))</f>
        <v/>
      </c>
      <c r="B2597" s="25" t="str" cm="1">
        <f t="array" ref="B2597">_xlfn.IFS(AND(ISBLANK(K2597),ISBLANK(L2597)),"",AND(NOT(ISBLANK(K2597)),NOT(ISBLANK(L2597))),TRIM(K2597)&amp;" "&amp;TRIM(L2597),AND(NOT(ISBLANK(K2597)),ISBLANK(L2597)),TRIM(K2597),AND(ISBLANK(K2597),NOT(ISBLANK(L2597))),TRIM(L2597))</f>
        <v>Olson and Sons</v>
      </c>
      <c r="C2597" s="31"/>
      <c r="D2597" s="2">
        <v>2595</v>
      </c>
      <c r="E2597" s="2" t="s">
        <v>24</v>
      </c>
      <c r="F2597" s="2" t="s">
        <v>13511</v>
      </c>
      <c r="K2597" s="2" t="s">
        <v>13513</v>
      </c>
      <c r="M2597" s="2" t="s">
        <v>24</v>
      </c>
      <c r="N2597" s="2" t="s">
        <v>13512</v>
      </c>
      <c r="O2597" s="2" t="s">
        <v>9652</v>
      </c>
      <c r="P2597" s="2" t="s">
        <v>336</v>
      </c>
      <c r="Q2597" s="2" t="s">
        <v>1985</v>
      </c>
      <c r="R2597" s="2">
        <v>33436</v>
      </c>
      <c r="T2597" s="49" t="str" cm="1">
        <f t="array" ref="T2597">_xlfn.TEXTJOIN("",TRUE,IFERROR(MID(U2597,_xlfn.SEQUENCE(20),1)+0,""))</f>
        <v/>
      </c>
      <c r="V2597" s="31"/>
    </row>
    <row r="2598" spans="1:22" x14ac:dyDescent="0.25">
      <c r="A2598" s="25" t="str" cm="1">
        <f t="array" ref="A2598">_xlfn.IFS(AND(ISBLANK(G2598),ISBLANK(H2598),ISBLANK(I2598)),"",AND(NOT(ISBLANK(G2598)),NOT(ISBLANK(H2598)),NOT(ISBLANK(I2598))),TRIM(G2598)&amp;" "&amp;TRIM(H2598)&amp;" "&amp;TRIM(I2598),AND(NOT(ISBLANK(G2598)),ISBLANK(H2598),ISBLANK(I2598)),TRIM(G2598),AND(ISBLANK(G2598),ISBLANK(H2598),NOT(ISBLANK(I2598))),TRIM(I2598),AND(NOT(ISBLANK(G2598)),NOT(ISBLANK(H2598)),ISBLANK(I2598)),TRIM(G2598)&amp;" "&amp;TRIM(H2598),AND(ISBLANK(G2598),NOT(ISBLANK(H2598)),NOT(ISBLANK(I2598))),TRIM(H2598)&amp;" "&amp;TRIM(I2598),AND(NOT(ISBLANK(G2598)),ISBLANK(H2598),NOT(ISBLANK(I2598))),TRIM(G2598)&amp;" "&amp;TRIM(I2598),AND(ISBLANK(G2598),NOT(ISBLANK(H2598)),ISBLANK(I2598)),TRIM(H2598))</f>
        <v/>
      </c>
      <c r="B2598" s="25" t="str" cm="1">
        <f t="array" ref="B2598">_xlfn.IFS(AND(ISBLANK(K2598),ISBLANK(L2598)),"",AND(NOT(ISBLANK(K2598)),NOT(ISBLANK(L2598))),TRIM(K2598)&amp;" "&amp;TRIM(L2598),AND(NOT(ISBLANK(K2598)),ISBLANK(L2598)),TRIM(K2598),AND(ISBLANK(K2598),NOT(ISBLANK(L2598))),TRIM(L2598))</f>
        <v>Douglas, Schulist and Green</v>
      </c>
      <c r="C2598" s="31"/>
      <c r="D2598" s="2">
        <v>2596</v>
      </c>
      <c r="E2598" s="2" t="s">
        <v>24</v>
      </c>
      <c r="F2598" s="2" t="s">
        <v>13514</v>
      </c>
      <c r="K2598" s="2" t="s">
        <v>13516</v>
      </c>
      <c r="M2598" s="2" t="s">
        <v>24</v>
      </c>
      <c r="N2598" s="2" t="s">
        <v>13515</v>
      </c>
      <c r="O2598" s="2" t="s">
        <v>7714</v>
      </c>
      <c r="P2598" s="2" t="s">
        <v>297</v>
      </c>
      <c r="Q2598" s="2" t="s">
        <v>1985</v>
      </c>
      <c r="R2598" s="2">
        <v>78405</v>
      </c>
      <c r="T2598" s="49" t="str" cm="1">
        <f t="array" ref="T2598">_xlfn.TEXTJOIN("",TRUE,IFERROR(MID(U2598,_xlfn.SEQUENCE(20),1)+0,""))</f>
        <v/>
      </c>
      <c r="V2598" s="31"/>
    </row>
    <row r="2599" spans="1:22" x14ac:dyDescent="0.25">
      <c r="A2599" s="25" t="str" cm="1">
        <f t="array" ref="A2599">_xlfn.IFS(AND(ISBLANK(G2599),ISBLANK(H2599),ISBLANK(I2599)),"",AND(NOT(ISBLANK(G2599)),NOT(ISBLANK(H2599)),NOT(ISBLANK(I2599))),TRIM(G2599)&amp;" "&amp;TRIM(H2599)&amp;" "&amp;TRIM(I2599),AND(NOT(ISBLANK(G2599)),ISBLANK(H2599),ISBLANK(I2599)),TRIM(G2599),AND(ISBLANK(G2599),ISBLANK(H2599),NOT(ISBLANK(I2599))),TRIM(I2599),AND(NOT(ISBLANK(G2599)),NOT(ISBLANK(H2599)),ISBLANK(I2599)),TRIM(G2599)&amp;" "&amp;TRIM(H2599),AND(ISBLANK(G2599),NOT(ISBLANK(H2599)),NOT(ISBLANK(I2599))),TRIM(H2599)&amp;" "&amp;TRIM(I2599),AND(NOT(ISBLANK(G2599)),ISBLANK(H2599),NOT(ISBLANK(I2599))),TRIM(G2599)&amp;" "&amp;TRIM(I2599),AND(ISBLANK(G2599),NOT(ISBLANK(H2599)),ISBLANK(I2599)),TRIM(H2599))</f>
        <v/>
      </c>
      <c r="B2599" s="25" t="str" cm="1">
        <f t="array" ref="B2599">_xlfn.IFS(AND(ISBLANK(K2599),ISBLANK(L2599)),"",AND(NOT(ISBLANK(K2599)),NOT(ISBLANK(L2599))),TRIM(K2599)&amp;" "&amp;TRIM(L2599),AND(NOT(ISBLANK(K2599)),ISBLANK(L2599)),TRIM(K2599),AND(ISBLANK(K2599),NOT(ISBLANK(L2599))),TRIM(L2599))</f>
        <v>Schultz Group</v>
      </c>
      <c r="C2599" s="31"/>
      <c r="D2599" s="2">
        <v>2597</v>
      </c>
      <c r="E2599" s="2" t="s">
        <v>24</v>
      </c>
      <c r="F2599" s="2" t="s">
        <v>13517</v>
      </c>
      <c r="K2599" s="2" t="s">
        <v>13519</v>
      </c>
      <c r="M2599" s="2" t="s">
        <v>24</v>
      </c>
      <c r="N2599" s="2" t="s">
        <v>13518</v>
      </c>
      <c r="O2599" s="2" t="s">
        <v>7087</v>
      </c>
      <c r="P2599" s="2" t="s">
        <v>4352</v>
      </c>
      <c r="Q2599" s="2" t="s">
        <v>1985</v>
      </c>
      <c r="R2599" s="2">
        <v>29215</v>
      </c>
      <c r="T2599" s="49" t="str" cm="1">
        <f t="array" ref="T2599">_xlfn.TEXTJOIN("",TRUE,IFERROR(MID(U2599,_xlfn.SEQUENCE(20),1)+0,""))</f>
        <v/>
      </c>
      <c r="V2599" s="31"/>
    </row>
    <row r="2600" spans="1:22" x14ac:dyDescent="0.25">
      <c r="A2600" s="25" t="str" cm="1">
        <f t="array" ref="A2600">_xlfn.IFS(AND(ISBLANK(G2600),ISBLANK(H2600),ISBLANK(I2600)),"",AND(NOT(ISBLANK(G2600)),NOT(ISBLANK(H2600)),NOT(ISBLANK(I2600))),TRIM(G2600)&amp;" "&amp;TRIM(H2600)&amp;" "&amp;TRIM(I2600),AND(NOT(ISBLANK(G2600)),ISBLANK(H2600),ISBLANK(I2600)),TRIM(G2600),AND(ISBLANK(G2600),ISBLANK(H2600),NOT(ISBLANK(I2600))),TRIM(I2600),AND(NOT(ISBLANK(G2600)),NOT(ISBLANK(H2600)),ISBLANK(I2600)),TRIM(G2600)&amp;" "&amp;TRIM(H2600),AND(ISBLANK(G2600),NOT(ISBLANK(H2600)),NOT(ISBLANK(I2600))),TRIM(H2600)&amp;" "&amp;TRIM(I2600),AND(NOT(ISBLANK(G2600)),ISBLANK(H2600),NOT(ISBLANK(I2600))),TRIM(G2600)&amp;" "&amp;TRIM(I2600),AND(ISBLANK(G2600),NOT(ISBLANK(H2600)),ISBLANK(I2600)),TRIM(H2600))</f>
        <v/>
      </c>
      <c r="B2600" s="25" t="str" cm="1">
        <f t="array" ref="B2600">_xlfn.IFS(AND(ISBLANK(K2600),ISBLANK(L2600)),"",AND(NOT(ISBLANK(K2600)),NOT(ISBLANK(L2600))),TRIM(K2600)&amp;" "&amp;TRIM(L2600),AND(NOT(ISBLANK(K2600)),ISBLANK(L2600)),TRIM(K2600),AND(ISBLANK(K2600),NOT(ISBLANK(L2600))),TRIM(L2600))</f>
        <v>Wisozk-Dietrich</v>
      </c>
      <c r="C2600" s="31"/>
      <c r="D2600" s="2">
        <v>2598</v>
      </c>
      <c r="E2600" s="2" t="s">
        <v>24</v>
      </c>
      <c r="F2600" s="2" t="s">
        <v>13520</v>
      </c>
      <c r="K2600" s="2" t="s">
        <v>13522</v>
      </c>
      <c r="M2600" s="2" t="s">
        <v>24</v>
      </c>
      <c r="N2600" s="2" t="s">
        <v>13521</v>
      </c>
      <c r="O2600" s="2" t="s">
        <v>511</v>
      </c>
      <c r="P2600" s="2" t="s">
        <v>266</v>
      </c>
      <c r="Q2600" s="2" t="s">
        <v>1985</v>
      </c>
      <c r="R2600" s="2">
        <v>55188</v>
      </c>
      <c r="T2600" s="49" t="str" cm="1">
        <f t="array" ref="T2600">_xlfn.TEXTJOIN("",TRUE,IFERROR(MID(U2600,_xlfn.SEQUENCE(20),1)+0,""))</f>
        <v/>
      </c>
      <c r="V2600" s="31"/>
    </row>
    <row r="2601" spans="1:22" x14ac:dyDescent="0.25">
      <c r="A2601" s="25" t="str" cm="1">
        <f t="array" ref="A2601">_xlfn.IFS(AND(ISBLANK(G2601),ISBLANK(H2601),ISBLANK(I2601)),"",AND(NOT(ISBLANK(G2601)),NOT(ISBLANK(H2601)),NOT(ISBLANK(I2601))),TRIM(G2601)&amp;" "&amp;TRIM(H2601)&amp;" "&amp;TRIM(I2601),AND(NOT(ISBLANK(G2601)),ISBLANK(H2601),ISBLANK(I2601)),TRIM(G2601),AND(ISBLANK(G2601),ISBLANK(H2601),NOT(ISBLANK(I2601))),TRIM(I2601),AND(NOT(ISBLANK(G2601)),NOT(ISBLANK(H2601)),ISBLANK(I2601)),TRIM(G2601)&amp;" "&amp;TRIM(H2601),AND(ISBLANK(G2601),NOT(ISBLANK(H2601)),NOT(ISBLANK(I2601))),TRIM(H2601)&amp;" "&amp;TRIM(I2601),AND(NOT(ISBLANK(G2601)),ISBLANK(H2601),NOT(ISBLANK(I2601))),TRIM(G2601)&amp;" "&amp;TRIM(I2601),AND(ISBLANK(G2601),NOT(ISBLANK(H2601)),ISBLANK(I2601)),TRIM(H2601))</f>
        <v/>
      </c>
      <c r="B2601" s="25" t="str" cm="1">
        <f t="array" ref="B2601">_xlfn.IFS(AND(ISBLANK(K2601),ISBLANK(L2601)),"",AND(NOT(ISBLANK(K2601)),NOT(ISBLANK(L2601))),TRIM(K2601)&amp;" "&amp;TRIM(L2601),AND(NOT(ISBLANK(K2601)),ISBLANK(L2601)),TRIM(K2601),AND(ISBLANK(K2601),NOT(ISBLANK(L2601))),TRIM(L2601))</f>
        <v>Ebert, Jones and Zieme</v>
      </c>
      <c r="C2601" s="31"/>
      <c r="D2601" s="2">
        <v>2599</v>
      </c>
      <c r="E2601" s="2" t="s">
        <v>24</v>
      </c>
      <c r="F2601" s="2" t="s">
        <v>13523</v>
      </c>
      <c r="K2601" s="2" t="s">
        <v>13525</v>
      </c>
      <c r="M2601" s="2" t="s">
        <v>24</v>
      </c>
      <c r="N2601" s="2" t="s">
        <v>13524</v>
      </c>
      <c r="O2601" s="2" t="s">
        <v>5907</v>
      </c>
      <c r="P2601" s="2" t="s">
        <v>39</v>
      </c>
      <c r="Q2601" s="2" t="s">
        <v>6</v>
      </c>
      <c r="R2601" s="2" t="s">
        <v>5908</v>
      </c>
      <c r="T2601" s="49" t="str" cm="1">
        <f t="array" ref="T2601">_xlfn.TEXTJOIN("",TRUE,IFERROR(MID(U2601,_xlfn.SEQUENCE(20),1)+0,""))</f>
        <v/>
      </c>
      <c r="V2601" s="31"/>
    </row>
    <row r="2602" spans="1:22" x14ac:dyDescent="0.25">
      <c r="A2602" s="25" t="str" cm="1">
        <f t="array" ref="A2602">_xlfn.IFS(AND(ISBLANK(G2602),ISBLANK(H2602),ISBLANK(I2602)),"",AND(NOT(ISBLANK(G2602)),NOT(ISBLANK(H2602)),NOT(ISBLANK(I2602))),TRIM(G2602)&amp;" "&amp;TRIM(H2602)&amp;" "&amp;TRIM(I2602),AND(NOT(ISBLANK(G2602)),ISBLANK(H2602),ISBLANK(I2602)),TRIM(G2602),AND(ISBLANK(G2602),ISBLANK(H2602),NOT(ISBLANK(I2602))),TRIM(I2602),AND(NOT(ISBLANK(G2602)),NOT(ISBLANK(H2602)),ISBLANK(I2602)),TRIM(G2602)&amp;" "&amp;TRIM(H2602),AND(ISBLANK(G2602),NOT(ISBLANK(H2602)),NOT(ISBLANK(I2602))),TRIM(H2602)&amp;" "&amp;TRIM(I2602),AND(NOT(ISBLANK(G2602)),ISBLANK(H2602),NOT(ISBLANK(I2602))),TRIM(G2602)&amp;" "&amp;TRIM(I2602),AND(ISBLANK(G2602),NOT(ISBLANK(H2602)),ISBLANK(I2602)),TRIM(H2602))</f>
        <v/>
      </c>
      <c r="B2602" s="25" t="str" cm="1">
        <f t="array" ref="B2602">_xlfn.IFS(AND(ISBLANK(K2602),ISBLANK(L2602)),"",AND(NOT(ISBLANK(K2602)),NOT(ISBLANK(L2602))),TRIM(K2602)&amp;" "&amp;TRIM(L2602),AND(NOT(ISBLANK(K2602)),ISBLANK(L2602)),TRIM(K2602),AND(ISBLANK(K2602),NOT(ISBLANK(L2602))),TRIM(L2602))</f>
        <v>Bahringer Group</v>
      </c>
      <c r="C2602" s="31"/>
      <c r="D2602" s="2">
        <v>2600</v>
      </c>
      <c r="E2602" s="2" t="s">
        <v>24</v>
      </c>
      <c r="F2602" s="2" t="s">
        <v>13526</v>
      </c>
      <c r="K2602" s="2" t="s">
        <v>13528</v>
      </c>
      <c r="M2602" s="2" t="s">
        <v>24</v>
      </c>
      <c r="N2602" s="2" t="s">
        <v>13527</v>
      </c>
      <c r="O2602" s="2" t="s">
        <v>629</v>
      </c>
      <c r="P2602" s="2" t="s">
        <v>161</v>
      </c>
      <c r="Q2602" s="2" t="s">
        <v>162</v>
      </c>
      <c r="R2602" s="2" t="s">
        <v>630</v>
      </c>
      <c r="T2602" s="49" t="str" cm="1">
        <f t="array" ref="T2602">_xlfn.TEXTJOIN("",TRUE,IFERROR(MID(U2602,_xlfn.SEQUENCE(20),1)+0,""))</f>
        <v/>
      </c>
      <c r="V2602" s="31"/>
    </row>
    <row r="2603" spans="1:22" x14ac:dyDescent="0.25">
      <c r="A2603" s="25" t="str" cm="1">
        <f t="array" ref="A2603">_xlfn.IFS(AND(ISBLANK(G2603),ISBLANK(H2603),ISBLANK(I2603)),"",AND(NOT(ISBLANK(G2603)),NOT(ISBLANK(H2603)),NOT(ISBLANK(I2603))),TRIM(G2603)&amp;" "&amp;TRIM(H2603)&amp;" "&amp;TRIM(I2603),AND(NOT(ISBLANK(G2603)),ISBLANK(H2603),ISBLANK(I2603)),TRIM(G2603),AND(ISBLANK(G2603),ISBLANK(H2603),NOT(ISBLANK(I2603))),TRIM(I2603),AND(NOT(ISBLANK(G2603)),NOT(ISBLANK(H2603)),ISBLANK(I2603)),TRIM(G2603)&amp;" "&amp;TRIM(H2603),AND(ISBLANK(G2603),NOT(ISBLANK(H2603)),NOT(ISBLANK(I2603))),TRIM(H2603)&amp;" "&amp;TRIM(I2603),AND(NOT(ISBLANK(G2603)),ISBLANK(H2603),NOT(ISBLANK(I2603))),TRIM(G2603)&amp;" "&amp;TRIM(I2603),AND(ISBLANK(G2603),NOT(ISBLANK(H2603)),ISBLANK(I2603)),TRIM(H2603))</f>
        <v/>
      </c>
      <c r="B2603" s="25" t="str" cm="1">
        <f t="array" ref="B2603">_xlfn.IFS(AND(ISBLANK(K2603),ISBLANK(L2603)),"",AND(NOT(ISBLANK(K2603)),NOT(ISBLANK(L2603))),TRIM(K2603)&amp;" "&amp;TRIM(L2603),AND(NOT(ISBLANK(K2603)),ISBLANK(L2603)),TRIM(K2603),AND(ISBLANK(K2603),NOT(ISBLANK(L2603))),TRIM(L2603))</f>
        <v>Bins and Sons</v>
      </c>
      <c r="C2603" s="31"/>
      <c r="D2603" s="2">
        <v>2601</v>
      </c>
      <c r="E2603" s="2" t="s">
        <v>24</v>
      </c>
      <c r="F2603" s="2" t="s">
        <v>13529</v>
      </c>
      <c r="K2603" s="2" t="s">
        <v>13531</v>
      </c>
      <c r="M2603" s="2" t="s">
        <v>24</v>
      </c>
      <c r="N2603" s="2" t="s">
        <v>13530</v>
      </c>
      <c r="O2603" s="2" t="s">
        <v>817</v>
      </c>
      <c r="P2603" s="2" t="s">
        <v>151</v>
      </c>
      <c r="Q2603" s="2" t="s">
        <v>1985</v>
      </c>
      <c r="R2603" s="2">
        <v>92132</v>
      </c>
      <c r="T2603" s="49" t="str" cm="1">
        <f t="array" ref="T2603">_xlfn.TEXTJOIN("",TRUE,IFERROR(MID(U2603,_xlfn.SEQUENCE(20),1)+0,""))</f>
        <v/>
      </c>
      <c r="V2603" s="31"/>
    </row>
    <row r="2604" spans="1:22" x14ac:dyDescent="0.25">
      <c r="A2604" s="25" t="str" cm="1">
        <f t="array" ref="A2604">_xlfn.IFS(AND(ISBLANK(G2604),ISBLANK(H2604),ISBLANK(I2604)),"",AND(NOT(ISBLANK(G2604)),NOT(ISBLANK(H2604)),NOT(ISBLANK(I2604))),TRIM(G2604)&amp;" "&amp;TRIM(H2604)&amp;" "&amp;TRIM(I2604),AND(NOT(ISBLANK(G2604)),ISBLANK(H2604),ISBLANK(I2604)),TRIM(G2604),AND(ISBLANK(G2604),ISBLANK(H2604),NOT(ISBLANK(I2604))),TRIM(I2604),AND(NOT(ISBLANK(G2604)),NOT(ISBLANK(H2604)),ISBLANK(I2604)),TRIM(G2604)&amp;" "&amp;TRIM(H2604),AND(ISBLANK(G2604),NOT(ISBLANK(H2604)),NOT(ISBLANK(I2604))),TRIM(H2604)&amp;" "&amp;TRIM(I2604),AND(NOT(ISBLANK(G2604)),ISBLANK(H2604),NOT(ISBLANK(I2604))),TRIM(G2604)&amp;" "&amp;TRIM(I2604),AND(ISBLANK(G2604),NOT(ISBLANK(H2604)),ISBLANK(I2604)),TRIM(H2604))</f>
        <v/>
      </c>
      <c r="B2604" s="25" t="str" cm="1">
        <f t="array" ref="B2604">_xlfn.IFS(AND(ISBLANK(K2604),ISBLANK(L2604)),"",AND(NOT(ISBLANK(K2604)),NOT(ISBLANK(L2604))),TRIM(K2604)&amp;" "&amp;TRIM(L2604),AND(NOT(ISBLANK(K2604)),ISBLANK(L2604)),TRIM(K2604),AND(ISBLANK(K2604),NOT(ISBLANK(L2604))),TRIM(L2604))</f>
        <v>Stoltenberg, Gislason and Lehner</v>
      </c>
      <c r="C2604" s="31"/>
      <c r="D2604" s="2">
        <v>2602</v>
      </c>
      <c r="E2604" s="2" t="s">
        <v>24</v>
      </c>
      <c r="F2604" s="2" t="s">
        <v>13532</v>
      </c>
      <c r="K2604" s="2" t="s">
        <v>13534</v>
      </c>
      <c r="M2604" s="2" t="s">
        <v>24</v>
      </c>
      <c r="N2604" s="2" t="s">
        <v>13533</v>
      </c>
      <c r="O2604" s="2" t="s">
        <v>754</v>
      </c>
      <c r="P2604" s="2" t="s">
        <v>297</v>
      </c>
      <c r="Q2604" s="2" t="s">
        <v>1985</v>
      </c>
      <c r="R2604" s="2">
        <v>77070</v>
      </c>
      <c r="T2604" s="49" t="str" cm="1">
        <f t="array" ref="T2604">_xlfn.TEXTJOIN("",TRUE,IFERROR(MID(U2604,_xlfn.SEQUENCE(20),1)+0,""))</f>
        <v/>
      </c>
      <c r="V2604" s="31"/>
    </row>
    <row r="2605" spans="1:22" x14ac:dyDescent="0.25">
      <c r="A2605" s="25" t="str" cm="1">
        <f t="array" ref="A2605">_xlfn.IFS(AND(ISBLANK(G2605),ISBLANK(H2605),ISBLANK(I2605)),"",AND(NOT(ISBLANK(G2605)),NOT(ISBLANK(H2605)),NOT(ISBLANK(I2605))),TRIM(G2605)&amp;" "&amp;TRIM(H2605)&amp;" "&amp;TRIM(I2605),AND(NOT(ISBLANK(G2605)),ISBLANK(H2605),ISBLANK(I2605)),TRIM(G2605),AND(ISBLANK(G2605),ISBLANK(H2605),NOT(ISBLANK(I2605))),TRIM(I2605),AND(NOT(ISBLANK(G2605)),NOT(ISBLANK(H2605)),ISBLANK(I2605)),TRIM(G2605)&amp;" "&amp;TRIM(H2605),AND(ISBLANK(G2605),NOT(ISBLANK(H2605)),NOT(ISBLANK(I2605))),TRIM(H2605)&amp;" "&amp;TRIM(I2605),AND(NOT(ISBLANK(G2605)),ISBLANK(H2605),NOT(ISBLANK(I2605))),TRIM(G2605)&amp;" "&amp;TRIM(I2605),AND(ISBLANK(G2605),NOT(ISBLANK(H2605)),ISBLANK(I2605)),TRIM(H2605))</f>
        <v/>
      </c>
      <c r="B2605" s="25" t="str" cm="1">
        <f t="array" ref="B2605">_xlfn.IFS(AND(ISBLANK(K2605),ISBLANK(L2605)),"",AND(NOT(ISBLANK(K2605)),NOT(ISBLANK(L2605))),TRIM(K2605)&amp;" "&amp;TRIM(L2605),AND(NOT(ISBLANK(K2605)),ISBLANK(L2605)),TRIM(K2605),AND(ISBLANK(K2605),NOT(ISBLANK(L2605))),TRIM(L2605))</f>
        <v>Mertz, Wiegand and McClure</v>
      </c>
      <c r="C2605" s="31"/>
      <c r="D2605" s="2">
        <v>2603</v>
      </c>
      <c r="E2605" s="2" t="s">
        <v>24</v>
      </c>
      <c r="F2605" s="2" t="s">
        <v>13535</v>
      </c>
      <c r="K2605" s="2" t="s">
        <v>13537</v>
      </c>
      <c r="M2605" s="2" t="s">
        <v>24</v>
      </c>
      <c r="N2605" s="2" t="s">
        <v>13536</v>
      </c>
      <c r="O2605" s="2" t="s">
        <v>28</v>
      </c>
      <c r="P2605" s="2" t="s">
        <v>29</v>
      </c>
      <c r="Q2605" s="2" t="s">
        <v>1985</v>
      </c>
      <c r="R2605" s="2">
        <v>45296</v>
      </c>
      <c r="T2605" s="49" t="str" cm="1">
        <f t="array" ref="T2605">_xlfn.TEXTJOIN("",TRUE,IFERROR(MID(U2605,_xlfn.SEQUENCE(20),1)+0,""))</f>
        <v/>
      </c>
      <c r="V2605" s="31"/>
    </row>
    <row r="2606" spans="1:22" x14ac:dyDescent="0.25">
      <c r="A2606" s="25" t="str" cm="1">
        <f t="array" ref="A2606">_xlfn.IFS(AND(ISBLANK(G2606),ISBLANK(H2606),ISBLANK(I2606)),"",AND(NOT(ISBLANK(G2606)),NOT(ISBLANK(H2606)),NOT(ISBLANK(I2606))),TRIM(G2606)&amp;" "&amp;TRIM(H2606)&amp;" "&amp;TRIM(I2606),AND(NOT(ISBLANK(G2606)),ISBLANK(H2606),ISBLANK(I2606)),TRIM(G2606),AND(ISBLANK(G2606),ISBLANK(H2606),NOT(ISBLANK(I2606))),TRIM(I2606),AND(NOT(ISBLANK(G2606)),NOT(ISBLANK(H2606)),ISBLANK(I2606)),TRIM(G2606)&amp;" "&amp;TRIM(H2606),AND(ISBLANK(G2606),NOT(ISBLANK(H2606)),NOT(ISBLANK(I2606))),TRIM(H2606)&amp;" "&amp;TRIM(I2606),AND(NOT(ISBLANK(G2606)),ISBLANK(H2606),NOT(ISBLANK(I2606))),TRIM(G2606)&amp;" "&amp;TRIM(I2606),AND(ISBLANK(G2606),NOT(ISBLANK(H2606)),ISBLANK(I2606)),TRIM(H2606))</f>
        <v/>
      </c>
      <c r="B2606" s="25" t="str" cm="1">
        <f t="array" ref="B2606">_xlfn.IFS(AND(ISBLANK(K2606),ISBLANK(L2606)),"",AND(NOT(ISBLANK(K2606)),NOT(ISBLANK(L2606))),TRIM(K2606)&amp;" "&amp;TRIM(L2606),AND(NOT(ISBLANK(K2606)),ISBLANK(L2606)),TRIM(K2606),AND(ISBLANK(K2606),NOT(ISBLANK(L2606))),TRIM(L2606))</f>
        <v>O'Hara-Quitzon</v>
      </c>
      <c r="C2606" s="31"/>
      <c r="D2606" s="2">
        <v>2604</v>
      </c>
      <c r="E2606" s="2" t="s">
        <v>24</v>
      </c>
      <c r="F2606" s="2" t="s">
        <v>13538</v>
      </c>
      <c r="K2606" s="2" t="s">
        <v>13540</v>
      </c>
      <c r="M2606" s="2" t="s">
        <v>24</v>
      </c>
      <c r="N2606" s="2" t="s">
        <v>13539</v>
      </c>
      <c r="O2606" s="2" t="s">
        <v>7225</v>
      </c>
      <c r="P2606" s="2" t="s">
        <v>161</v>
      </c>
      <c r="Q2606" s="2" t="s">
        <v>162</v>
      </c>
      <c r="R2606" s="2" t="s">
        <v>7226</v>
      </c>
      <c r="T2606" s="49" t="str" cm="1">
        <f t="array" ref="T2606">_xlfn.TEXTJOIN("",TRUE,IFERROR(MID(U2606,_xlfn.SEQUENCE(20),1)+0,""))</f>
        <v/>
      </c>
      <c r="V2606" s="31"/>
    </row>
    <row r="2607" spans="1:22" x14ac:dyDescent="0.25">
      <c r="A2607" s="25" t="str" cm="1">
        <f t="array" ref="A2607">_xlfn.IFS(AND(ISBLANK(G2607),ISBLANK(H2607),ISBLANK(I2607)),"",AND(NOT(ISBLANK(G2607)),NOT(ISBLANK(H2607)),NOT(ISBLANK(I2607))),TRIM(G2607)&amp;" "&amp;TRIM(H2607)&amp;" "&amp;TRIM(I2607),AND(NOT(ISBLANK(G2607)),ISBLANK(H2607),ISBLANK(I2607)),TRIM(G2607),AND(ISBLANK(G2607),ISBLANK(H2607),NOT(ISBLANK(I2607))),TRIM(I2607),AND(NOT(ISBLANK(G2607)),NOT(ISBLANK(H2607)),ISBLANK(I2607)),TRIM(G2607)&amp;" "&amp;TRIM(H2607),AND(ISBLANK(G2607),NOT(ISBLANK(H2607)),NOT(ISBLANK(I2607))),TRIM(H2607)&amp;" "&amp;TRIM(I2607),AND(NOT(ISBLANK(G2607)),ISBLANK(H2607),NOT(ISBLANK(I2607))),TRIM(G2607)&amp;" "&amp;TRIM(I2607),AND(ISBLANK(G2607),NOT(ISBLANK(H2607)),ISBLANK(I2607)),TRIM(H2607))</f>
        <v/>
      </c>
      <c r="B2607" s="25" t="str" cm="1">
        <f t="array" ref="B2607">_xlfn.IFS(AND(ISBLANK(K2607),ISBLANK(L2607)),"",AND(NOT(ISBLANK(K2607)),NOT(ISBLANK(L2607))),TRIM(K2607)&amp;" "&amp;TRIM(L2607),AND(NOT(ISBLANK(K2607)),ISBLANK(L2607)),TRIM(K2607),AND(ISBLANK(K2607),NOT(ISBLANK(L2607))),TRIM(L2607))</f>
        <v>Ebert, Hilpert and Kuhlman</v>
      </c>
      <c r="C2607" s="31"/>
      <c r="D2607" s="2">
        <v>2605</v>
      </c>
      <c r="E2607" s="2" t="s">
        <v>24</v>
      </c>
      <c r="F2607" s="2" t="s">
        <v>13541</v>
      </c>
      <c r="K2607" s="2" t="s">
        <v>13543</v>
      </c>
      <c r="M2607" s="2" t="s">
        <v>24</v>
      </c>
      <c r="N2607" s="2" t="s">
        <v>13542</v>
      </c>
      <c r="O2607" s="2" t="s">
        <v>256</v>
      </c>
      <c r="P2607" s="2" t="s">
        <v>89</v>
      </c>
      <c r="Q2607" s="2" t="s">
        <v>1985</v>
      </c>
      <c r="R2607" s="2">
        <v>80905</v>
      </c>
      <c r="T2607" s="49" t="str" cm="1">
        <f t="array" ref="T2607">_xlfn.TEXTJOIN("",TRUE,IFERROR(MID(U2607,_xlfn.SEQUENCE(20),1)+0,""))</f>
        <v/>
      </c>
      <c r="V2607" s="31"/>
    </row>
    <row r="2608" spans="1:22" x14ac:dyDescent="0.25">
      <c r="A2608" s="25" t="str" cm="1">
        <f t="array" ref="A2608">_xlfn.IFS(AND(ISBLANK(G2608),ISBLANK(H2608),ISBLANK(I2608)),"",AND(NOT(ISBLANK(G2608)),NOT(ISBLANK(H2608)),NOT(ISBLANK(I2608))),TRIM(G2608)&amp;" "&amp;TRIM(H2608)&amp;" "&amp;TRIM(I2608),AND(NOT(ISBLANK(G2608)),ISBLANK(H2608),ISBLANK(I2608)),TRIM(G2608),AND(ISBLANK(G2608),ISBLANK(H2608),NOT(ISBLANK(I2608))),TRIM(I2608),AND(NOT(ISBLANK(G2608)),NOT(ISBLANK(H2608)),ISBLANK(I2608)),TRIM(G2608)&amp;" "&amp;TRIM(H2608),AND(ISBLANK(G2608),NOT(ISBLANK(H2608)),NOT(ISBLANK(I2608))),TRIM(H2608)&amp;" "&amp;TRIM(I2608),AND(NOT(ISBLANK(G2608)),ISBLANK(H2608),NOT(ISBLANK(I2608))),TRIM(G2608)&amp;" "&amp;TRIM(I2608),AND(ISBLANK(G2608),NOT(ISBLANK(H2608)),ISBLANK(I2608)),TRIM(H2608))</f>
        <v/>
      </c>
      <c r="B2608" s="25" t="str" cm="1">
        <f t="array" ref="B2608">_xlfn.IFS(AND(ISBLANK(K2608),ISBLANK(L2608)),"",AND(NOT(ISBLANK(K2608)),NOT(ISBLANK(L2608))),TRIM(K2608)&amp;" "&amp;TRIM(L2608),AND(NOT(ISBLANK(K2608)),ISBLANK(L2608)),TRIM(K2608),AND(ISBLANK(K2608),NOT(ISBLANK(L2608))),TRIM(L2608))</f>
        <v>Thiel, Gleason and Lubowitz</v>
      </c>
      <c r="C2608" s="31"/>
      <c r="D2608" s="2">
        <v>2606</v>
      </c>
      <c r="E2608" s="2" t="s">
        <v>24</v>
      </c>
      <c r="F2608" s="2" t="s">
        <v>13544</v>
      </c>
      <c r="K2608" s="2" t="s">
        <v>13548</v>
      </c>
      <c r="M2608" s="2" t="s">
        <v>24</v>
      </c>
      <c r="N2608" s="2" t="s">
        <v>13545</v>
      </c>
      <c r="O2608" s="2" t="s">
        <v>13546</v>
      </c>
      <c r="P2608" s="2" t="s">
        <v>140</v>
      </c>
      <c r="Q2608" s="2" t="s">
        <v>6</v>
      </c>
      <c r="R2608" s="2" t="s">
        <v>13547</v>
      </c>
      <c r="T2608" s="49" t="str" cm="1">
        <f t="array" ref="T2608">_xlfn.TEXTJOIN("",TRUE,IFERROR(MID(U2608,_xlfn.SEQUENCE(20),1)+0,""))</f>
        <v/>
      </c>
      <c r="V2608" s="31"/>
    </row>
    <row r="2609" spans="1:22" x14ac:dyDescent="0.25">
      <c r="A2609" s="25" t="str" cm="1">
        <f t="array" ref="A2609">_xlfn.IFS(AND(ISBLANK(G2609),ISBLANK(H2609),ISBLANK(I2609)),"",AND(NOT(ISBLANK(G2609)),NOT(ISBLANK(H2609)),NOT(ISBLANK(I2609))),TRIM(G2609)&amp;" "&amp;TRIM(H2609)&amp;" "&amp;TRIM(I2609),AND(NOT(ISBLANK(G2609)),ISBLANK(H2609),ISBLANK(I2609)),TRIM(G2609),AND(ISBLANK(G2609),ISBLANK(H2609),NOT(ISBLANK(I2609))),TRIM(I2609),AND(NOT(ISBLANK(G2609)),NOT(ISBLANK(H2609)),ISBLANK(I2609)),TRIM(G2609)&amp;" "&amp;TRIM(H2609),AND(ISBLANK(G2609),NOT(ISBLANK(H2609)),NOT(ISBLANK(I2609))),TRIM(H2609)&amp;" "&amp;TRIM(I2609),AND(NOT(ISBLANK(G2609)),ISBLANK(H2609),NOT(ISBLANK(I2609))),TRIM(G2609)&amp;" "&amp;TRIM(I2609),AND(ISBLANK(G2609),NOT(ISBLANK(H2609)),ISBLANK(I2609)),TRIM(H2609))</f>
        <v/>
      </c>
      <c r="B2609" s="25" t="str" cm="1">
        <f t="array" ref="B2609">_xlfn.IFS(AND(ISBLANK(K2609),ISBLANK(L2609)),"",AND(NOT(ISBLANK(K2609)),NOT(ISBLANK(L2609))),TRIM(K2609)&amp;" "&amp;TRIM(L2609),AND(NOT(ISBLANK(K2609)),ISBLANK(L2609)),TRIM(K2609),AND(ISBLANK(K2609),NOT(ISBLANK(L2609))),TRIM(L2609))</f>
        <v>Zulauf and Sons</v>
      </c>
      <c r="C2609" s="31"/>
      <c r="D2609" s="2">
        <v>2607</v>
      </c>
      <c r="E2609" s="2" t="s">
        <v>24</v>
      </c>
      <c r="F2609" s="2" t="s">
        <v>13549</v>
      </c>
      <c r="K2609" s="2" t="s">
        <v>13551</v>
      </c>
      <c r="M2609" s="2" t="s">
        <v>24</v>
      </c>
      <c r="N2609" s="2" t="s">
        <v>13550</v>
      </c>
      <c r="O2609" s="2" t="s">
        <v>58</v>
      </c>
      <c r="P2609" s="2" t="s">
        <v>39</v>
      </c>
      <c r="Q2609" s="2" t="s">
        <v>6</v>
      </c>
      <c r="R2609" s="2" t="s">
        <v>59</v>
      </c>
      <c r="T2609" s="49" t="str" cm="1">
        <f t="array" ref="T2609">_xlfn.TEXTJOIN("",TRUE,IFERROR(MID(U2609,_xlfn.SEQUENCE(20),1)+0,""))</f>
        <v/>
      </c>
      <c r="V2609" s="31"/>
    </row>
    <row r="2610" spans="1:22" x14ac:dyDescent="0.25">
      <c r="A2610" s="25" t="str" cm="1">
        <f t="array" ref="A2610">_xlfn.IFS(AND(ISBLANK(G2610),ISBLANK(H2610),ISBLANK(I2610)),"",AND(NOT(ISBLANK(G2610)),NOT(ISBLANK(H2610)),NOT(ISBLANK(I2610))),TRIM(G2610)&amp;" "&amp;TRIM(H2610)&amp;" "&amp;TRIM(I2610),AND(NOT(ISBLANK(G2610)),ISBLANK(H2610),ISBLANK(I2610)),TRIM(G2610),AND(ISBLANK(G2610),ISBLANK(H2610),NOT(ISBLANK(I2610))),TRIM(I2610),AND(NOT(ISBLANK(G2610)),NOT(ISBLANK(H2610)),ISBLANK(I2610)),TRIM(G2610)&amp;" "&amp;TRIM(H2610),AND(ISBLANK(G2610),NOT(ISBLANK(H2610)),NOT(ISBLANK(I2610))),TRIM(H2610)&amp;" "&amp;TRIM(I2610),AND(NOT(ISBLANK(G2610)),ISBLANK(H2610),NOT(ISBLANK(I2610))),TRIM(G2610)&amp;" "&amp;TRIM(I2610),AND(ISBLANK(G2610),NOT(ISBLANK(H2610)),ISBLANK(I2610)),TRIM(H2610))</f>
        <v/>
      </c>
      <c r="B2610" s="25" t="str" cm="1">
        <f t="array" ref="B2610">_xlfn.IFS(AND(ISBLANK(K2610),ISBLANK(L2610)),"",AND(NOT(ISBLANK(K2610)),NOT(ISBLANK(L2610))),TRIM(K2610)&amp;" "&amp;TRIM(L2610),AND(NOT(ISBLANK(K2610)),ISBLANK(L2610)),TRIM(K2610),AND(ISBLANK(K2610),NOT(ISBLANK(L2610))),TRIM(L2610))</f>
        <v>Cartwright-Wolff</v>
      </c>
      <c r="C2610" s="31"/>
      <c r="D2610" s="2">
        <v>2608</v>
      </c>
      <c r="E2610" s="2" t="s">
        <v>24</v>
      </c>
      <c r="F2610" s="2" t="s">
        <v>13552</v>
      </c>
      <c r="K2610" s="2" t="s">
        <v>13554</v>
      </c>
      <c r="M2610" s="2" t="s">
        <v>24</v>
      </c>
      <c r="N2610" s="2" t="s">
        <v>13553</v>
      </c>
      <c r="O2610" s="2" t="s">
        <v>11498</v>
      </c>
      <c r="P2610" s="2" t="s">
        <v>346</v>
      </c>
      <c r="Q2610" s="2" t="s">
        <v>1985</v>
      </c>
      <c r="R2610" s="2">
        <v>30245</v>
      </c>
      <c r="T2610" s="49" t="str" cm="1">
        <f t="array" ref="T2610">_xlfn.TEXTJOIN("",TRUE,IFERROR(MID(U2610,_xlfn.SEQUENCE(20),1)+0,""))</f>
        <v/>
      </c>
      <c r="V2610" s="31"/>
    </row>
    <row r="2611" spans="1:22" x14ac:dyDescent="0.25">
      <c r="A2611" s="25" t="str" cm="1">
        <f t="array" ref="A2611">_xlfn.IFS(AND(ISBLANK(G2611),ISBLANK(H2611),ISBLANK(I2611)),"",AND(NOT(ISBLANK(G2611)),NOT(ISBLANK(H2611)),NOT(ISBLANK(I2611))),TRIM(G2611)&amp;" "&amp;TRIM(H2611)&amp;" "&amp;TRIM(I2611),AND(NOT(ISBLANK(G2611)),ISBLANK(H2611),ISBLANK(I2611)),TRIM(G2611),AND(ISBLANK(G2611),ISBLANK(H2611),NOT(ISBLANK(I2611))),TRIM(I2611),AND(NOT(ISBLANK(G2611)),NOT(ISBLANK(H2611)),ISBLANK(I2611)),TRIM(G2611)&amp;" "&amp;TRIM(H2611),AND(ISBLANK(G2611),NOT(ISBLANK(H2611)),NOT(ISBLANK(I2611))),TRIM(H2611)&amp;" "&amp;TRIM(I2611),AND(NOT(ISBLANK(G2611)),ISBLANK(H2611),NOT(ISBLANK(I2611))),TRIM(G2611)&amp;" "&amp;TRIM(I2611),AND(ISBLANK(G2611),NOT(ISBLANK(H2611)),ISBLANK(I2611)),TRIM(H2611))</f>
        <v/>
      </c>
      <c r="B2611" s="25" t="str" cm="1">
        <f t="array" ref="B2611">_xlfn.IFS(AND(ISBLANK(K2611),ISBLANK(L2611)),"",AND(NOT(ISBLANK(K2611)),NOT(ISBLANK(L2611))),TRIM(K2611)&amp;" "&amp;TRIM(L2611),AND(NOT(ISBLANK(K2611)),ISBLANK(L2611)),TRIM(K2611),AND(ISBLANK(K2611),NOT(ISBLANK(L2611))),TRIM(L2611))</f>
        <v>Yundt Inc</v>
      </c>
      <c r="C2611" s="31"/>
      <c r="D2611" s="2">
        <v>2609</v>
      </c>
      <c r="E2611" s="2" t="s">
        <v>24</v>
      </c>
      <c r="F2611" s="2" t="s">
        <v>13555</v>
      </c>
      <c r="K2611" s="2" t="s">
        <v>13557</v>
      </c>
      <c r="M2611" s="2" t="s">
        <v>24</v>
      </c>
      <c r="N2611" s="2" t="s">
        <v>13556</v>
      </c>
      <c r="O2611" s="2" t="s">
        <v>11097</v>
      </c>
      <c r="P2611" s="2" t="s">
        <v>336</v>
      </c>
      <c r="Q2611" s="2" t="s">
        <v>1985</v>
      </c>
      <c r="R2611" s="2">
        <v>33715</v>
      </c>
      <c r="T2611" s="49" t="str" cm="1">
        <f t="array" ref="T2611">_xlfn.TEXTJOIN("",TRUE,IFERROR(MID(U2611,_xlfn.SEQUENCE(20),1)+0,""))</f>
        <v/>
      </c>
      <c r="V2611" s="31"/>
    </row>
    <row r="2612" spans="1:22" x14ac:dyDescent="0.25">
      <c r="A2612" s="25" t="str" cm="1">
        <f t="array" ref="A2612">_xlfn.IFS(AND(ISBLANK(G2612),ISBLANK(H2612),ISBLANK(I2612)),"",AND(NOT(ISBLANK(G2612)),NOT(ISBLANK(H2612)),NOT(ISBLANK(I2612))),TRIM(G2612)&amp;" "&amp;TRIM(H2612)&amp;" "&amp;TRIM(I2612),AND(NOT(ISBLANK(G2612)),ISBLANK(H2612),ISBLANK(I2612)),TRIM(G2612),AND(ISBLANK(G2612),ISBLANK(H2612),NOT(ISBLANK(I2612))),TRIM(I2612),AND(NOT(ISBLANK(G2612)),NOT(ISBLANK(H2612)),ISBLANK(I2612)),TRIM(G2612)&amp;" "&amp;TRIM(H2612),AND(ISBLANK(G2612),NOT(ISBLANK(H2612)),NOT(ISBLANK(I2612))),TRIM(H2612)&amp;" "&amp;TRIM(I2612),AND(NOT(ISBLANK(G2612)),ISBLANK(H2612),NOT(ISBLANK(I2612))),TRIM(G2612)&amp;" "&amp;TRIM(I2612),AND(ISBLANK(G2612),NOT(ISBLANK(H2612)),ISBLANK(I2612)),TRIM(H2612))</f>
        <v/>
      </c>
      <c r="B2612" s="25" t="str" cm="1">
        <f t="array" ref="B2612">_xlfn.IFS(AND(ISBLANK(K2612),ISBLANK(L2612)),"",AND(NOT(ISBLANK(K2612)),NOT(ISBLANK(L2612))),TRIM(K2612)&amp;" "&amp;TRIM(L2612),AND(NOT(ISBLANK(K2612)),ISBLANK(L2612)),TRIM(K2612),AND(ISBLANK(K2612),NOT(ISBLANK(L2612))),TRIM(L2612))</f>
        <v>McClure, Schaden and Heaney</v>
      </c>
      <c r="C2612" s="31"/>
      <c r="D2612" s="2">
        <v>2610</v>
      </c>
      <c r="E2612" s="2" t="s">
        <v>24</v>
      </c>
      <c r="F2612" s="2" t="s">
        <v>13558</v>
      </c>
      <c r="K2612" s="2" t="s">
        <v>13560</v>
      </c>
      <c r="M2612" s="2" t="s">
        <v>24</v>
      </c>
      <c r="N2612" s="2" t="s">
        <v>13559</v>
      </c>
      <c r="O2612" s="2" t="s">
        <v>862</v>
      </c>
      <c r="P2612" s="2" t="s">
        <v>1544</v>
      </c>
      <c r="Q2612" s="2" t="s">
        <v>1985</v>
      </c>
      <c r="R2612" s="2">
        <v>62711</v>
      </c>
      <c r="T2612" s="49" t="str" cm="1">
        <f t="array" ref="T2612">_xlfn.TEXTJOIN("",TRUE,IFERROR(MID(U2612,_xlfn.SEQUENCE(20),1)+0,""))</f>
        <v/>
      </c>
      <c r="V2612" s="31"/>
    </row>
    <row r="2613" spans="1:22" x14ac:dyDescent="0.25">
      <c r="A2613" s="25" t="str" cm="1">
        <f t="array" ref="A2613">_xlfn.IFS(AND(ISBLANK(G2613),ISBLANK(H2613),ISBLANK(I2613)),"",AND(NOT(ISBLANK(G2613)),NOT(ISBLANK(H2613)),NOT(ISBLANK(I2613))),TRIM(G2613)&amp;" "&amp;TRIM(H2613)&amp;" "&amp;TRIM(I2613),AND(NOT(ISBLANK(G2613)),ISBLANK(H2613),ISBLANK(I2613)),TRIM(G2613),AND(ISBLANK(G2613),ISBLANK(H2613),NOT(ISBLANK(I2613))),TRIM(I2613),AND(NOT(ISBLANK(G2613)),NOT(ISBLANK(H2613)),ISBLANK(I2613)),TRIM(G2613)&amp;" "&amp;TRIM(H2613),AND(ISBLANK(G2613),NOT(ISBLANK(H2613)),NOT(ISBLANK(I2613))),TRIM(H2613)&amp;" "&amp;TRIM(I2613),AND(NOT(ISBLANK(G2613)),ISBLANK(H2613),NOT(ISBLANK(I2613))),TRIM(G2613)&amp;" "&amp;TRIM(I2613),AND(ISBLANK(G2613),NOT(ISBLANK(H2613)),ISBLANK(I2613)),TRIM(H2613))</f>
        <v/>
      </c>
      <c r="B2613" s="25" t="str" cm="1">
        <f t="array" ref="B2613">_xlfn.IFS(AND(ISBLANK(K2613),ISBLANK(L2613)),"",AND(NOT(ISBLANK(K2613)),NOT(ISBLANK(L2613))),TRIM(K2613)&amp;" "&amp;TRIM(L2613),AND(NOT(ISBLANK(K2613)),ISBLANK(L2613)),TRIM(K2613),AND(ISBLANK(K2613),NOT(ISBLANK(L2613))),TRIM(L2613))</f>
        <v>Beatty and Sons</v>
      </c>
      <c r="C2613" s="31"/>
      <c r="D2613" s="2">
        <v>2611</v>
      </c>
      <c r="E2613" s="2" t="s">
        <v>24</v>
      </c>
      <c r="F2613" s="2" t="s">
        <v>13561</v>
      </c>
      <c r="K2613" s="2" t="s">
        <v>13563</v>
      </c>
      <c r="M2613" s="2" t="s">
        <v>24</v>
      </c>
      <c r="N2613" s="2" t="s">
        <v>13562</v>
      </c>
      <c r="O2613" s="2" t="s">
        <v>942</v>
      </c>
      <c r="P2613" s="2" t="s">
        <v>297</v>
      </c>
      <c r="Q2613" s="2" t="s">
        <v>1985</v>
      </c>
      <c r="R2613" s="2">
        <v>79999</v>
      </c>
      <c r="T2613" s="49" t="str" cm="1">
        <f t="array" ref="T2613">_xlfn.TEXTJOIN("",TRUE,IFERROR(MID(U2613,_xlfn.SEQUENCE(20),1)+0,""))</f>
        <v/>
      </c>
      <c r="V2613" s="31"/>
    </row>
    <row r="2614" spans="1:22" x14ac:dyDescent="0.25">
      <c r="A2614" s="25" t="str" cm="1">
        <f t="array" ref="A2614">_xlfn.IFS(AND(ISBLANK(G2614),ISBLANK(H2614),ISBLANK(I2614)),"",AND(NOT(ISBLANK(G2614)),NOT(ISBLANK(H2614)),NOT(ISBLANK(I2614))),TRIM(G2614)&amp;" "&amp;TRIM(H2614)&amp;" "&amp;TRIM(I2614),AND(NOT(ISBLANK(G2614)),ISBLANK(H2614),ISBLANK(I2614)),TRIM(G2614),AND(ISBLANK(G2614),ISBLANK(H2614),NOT(ISBLANK(I2614))),TRIM(I2614),AND(NOT(ISBLANK(G2614)),NOT(ISBLANK(H2614)),ISBLANK(I2614)),TRIM(G2614)&amp;" "&amp;TRIM(H2614),AND(ISBLANK(G2614),NOT(ISBLANK(H2614)),NOT(ISBLANK(I2614))),TRIM(H2614)&amp;" "&amp;TRIM(I2614),AND(NOT(ISBLANK(G2614)),ISBLANK(H2614),NOT(ISBLANK(I2614))),TRIM(G2614)&amp;" "&amp;TRIM(I2614),AND(ISBLANK(G2614),NOT(ISBLANK(H2614)),ISBLANK(I2614)),TRIM(H2614))</f>
        <v/>
      </c>
      <c r="B2614" s="25" t="str" cm="1">
        <f t="array" ref="B2614">_xlfn.IFS(AND(ISBLANK(K2614),ISBLANK(L2614)),"",AND(NOT(ISBLANK(K2614)),NOT(ISBLANK(L2614))),TRIM(K2614)&amp;" "&amp;TRIM(L2614),AND(NOT(ISBLANK(K2614)),ISBLANK(L2614)),TRIM(K2614),AND(ISBLANK(K2614),NOT(ISBLANK(L2614))),TRIM(L2614))</f>
        <v>Miller LLC</v>
      </c>
      <c r="C2614" s="31"/>
      <c r="D2614" s="2">
        <v>2612</v>
      </c>
      <c r="E2614" s="2" t="s">
        <v>24</v>
      </c>
      <c r="F2614" s="2" t="s">
        <v>13564</v>
      </c>
      <c r="K2614" s="2" t="s">
        <v>13568</v>
      </c>
      <c r="M2614" s="2" t="s">
        <v>24</v>
      </c>
      <c r="N2614" s="2" t="s">
        <v>13565</v>
      </c>
      <c r="O2614" s="2" t="s">
        <v>13566</v>
      </c>
      <c r="P2614" s="2" t="s">
        <v>5</v>
      </c>
      <c r="Q2614" s="2" t="s">
        <v>6</v>
      </c>
      <c r="R2614" s="2" t="s">
        <v>13567</v>
      </c>
      <c r="T2614" s="49" t="str" cm="1">
        <f t="array" ref="T2614">_xlfn.TEXTJOIN("",TRUE,IFERROR(MID(U2614,_xlfn.SEQUENCE(20),1)+0,""))</f>
        <v/>
      </c>
      <c r="V2614" s="31"/>
    </row>
    <row r="2615" spans="1:22" x14ac:dyDescent="0.25">
      <c r="A2615" s="25" t="str" cm="1">
        <f t="array" ref="A2615">_xlfn.IFS(AND(ISBLANK(G2615),ISBLANK(H2615),ISBLANK(I2615)),"",AND(NOT(ISBLANK(G2615)),NOT(ISBLANK(H2615)),NOT(ISBLANK(I2615))),TRIM(G2615)&amp;" "&amp;TRIM(H2615)&amp;" "&amp;TRIM(I2615),AND(NOT(ISBLANK(G2615)),ISBLANK(H2615),ISBLANK(I2615)),TRIM(G2615),AND(ISBLANK(G2615),ISBLANK(H2615),NOT(ISBLANK(I2615))),TRIM(I2615),AND(NOT(ISBLANK(G2615)),NOT(ISBLANK(H2615)),ISBLANK(I2615)),TRIM(G2615)&amp;" "&amp;TRIM(H2615),AND(ISBLANK(G2615),NOT(ISBLANK(H2615)),NOT(ISBLANK(I2615))),TRIM(H2615)&amp;" "&amp;TRIM(I2615),AND(NOT(ISBLANK(G2615)),ISBLANK(H2615),NOT(ISBLANK(I2615))),TRIM(G2615)&amp;" "&amp;TRIM(I2615),AND(ISBLANK(G2615),NOT(ISBLANK(H2615)),ISBLANK(I2615)),TRIM(H2615))</f>
        <v/>
      </c>
      <c r="B2615" s="25" t="str" cm="1">
        <f t="array" ref="B2615">_xlfn.IFS(AND(ISBLANK(K2615),ISBLANK(L2615)),"",AND(NOT(ISBLANK(K2615)),NOT(ISBLANK(L2615))),TRIM(K2615)&amp;" "&amp;TRIM(L2615),AND(NOT(ISBLANK(K2615)),ISBLANK(L2615)),TRIM(K2615),AND(ISBLANK(K2615),NOT(ISBLANK(L2615))),TRIM(L2615))</f>
        <v>Kiehn, Wiegand and Gerlach</v>
      </c>
      <c r="C2615" s="31"/>
      <c r="D2615" s="2">
        <v>2613</v>
      </c>
      <c r="E2615" s="2" t="s">
        <v>24</v>
      </c>
      <c r="F2615" s="2" t="s">
        <v>13569</v>
      </c>
      <c r="K2615" s="2" t="s">
        <v>13571</v>
      </c>
      <c r="M2615" s="2" t="s">
        <v>24</v>
      </c>
      <c r="N2615" s="2" t="s">
        <v>13570</v>
      </c>
      <c r="O2615" s="2" t="s">
        <v>6531</v>
      </c>
      <c r="P2615" s="2" t="s">
        <v>151</v>
      </c>
      <c r="Q2615" s="2" t="s">
        <v>1985</v>
      </c>
      <c r="R2615" s="2">
        <v>94159</v>
      </c>
      <c r="T2615" s="49" t="str" cm="1">
        <f t="array" ref="T2615">_xlfn.TEXTJOIN("",TRUE,IFERROR(MID(U2615,_xlfn.SEQUENCE(20),1)+0,""))</f>
        <v/>
      </c>
      <c r="V2615" s="31"/>
    </row>
    <row r="2616" spans="1:22" x14ac:dyDescent="0.25">
      <c r="A2616" s="25" t="str" cm="1">
        <f t="array" ref="A2616">_xlfn.IFS(AND(ISBLANK(G2616),ISBLANK(H2616),ISBLANK(I2616)),"",AND(NOT(ISBLANK(G2616)),NOT(ISBLANK(H2616)),NOT(ISBLANK(I2616))),TRIM(G2616)&amp;" "&amp;TRIM(H2616)&amp;" "&amp;TRIM(I2616),AND(NOT(ISBLANK(G2616)),ISBLANK(H2616),ISBLANK(I2616)),TRIM(G2616),AND(ISBLANK(G2616),ISBLANK(H2616),NOT(ISBLANK(I2616))),TRIM(I2616),AND(NOT(ISBLANK(G2616)),NOT(ISBLANK(H2616)),ISBLANK(I2616)),TRIM(G2616)&amp;" "&amp;TRIM(H2616),AND(ISBLANK(G2616),NOT(ISBLANK(H2616)),NOT(ISBLANK(I2616))),TRIM(H2616)&amp;" "&amp;TRIM(I2616),AND(NOT(ISBLANK(G2616)),ISBLANK(H2616),NOT(ISBLANK(I2616))),TRIM(G2616)&amp;" "&amp;TRIM(I2616),AND(ISBLANK(G2616),NOT(ISBLANK(H2616)),ISBLANK(I2616)),TRIM(H2616))</f>
        <v/>
      </c>
      <c r="B2616" s="25" t="str" cm="1">
        <f t="array" ref="B2616">_xlfn.IFS(AND(ISBLANK(K2616),ISBLANK(L2616)),"",AND(NOT(ISBLANK(K2616)),NOT(ISBLANK(L2616))),TRIM(K2616)&amp;" "&amp;TRIM(L2616),AND(NOT(ISBLANK(K2616)),ISBLANK(L2616)),TRIM(K2616),AND(ISBLANK(K2616),NOT(ISBLANK(L2616))),TRIM(L2616))</f>
        <v>McCullough-Osinski</v>
      </c>
      <c r="C2616" s="31"/>
      <c r="D2616" s="2">
        <v>2614</v>
      </c>
      <c r="E2616" s="2" t="s">
        <v>24</v>
      </c>
      <c r="F2616" s="2" t="s">
        <v>13572</v>
      </c>
      <c r="K2616" s="2" t="s">
        <v>13574</v>
      </c>
      <c r="M2616" s="2" t="s">
        <v>24</v>
      </c>
      <c r="N2616" s="2" t="s">
        <v>13573</v>
      </c>
      <c r="O2616" s="2" t="s">
        <v>2655</v>
      </c>
      <c r="P2616" s="2" t="s">
        <v>737</v>
      </c>
      <c r="Q2616" s="2" t="s">
        <v>1985</v>
      </c>
      <c r="R2616" s="2">
        <v>70116</v>
      </c>
      <c r="T2616" s="49" t="str" cm="1">
        <f t="array" ref="T2616">_xlfn.TEXTJOIN("",TRUE,IFERROR(MID(U2616,_xlfn.SEQUENCE(20),1)+0,""))</f>
        <v/>
      </c>
      <c r="V2616" s="31"/>
    </row>
    <row r="2617" spans="1:22" x14ac:dyDescent="0.25">
      <c r="A2617" s="25" t="str" cm="1">
        <f t="array" ref="A2617">_xlfn.IFS(AND(ISBLANK(G2617),ISBLANK(H2617),ISBLANK(I2617)),"",AND(NOT(ISBLANK(G2617)),NOT(ISBLANK(H2617)),NOT(ISBLANK(I2617))),TRIM(G2617)&amp;" "&amp;TRIM(H2617)&amp;" "&amp;TRIM(I2617),AND(NOT(ISBLANK(G2617)),ISBLANK(H2617),ISBLANK(I2617)),TRIM(G2617),AND(ISBLANK(G2617),ISBLANK(H2617),NOT(ISBLANK(I2617))),TRIM(I2617),AND(NOT(ISBLANK(G2617)),NOT(ISBLANK(H2617)),ISBLANK(I2617)),TRIM(G2617)&amp;" "&amp;TRIM(H2617),AND(ISBLANK(G2617),NOT(ISBLANK(H2617)),NOT(ISBLANK(I2617))),TRIM(H2617)&amp;" "&amp;TRIM(I2617),AND(NOT(ISBLANK(G2617)),ISBLANK(H2617),NOT(ISBLANK(I2617))),TRIM(G2617)&amp;" "&amp;TRIM(I2617),AND(ISBLANK(G2617),NOT(ISBLANK(H2617)),ISBLANK(I2617)),TRIM(H2617))</f>
        <v/>
      </c>
      <c r="B2617" s="25" t="str" cm="1">
        <f t="array" ref="B2617">_xlfn.IFS(AND(ISBLANK(K2617),ISBLANK(L2617)),"",AND(NOT(ISBLANK(K2617)),NOT(ISBLANK(L2617))),TRIM(K2617)&amp;" "&amp;TRIM(L2617),AND(NOT(ISBLANK(K2617)),ISBLANK(L2617)),TRIM(K2617),AND(ISBLANK(K2617),NOT(ISBLANK(L2617))),TRIM(L2617))</f>
        <v>Cronin Group</v>
      </c>
      <c r="C2617" s="31"/>
      <c r="D2617" s="2">
        <v>2615</v>
      </c>
      <c r="E2617" s="2" t="s">
        <v>24</v>
      </c>
      <c r="F2617" s="2" t="s">
        <v>13575</v>
      </c>
      <c r="K2617" s="2" t="s">
        <v>13577</v>
      </c>
      <c r="M2617" s="2" t="s">
        <v>24</v>
      </c>
      <c r="N2617" s="2" t="s">
        <v>13576</v>
      </c>
      <c r="O2617" s="2" t="s">
        <v>817</v>
      </c>
      <c r="P2617" s="2" t="s">
        <v>151</v>
      </c>
      <c r="Q2617" s="2" t="s">
        <v>1985</v>
      </c>
      <c r="R2617" s="2">
        <v>92165</v>
      </c>
      <c r="T2617" s="49" t="str" cm="1">
        <f t="array" ref="T2617">_xlfn.TEXTJOIN("",TRUE,IFERROR(MID(U2617,_xlfn.SEQUENCE(20),1)+0,""))</f>
        <v/>
      </c>
      <c r="V2617" s="31"/>
    </row>
    <row r="2618" spans="1:22" x14ac:dyDescent="0.25">
      <c r="A2618" s="25" t="str" cm="1">
        <f t="array" ref="A2618">_xlfn.IFS(AND(ISBLANK(G2618),ISBLANK(H2618),ISBLANK(I2618)),"",AND(NOT(ISBLANK(G2618)),NOT(ISBLANK(H2618)),NOT(ISBLANK(I2618))),TRIM(G2618)&amp;" "&amp;TRIM(H2618)&amp;" "&amp;TRIM(I2618),AND(NOT(ISBLANK(G2618)),ISBLANK(H2618),ISBLANK(I2618)),TRIM(G2618),AND(ISBLANK(G2618),ISBLANK(H2618),NOT(ISBLANK(I2618))),TRIM(I2618),AND(NOT(ISBLANK(G2618)),NOT(ISBLANK(H2618)),ISBLANK(I2618)),TRIM(G2618)&amp;" "&amp;TRIM(H2618),AND(ISBLANK(G2618),NOT(ISBLANK(H2618)),NOT(ISBLANK(I2618))),TRIM(H2618)&amp;" "&amp;TRIM(I2618),AND(NOT(ISBLANK(G2618)),ISBLANK(H2618),NOT(ISBLANK(I2618))),TRIM(G2618)&amp;" "&amp;TRIM(I2618),AND(ISBLANK(G2618),NOT(ISBLANK(H2618)),ISBLANK(I2618)),TRIM(H2618))</f>
        <v/>
      </c>
      <c r="B2618" s="25" t="str" cm="1">
        <f t="array" ref="B2618">_xlfn.IFS(AND(ISBLANK(K2618),ISBLANK(L2618)),"",AND(NOT(ISBLANK(K2618)),NOT(ISBLANK(L2618))),TRIM(K2618)&amp;" "&amp;TRIM(L2618),AND(NOT(ISBLANK(K2618)),ISBLANK(L2618)),TRIM(K2618),AND(ISBLANK(K2618),NOT(ISBLANK(L2618))),TRIM(L2618))</f>
        <v>Kris and Sons</v>
      </c>
      <c r="C2618" s="31"/>
      <c r="D2618" s="2">
        <v>2616</v>
      </c>
      <c r="E2618" s="2" t="s">
        <v>24</v>
      </c>
      <c r="F2618" s="2" t="s">
        <v>13578</v>
      </c>
      <c r="K2618" s="2" t="s">
        <v>13580</v>
      </c>
      <c r="M2618" s="2" t="s">
        <v>24</v>
      </c>
      <c r="N2618" s="2" t="s">
        <v>13579</v>
      </c>
      <c r="O2618" s="2" t="s">
        <v>7704</v>
      </c>
      <c r="P2618" s="2" t="s">
        <v>109</v>
      </c>
      <c r="Q2618" s="2" t="s">
        <v>1985</v>
      </c>
      <c r="R2618" s="2">
        <v>98506</v>
      </c>
      <c r="T2618" s="49" t="str" cm="1">
        <f t="array" ref="T2618">_xlfn.TEXTJOIN("",TRUE,IFERROR(MID(U2618,_xlfn.SEQUENCE(20),1)+0,""))</f>
        <v/>
      </c>
      <c r="V2618" s="31"/>
    </row>
    <row r="2619" spans="1:22" x14ac:dyDescent="0.25">
      <c r="A2619" s="25" t="str" cm="1">
        <f t="array" ref="A2619">_xlfn.IFS(AND(ISBLANK(G2619),ISBLANK(H2619),ISBLANK(I2619)),"",AND(NOT(ISBLANK(G2619)),NOT(ISBLANK(H2619)),NOT(ISBLANK(I2619))),TRIM(G2619)&amp;" "&amp;TRIM(H2619)&amp;" "&amp;TRIM(I2619),AND(NOT(ISBLANK(G2619)),ISBLANK(H2619),ISBLANK(I2619)),TRIM(G2619),AND(ISBLANK(G2619),ISBLANK(H2619),NOT(ISBLANK(I2619))),TRIM(I2619),AND(NOT(ISBLANK(G2619)),NOT(ISBLANK(H2619)),ISBLANK(I2619)),TRIM(G2619)&amp;" "&amp;TRIM(H2619),AND(ISBLANK(G2619),NOT(ISBLANK(H2619)),NOT(ISBLANK(I2619))),TRIM(H2619)&amp;" "&amp;TRIM(I2619),AND(NOT(ISBLANK(G2619)),ISBLANK(H2619),NOT(ISBLANK(I2619))),TRIM(G2619)&amp;" "&amp;TRIM(I2619),AND(ISBLANK(G2619),NOT(ISBLANK(H2619)),ISBLANK(I2619)),TRIM(H2619))</f>
        <v/>
      </c>
      <c r="B2619" s="25" t="str" cm="1">
        <f t="array" ref="B2619">_xlfn.IFS(AND(ISBLANK(K2619),ISBLANK(L2619)),"",AND(NOT(ISBLANK(K2619)),NOT(ISBLANK(L2619))),TRIM(K2619)&amp;" "&amp;TRIM(L2619),AND(NOT(ISBLANK(K2619)),ISBLANK(L2619)),TRIM(K2619),AND(ISBLANK(K2619),NOT(ISBLANK(L2619))),TRIM(L2619))</f>
        <v>Bartoletti, Johnston and Lueilwitz</v>
      </c>
      <c r="C2619" s="31"/>
      <c r="D2619" s="2">
        <v>2617</v>
      </c>
      <c r="E2619" s="2" t="s">
        <v>24</v>
      </c>
      <c r="F2619" s="2" t="s">
        <v>13581</v>
      </c>
      <c r="K2619" s="2" t="s">
        <v>13584</v>
      </c>
      <c r="M2619" s="2" t="s">
        <v>24</v>
      </c>
      <c r="N2619" s="2" t="s">
        <v>13582</v>
      </c>
      <c r="O2619" s="2" t="s">
        <v>13583</v>
      </c>
      <c r="P2619" s="2" t="s">
        <v>130</v>
      </c>
      <c r="Q2619" s="2" t="s">
        <v>1985</v>
      </c>
      <c r="R2619" s="2">
        <v>22111</v>
      </c>
      <c r="T2619" s="49" t="str" cm="1">
        <f t="array" ref="T2619">_xlfn.TEXTJOIN("",TRUE,IFERROR(MID(U2619,_xlfn.SEQUENCE(20),1)+0,""))</f>
        <v/>
      </c>
      <c r="V2619" s="31"/>
    </row>
    <row r="2620" spans="1:22" x14ac:dyDescent="0.25">
      <c r="A2620" s="25" t="str" cm="1">
        <f t="array" ref="A2620">_xlfn.IFS(AND(ISBLANK(G2620),ISBLANK(H2620),ISBLANK(I2620)),"",AND(NOT(ISBLANK(G2620)),NOT(ISBLANK(H2620)),NOT(ISBLANK(I2620))),TRIM(G2620)&amp;" "&amp;TRIM(H2620)&amp;" "&amp;TRIM(I2620),AND(NOT(ISBLANK(G2620)),ISBLANK(H2620),ISBLANK(I2620)),TRIM(G2620),AND(ISBLANK(G2620),ISBLANK(H2620),NOT(ISBLANK(I2620))),TRIM(I2620),AND(NOT(ISBLANK(G2620)),NOT(ISBLANK(H2620)),ISBLANK(I2620)),TRIM(G2620)&amp;" "&amp;TRIM(H2620),AND(ISBLANK(G2620),NOT(ISBLANK(H2620)),NOT(ISBLANK(I2620))),TRIM(H2620)&amp;" "&amp;TRIM(I2620),AND(NOT(ISBLANK(G2620)),ISBLANK(H2620),NOT(ISBLANK(I2620))),TRIM(G2620)&amp;" "&amp;TRIM(I2620),AND(ISBLANK(G2620),NOT(ISBLANK(H2620)),ISBLANK(I2620)),TRIM(H2620))</f>
        <v/>
      </c>
      <c r="B2620" s="25" t="str" cm="1">
        <f t="array" ref="B2620">_xlfn.IFS(AND(ISBLANK(K2620),ISBLANK(L2620)),"",AND(NOT(ISBLANK(K2620)),NOT(ISBLANK(L2620))),TRIM(K2620)&amp;" "&amp;TRIM(L2620),AND(NOT(ISBLANK(K2620)),ISBLANK(L2620)),TRIM(K2620),AND(ISBLANK(K2620),NOT(ISBLANK(L2620))),TRIM(L2620))</f>
        <v>Powlowski, Torp and Dicki</v>
      </c>
      <c r="C2620" s="31"/>
      <c r="D2620" s="2">
        <v>2618</v>
      </c>
      <c r="E2620" s="2" t="s">
        <v>24</v>
      </c>
      <c r="F2620" s="2" t="s">
        <v>13585</v>
      </c>
      <c r="K2620" s="2" t="s">
        <v>13588</v>
      </c>
      <c r="M2620" s="2" t="s">
        <v>24</v>
      </c>
      <c r="N2620" s="2" t="s">
        <v>13586</v>
      </c>
      <c r="O2620" s="2" t="s">
        <v>6189</v>
      </c>
      <c r="P2620" s="2" t="s">
        <v>161</v>
      </c>
      <c r="Q2620" s="2" t="s">
        <v>162</v>
      </c>
      <c r="R2620" s="2" t="s">
        <v>13587</v>
      </c>
      <c r="T2620" s="49" t="str" cm="1">
        <f t="array" ref="T2620">_xlfn.TEXTJOIN("",TRUE,IFERROR(MID(U2620,_xlfn.SEQUENCE(20),1)+0,""))</f>
        <v/>
      </c>
      <c r="V2620" s="31"/>
    </row>
    <row r="2621" spans="1:22" x14ac:dyDescent="0.25">
      <c r="A2621" s="25" t="str" cm="1">
        <f t="array" ref="A2621">_xlfn.IFS(AND(ISBLANK(G2621),ISBLANK(H2621),ISBLANK(I2621)),"",AND(NOT(ISBLANK(G2621)),NOT(ISBLANK(H2621)),NOT(ISBLANK(I2621))),TRIM(G2621)&amp;" "&amp;TRIM(H2621)&amp;" "&amp;TRIM(I2621),AND(NOT(ISBLANK(G2621)),ISBLANK(H2621),ISBLANK(I2621)),TRIM(G2621),AND(ISBLANK(G2621),ISBLANK(H2621),NOT(ISBLANK(I2621))),TRIM(I2621),AND(NOT(ISBLANK(G2621)),NOT(ISBLANK(H2621)),ISBLANK(I2621)),TRIM(G2621)&amp;" "&amp;TRIM(H2621),AND(ISBLANK(G2621),NOT(ISBLANK(H2621)),NOT(ISBLANK(I2621))),TRIM(H2621)&amp;" "&amp;TRIM(I2621),AND(NOT(ISBLANK(G2621)),ISBLANK(H2621),NOT(ISBLANK(I2621))),TRIM(G2621)&amp;" "&amp;TRIM(I2621),AND(ISBLANK(G2621),NOT(ISBLANK(H2621)),ISBLANK(I2621)),TRIM(H2621))</f>
        <v/>
      </c>
      <c r="B2621" s="25" t="str" cm="1">
        <f t="array" ref="B2621">_xlfn.IFS(AND(ISBLANK(K2621),ISBLANK(L2621)),"",AND(NOT(ISBLANK(K2621)),NOT(ISBLANK(L2621))),TRIM(K2621)&amp;" "&amp;TRIM(L2621),AND(NOT(ISBLANK(K2621)),ISBLANK(L2621)),TRIM(K2621),AND(ISBLANK(K2621),NOT(ISBLANK(L2621))),TRIM(L2621))</f>
        <v>Leffler, Cormier and Braun</v>
      </c>
      <c r="C2621" s="31"/>
      <c r="D2621" s="2">
        <v>2619</v>
      </c>
      <c r="E2621" s="2" t="s">
        <v>24</v>
      </c>
      <c r="F2621" s="2" t="s">
        <v>13589</v>
      </c>
      <c r="K2621" s="2" t="s">
        <v>13591</v>
      </c>
      <c r="M2621" s="2" t="s">
        <v>24</v>
      </c>
      <c r="N2621" s="2" t="s">
        <v>13590</v>
      </c>
      <c r="O2621" s="2" t="s">
        <v>6523</v>
      </c>
      <c r="P2621" s="2" t="s">
        <v>140</v>
      </c>
      <c r="Q2621" s="2" t="s">
        <v>6</v>
      </c>
      <c r="R2621" s="2" t="s">
        <v>6524</v>
      </c>
      <c r="T2621" s="49" t="str" cm="1">
        <f t="array" ref="T2621">_xlfn.TEXTJOIN("",TRUE,IFERROR(MID(U2621,_xlfn.SEQUENCE(20),1)+0,""))</f>
        <v/>
      </c>
      <c r="V2621" s="31"/>
    </row>
    <row r="2622" spans="1:22" x14ac:dyDescent="0.25">
      <c r="A2622" s="25" t="str" cm="1">
        <f t="array" ref="A2622">_xlfn.IFS(AND(ISBLANK(G2622),ISBLANK(H2622),ISBLANK(I2622)),"",AND(NOT(ISBLANK(G2622)),NOT(ISBLANK(H2622)),NOT(ISBLANK(I2622))),TRIM(G2622)&amp;" "&amp;TRIM(H2622)&amp;" "&amp;TRIM(I2622),AND(NOT(ISBLANK(G2622)),ISBLANK(H2622),ISBLANK(I2622)),TRIM(G2622),AND(ISBLANK(G2622),ISBLANK(H2622),NOT(ISBLANK(I2622))),TRIM(I2622),AND(NOT(ISBLANK(G2622)),NOT(ISBLANK(H2622)),ISBLANK(I2622)),TRIM(G2622)&amp;" "&amp;TRIM(H2622),AND(ISBLANK(G2622),NOT(ISBLANK(H2622)),NOT(ISBLANK(I2622))),TRIM(H2622)&amp;" "&amp;TRIM(I2622),AND(NOT(ISBLANK(G2622)),ISBLANK(H2622),NOT(ISBLANK(I2622))),TRIM(G2622)&amp;" "&amp;TRIM(I2622),AND(ISBLANK(G2622),NOT(ISBLANK(H2622)),ISBLANK(I2622)),TRIM(H2622))</f>
        <v/>
      </c>
      <c r="B2622" s="25" t="str" cm="1">
        <f t="array" ref="B2622">_xlfn.IFS(AND(ISBLANK(K2622),ISBLANK(L2622)),"",AND(NOT(ISBLANK(K2622)),NOT(ISBLANK(L2622))),TRIM(K2622)&amp;" "&amp;TRIM(L2622),AND(NOT(ISBLANK(K2622)),ISBLANK(L2622)),TRIM(K2622),AND(ISBLANK(K2622),NOT(ISBLANK(L2622))),TRIM(L2622))</f>
        <v>Murphy-Kunde</v>
      </c>
      <c r="C2622" s="31"/>
      <c r="D2622" s="2">
        <v>2620</v>
      </c>
      <c r="E2622" s="2" t="s">
        <v>24</v>
      </c>
      <c r="F2622" s="2" t="s">
        <v>13592</v>
      </c>
      <c r="K2622" s="2" t="s">
        <v>13594</v>
      </c>
      <c r="M2622" s="2" t="s">
        <v>24</v>
      </c>
      <c r="N2622" s="2" t="s">
        <v>13593</v>
      </c>
      <c r="O2622" s="2" t="s">
        <v>2356</v>
      </c>
      <c r="P2622" s="2" t="s">
        <v>151</v>
      </c>
      <c r="Q2622" s="2" t="s">
        <v>1985</v>
      </c>
      <c r="R2622" s="2">
        <v>93584</v>
      </c>
      <c r="T2622" s="49" t="str" cm="1">
        <f t="array" ref="T2622">_xlfn.TEXTJOIN("",TRUE,IFERROR(MID(U2622,_xlfn.SEQUENCE(20),1)+0,""))</f>
        <v/>
      </c>
      <c r="V2622" s="31"/>
    </row>
    <row r="2623" spans="1:22" x14ac:dyDescent="0.25">
      <c r="A2623" s="25" t="str" cm="1">
        <f t="array" ref="A2623">_xlfn.IFS(AND(ISBLANK(G2623),ISBLANK(H2623),ISBLANK(I2623)),"",AND(NOT(ISBLANK(G2623)),NOT(ISBLANK(H2623)),NOT(ISBLANK(I2623))),TRIM(G2623)&amp;" "&amp;TRIM(H2623)&amp;" "&amp;TRIM(I2623),AND(NOT(ISBLANK(G2623)),ISBLANK(H2623),ISBLANK(I2623)),TRIM(G2623),AND(ISBLANK(G2623),ISBLANK(H2623),NOT(ISBLANK(I2623))),TRIM(I2623),AND(NOT(ISBLANK(G2623)),NOT(ISBLANK(H2623)),ISBLANK(I2623)),TRIM(G2623)&amp;" "&amp;TRIM(H2623),AND(ISBLANK(G2623),NOT(ISBLANK(H2623)),NOT(ISBLANK(I2623))),TRIM(H2623)&amp;" "&amp;TRIM(I2623),AND(NOT(ISBLANK(G2623)),ISBLANK(H2623),NOT(ISBLANK(I2623))),TRIM(G2623)&amp;" "&amp;TRIM(I2623),AND(ISBLANK(G2623),NOT(ISBLANK(H2623)),ISBLANK(I2623)),TRIM(H2623))</f>
        <v/>
      </c>
      <c r="B2623" s="25" t="str" cm="1">
        <f t="array" ref="B2623">_xlfn.IFS(AND(ISBLANK(K2623),ISBLANK(L2623)),"",AND(NOT(ISBLANK(K2623)),NOT(ISBLANK(L2623))),TRIM(K2623)&amp;" "&amp;TRIM(L2623),AND(NOT(ISBLANK(K2623)),ISBLANK(L2623)),TRIM(K2623),AND(ISBLANK(K2623),NOT(ISBLANK(L2623))),TRIM(L2623))</f>
        <v>Abshire, Rolfson and Flatley</v>
      </c>
      <c r="C2623" s="31"/>
      <c r="D2623" s="2">
        <v>2621</v>
      </c>
      <c r="E2623" s="2" t="s">
        <v>24</v>
      </c>
      <c r="F2623" s="2" t="s">
        <v>13595</v>
      </c>
      <c r="K2623" s="2" t="s">
        <v>13597</v>
      </c>
      <c r="M2623" s="2" t="s">
        <v>24</v>
      </c>
      <c r="N2623" s="2" t="s">
        <v>13596</v>
      </c>
      <c r="O2623" s="2" t="s">
        <v>2370</v>
      </c>
      <c r="P2623" s="2" t="s">
        <v>346</v>
      </c>
      <c r="Q2623" s="2" t="s">
        <v>1985</v>
      </c>
      <c r="R2623" s="2">
        <v>31119</v>
      </c>
      <c r="T2623" s="49" t="str" cm="1">
        <f t="array" ref="T2623">_xlfn.TEXTJOIN("",TRUE,IFERROR(MID(U2623,_xlfn.SEQUENCE(20),1)+0,""))</f>
        <v/>
      </c>
      <c r="V2623" s="31"/>
    </row>
    <row r="2624" spans="1:22" x14ac:dyDescent="0.25">
      <c r="A2624" s="25" t="str" cm="1">
        <f t="array" ref="A2624">_xlfn.IFS(AND(ISBLANK(G2624),ISBLANK(H2624),ISBLANK(I2624)),"",AND(NOT(ISBLANK(G2624)),NOT(ISBLANK(H2624)),NOT(ISBLANK(I2624))),TRIM(G2624)&amp;" "&amp;TRIM(H2624)&amp;" "&amp;TRIM(I2624),AND(NOT(ISBLANK(G2624)),ISBLANK(H2624),ISBLANK(I2624)),TRIM(G2624),AND(ISBLANK(G2624),ISBLANK(H2624),NOT(ISBLANK(I2624))),TRIM(I2624),AND(NOT(ISBLANK(G2624)),NOT(ISBLANK(H2624)),ISBLANK(I2624)),TRIM(G2624)&amp;" "&amp;TRIM(H2624),AND(ISBLANK(G2624),NOT(ISBLANK(H2624)),NOT(ISBLANK(I2624))),TRIM(H2624)&amp;" "&amp;TRIM(I2624),AND(NOT(ISBLANK(G2624)),ISBLANK(H2624),NOT(ISBLANK(I2624))),TRIM(G2624)&amp;" "&amp;TRIM(I2624),AND(ISBLANK(G2624),NOT(ISBLANK(H2624)),ISBLANK(I2624)),TRIM(H2624))</f>
        <v/>
      </c>
      <c r="B2624" s="25" t="str" cm="1">
        <f t="array" ref="B2624">_xlfn.IFS(AND(ISBLANK(K2624),ISBLANK(L2624)),"",AND(NOT(ISBLANK(K2624)),NOT(ISBLANK(L2624))),TRIM(K2624)&amp;" "&amp;TRIM(L2624),AND(NOT(ISBLANK(K2624)),ISBLANK(L2624)),TRIM(K2624),AND(ISBLANK(K2624),NOT(ISBLANK(L2624))),TRIM(L2624))</f>
        <v>Lang LLC</v>
      </c>
      <c r="C2624" s="31"/>
      <c r="D2624" s="2">
        <v>2622</v>
      </c>
      <c r="E2624" s="2" t="s">
        <v>24</v>
      </c>
      <c r="F2624" s="2" t="s">
        <v>13598</v>
      </c>
      <c r="K2624" s="2" t="s">
        <v>13600</v>
      </c>
      <c r="M2624" s="2" t="s">
        <v>24</v>
      </c>
      <c r="N2624" s="2" t="s">
        <v>13599</v>
      </c>
      <c r="O2624" s="2" t="s">
        <v>12517</v>
      </c>
      <c r="P2624" s="2" t="s">
        <v>276</v>
      </c>
      <c r="Q2624" s="2" t="s">
        <v>6</v>
      </c>
      <c r="R2624" s="2" t="s">
        <v>12518</v>
      </c>
      <c r="T2624" s="49" t="str" cm="1">
        <f t="array" ref="T2624">_xlfn.TEXTJOIN("",TRUE,IFERROR(MID(U2624,_xlfn.SEQUENCE(20),1)+0,""))</f>
        <v/>
      </c>
      <c r="V2624" s="31"/>
    </row>
    <row r="2625" spans="1:22" x14ac:dyDescent="0.25">
      <c r="A2625" s="25" t="str" cm="1">
        <f t="array" ref="A2625">_xlfn.IFS(AND(ISBLANK(G2625),ISBLANK(H2625),ISBLANK(I2625)),"",AND(NOT(ISBLANK(G2625)),NOT(ISBLANK(H2625)),NOT(ISBLANK(I2625))),TRIM(G2625)&amp;" "&amp;TRIM(H2625)&amp;" "&amp;TRIM(I2625),AND(NOT(ISBLANK(G2625)),ISBLANK(H2625),ISBLANK(I2625)),TRIM(G2625),AND(ISBLANK(G2625),ISBLANK(H2625),NOT(ISBLANK(I2625))),TRIM(I2625),AND(NOT(ISBLANK(G2625)),NOT(ISBLANK(H2625)),ISBLANK(I2625)),TRIM(G2625)&amp;" "&amp;TRIM(H2625),AND(ISBLANK(G2625),NOT(ISBLANK(H2625)),NOT(ISBLANK(I2625))),TRIM(H2625)&amp;" "&amp;TRIM(I2625),AND(NOT(ISBLANK(G2625)),ISBLANK(H2625),NOT(ISBLANK(I2625))),TRIM(G2625)&amp;" "&amp;TRIM(I2625),AND(ISBLANK(G2625),NOT(ISBLANK(H2625)),ISBLANK(I2625)),TRIM(H2625))</f>
        <v/>
      </c>
      <c r="B2625" s="25" t="str" cm="1">
        <f t="array" ref="B2625">_xlfn.IFS(AND(ISBLANK(K2625),ISBLANK(L2625)),"",AND(NOT(ISBLANK(K2625)),NOT(ISBLANK(L2625))),TRIM(K2625)&amp;" "&amp;TRIM(L2625),AND(NOT(ISBLANK(K2625)),ISBLANK(L2625)),TRIM(K2625),AND(ISBLANK(K2625),NOT(ISBLANK(L2625))),TRIM(L2625))</f>
        <v>Stoltenberg, Hudson and Williamson</v>
      </c>
      <c r="C2625" s="31"/>
      <c r="D2625" s="2">
        <v>2623</v>
      </c>
      <c r="E2625" s="2" t="s">
        <v>24</v>
      </c>
      <c r="F2625" s="2" t="s">
        <v>13601</v>
      </c>
      <c r="K2625" s="2" t="s">
        <v>13603</v>
      </c>
      <c r="M2625" s="2" t="s">
        <v>24</v>
      </c>
      <c r="N2625" s="2" t="s">
        <v>13602</v>
      </c>
      <c r="O2625" s="2" t="s">
        <v>108</v>
      </c>
      <c r="P2625" s="2" t="s">
        <v>109</v>
      </c>
      <c r="Q2625" s="2" t="s">
        <v>1985</v>
      </c>
      <c r="R2625" s="2">
        <v>98405</v>
      </c>
      <c r="T2625" s="49" t="str" cm="1">
        <f t="array" ref="T2625">_xlfn.TEXTJOIN("",TRUE,IFERROR(MID(U2625,_xlfn.SEQUENCE(20),1)+0,""))</f>
        <v/>
      </c>
      <c r="V2625" s="31"/>
    </row>
    <row r="2626" spans="1:22" x14ac:dyDescent="0.25">
      <c r="A2626" s="25" t="str" cm="1">
        <f t="array" ref="A2626">_xlfn.IFS(AND(ISBLANK(G2626),ISBLANK(H2626),ISBLANK(I2626)),"",AND(NOT(ISBLANK(G2626)),NOT(ISBLANK(H2626)),NOT(ISBLANK(I2626))),TRIM(G2626)&amp;" "&amp;TRIM(H2626)&amp;" "&amp;TRIM(I2626),AND(NOT(ISBLANK(G2626)),ISBLANK(H2626),ISBLANK(I2626)),TRIM(G2626),AND(ISBLANK(G2626),ISBLANK(H2626),NOT(ISBLANK(I2626))),TRIM(I2626),AND(NOT(ISBLANK(G2626)),NOT(ISBLANK(H2626)),ISBLANK(I2626)),TRIM(G2626)&amp;" "&amp;TRIM(H2626),AND(ISBLANK(G2626),NOT(ISBLANK(H2626)),NOT(ISBLANK(I2626))),TRIM(H2626)&amp;" "&amp;TRIM(I2626),AND(NOT(ISBLANK(G2626)),ISBLANK(H2626),NOT(ISBLANK(I2626))),TRIM(G2626)&amp;" "&amp;TRIM(I2626),AND(ISBLANK(G2626),NOT(ISBLANK(H2626)),ISBLANK(I2626)),TRIM(H2626))</f>
        <v/>
      </c>
      <c r="B2626" s="25" t="str" cm="1">
        <f t="array" ref="B2626">_xlfn.IFS(AND(ISBLANK(K2626),ISBLANK(L2626)),"",AND(NOT(ISBLANK(K2626)),NOT(ISBLANK(L2626))),TRIM(K2626)&amp;" "&amp;TRIM(L2626),AND(NOT(ISBLANK(K2626)),ISBLANK(L2626)),TRIM(K2626),AND(ISBLANK(K2626),NOT(ISBLANK(L2626))),TRIM(L2626))</f>
        <v>Strosin, Mitchell and Price</v>
      </c>
      <c r="C2626" s="31"/>
      <c r="D2626" s="2">
        <v>2624</v>
      </c>
      <c r="E2626" s="2" t="s">
        <v>24</v>
      </c>
      <c r="F2626" s="2" t="s">
        <v>13604</v>
      </c>
      <c r="K2626" s="2" t="s">
        <v>13606</v>
      </c>
      <c r="M2626" s="2" t="s">
        <v>24</v>
      </c>
      <c r="N2626" s="2" t="s">
        <v>13605</v>
      </c>
      <c r="O2626" s="2" t="s">
        <v>13445</v>
      </c>
      <c r="P2626" s="2" t="s">
        <v>39</v>
      </c>
      <c r="Q2626" s="2" t="s">
        <v>6</v>
      </c>
      <c r="R2626" s="2" t="s">
        <v>13446</v>
      </c>
      <c r="T2626" s="49" t="str" cm="1">
        <f t="array" ref="T2626">_xlfn.TEXTJOIN("",TRUE,IFERROR(MID(U2626,_xlfn.SEQUENCE(20),1)+0,""))</f>
        <v/>
      </c>
      <c r="V2626" s="31"/>
    </row>
    <row r="2627" spans="1:22" x14ac:dyDescent="0.25">
      <c r="A2627" s="25" t="str" cm="1">
        <f t="array" ref="A2627">_xlfn.IFS(AND(ISBLANK(G2627),ISBLANK(H2627),ISBLANK(I2627)),"",AND(NOT(ISBLANK(G2627)),NOT(ISBLANK(H2627)),NOT(ISBLANK(I2627))),TRIM(G2627)&amp;" "&amp;TRIM(H2627)&amp;" "&amp;TRIM(I2627),AND(NOT(ISBLANK(G2627)),ISBLANK(H2627),ISBLANK(I2627)),TRIM(G2627),AND(ISBLANK(G2627),ISBLANK(H2627),NOT(ISBLANK(I2627))),TRIM(I2627),AND(NOT(ISBLANK(G2627)),NOT(ISBLANK(H2627)),ISBLANK(I2627)),TRIM(G2627)&amp;" "&amp;TRIM(H2627),AND(ISBLANK(G2627),NOT(ISBLANK(H2627)),NOT(ISBLANK(I2627))),TRIM(H2627)&amp;" "&amp;TRIM(I2627),AND(NOT(ISBLANK(G2627)),ISBLANK(H2627),NOT(ISBLANK(I2627))),TRIM(G2627)&amp;" "&amp;TRIM(I2627),AND(ISBLANK(G2627),NOT(ISBLANK(H2627)),ISBLANK(I2627)),TRIM(H2627))</f>
        <v/>
      </c>
      <c r="B2627" s="25" t="str" cm="1">
        <f t="array" ref="B2627">_xlfn.IFS(AND(ISBLANK(K2627),ISBLANK(L2627)),"",AND(NOT(ISBLANK(K2627)),NOT(ISBLANK(L2627))),TRIM(K2627)&amp;" "&amp;TRIM(L2627),AND(NOT(ISBLANK(K2627)),ISBLANK(L2627)),TRIM(K2627),AND(ISBLANK(K2627),NOT(ISBLANK(L2627))),TRIM(L2627))</f>
        <v>Bode-Kris</v>
      </c>
      <c r="C2627" s="31"/>
      <c r="D2627" s="2">
        <v>2625</v>
      </c>
      <c r="E2627" s="2" t="s">
        <v>24</v>
      </c>
      <c r="F2627" s="2" t="s">
        <v>13607</v>
      </c>
      <c r="K2627" s="2" t="s">
        <v>13609</v>
      </c>
      <c r="M2627" s="2" t="s">
        <v>24</v>
      </c>
      <c r="N2627" s="2" t="s">
        <v>13608</v>
      </c>
      <c r="O2627" s="2" t="s">
        <v>8157</v>
      </c>
      <c r="P2627" s="2" t="s">
        <v>5</v>
      </c>
      <c r="Q2627" s="2" t="s">
        <v>6</v>
      </c>
      <c r="R2627" s="2" t="s">
        <v>8158</v>
      </c>
      <c r="T2627" s="49" t="str" cm="1">
        <f t="array" ref="T2627">_xlfn.TEXTJOIN("",TRUE,IFERROR(MID(U2627,_xlfn.SEQUENCE(20),1)+0,""))</f>
        <v/>
      </c>
      <c r="V2627" s="31"/>
    </row>
    <row r="2628" spans="1:22" x14ac:dyDescent="0.25">
      <c r="A2628" s="25" t="str" cm="1">
        <f t="array" ref="A2628">_xlfn.IFS(AND(ISBLANK(G2628),ISBLANK(H2628),ISBLANK(I2628)),"",AND(NOT(ISBLANK(G2628)),NOT(ISBLANK(H2628)),NOT(ISBLANK(I2628))),TRIM(G2628)&amp;" "&amp;TRIM(H2628)&amp;" "&amp;TRIM(I2628),AND(NOT(ISBLANK(G2628)),ISBLANK(H2628),ISBLANK(I2628)),TRIM(G2628),AND(ISBLANK(G2628),ISBLANK(H2628),NOT(ISBLANK(I2628))),TRIM(I2628),AND(NOT(ISBLANK(G2628)),NOT(ISBLANK(H2628)),ISBLANK(I2628)),TRIM(G2628)&amp;" "&amp;TRIM(H2628),AND(ISBLANK(G2628),NOT(ISBLANK(H2628)),NOT(ISBLANK(I2628))),TRIM(H2628)&amp;" "&amp;TRIM(I2628),AND(NOT(ISBLANK(G2628)),ISBLANK(H2628),NOT(ISBLANK(I2628))),TRIM(G2628)&amp;" "&amp;TRIM(I2628),AND(ISBLANK(G2628),NOT(ISBLANK(H2628)),ISBLANK(I2628)),TRIM(H2628))</f>
        <v/>
      </c>
      <c r="B2628" s="25" t="str" cm="1">
        <f t="array" ref="B2628">_xlfn.IFS(AND(ISBLANK(K2628),ISBLANK(L2628)),"",AND(NOT(ISBLANK(K2628)),NOT(ISBLANK(L2628))),TRIM(K2628)&amp;" "&amp;TRIM(L2628),AND(NOT(ISBLANK(K2628)),ISBLANK(L2628)),TRIM(K2628),AND(ISBLANK(K2628),NOT(ISBLANK(L2628))),TRIM(L2628))</f>
        <v>Von, Hoppe and Swaniawski</v>
      </c>
      <c r="C2628" s="31"/>
      <c r="D2628" s="2">
        <v>2626</v>
      </c>
      <c r="E2628" s="2" t="s">
        <v>24</v>
      </c>
      <c r="F2628" s="2" t="s">
        <v>13610</v>
      </c>
      <c r="K2628" s="2" t="s">
        <v>13612</v>
      </c>
      <c r="M2628" s="2" t="s">
        <v>24</v>
      </c>
      <c r="N2628" s="2" t="s">
        <v>13611</v>
      </c>
      <c r="O2628" s="2" t="s">
        <v>862</v>
      </c>
      <c r="P2628" s="2" t="s">
        <v>503</v>
      </c>
      <c r="Q2628" s="2" t="s">
        <v>1985</v>
      </c>
      <c r="R2628" s="2">
        <v>1105</v>
      </c>
      <c r="T2628" s="49" t="str" cm="1">
        <f t="array" ref="T2628">_xlfn.TEXTJOIN("",TRUE,IFERROR(MID(U2628,_xlfn.SEQUENCE(20),1)+0,""))</f>
        <v/>
      </c>
      <c r="V2628" s="31"/>
    </row>
    <row r="2629" spans="1:22" x14ac:dyDescent="0.25">
      <c r="A2629" s="25" t="str" cm="1">
        <f t="array" ref="A2629">_xlfn.IFS(AND(ISBLANK(G2629),ISBLANK(H2629),ISBLANK(I2629)),"",AND(NOT(ISBLANK(G2629)),NOT(ISBLANK(H2629)),NOT(ISBLANK(I2629))),TRIM(G2629)&amp;" "&amp;TRIM(H2629)&amp;" "&amp;TRIM(I2629),AND(NOT(ISBLANK(G2629)),ISBLANK(H2629),ISBLANK(I2629)),TRIM(G2629),AND(ISBLANK(G2629),ISBLANK(H2629),NOT(ISBLANK(I2629))),TRIM(I2629),AND(NOT(ISBLANK(G2629)),NOT(ISBLANK(H2629)),ISBLANK(I2629)),TRIM(G2629)&amp;" "&amp;TRIM(H2629),AND(ISBLANK(G2629),NOT(ISBLANK(H2629)),NOT(ISBLANK(I2629))),TRIM(H2629)&amp;" "&amp;TRIM(I2629),AND(NOT(ISBLANK(G2629)),ISBLANK(H2629),NOT(ISBLANK(I2629))),TRIM(G2629)&amp;" "&amp;TRIM(I2629),AND(ISBLANK(G2629),NOT(ISBLANK(H2629)),ISBLANK(I2629)),TRIM(H2629))</f>
        <v/>
      </c>
      <c r="B2629" s="25" t="str" cm="1">
        <f t="array" ref="B2629">_xlfn.IFS(AND(ISBLANK(K2629),ISBLANK(L2629)),"",AND(NOT(ISBLANK(K2629)),NOT(ISBLANK(L2629))),TRIM(K2629)&amp;" "&amp;TRIM(L2629),AND(NOT(ISBLANK(K2629)),ISBLANK(L2629)),TRIM(K2629),AND(ISBLANK(K2629),NOT(ISBLANK(L2629))),TRIM(L2629))</f>
        <v>Gibson, Stanton and Greenfelder</v>
      </c>
      <c r="C2629" s="31"/>
      <c r="D2629" s="2">
        <v>2627</v>
      </c>
      <c r="E2629" s="2" t="s">
        <v>24</v>
      </c>
      <c r="F2629" s="2" t="s">
        <v>13613</v>
      </c>
      <c r="K2629" s="2" t="s">
        <v>13615</v>
      </c>
      <c r="M2629" s="2" t="s">
        <v>24</v>
      </c>
      <c r="N2629" s="2" t="s">
        <v>13614</v>
      </c>
      <c r="O2629" s="2" t="s">
        <v>984</v>
      </c>
      <c r="P2629" s="2" t="s">
        <v>401</v>
      </c>
      <c r="Q2629" s="2" t="s">
        <v>1985</v>
      </c>
      <c r="R2629" s="2">
        <v>46857</v>
      </c>
      <c r="T2629" s="49" t="str" cm="1">
        <f t="array" ref="T2629">_xlfn.TEXTJOIN("",TRUE,IFERROR(MID(U2629,_xlfn.SEQUENCE(20),1)+0,""))</f>
        <v/>
      </c>
      <c r="V2629" s="31"/>
    </row>
    <row r="2630" spans="1:22" x14ac:dyDescent="0.25">
      <c r="A2630" s="25" t="str" cm="1">
        <f t="array" ref="A2630">_xlfn.IFS(AND(ISBLANK(G2630),ISBLANK(H2630),ISBLANK(I2630)),"",AND(NOT(ISBLANK(G2630)),NOT(ISBLANK(H2630)),NOT(ISBLANK(I2630))),TRIM(G2630)&amp;" "&amp;TRIM(H2630)&amp;" "&amp;TRIM(I2630),AND(NOT(ISBLANK(G2630)),ISBLANK(H2630),ISBLANK(I2630)),TRIM(G2630),AND(ISBLANK(G2630),ISBLANK(H2630),NOT(ISBLANK(I2630))),TRIM(I2630),AND(NOT(ISBLANK(G2630)),NOT(ISBLANK(H2630)),ISBLANK(I2630)),TRIM(G2630)&amp;" "&amp;TRIM(H2630),AND(ISBLANK(G2630),NOT(ISBLANK(H2630)),NOT(ISBLANK(I2630))),TRIM(H2630)&amp;" "&amp;TRIM(I2630),AND(NOT(ISBLANK(G2630)),ISBLANK(H2630),NOT(ISBLANK(I2630))),TRIM(G2630)&amp;" "&amp;TRIM(I2630),AND(ISBLANK(G2630),NOT(ISBLANK(H2630)),ISBLANK(I2630)),TRIM(H2630))</f>
        <v/>
      </c>
      <c r="B2630" s="25" t="str" cm="1">
        <f t="array" ref="B2630">_xlfn.IFS(AND(ISBLANK(K2630),ISBLANK(L2630)),"",AND(NOT(ISBLANK(K2630)),NOT(ISBLANK(L2630))),TRIM(K2630)&amp;" "&amp;TRIM(L2630),AND(NOT(ISBLANK(K2630)),ISBLANK(L2630)),TRIM(K2630),AND(ISBLANK(K2630),NOT(ISBLANK(L2630))),TRIM(L2630))</f>
        <v>Bayer Group</v>
      </c>
      <c r="C2630" s="31"/>
      <c r="D2630" s="2">
        <v>2628</v>
      </c>
      <c r="E2630" s="2" t="s">
        <v>24</v>
      </c>
      <c r="F2630" s="2" t="s">
        <v>13616</v>
      </c>
      <c r="K2630" s="2" t="s">
        <v>13618</v>
      </c>
      <c r="M2630" s="2" t="s">
        <v>24</v>
      </c>
      <c r="N2630" s="2" t="s">
        <v>13617</v>
      </c>
      <c r="O2630" s="2" t="s">
        <v>3015</v>
      </c>
      <c r="P2630" s="2" t="s">
        <v>1558</v>
      </c>
      <c r="Q2630" s="2" t="s">
        <v>1985</v>
      </c>
      <c r="R2630" s="2">
        <v>40287</v>
      </c>
      <c r="T2630" s="49" t="str" cm="1">
        <f t="array" ref="T2630">_xlfn.TEXTJOIN("",TRUE,IFERROR(MID(U2630,_xlfn.SEQUENCE(20),1)+0,""))</f>
        <v/>
      </c>
      <c r="V2630" s="31"/>
    </row>
    <row r="2631" spans="1:22" x14ac:dyDescent="0.25">
      <c r="A2631" s="25" t="str" cm="1">
        <f t="array" ref="A2631">_xlfn.IFS(AND(ISBLANK(G2631),ISBLANK(H2631),ISBLANK(I2631)),"",AND(NOT(ISBLANK(G2631)),NOT(ISBLANK(H2631)),NOT(ISBLANK(I2631))),TRIM(G2631)&amp;" "&amp;TRIM(H2631)&amp;" "&amp;TRIM(I2631),AND(NOT(ISBLANK(G2631)),ISBLANK(H2631),ISBLANK(I2631)),TRIM(G2631),AND(ISBLANK(G2631),ISBLANK(H2631),NOT(ISBLANK(I2631))),TRIM(I2631),AND(NOT(ISBLANK(G2631)),NOT(ISBLANK(H2631)),ISBLANK(I2631)),TRIM(G2631)&amp;" "&amp;TRIM(H2631),AND(ISBLANK(G2631),NOT(ISBLANK(H2631)),NOT(ISBLANK(I2631))),TRIM(H2631)&amp;" "&amp;TRIM(I2631),AND(NOT(ISBLANK(G2631)),ISBLANK(H2631),NOT(ISBLANK(I2631))),TRIM(G2631)&amp;" "&amp;TRIM(I2631),AND(ISBLANK(G2631),NOT(ISBLANK(H2631)),ISBLANK(I2631)),TRIM(H2631))</f>
        <v/>
      </c>
      <c r="B2631" s="25" t="str" cm="1">
        <f t="array" ref="B2631">_xlfn.IFS(AND(ISBLANK(K2631),ISBLANK(L2631)),"",AND(NOT(ISBLANK(K2631)),NOT(ISBLANK(L2631))),TRIM(K2631)&amp;" "&amp;TRIM(L2631),AND(NOT(ISBLANK(K2631)),ISBLANK(L2631)),TRIM(K2631),AND(ISBLANK(K2631),NOT(ISBLANK(L2631))),TRIM(L2631))</f>
        <v>Renner-Orn</v>
      </c>
      <c r="C2631" s="31"/>
      <c r="D2631" s="2">
        <v>2629</v>
      </c>
      <c r="E2631" s="2" t="s">
        <v>24</v>
      </c>
      <c r="F2631" s="2" t="s">
        <v>13619</v>
      </c>
      <c r="K2631" s="2" t="s">
        <v>13621</v>
      </c>
      <c r="M2631" s="2" t="s">
        <v>24</v>
      </c>
      <c r="N2631" s="2" t="s">
        <v>13620</v>
      </c>
      <c r="O2631" s="2" t="s">
        <v>2770</v>
      </c>
      <c r="P2631" s="2" t="s">
        <v>2771</v>
      </c>
      <c r="Q2631" s="2" t="s">
        <v>1985</v>
      </c>
      <c r="R2631" s="2">
        <v>99599</v>
      </c>
      <c r="T2631" s="49" t="str" cm="1">
        <f t="array" ref="T2631">_xlfn.TEXTJOIN("",TRUE,IFERROR(MID(U2631,_xlfn.SEQUENCE(20),1)+0,""))</f>
        <v/>
      </c>
      <c r="V2631" s="31"/>
    </row>
    <row r="2632" spans="1:22" x14ac:dyDescent="0.25">
      <c r="A2632" s="25" t="str" cm="1">
        <f t="array" ref="A2632">_xlfn.IFS(AND(ISBLANK(G2632),ISBLANK(H2632),ISBLANK(I2632)),"",AND(NOT(ISBLANK(G2632)),NOT(ISBLANK(H2632)),NOT(ISBLANK(I2632))),TRIM(G2632)&amp;" "&amp;TRIM(H2632)&amp;" "&amp;TRIM(I2632),AND(NOT(ISBLANK(G2632)),ISBLANK(H2632),ISBLANK(I2632)),TRIM(G2632),AND(ISBLANK(G2632),ISBLANK(H2632),NOT(ISBLANK(I2632))),TRIM(I2632),AND(NOT(ISBLANK(G2632)),NOT(ISBLANK(H2632)),ISBLANK(I2632)),TRIM(G2632)&amp;" "&amp;TRIM(H2632),AND(ISBLANK(G2632),NOT(ISBLANK(H2632)),NOT(ISBLANK(I2632))),TRIM(H2632)&amp;" "&amp;TRIM(I2632),AND(NOT(ISBLANK(G2632)),ISBLANK(H2632),NOT(ISBLANK(I2632))),TRIM(G2632)&amp;" "&amp;TRIM(I2632),AND(ISBLANK(G2632),NOT(ISBLANK(H2632)),ISBLANK(I2632)),TRIM(H2632))</f>
        <v/>
      </c>
      <c r="B2632" s="25" t="str" cm="1">
        <f t="array" ref="B2632">_xlfn.IFS(AND(ISBLANK(K2632),ISBLANK(L2632)),"",AND(NOT(ISBLANK(K2632)),NOT(ISBLANK(L2632))),TRIM(K2632)&amp;" "&amp;TRIM(L2632),AND(NOT(ISBLANK(K2632)),ISBLANK(L2632)),TRIM(K2632),AND(ISBLANK(K2632),NOT(ISBLANK(L2632))),TRIM(L2632))</f>
        <v>Rippin Inc</v>
      </c>
      <c r="C2632" s="31"/>
      <c r="D2632" s="2">
        <v>2630</v>
      </c>
      <c r="E2632" s="2" t="s">
        <v>24</v>
      </c>
      <c r="F2632" s="2" t="s">
        <v>13622</v>
      </c>
      <c r="K2632" s="2" t="s">
        <v>13624</v>
      </c>
      <c r="M2632" s="2" t="s">
        <v>24</v>
      </c>
      <c r="N2632" s="2" t="s">
        <v>13623</v>
      </c>
      <c r="O2632" s="2" t="s">
        <v>68</v>
      </c>
      <c r="P2632" s="2" t="s">
        <v>69</v>
      </c>
      <c r="Q2632" s="2" t="s">
        <v>1985</v>
      </c>
      <c r="R2632" s="2">
        <v>20067</v>
      </c>
      <c r="T2632" s="49" t="str" cm="1">
        <f t="array" ref="T2632">_xlfn.TEXTJOIN("",TRUE,IFERROR(MID(U2632,_xlfn.SEQUENCE(20),1)+0,""))</f>
        <v/>
      </c>
      <c r="V2632" s="31"/>
    </row>
    <row r="2633" spans="1:22" x14ac:dyDescent="0.25">
      <c r="A2633" s="25" t="str" cm="1">
        <f t="array" ref="A2633">_xlfn.IFS(AND(ISBLANK(G2633),ISBLANK(H2633),ISBLANK(I2633)),"",AND(NOT(ISBLANK(G2633)),NOT(ISBLANK(H2633)),NOT(ISBLANK(I2633))),TRIM(G2633)&amp;" "&amp;TRIM(H2633)&amp;" "&amp;TRIM(I2633),AND(NOT(ISBLANK(G2633)),ISBLANK(H2633),ISBLANK(I2633)),TRIM(G2633),AND(ISBLANK(G2633),ISBLANK(H2633),NOT(ISBLANK(I2633))),TRIM(I2633),AND(NOT(ISBLANK(G2633)),NOT(ISBLANK(H2633)),ISBLANK(I2633)),TRIM(G2633)&amp;" "&amp;TRIM(H2633),AND(ISBLANK(G2633),NOT(ISBLANK(H2633)),NOT(ISBLANK(I2633))),TRIM(H2633)&amp;" "&amp;TRIM(I2633),AND(NOT(ISBLANK(G2633)),ISBLANK(H2633),NOT(ISBLANK(I2633))),TRIM(G2633)&amp;" "&amp;TRIM(I2633),AND(ISBLANK(G2633),NOT(ISBLANK(H2633)),ISBLANK(I2633)),TRIM(H2633))</f>
        <v/>
      </c>
      <c r="B2633" s="25" t="str" cm="1">
        <f t="array" ref="B2633">_xlfn.IFS(AND(ISBLANK(K2633),ISBLANK(L2633)),"",AND(NOT(ISBLANK(K2633)),NOT(ISBLANK(L2633))),TRIM(K2633)&amp;" "&amp;TRIM(L2633),AND(NOT(ISBLANK(K2633)),ISBLANK(L2633)),TRIM(K2633),AND(ISBLANK(K2633),NOT(ISBLANK(L2633))),TRIM(L2633))</f>
        <v>Stark, Orn and Hessel</v>
      </c>
      <c r="C2633" s="31"/>
      <c r="D2633" s="2">
        <v>2631</v>
      </c>
      <c r="E2633" s="2" t="s">
        <v>24</v>
      </c>
      <c r="F2633" s="2" t="s">
        <v>13625</v>
      </c>
      <c r="K2633" s="2" t="s">
        <v>13627</v>
      </c>
      <c r="M2633" s="2" t="s">
        <v>24</v>
      </c>
      <c r="N2633" s="2" t="s">
        <v>13626</v>
      </c>
      <c r="O2633" s="2" t="s">
        <v>11585</v>
      </c>
      <c r="P2633" s="2" t="s">
        <v>542</v>
      </c>
      <c r="Q2633" s="2" t="s">
        <v>1985</v>
      </c>
      <c r="R2633" s="2">
        <v>11044</v>
      </c>
      <c r="T2633" s="49" t="str" cm="1">
        <f t="array" ref="T2633">_xlfn.TEXTJOIN("",TRUE,IFERROR(MID(U2633,_xlfn.SEQUENCE(20),1)+0,""))</f>
        <v/>
      </c>
      <c r="V2633" s="31"/>
    </row>
    <row r="2634" spans="1:22" x14ac:dyDescent="0.25">
      <c r="A2634" s="25" t="str" cm="1">
        <f t="array" ref="A2634">_xlfn.IFS(AND(ISBLANK(G2634),ISBLANK(H2634),ISBLANK(I2634)),"",AND(NOT(ISBLANK(G2634)),NOT(ISBLANK(H2634)),NOT(ISBLANK(I2634))),TRIM(G2634)&amp;" "&amp;TRIM(H2634)&amp;" "&amp;TRIM(I2634),AND(NOT(ISBLANK(G2634)),ISBLANK(H2634),ISBLANK(I2634)),TRIM(G2634),AND(ISBLANK(G2634),ISBLANK(H2634),NOT(ISBLANK(I2634))),TRIM(I2634),AND(NOT(ISBLANK(G2634)),NOT(ISBLANK(H2634)),ISBLANK(I2634)),TRIM(G2634)&amp;" "&amp;TRIM(H2634),AND(ISBLANK(G2634),NOT(ISBLANK(H2634)),NOT(ISBLANK(I2634))),TRIM(H2634)&amp;" "&amp;TRIM(I2634),AND(NOT(ISBLANK(G2634)),ISBLANK(H2634),NOT(ISBLANK(I2634))),TRIM(G2634)&amp;" "&amp;TRIM(I2634),AND(ISBLANK(G2634),NOT(ISBLANK(H2634)),ISBLANK(I2634)),TRIM(H2634))</f>
        <v/>
      </c>
      <c r="B2634" s="25" t="str" cm="1">
        <f t="array" ref="B2634">_xlfn.IFS(AND(ISBLANK(K2634),ISBLANK(L2634)),"",AND(NOT(ISBLANK(K2634)),NOT(ISBLANK(L2634))),TRIM(K2634)&amp;" "&amp;TRIM(L2634),AND(NOT(ISBLANK(K2634)),ISBLANK(L2634)),TRIM(K2634),AND(ISBLANK(K2634),NOT(ISBLANK(L2634))),TRIM(L2634))</f>
        <v>Farrell-Feil</v>
      </c>
      <c r="C2634" s="31"/>
      <c r="D2634" s="2">
        <v>2632</v>
      </c>
      <c r="E2634" s="2" t="s">
        <v>24</v>
      </c>
      <c r="F2634" s="2" t="s">
        <v>13628</v>
      </c>
      <c r="K2634" s="2" t="s">
        <v>13630</v>
      </c>
      <c r="M2634" s="2" t="s">
        <v>24</v>
      </c>
      <c r="N2634" s="2" t="s">
        <v>13629</v>
      </c>
      <c r="O2634" s="2" t="s">
        <v>3188</v>
      </c>
      <c r="P2634" s="2" t="s">
        <v>1544</v>
      </c>
      <c r="Q2634" s="2" t="s">
        <v>1985</v>
      </c>
      <c r="R2634" s="2">
        <v>60663</v>
      </c>
      <c r="T2634" s="49" t="str" cm="1">
        <f t="array" ref="T2634">_xlfn.TEXTJOIN("",TRUE,IFERROR(MID(U2634,_xlfn.SEQUENCE(20),1)+0,""))</f>
        <v/>
      </c>
      <c r="V2634" s="31"/>
    </row>
    <row r="2635" spans="1:22" x14ac:dyDescent="0.25">
      <c r="A2635" s="25" t="str" cm="1">
        <f t="array" ref="A2635">_xlfn.IFS(AND(ISBLANK(G2635),ISBLANK(H2635),ISBLANK(I2635)),"",AND(NOT(ISBLANK(G2635)),NOT(ISBLANK(H2635)),NOT(ISBLANK(I2635))),TRIM(G2635)&amp;" "&amp;TRIM(H2635)&amp;" "&amp;TRIM(I2635),AND(NOT(ISBLANK(G2635)),ISBLANK(H2635),ISBLANK(I2635)),TRIM(G2635),AND(ISBLANK(G2635),ISBLANK(H2635),NOT(ISBLANK(I2635))),TRIM(I2635),AND(NOT(ISBLANK(G2635)),NOT(ISBLANK(H2635)),ISBLANK(I2635)),TRIM(G2635)&amp;" "&amp;TRIM(H2635),AND(ISBLANK(G2635),NOT(ISBLANK(H2635)),NOT(ISBLANK(I2635))),TRIM(H2635)&amp;" "&amp;TRIM(I2635),AND(NOT(ISBLANK(G2635)),ISBLANK(H2635),NOT(ISBLANK(I2635))),TRIM(G2635)&amp;" "&amp;TRIM(I2635),AND(ISBLANK(G2635),NOT(ISBLANK(H2635)),ISBLANK(I2635)),TRIM(H2635))</f>
        <v/>
      </c>
      <c r="B2635" s="25" t="str" cm="1">
        <f t="array" ref="B2635">_xlfn.IFS(AND(ISBLANK(K2635),ISBLANK(L2635)),"",AND(NOT(ISBLANK(K2635)),NOT(ISBLANK(L2635))),TRIM(K2635)&amp;" "&amp;TRIM(L2635),AND(NOT(ISBLANK(K2635)),ISBLANK(L2635)),TRIM(K2635),AND(ISBLANK(K2635),NOT(ISBLANK(L2635))),TRIM(L2635))</f>
        <v>Hane-Ullrich</v>
      </c>
      <c r="C2635" s="31"/>
      <c r="D2635" s="2">
        <v>2633</v>
      </c>
      <c r="E2635" s="2" t="s">
        <v>24</v>
      </c>
      <c r="F2635" s="2" t="s">
        <v>13631</v>
      </c>
      <c r="K2635" s="2" t="s">
        <v>13633</v>
      </c>
      <c r="M2635" s="2" t="s">
        <v>24</v>
      </c>
      <c r="N2635" s="2" t="s">
        <v>13632</v>
      </c>
      <c r="O2635" s="2" t="s">
        <v>68</v>
      </c>
      <c r="P2635" s="2" t="s">
        <v>69</v>
      </c>
      <c r="Q2635" s="2" t="s">
        <v>1985</v>
      </c>
      <c r="R2635" s="2">
        <v>20220</v>
      </c>
      <c r="T2635" s="49" t="str" cm="1">
        <f t="array" ref="T2635">_xlfn.TEXTJOIN("",TRUE,IFERROR(MID(U2635,_xlfn.SEQUENCE(20),1)+0,""))</f>
        <v/>
      </c>
      <c r="V2635" s="31"/>
    </row>
    <row r="2636" spans="1:22" x14ac:dyDescent="0.25">
      <c r="A2636" s="25" t="str" cm="1">
        <f t="array" ref="A2636">_xlfn.IFS(AND(ISBLANK(G2636),ISBLANK(H2636),ISBLANK(I2636)),"",AND(NOT(ISBLANK(G2636)),NOT(ISBLANK(H2636)),NOT(ISBLANK(I2636))),TRIM(G2636)&amp;" "&amp;TRIM(H2636)&amp;" "&amp;TRIM(I2636),AND(NOT(ISBLANK(G2636)),ISBLANK(H2636),ISBLANK(I2636)),TRIM(G2636),AND(ISBLANK(G2636),ISBLANK(H2636),NOT(ISBLANK(I2636))),TRIM(I2636),AND(NOT(ISBLANK(G2636)),NOT(ISBLANK(H2636)),ISBLANK(I2636)),TRIM(G2636)&amp;" "&amp;TRIM(H2636),AND(ISBLANK(G2636),NOT(ISBLANK(H2636)),NOT(ISBLANK(I2636))),TRIM(H2636)&amp;" "&amp;TRIM(I2636),AND(NOT(ISBLANK(G2636)),ISBLANK(H2636),NOT(ISBLANK(I2636))),TRIM(G2636)&amp;" "&amp;TRIM(I2636),AND(ISBLANK(G2636),NOT(ISBLANK(H2636)),ISBLANK(I2636)),TRIM(H2636))</f>
        <v/>
      </c>
      <c r="B2636" s="25" t="str" cm="1">
        <f t="array" ref="B2636">_xlfn.IFS(AND(ISBLANK(K2636),ISBLANK(L2636)),"",AND(NOT(ISBLANK(K2636)),NOT(ISBLANK(L2636))),TRIM(K2636)&amp;" "&amp;TRIM(L2636),AND(NOT(ISBLANK(K2636)),ISBLANK(L2636)),TRIM(K2636),AND(ISBLANK(K2636),NOT(ISBLANK(L2636))),TRIM(L2636))</f>
        <v>Welch, Reichel and Eichmann</v>
      </c>
      <c r="C2636" s="31"/>
      <c r="D2636" s="2">
        <v>2634</v>
      </c>
      <c r="E2636" s="2" t="s">
        <v>24</v>
      </c>
      <c r="F2636" s="2" t="s">
        <v>13634</v>
      </c>
      <c r="K2636" s="2" t="s">
        <v>13636</v>
      </c>
      <c r="M2636" s="2" t="s">
        <v>24</v>
      </c>
      <c r="N2636" s="2" t="s">
        <v>13635</v>
      </c>
      <c r="O2636" s="2" t="s">
        <v>7884</v>
      </c>
      <c r="P2636" s="2" t="s">
        <v>5</v>
      </c>
      <c r="Q2636" s="2" t="s">
        <v>6</v>
      </c>
      <c r="R2636" s="2" t="s">
        <v>7885</v>
      </c>
      <c r="T2636" s="49" t="str" cm="1">
        <f t="array" ref="T2636">_xlfn.TEXTJOIN("",TRUE,IFERROR(MID(U2636,_xlfn.SEQUENCE(20),1)+0,""))</f>
        <v/>
      </c>
      <c r="V2636" s="31"/>
    </row>
    <row r="2637" spans="1:22" x14ac:dyDescent="0.25">
      <c r="A2637" s="25" t="str" cm="1">
        <f t="array" ref="A2637">_xlfn.IFS(AND(ISBLANK(G2637),ISBLANK(H2637),ISBLANK(I2637)),"",AND(NOT(ISBLANK(G2637)),NOT(ISBLANK(H2637)),NOT(ISBLANK(I2637))),TRIM(G2637)&amp;" "&amp;TRIM(H2637)&amp;" "&amp;TRIM(I2637),AND(NOT(ISBLANK(G2637)),ISBLANK(H2637),ISBLANK(I2637)),TRIM(G2637),AND(ISBLANK(G2637),ISBLANK(H2637),NOT(ISBLANK(I2637))),TRIM(I2637),AND(NOT(ISBLANK(G2637)),NOT(ISBLANK(H2637)),ISBLANK(I2637)),TRIM(G2637)&amp;" "&amp;TRIM(H2637),AND(ISBLANK(G2637),NOT(ISBLANK(H2637)),NOT(ISBLANK(I2637))),TRIM(H2637)&amp;" "&amp;TRIM(I2637),AND(NOT(ISBLANK(G2637)),ISBLANK(H2637),NOT(ISBLANK(I2637))),TRIM(G2637)&amp;" "&amp;TRIM(I2637),AND(ISBLANK(G2637),NOT(ISBLANK(H2637)),ISBLANK(I2637)),TRIM(H2637))</f>
        <v/>
      </c>
      <c r="B2637" s="25" t="str" cm="1">
        <f t="array" ref="B2637">_xlfn.IFS(AND(ISBLANK(K2637),ISBLANK(L2637)),"",AND(NOT(ISBLANK(K2637)),NOT(ISBLANK(L2637))),TRIM(K2637)&amp;" "&amp;TRIM(L2637),AND(NOT(ISBLANK(K2637)),ISBLANK(L2637)),TRIM(K2637),AND(ISBLANK(K2637),NOT(ISBLANK(L2637))),TRIM(L2637))</f>
        <v>Skiles-Corwin</v>
      </c>
      <c r="C2637" s="31"/>
      <c r="D2637" s="2">
        <v>2635</v>
      </c>
      <c r="E2637" s="2" t="s">
        <v>24</v>
      </c>
      <c r="F2637" s="2" t="s">
        <v>13637</v>
      </c>
      <c r="K2637" s="2" t="s">
        <v>13640</v>
      </c>
      <c r="M2637" s="2" t="s">
        <v>24</v>
      </c>
      <c r="N2637" s="2" t="s">
        <v>13638</v>
      </c>
      <c r="O2637" s="2" t="s">
        <v>13639</v>
      </c>
      <c r="P2637" s="2" t="s">
        <v>4352</v>
      </c>
      <c r="Q2637" s="2" t="s">
        <v>1985</v>
      </c>
      <c r="R2637" s="2">
        <v>29605</v>
      </c>
      <c r="T2637" s="49" t="str" cm="1">
        <f t="array" ref="T2637">_xlfn.TEXTJOIN("",TRUE,IFERROR(MID(U2637,_xlfn.SEQUENCE(20),1)+0,""))</f>
        <v/>
      </c>
      <c r="V2637" s="31"/>
    </row>
    <row r="2638" spans="1:22" x14ac:dyDescent="0.25">
      <c r="A2638" s="25" t="str" cm="1">
        <f t="array" ref="A2638">_xlfn.IFS(AND(ISBLANK(G2638),ISBLANK(H2638),ISBLANK(I2638)),"",AND(NOT(ISBLANK(G2638)),NOT(ISBLANK(H2638)),NOT(ISBLANK(I2638))),TRIM(G2638)&amp;" "&amp;TRIM(H2638)&amp;" "&amp;TRIM(I2638),AND(NOT(ISBLANK(G2638)),ISBLANK(H2638),ISBLANK(I2638)),TRIM(G2638),AND(ISBLANK(G2638),ISBLANK(H2638),NOT(ISBLANK(I2638))),TRIM(I2638),AND(NOT(ISBLANK(G2638)),NOT(ISBLANK(H2638)),ISBLANK(I2638)),TRIM(G2638)&amp;" "&amp;TRIM(H2638),AND(ISBLANK(G2638),NOT(ISBLANK(H2638)),NOT(ISBLANK(I2638))),TRIM(H2638)&amp;" "&amp;TRIM(I2638),AND(NOT(ISBLANK(G2638)),ISBLANK(H2638),NOT(ISBLANK(I2638))),TRIM(G2638)&amp;" "&amp;TRIM(I2638),AND(ISBLANK(G2638),NOT(ISBLANK(H2638)),ISBLANK(I2638)),TRIM(H2638))</f>
        <v/>
      </c>
      <c r="B2638" s="25" t="str" cm="1">
        <f t="array" ref="B2638">_xlfn.IFS(AND(ISBLANK(K2638),ISBLANK(L2638)),"",AND(NOT(ISBLANK(K2638)),NOT(ISBLANK(L2638))),TRIM(K2638)&amp;" "&amp;TRIM(L2638),AND(NOT(ISBLANK(K2638)),ISBLANK(L2638)),TRIM(K2638),AND(ISBLANK(K2638),NOT(ISBLANK(L2638))),TRIM(L2638))</f>
        <v>Ondricka Group</v>
      </c>
      <c r="C2638" s="31"/>
      <c r="D2638" s="2">
        <v>2636</v>
      </c>
      <c r="E2638" s="2" t="s">
        <v>24</v>
      </c>
      <c r="F2638" s="2" t="s">
        <v>13641</v>
      </c>
      <c r="K2638" s="2" t="s">
        <v>13643</v>
      </c>
      <c r="M2638" s="2" t="s">
        <v>24</v>
      </c>
      <c r="N2638" s="2" t="s">
        <v>13642</v>
      </c>
      <c r="O2638" s="2" t="s">
        <v>862</v>
      </c>
      <c r="P2638" s="2" t="s">
        <v>1544</v>
      </c>
      <c r="Q2638" s="2" t="s">
        <v>1985</v>
      </c>
      <c r="R2638" s="2">
        <v>62764</v>
      </c>
      <c r="T2638" s="49" t="str" cm="1">
        <f t="array" ref="T2638">_xlfn.TEXTJOIN("",TRUE,IFERROR(MID(U2638,_xlfn.SEQUENCE(20),1)+0,""))</f>
        <v/>
      </c>
      <c r="V2638" s="31"/>
    </row>
    <row r="2639" spans="1:22" x14ac:dyDescent="0.25">
      <c r="A2639" s="25" t="str" cm="1">
        <f t="array" ref="A2639">_xlfn.IFS(AND(ISBLANK(G2639),ISBLANK(H2639),ISBLANK(I2639)),"",AND(NOT(ISBLANK(G2639)),NOT(ISBLANK(H2639)),NOT(ISBLANK(I2639))),TRIM(G2639)&amp;" "&amp;TRIM(H2639)&amp;" "&amp;TRIM(I2639),AND(NOT(ISBLANK(G2639)),ISBLANK(H2639),ISBLANK(I2639)),TRIM(G2639),AND(ISBLANK(G2639),ISBLANK(H2639),NOT(ISBLANK(I2639))),TRIM(I2639),AND(NOT(ISBLANK(G2639)),NOT(ISBLANK(H2639)),ISBLANK(I2639)),TRIM(G2639)&amp;" "&amp;TRIM(H2639),AND(ISBLANK(G2639),NOT(ISBLANK(H2639)),NOT(ISBLANK(I2639))),TRIM(H2639)&amp;" "&amp;TRIM(I2639),AND(NOT(ISBLANK(G2639)),ISBLANK(H2639),NOT(ISBLANK(I2639))),TRIM(G2639)&amp;" "&amp;TRIM(I2639),AND(ISBLANK(G2639),NOT(ISBLANK(H2639)),ISBLANK(I2639)),TRIM(H2639))</f>
        <v/>
      </c>
      <c r="B2639" s="25" t="str" cm="1">
        <f t="array" ref="B2639">_xlfn.IFS(AND(ISBLANK(K2639),ISBLANK(L2639)),"",AND(NOT(ISBLANK(K2639)),NOT(ISBLANK(L2639))),TRIM(K2639)&amp;" "&amp;TRIM(L2639),AND(NOT(ISBLANK(K2639)),ISBLANK(L2639)),TRIM(K2639),AND(ISBLANK(K2639),NOT(ISBLANK(L2639))),TRIM(L2639))</f>
        <v>Padberg Group</v>
      </c>
      <c r="C2639" s="31"/>
      <c r="D2639" s="2">
        <v>2637</v>
      </c>
      <c r="E2639" s="2" t="s">
        <v>24</v>
      </c>
      <c r="F2639" s="2" t="s">
        <v>13644</v>
      </c>
      <c r="K2639" s="2" t="s">
        <v>13507</v>
      </c>
      <c r="M2639" s="2" t="s">
        <v>24</v>
      </c>
      <c r="N2639" s="2" t="s">
        <v>13645</v>
      </c>
      <c r="O2639" s="2" t="s">
        <v>11426</v>
      </c>
      <c r="P2639" s="2" t="s">
        <v>276</v>
      </c>
      <c r="Q2639" s="2" t="s">
        <v>6</v>
      </c>
      <c r="R2639" s="2" t="s">
        <v>3863</v>
      </c>
      <c r="T2639" s="49" t="str" cm="1">
        <f t="array" ref="T2639">_xlfn.TEXTJOIN("",TRUE,IFERROR(MID(U2639,_xlfn.SEQUENCE(20),1)+0,""))</f>
        <v/>
      </c>
      <c r="V2639" s="31"/>
    </row>
    <row r="2640" spans="1:22" x14ac:dyDescent="0.25">
      <c r="A2640" s="25" t="str" cm="1">
        <f t="array" ref="A2640">_xlfn.IFS(AND(ISBLANK(G2640),ISBLANK(H2640),ISBLANK(I2640)),"",AND(NOT(ISBLANK(G2640)),NOT(ISBLANK(H2640)),NOT(ISBLANK(I2640))),TRIM(G2640)&amp;" "&amp;TRIM(H2640)&amp;" "&amp;TRIM(I2640),AND(NOT(ISBLANK(G2640)),ISBLANK(H2640),ISBLANK(I2640)),TRIM(G2640),AND(ISBLANK(G2640),ISBLANK(H2640),NOT(ISBLANK(I2640))),TRIM(I2640),AND(NOT(ISBLANK(G2640)),NOT(ISBLANK(H2640)),ISBLANK(I2640)),TRIM(G2640)&amp;" "&amp;TRIM(H2640),AND(ISBLANK(G2640),NOT(ISBLANK(H2640)),NOT(ISBLANK(I2640))),TRIM(H2640)&amp;" "&amp;TRIM(I2640),AND(NOT(ISBLANK(G2640)),ISBLANK(H2640),NOT(ISBLANK(I2640))),TRIM(G2640)&amp;" "&amp;TRIM(I2640),AND(ISBLANK(G2640),NOT(ISBLANK(H2640)),ISBLANK(I2640)),TRIM(H2640))</f>
        <v/>
      </c>
      <c r="B2640" s="25" t="str" cm="1">
        <f t="array" ref="B2640">_xlfn.IFS(AND(ISBLANK(K2640),ISBLANK(L2640)),"",AND(NOT(ISBLANK(K2640)),NOT(ISBLANK(L2640))),TRIM(K2640)&amp;" "&amp;TRIM(L2640),AND(NOT(ISBLANK(K2640)),ISBLANK(L2640)),TRIM(K2640),AND(ISBLANK(K2640),NOT(ISBLANK(L2640))),TRIM(L2640))</f>
        <v>Altenwerth, Casper and Gleason</v>
      </c>
      <c r="C2640" s="31"/>
      <c r="D2640" s="2">
        <v>2638</v>
      </c>
      <c r="E2640" s="2" t="s">
        <v>24</v>
      </c>
      <c r="F2640" s="2" t="s">
        <v>13646</v>
      </c>
      <c r="K2640" s="2" t="s">
        <v>13650</v>
      </c>
      <c r="M2640" s="2" t="s">
        <v>24</v>
      </c>
      <c r="N2640" s="2" t="s">
        <v>13647</v>
      </c>
      <c r="O2640" s="2" t="s">
        <v>13648</v>
      </c>
      <c r="P2640" s="2" t="s">
        <v>5</v>
      </c>
      <c r="Q2640" s="2" t="s">
        <v>6</v>
      </c>
      <c r="R2640" s="2" t="s">
        <v>13649</v>
      </c>
      <c r="T2640" s="49" t="str" cm="1">
        <f t="array" ref="T2640">_xlfn.TEXTJOIN("",TRUE,IFERROR(MID(U2640,_xlfn.SEQUENCE(20),1)+0,""))</f>
        <v/>
      </c>
      <c r="V2640" s="31"/>
    </row>
    <row r="2641" spans="1:22" x14ac:dyDescent="0.25">
      <c r="A2641" s="25" t="str" cm="1">
        <f t="array" ref="A2641">_xlfn.IFS(AND(ISBLANK(G2641),ISBLANK(H2641),ISBLANK(I2641)),"",AND(NOT(ISBLANK(G2641)),NOT(ISBLANK(H2641)),NOT(ISBLANK(I2641))),TRIM(G2641)&amp;" "&amp;TRIM(H2641)&amp;" "&amp;TRIM(I2641),AND(NOT(ISBLANK(G2641)),ISBLANK(H2641),ISBLANK(I2641)),TRIM(G2641),AND(ISBLANK(G2641),ISBLANK(H2641),NOT(ISBLANK(I2641))),TRIM(I2641),AND(NOT(ISBLANK(G2641)),NOT(ISBLANK(H2641)),ISBLANK(I2641)),TRIM(G2641)&amp;" "&amp;TRIM(H2641),AND(ISBLANK(G2641),NOT(ISBLANK(H2641)),NOT(ISBLANK(I2641))),TRIM(H2641)&amp;" "&amp;TRIM(I2641),AND(NOT(ISBLANK(G2641)),ISBLANK(H2641),NOT(ISBLANK(I2641))),TRIM(G2641)&amp;" "&amp;TRIM(I2641),AND(ISBLANK(G2641),NOT(ISBLANK(H2641)),ISBLANK(I2641)),TRIM(H2641))</f>
        <v/>
      </c>
      <c r="B2641" s="25" t="str" cm="1">
        <f t="array" ref="B2641">_xlfn.IFS(AND(ISBLANK(K2641),ISBLANK(L2641)),"",AND(NOT(ISBLANK(K2641)),NOT(ISBLANK(L2641))),TRIM(K2641)&amp;" "&amp;TRIM(L2641),AND(NOT(ISBLANK(K2641)),ISBLANK(L2641)),TRIM(K2641),AND(ISBLANK(K2641),NOT(ISBLANK(L2641))),TRIM(L2641))</f>
        <v>Mohr-Muller</v>
      </c>
      <c r="C2641" s="31"/>
      <c r="D2641" s="2">
        <v>2639</v>
      </c>
      <c r="E2641" s="2" t="s">
        <v>24</v>
      </c>
      <c r="F2641" s="2" t="s">
        <v>13651</v>
      </c>
      <c r="K2641" s="2" t="s">
        <v>13653</v>
      </c>
      <c r="M2641" s="2" t="s">
        <v>24</v>
      </c>
      <c r="N2641" s="2" t="s">
        <v>13652</v>
      </c>
      <c r="O2641" s="2" t="s">
        <v>611</v>
      </c>
      <c r="P2641" s="2" t="s">
        <v>29</v>
      </c>
      <c r="Q2641" s="2" t="s">
        <v>1985</v>
      </c>
      <c r="R2641" s="2">
        <v>44710</v>
      </c>
      <c r="T2641" s="49" t="str" cm="1">
        <f t="array" ref="T2641">_xlfn.TEXTJOIN("",TRUE,IFERROR(MID(U2641,_xlfn.SEQUENCE(20),1)+0,""))</f>
        <v/>
      </c>
      <c r="V2641" s="31"/>
    </row>
    <row r="2642" spans="1:22" x14ac:dyDescent="0.25">
      <c r="A2642" s="25" t="str" cm="1">
        <f t="array" ref="A2642">_xlfn.IFS(AND(ISBLANK(G2642),ISBLANK(H2642),ISBLANK(I2642)),"",AND(NOT(ISBLANK(G2642)),NOT(ISBLANK(H2642)),NOT(ISBLANK(I2642))),TRIM(G2642)&amp;" "&amp;TRIM(H2642)&amp;" "&amp;TRIM(I2642),AND(NOT(ISBLANK(G2642)),ISBLANK(H2642),ISBLANK(I2642)),TRIM(G2642),AND(ISBLANK(G2642),ISBLANK(H2642),NOT(ISBLANK(I2642))),TRIM(I2642),AND(NOT(ISBLANK(G2642)),NOT(ISBLANK(H2642)),ISBLANK(I2642)),TRIM(G2642)&amp;" "&amp;TRIM(H2642),AND(ISBLANK(G2642),NOT(ISBLANK(H2642)),NOT(ISBLANK(I2642))),TRIM(H2642)&amp;" "&amp;TRIM(I2642),AND(NOT(ISBLANK(G2642)),ISBLANK(H2642),NOT(ISBLANK(I2642))),TRIM(G2642)&amp;" "&amp;TRIM(I2642),AND(ISBLANK(G2642),NOT(ISBLANK(H2642)),ISBLANK(I2642)),TRIM(H2642))</f>
        <v/>
      </c>
      <c r="B2642" s="25" t="str" cm="1">
        <f t="array" ref="B2642">_xlfn.IFS(AND(ISBLANK(K2642),ISBLANK(L2642)),"",AND(NOT(ISBLANK(K2642)),NOT(ISBLANK(L2642))),TRIM(K2642)&amp;" "&amp;TRIM(L2642),AND(NOT(ISBLANK(K2642)),ISBLANK(L2642)),TRIM(K2642),AND(ISBLANK(K2642),NOT(ISBLANK(L2642))),TRIM(L2642))</f>
        <v>Stoltenberg-Swaniawski</v>
      </c>
      <c r="C2642" s="31"/>
      <c r="D2642" s="2">
        <v>2640</v>
      </c>
      <c r="E2642" s="2" t="s">
        <v>24</v>
      </c>
      <c r="F2642" s="2" t="s">
        <v>13654</v>
      </c>
      <c r="K2642" s="2" t="s">
        <v>13656</v>
      </c>
      <c r="M2642" s="2" t="s">
        <v>24</v>
      </c>
      <c r="N2642" s="2" t="s">
        <v>13655</v>
      </c>
      <c r="O2642" s="2" t="s">
        <v>6579</v>
      </c>
      <c r="P2642" s="2" t="s">
        <v>1719</v>
      </c>
      <c r="Q2642" s="2" t="s">
        <v>162</v>
      </c>
      <c r="R2642" s="2" t="s">
        <v>6580</v>
      </c>
      <c r="T2642" s="49" t="str" cm="1">
        <f t="array" ref="T2642">_xlfn.TEXTJOIN("",TRUE,IFERROR(MID(U2642,_xlfn.SEQUENCE(20),1)+0,""))</f>
        <v/>
      </c>
      <c r="V2642" s="31"/>
    </row>
    <row r="2643" spans="1:22" x14ac:dyDescent="0.25">
      <c r="A2643" s="25" t="str" cm="1">
        <f t="array" ref="A2643">_xlfn.IFS(AND(ISBLANK(G2643),ISBLANK(H2643),ISBLANK(I2643)),"",AND(NOT(ISBLANK(G2643)),NOT(ISBLANK(H2643)),NOT(ISBLANK(I2643))),TRIM(G2643)&amp;" "&amp;TRIM(H2643)&amp;" "&amp;TRIM(I2643),AND(NOT(ISBLANK(G2643)),ISBLANK(H2643),ISBLANK(I2643)),TRIM(G2643),AND(ISBLANK(G2643),ISBLANK(H2643),NOT(ISBLANK(I2643))),TRIM(I2643),AND(NOT(ISBLANK(G2643)),NOT(ISBLANK(H2643)),ISBLANK(I2643)),TRIM(G2643)&amp;" "&amp;TRIM(H2643),AND(ISBLANK(G2643),NOT(ISBLANK(H2643)),NOT(ISBLANK(I2643))),TRIM(H2643)&amp;" "&amp;TRIM(I2643),AND(NOT(ISBLANK(G2643)),ISBLANK(H2643),NOT(ISBLANK(I2643))),TRIM(G2643)&amp;" "&amp;TRIM(I2643),AND(ISBLANK(G2643),NOT(ISBLANK(H2643)),ISBLANK(I2643)),TRIM(H2643))</f>
        <v/>
      </c>
      <c r="B2643" s="25" t="str" cm="1">
        <f t="array" ref="B2643">_xlfn.IFS(AND(ISBLANK(K2643),ISBLANK(L2643)),"",AND(NOT(ISBLANK(K2643)),NOT(ISBLANK(L2643))),TRIM(K2643)&amp;" "&amp;TRIM(L2643),AND(NOT(ISBLANK(K2643)),ISBLANK(L2643)),TRIM(K2643),AND(ISBLANK(K2643),NOT(ISBLANK(L2643))),TRIM(L2643))</f>
        <v>Towne-Feeney</v>
      </c>
      <c r="C2643" s="31"/>
      <c r="D2643" s="2">
        <v>2641</v>
      </c>
      <c r="E2643" s="2" t="s">
        <v>24</v>
      </c>
      <c r="F2643" s="2" t="s">
        <v>13657</v>
      </c>
      <c r="K2643" s="2" t="s">
        <v>13659</v>
      </c>
      <c r="M2643" s="2" t="s">
        <v>24</v>
      </c>
      <c r="N2643" s="2" t="s">
        <v>13658</v>
      </c>
      <c r="O2643" s="2" t="s">
        <v>1019</v>
      </c>
      <c r="P2643" s="2" t="s">
        <v>486</v>
      </c>
      <c r="Q2643" s="2" t="s">
        <v>1985</v>
      </c>
      <c r="R2643" s="2">
        <v>15274</v>
      </c>
      <c r="T2643" s="49" t="str" cm="1">
        <f t="array" ref="T2643">_xlfn.TEXTJOIN("",TRUE,IFERROR(MID(U2643,_xlfn.SEQUENCE(20),1)+0,""))</f>
        <v/>
      </c>
      <c r="V2643" s="31"/>
    </row>
    <row r="2644" spans="1:22" x14ac:dyDescent="0.25">
      <c r="A2644" s="25" t="str" cm="1">
        <f t="array" ref="A2644">_xlfn.IFS(AND(ISBLANK(G2644),ISBLANK(H2644),ISBLANK(I2644)),"",AND(NOT(ISBLANK(G2644)),NOT(ISBLANK(H2644)),NOT(ISBLANK(I2644))),TRIM(G2644)&amp;" "&amp;TRIM(H2644)&amp;" "&amp;TRIM(I2644),AND(NOT(ISBLANK(G2644)),ISBLANK(H2644),ISBLANK(I2644)),TRIM(G2644),AND(ISBLANK(G2644),ISBLANK(H2644),NOT(ISBLANK(I2644))),TRIM(I2644),AND(NOT(ISBLANK(G2644)),NOT(ISBLANK(H2644)),ISBLANK(I2644)),TRIM(G2644)&amp;" "&amp;TRIM(H2644),AND(ISBLANK(G2644),NOT(ISBLANK(H2644)),NOT(ISBLANK(I2644))),TRIM(H2644)&amp;" "&amp;TRIM(I2644),AND(NOT(ISBLANK(G2644)),ISBLANK(H2644),NOT(ISBLANK(I2644))),TRIM(G2644)&amp;" "&amp;TRIM(I2644),AND(ISBLANK(G2644),NOT(ISBLANK(H2644)),ISBLANK(I2644)),TRIM(H2644))</f>
        <v/>
      </c>
      <c r="B2644" s="25" t="str" cm="1">
        <f t="array" ref="B2644">_xlfn.IFS(AND(ISBLANK(K2644),ISBLANK(L2644)),"",AND(NOT(ISBLANK(K2644)),NOT(ISBLANK(L2644))),TRIM(K2644)&amp;" "&amp;TRIM(L2644),AND(NOT(ISBLANK(K2644)),ISBLANK(L2644)),TRIM(K2644),AND(ISBLANK(K2644),NOT(ISBLANK(L2644))),TRIM(L2644))</f>
        <v>Feeney, Armstrong and Rowe</v>
      </c>
      <c r="C2644" s="31"/>
      <c r="D2644" s="2">
        <v>2642</v>
      </c>
      <c r="E2644" s="2" t="s">
        <v>24</v>
      </c>
      <c r="F2644" s="2" t="s">
        <v>13660</v>
      </c>
      <c r="K2644" s="2" t="s">
        <v>13662</v>
      </c>
      <c r="M2644" s="2" t="s">
        <v>24</v>
      </c>
      <c r="N2644" s="2" t="s">
        <v>13661</v>
      </c>
      <c r="O2644" s="2" t="s">
        <v>10250</v>
      </c>
      <c r="P2644" s="2" t="s">
        <v>161</v>
      </c>
      <c r="Q2644" s="2" t="s">
        <v>162</v>
      </c>
      <c r="R2644" s="2" t="s">
        <v>10251</v>
      </c>
      <c r="T2644" s="49" t="str" cm="1">
        <f t="array" ref="T2644">_xlfn.TEXTJOIN("",TRUE,IFERROR(MID(U2644,_xlfn.SEQUENCE(20),1)+0,""))</f>
        <v/>
      </c>
      <c r="V2644" s="31"/>
    </row>
    <row r="2645" spans="1:22" x14ac:dyDescent="0.25">
      <c r="A2645" s="25" t="str" cm="1">
        <f t="array" ref="A2645">_xlfn.IFS(AND(ISBLANK(G2645),ISBLANK(H2645),ISBLANK(I2645)),"",AND(NOT(ISBLANK(G2645)),NOT(ISBLANK(H2645)),NOT(ISBLANK(I2645))),TRIM(G2645)&amp;" "&amp;TRIM(H2645)&amp;" "&amp;TRIM(I2645),AND(NOT(ISBLANK(G2645)),ISBLANK(H2645),ISBLANK(I2645)),TRIM(G2645),AND(ISBLANK(G2645),ISBLANK(H2645),NOT(ISBLANK(I2645))),TRIM(I2645),AND(NOT(ISBLANK(G2645)),NOT(ISBLANK(H2645)),ISBLANK(I2645)),TRIM(G2645)&amp;" "&amp;TRIM(H2645),AND(ISBLANK(G2645),NOT(ISBLANK(H2645)),NOT(ISBLANK(I2645))),TRIM(H2645)&amp;" "&amp;TRIM(I2645),AND(NOT(ISBLANK(G2645)),ISBLANK(H2645),NOT(ISBLANK(I2645))),TRIM(G2645)&amp;" "&amp;TRIM(I2645),AND(ISBLANK(G2645),NOT(ISBLANK(H2645)),ISBLANK(I2645)),TRIM(H2645))</f>
        <v/>
      </c>
      <c r="B2645" s="25" t="str" cm="1">
        <f t="array" ref="B2645">_xlfn.IFS(AND(ISBLANK(K2645),ISBLANK(L2645)),"",AND(NOT(ISBLANK(K2645)),NOT(ISBLANK(L2645))),TRIM(K2645)&amp;" "&amp;TRIM(L2645),AND(NOT(ISBLANK(K2645)),ISBLANK(L2645)),TRIM(K2645),AND(ISBLANK(K2645),NOT(ISBLANK(L2645))),TRIM(L2645))</f>
        <v>Murazik-Bergstrom</v>
      </c>
      <c r="C2645" s="31"/>
      <c r="D2645" s="2">
        <v>2643</v>
      </c>
      <c r="E2645" s="2" t="s">
        <v>24</v>
      </c>
      <c r="F2645" s="2" t="s">
        <v>13663</v>
      </c>
      <c r="K2645" s="2" t="s">
        <v>13665</v>
      </c>
      <c r="M2645" s="2" t="s">
        <v>24</v>
      </c>
      <c r="N2645" s="2" t="s">
        <v>13664</v>
      </c>
      <c r="O2645" s="2" t="s">
        <v>6183</v>
      </c>
      <c r="P2645" s="2" t="s">
        <v>1984</v>
      </c>
      <c r="Q2645" s="2" t="s">
        <v>1985</v>
      </c>
      <c r="R2645" s="2">
        <v>38126</v>
      </c>
      <c r="T2645" s="49" t="str" cm="1">
        <f t="array" ref="T2645">_xlfn.TEXTJOIN("",TRUE,IFERROR(MID(U2645,_xlfn.SEQUENCE(20),1)+0,""))</f>
        <v/>
      </c>
      <c r="V2645" s="31"/>
    </row>
    <row r="2646" spans="1:22" x14ac:dyDescent="0.25">
      <c r="A2646" s="25" t="str" cm="1">
        <f t="array" ref="A2646">_xlfn.IFS(AND(ISBLANK(G2646),ISBLANK(H2646),ISBLANK(I2646)),"",AND(NOT(ISBLANK(G2646)),NOT(ISBLANK(H2646)),NOT(ISBLANK(I2646))),TRIM(G2646)&amp;" "&amp;TRIM(H2646)&amp;" "&amp;TRIM(I2646),AND(NOT(ISBLANK(G2646)),ISBLANK(H2646),ISBLANK(I2646)),TRIM(G2646),AND(ISBLANK(G2646),ISBLANK(H2646),NOT(ISBLANK(I2646))),TRIM(I2646),AND(NOT(ISBLANK(G2646)),NOT(ISBLANK(H2646)),ISBLANK(I2646)),TRIM(G2646)&amp;" "&amp;TRIM(H2646),AND(ISBLANK(G2646),NOT(ISBLANK(H2646)),NOT(ISBLANK(I2646))),TRIM(H2646)&amp;" "&amp;TRIM(I2646),AND(NOT(ISBLANK(G2646)),ISBLANK(H2646),NOT(ISBLANK(I2646))),TRIM(G2646)&amp;" "&amp;TRIM(I2646),AND(ISBLANK(G2646),NOT(ISBLANK(H2646)),ISBLANK(I2646)),TRIM(H2646))</f>
        <v/>
      </c>
      <c r="B2646" s="25" t="str" cm="1">
        <f t="array" ref="B2646">_xlfn.IFS(AND(ISBLANK(K2646),ISBLANK(L2646)),"",AND(NOT(ISBLANK(K2646)),NOT(ISBLANK(L2646))),TRIM(K2646)&amp;" "&amp;TRIM(L2646),AND(NOT(ISBLANK(K2646)),ISBLANK(L2646)),TRIM(K2646),AND(ISBLANK(K2646),NOT(ISBLANK(L2646))),TRIM(L2646))</f>
        <v>Turner Group</v>
      </c>
      <c r="C2646" s="31"/>
      <c r="D2646" s="2">
        <v>2644</v>
      </c>
      <c r="E2646" s="2" t="s">
        <v>24</v>
      </c>
      <c r="F2646" s="2" t="s">
        <v>13666</v>
      </c>
      <c r="K2646" s="2" t="s">
        <v>13668</v>
      </c>
      <c r="M2646" s="2" t="s">
        <v>24</v>
      </c>
      <c r="N2646" s="2" t="s">
        <v>13667</v>
      </c>
      <c r="O2646" s="2" t="s">
        <v>1486</v>
      </c>
      <c r="P2646" s="2" t="s">
        <v>217</v>
      </c>
      <c r="Q2646" s="2" t="s">
        <v>1985</v>
      </c>
      <c r="R2646" s="2">
        <v>49518</v>
      </c>
      <c r="T2646" s="49" t="str" cm="1">
        <f t="array" ref="T2646">_xlfn.TEXTJOIN("",TRUE,IFERROR(MID(U2646,_xlfn.SEQUENCE(20),1)+0,""))</f>
        <v/>
      </c>
      <c r="V2646" s="31"/>
    </row>
    <row r="2647" spans="1:22" x14ac:dyDescent="0.25">
      <c r="A2647" s="25" t="str" cm="1">
        <f t="array" ref="A2647">_xlfn.IFS(AND(ISBLANK(G2647),ISBLANK(H2647),ISBLANK(I2647)),"",AND(NOT(ISBLANK(G2647)),NOT(ISBLANK(H2647)),NOT(ISBLANK(I2647))),TRIM(G2647)&amp;" "&amp;TRIM(H2647)&amp;" "&amp;TRIM(I2647),AND(NOT(ISBLANK(G2647)),ISBLANK(H2647),ISBLANK(I2647)),TRIM(G2647),AND(ISBLANK(G2647),ISBLANK(H2647),NOT(ISBLANK(I2647))),TRIM(I2647),AND(NOT(ISBLANK(G2647)),NOT(ISBLANK(H2647)),ISBLANK(I2647)),TRIM(G2647)&amp;" "&amp;TRIM(H2647),AND(ISBLANK(G2647),NOT(ISBLANK(H2647)),NOT(ISBLANK(I2647))),TRIM(H2647)&amp;" "&amp;TRIM(I2647),AND(NOT(ISBLANK(G2647)),ISBLANK(H2647),NOT(ISBLANK(I2647))),TRIM(G2647)&amp;" "&amp;TRIM(I2647),AND(ISBLANK(G2647),NOT(ISBLANK(H2647)),ISBLANK(I2647)),TRIM(H2647))</f>
        <v/>
      </c>
      <c r="B2647" s="25" t="str" cm="1">
        <f t="array" ref="B2647">_xlfn.IFS(AND(ISBLANK(K2647),ISBLANK(L2647)),"",AND(NOT(ISBLANK(K2647)),NOT(ISBLANK(L2647))),TRIM(K2647)&amp;" "&amp;TRIM(L2647),AND(NOT(ISBLANK(K2647)),ISBLANK(L2647)),TRIM(K2647),AND(ISBLANK(K2647),NOT(ISBLANK(L2647))),TRIM(L2647))</f>
        <v>Altenwerth, Ebert and Pfeffer</v>
      </c>
      <c r="C2647" s="31"/>
      <c r="D2647" s="2">
        <v>2645</v>
      </c>
      <c r="E2647" s="2" t="s">
        <v>24</v>
      </c>
      <c r="F2647" s="2" t="s">
        <v>13669</v>
      </c>
      <c r="K2647" s="2" t="s">
        <v>13671</v>
      </c>
      <c r="M2647" s="2" t="s">
        <v>24</v>
      </c>
      <c r="N2647" s="2" t="s">
        <v>13670</v>
      </c>
      <c r="O2647" s="2" t="s">
        <v>8384</v>
      </c>
      <c r="P2647" s="2" t="s">
        <v>5</v>
      </c>
      <c r="Q2647" s="2" t="s">
        <v>6</v>
      </c>
      <c r="R2647" s="2" t="s">
        <v>8385</v>
      </c>
      <c r="T2647" s="49" t="str" cm="1">
        <f t="array" ref="T2647">_xlfn.TEXTJOIN("",TRUE,IFERROR(MID(U2647,_xlfn.SEQUENCE(20),1)+0,""))</f>
        <v/>
      </c>
      <c r="V2647" s="31"/>
    </row>
    <row r="2648" spans="1:22" x14ac:dyDescent="0.25">
      <c r="A2648" s="25" t="str" cm="1">
        <f t="array" ref="A2648">_xlfn.IFS(AND(ISBLANK(G2648),ISBLANK(H2648),ISBLANK(I2648)),"",AND(NOT(ISBLANK(G2648)),NOT(ISBLANK(H2648)),NOT(ISBLANK(I2648))),TRIM(G2648)&amp;" "&amp;TRIM(H2648)&amp;" "&amp;TRIM(I2648),AND(NOT(ISBLANK(G2648)),ISBLANK(H2648),ISBLANK(I2648)),TRIM(G2648),AND(ISBLANK(G2648),ISBLANK(H2648),NOT(ISBLANK(I2648))),TRIM(I2648),AND(NOT(ISBLANK(G2648)),NOT(ISBLANK(H2648)),ISBLANK(I2648)),TRIM(G2648)&amp;" "&amp;TRIM(H2648),AND(ISBLANK(G2648),NOT(ISBLANK(H2648)),NOT(ISBLANK(I2648))),TRIM(H2648)&amp;" "&amp;TRIM(I2648),AND(NOT(ISBLANK(G2648)),ISBLANK(H2648),NOT(ISBLANK(I2648))),TRIM(G2648)&amp;" "&amp;TRIM(I2648),AND(ISBLANK(G2648),NOT(ISBLANK(H2648)),ISBLANK(I2648)),TRIM(H2648))</f>
        <v/>
      </c>
      <c r="B2648" s="25" t="str" cm="1">
        <f t="array" ref="B2648">_xlfn.IFS(AND(ISBLANK(K2648),ISBLANK(L2648)),"",AND(NOT(ISBLANK(K2648)),NOT(ISBLANK(L2648))),TRIM(K2648)&amp;" "&amp;TRIM(L2648),AND(NOT(ISBLANK(K2648)),ISBLANK(L2648)),TRIM(K2648),AND(ISBLANK(K2648),NOT(ISBLANK(L2648))),TRIM(L2648))</f>
        <v>Ritchie and Sons</v>
      </c>
      <c r="C2648" s="31"/>
      <c r="D2648" s="2">
        <v>2646</v>
      </c>
      <c r="E2648" s="2" t="s">
        <v>24</v>
      </c>
      <c r="F2648" s="2" t="s">
        <v>13672</v>
      </c>
      <c r="K2648" s="2" t="s">
        <v>13674</v>
      </c>
      <c r="M2648" s="2" t="s">
        <v>24</v>
      </c>
      <c r="N2648" s="2" t="s">
        <v>13673</v>
      </c>
      <c r="O2648" s="2" t="s">
        <v>3188</v>
      </c>
      <c r="P2648" s="2" t="s">
        <v>1544</v>
      </c>
      <c r="Q2648" s="2" t="s">
        <v>1985</v>
      </c>
      <c r="R2648" s="2">
        <v>60652</v>
      </c>
      <c r="T2648" s="49" t="str" cm="1">
        <f t="array" ref="T2648">_xlfn.TEXTJOIN("",TRUE,IFERROR(MID(U2648,_xlfn.SEQUENCE(20),1)+0,""))</f>
        <v/>
      </c>
      <c r="V2648" s="31"/>
    </row>
    <row r="2649" spans="1:22" x14ac:dyDescent="0.25">
      <c r="A2649" s="25" t="str" cm="1">
        <f t="array" ref="A2649">_xlfn.IFS(AND(ISBLANK(G2649),ISBLANK(H2649),ISBLANK(I2649)),"",AND(NOT(ISBLANK(G2649)),NOT(ISBLANK(H2649)),NOT(ISBLANK(I2649))),TRIM(G2649)&amp;" "&amp;TRIM(H2649)&amp;" "&amp;TRIM(I2649),AND(NOT(ISBLANK(G2649)),ISBLANK(H2649),ISBLANK(I2649)),TRIM(G2649),AND(ISBLANK(G2649),ISBLANK(H2649),NOT(ISBLANK(I2649))),TRIM(I2649),AND(NOT(ISBLANK(G2649)),NOT(ISBLANK(H2649)),ISBLANK(I2649)),TRIM(G2649)&amp;" "&amp;TRIM(H2649),AND(ISBLANK(G2649),NOT(ISBLANK(H2649)),NOT(ISBLANK(I2649))),TRIM(H2649)&amp;" "&amp;TRIM(I2649),AND(NOT(ISBLANK(G2649)),ISBLANK(H2649),NOT(ISBLANK(I2649))),TRIM(G2649)&amp;" "&amp;TRIM(I2649),AND(ISBLANK(G2649),NOT(ISBLANK(H2649)),ISBLANK(I2649)),TRIM(H2649))</f>
        <v/>
      </c>
      <c r="B2649" s="25" t="str" cm="1">
        <f t="array" ref="B2649">_xlfn.IFS(AND(ISBLANK(K2649),ISBLANK(L2649)),"",AND(NOT(ISBLANK(K2649)),NOT(ISBLANK(L2649))),TRIM(K2649)&amp;" "&amp;TRIM(L2649),AND(NOT(ISBLANK(K2649)),ISBLANK(L2649)),TRIM(K2649),AND(ISBLANK(K2649),NOT(ISBLANK(L2649))),TRIM(L2649))</f>
        <v>Steuber-Brown</v>
      </c>
      <c r="C2649" s="31"/>
      <c r="D2649" s="2">
        <v>2647</v>
      </c>
      <c r="E2649" s="2" t="s">
        <v>24</v>
      </c>
      <c r="F2649" s="2" t="s">
        <v>13675</v>
      </c>
      <c r="K2649" s="2" t="s">
        <v>13677</v>
      </c>
      <c r="M2649" s="2" t="s">
        <v>24</v>
      </c>
      <c r="N2649" s="2" t="s">
        <v>13676</v>
      </c>
      <c r="O2649" s="2" t="s">
        <v>5342</v>
      </c>
      <c r="P2649" s="2" t="s">
        <v>276</v>
      </c>
      <c r="Q2649" s="2" t="s">
        <v>6</v>
      </c>
      <c r="R2649" s="2" t="s">
        <v>5343</v>
      </c>
      <c r="T2649" s="49" t="str" cm="1">
        <f t="array" ref="T2649">_xlfn.TEXTJOIN("",TRUE,IFERROR(MID(U2649,_xlfn.SEQUENCE(20),1)+0,""))</f>
        <v/>
      </c>
      <c r="V2649" s="31"/>
    </row>
    <row r="2650" spans="1:22" x14ac:dyDescent="0.25">
      <c r="A2650" s="25" t="str" cm="1">
        <f t="array" ref="A2650">_xlfn.IFS(AND(ISBLANK(G2650),ISBLANK(H2650),ISBLANK(I2650)),"",AND(NOT(ISBLANK(G2650)),NOT(ISBLANK(H2650)),NOT(ISBLANK(I2650))),TRIM(G2650)&amp;" "&amp;TRIM(H2650)&amp;" "&amp;TRIM(I2650),AND(NOT(ISBLANK(G2650)),ISBLANK(H2650),ISBLANK(I2650)),TRIM(G2650),AND(ISBLANK(G2650),ISBLANK(H2650),NOT(ISBLANK(I2650))),TRIM(I2650),AND(NOT(ISBLANK(G2650)),NOT(ISBLANK(H2650)),ISBLANK(I2650)),TRIM(G2650)&amp;" "&amp;TRIM(H2650),AND(ISBLANK(G2650),NOT(ISBLANK(H2650)),NOT(ISBLANK(I2650))),TRIM(H2650)&amp;" "&amp;TRIM(I2650),AND(NOT(ISBLANK(G2650)),ISBLANK(H2650),NOT(ISBLANK(I2650))),TRIM(G2650)&amp;" "&amp;TRIM(I2650),AND(ISBLANK(G2650),NOT(ISBLANK(H2650)),ISBLANK(I2650)),TRIM(H2650))</f>
        <v/>
      </c>
      <c r="B2650" s="25" t="str" cm="1">
        <f t="array" ref="B2650">_xlfn.IFS(AND(ISBLANK(K2650),ISBLANK(L2650)),"",AND(NOT(ISBLANK(K2650)),NOT(ISBLANK(L2650))),TRIM(K2650)&amp;" "&amp;TRIM(L2650),AND(NOT(ISBLANK(K2650)),ISBLANK(L2650)),TRIM(K2650),AND(ISBLANK(K2650),NOT(ISBLANK(L2650))),TRIM(L2650))</f>
        <v>Weber and Sons</v>
      </c>
      <c r="C2650" s="31"/>
      <c r="D2650" s="2">
        <v>2648</v>
      </c>
      <c r="E2650" s="2" t="s">
        <v>24</v>
      </c>
      <c r="F2650" s="2" t="s">
        <v>13678</v>
      </c>
      <c r="K2650" s="2" t="s">
        <v>13680</v>
      </c>
      <c r="M2650" s="2" t="s">
        <v>24</v>
      </c>
      <c r="N2650" s="2" t="s">
        <v>13679</v>
      </c>
      <c r="O2650" s="2" t="s">
        <v>7621</v>
      </c>
      <c r="P2650" s="2" t="s">
        <v>336</v>
      </c>
      <c r="Q2650" s="2" t="s">
        <v>1985</v>
      </c>
      <c r="R2650" s="2">
        <v>33994</v>
      </c>
      <c r="T2650" s="49" t="str" cm="1">
        <f t="array" ref="T2650">_xlfn.TEXTJOIN("",TRUE,IFERROR(MID(U2650,_xlfn.SEQUENCE(20),1)+0,""))</f>
        <v/>
      </c>
      <c r="V2650" s="31"/>
    </row>
    <row r="2651" spans="1:22" x14ac:dyDescent="0.25">
      <c r="A2651" s="25" t="str" cm="1">
        <f t="array" ref="A2651">_xlfn.IFS(AND(ISBLANK(G2651),ISBLANK(H2651),ISBLANK(I2651)),"",AND(NOT(ISBLANK(G2651)),NOT(ISBLANK(H2651)),NOT(ISBLANK(I2651))),TRIM(G2651)&amp;" "&amp;TRIM(H2651)&amp;" "&amp;TRIM(I2651),AND(NOT(ISBLANK(G2651)),ISBLANK(H2651),ISBLANK(I2651)),TRIM(G2651),AND(ISBLANK(G2651),ISBLANK(H2651),NOT(ISBLANK(I2651))),TRIM(I2651),AND(NOT(ISBLANK(G2651)),NOT(ISBLANK(H2651)),ISBLANK(I2651)),TRIM(G2651)&amp;" "&amp;TRIM(H2651),AND(ISBLANK(G2651),NOT(ISBLANK(H2651)),NOT(ISBLANK(I2651))),TRIM(H2651)&amp;" "&amp;TRIM(I2651),AND(NOT(ISBLANK(G2651)),ISBLANK(H2651),NOT(ISBLANK(I2651))),TRIM(G2651)&amp;" "&amp;TRIM(I2651),AND(ISBLANK(G2651),NOT(ISBLANK(H2651)),ISBLANK(I2651)),TRIM(H2651))</f>
        <v/>
      </c>
      <c r="B2651" s="25" t="str" cm="1">
        <f t="array" ref="B2651">_xlfn.IFS(AND(ISBLANK(K2651),ISBLANK(L2651)),"",AND(NOT(ISBLANK(K2651)),NOT(ISBLANK(L2651))),TRIM(K2651)&amp;" "&amp;TRIM(L2651),AND(NOT(ISBLANK(K2651)),ISBLANK(L2651)),TRIM(K2651),AND(ISBLANK(K2651),NOT(ISBLANK(L2651))),TRIM(L2651))</f>
        <v>Aufderhar, Wisoky and Berge</v>
      </c>
      <c r="C2651" s="31"/>
      <c r="D2651" s="2">
        <v>2649</v>
      </c>
      <c r="E2651" s="2" t="s">
        <v>24</v>
      </c>
      <c r="F2651" s="2" t="s">
        <v>13681</v>
      </c>
      <c r="K2651" s="2" t="s">
        <v>13683</v>
      </c>
      <c r="M2651" s="2" t="s">
        <v>24</v>
      </c>
      <c r="N2651" s="2" t="s">
        <v>13682</v>
      </c>
      <c r="O2651" s="2" t="s">
        <v>1441</v>
      </c>
      <c r="P2651" s="2" t="s">
        <v>5</v>
      </c>
      <c r="Q2651" s="2" t="s">
        <v>6</v>
      </c>
      <c r="R2651" s="2" t="s">
        <v>1442</v>
      </c>
      <c r="T2651" s="49" t="str" cm="1">
        <f t="array" ref="T2651">_xlfn.TEXTJOIN("",TRUE,IFERROR(MID(U2651,_xlfn.SEQUENCE(20),1)+0,""))</f>
        <v/>
      </c>
      <c r="V2651" s="31"/>
    </row>
    <row r="2652" spans="1:22" x14ac:dyDescent="0.25">
      <c r="A2652" s="25" t="str" cm="1">
        <f t="array" ref="A2652">_xlfn.IFS(AND(ISBLANK(G2652),ISBLANK(H2652),ISBLANK(I2652)),"",AND(NOT(ISBLANK(G2652)),NOT(ISBLANK(H2652)),NOT(ISBLANK(I2652))),TRIM(G2652)&amp;" "&amp;TRIM(H2652)&amp;" "&amp;TRIM(I2652),AND(NOT(ISBLANK(G2652)),ISBLANK(H2652),ISBLANK(I2652)),TRIM(G2652),AND(ISBLANK(G2652),ISBLANK(H2652),NOT(ISBLANK(I2652))),TRIM(I2652),AND(NOT(ISBLANK(G2652)),NOT(ISBLANK(H2652)),ISBLANK(I2652)),TRIM(G2652)&amp;" "&amp;TRIM(H2652),AND(ISBLANK(G2652),NOT(ISBLANK(H2652)),NOT(ISBLANK(I2652))),TRIM(H2652)&amp;" "&amp;TRIM(I2652),AND(NOT(ISBLANK(G2652)),ISBLANK(H2652),NOT(ISBLANK(I2652))),TRIM(G2652)&amp;" "&amp;TRIM(I2652),AND(ISBLANK(G2652),NOT(ISBLANK(H2652)),ISBLANK(I2652)),TRIM(H2652))</f>
        <v/>
      </c>
      <c r="B2652" s="25" t="str" cm="1">
        <f t="array" ref="B2652">_xlfn.IFS(AND(ISBLANK(K2652),ISBLANK(L2652)),"",AND(NOT(ISBLANK(K2652)),NOT(ISBLANK(L2652))),TRIM(K2652)&amp;" "&amp;TRIM(L2652),AND(NOT(ISBLANK(K2652)),ISBLANK(L2652)),TRIM(K2652),AND(ISBLANK(K2652),NOT(ISBLANK(L2652))),TRIM(L2652))</f>
        <v>Cummings, Boyle and Runolfsdottir</v>
      </c>
      <c r="C2652" s="31"/>
      <c r="D2652" s="2">
        <v>2650</v>
      </c>
      <c r="E2652" s="2" t="s">
        <v>24</v>
      </c>
      <c r="F2652" s="2" t="s">
        <v>13684</v>
      </c>
      <c r="K2652" s="2" t="s">
        <v>13687</v>
      </c>
      <c r="M2652" s="2" t="s">
        <v>24</v>
      </c>
      <c r="N2652" s="2" t="s">
        <v>13685</v>
      </c>
      <c r="O2652" s="2" t="s">
        <v>13686</v>
      </c>
      <c r="P2652" s="2" t="s">
        <v>346</v>
      </c>
      <c r="Q2652" s="2" t="s">
        <v>1985</v>
      </c>
      <c r="R2652" s="2">
        <v>31205</v>
      </c>
      <c r="T2652" s="49" t="str" cm="1">
        <f t="array" ref="T2652">_xlfn.TEXTJOIN("",TRUE,IFERROR(MID(U2652,_xlfn.SEQUENCE(20),1)+0,""))</f>
        <v/>
      </c>
      <c r="V2652" s="31"/>
    </row>
    <row r="2653" spans="1:22" x14ac:dyDescent="0.25">
      <c r="A2653" s="25" t="str" cm="1">
        <f t="array" ref="A2653">_xlfn.IFS(AND(ISBLANK(G2653),ISBLANK(H2653),ISBLANK(I2653)),"",AND(NOT(ISBLANK(G2653)),NOT(ISBLANK(H2653)),NOT(ISBLANK(I2653))),TRIM(G2653)&amp;" "&amp;TRIM(H2653)&amp;" "&amp;TRIM(I2653),AND(NOT(ISBLANK(G2653)),ISBLANK(H2653),ISBLANK(I2653)),TRIM(G2653),AND(ISBLANK(G2653),ISBLANK(H2653),NOT(ISBLANK(I2653))),TRIM(I2653),AND(NOT(ISBLANK(G2653)),NOT(ISBLANK(H2653)),ISBLANK(I2653)),TRIM(G2653)&amp;" "&amp;TRIM(H2653),AND(ISBLANK(G2653),NOT(ISBLANK(H2653)),NOT(ISBLANK(I2653))),TRIM(H2653)&amp;" "&amp;TRIM(I2653),AND(NOT(ISBLANK(G2653)),ISBLANK(H2653),NOT(ISBLANK(I2653))),TRIM(G2653)&amp;" "&amp;TRIM(I2653),AND(ISBLANK(G2653),NOT(ISBLANK(H2653)),ISBLANK(I2653)),TRIM(H2653))</f>
        <v/>
      </c>
      <c r="B2653" s="25" t="str" cm="1">
        <f t="array" ref="B2653">_xlfn.IFS(AND(ISBLANK(K2653),ISBLANK(L2653)),"",AND(NOT(ISBLANK(K2653)),NOT(ISBLANK(L2653))),TRIM(K2653)&amp;" "&amp;TRIM(L2653),AND(NOT(ISBLANK(K2653)),ISBLANK(L2653)),TRIM(K2653),AND(ISBLANK(K2653),NOT(ISBLANK(L2653))),TRIM(L2653))</f>
        <v>Doyle and Sons</v>
      </c>
      <c r="C2653" s="31"/>
      <c r="D2653" s="2">
        <v>2651</v>
      </c>
      <c r="E2653" s="2" t="s">
        <v>24</v>
      </c>
      <c r="F2653" s="2" t="s">
        <v>13688</v>
      </c>
      <c r="K2653" s="2" t="s">
        <v>13690</v>
      </c>
      <c r="M2653" s="2" t="s">
        <v>24</v>
      </c>
      <c r="N2653" s="2" t="s">
        <v>13689</v>
      </c>
      <c r="O2653" s="2" t="s">
        <v>519</v>
      </c>
      <c r="P2653" s="2" t="s">
        <v>336</v>
      </c>
      <c r="Q2653" s="2" t="s">
        <v>1985</v>
      </c>
      <c r="R2653" s="2">
        <v>32590</v>
      </c>
      <c r="T2653" s="49" t="str" cm="1">
        <f t="array" ref="T2653">_xlfn.TEXTJOIN("",TRUE,IFERROR(MID(U2653,_xlfn.SEQUENCE(20),1)+0,""))</f>
        <v/>
      </c>
      <c r="V2653" s="31"/>
    </row>
    <row r="2654" spans="1:22" x14ac:dyDescent="0.25">
      <c r="A2654" s="25" t="str" cm="1">
        <f t="array" ref="A2654">_xlfn.IFS(AND(ISBLANK(G2654),ISBLANK(H2654),ISBLANK(I2654)),"",AND(NOT(ISBLANK(G2654)),NOT(ISBLANK(H2654)),NOT(ISBLANK(I2654))),TRIM(G2654)&amp;" "&amp;TRIM(H2654)&amp;" "&amp;TRIM(I2654),AND(NOT(ISBLANK(G2654)),ISBLANK(H2654),ISBLANK(I2654)),TRIM(G2654),AND(ISBLANK(G2654),ISBLANK(H2654),NOT(ISBLANK(I2654))),TRIM(I2654),AND(NOT(ISBLANK(G2654)),NOT(ISBLANK(H2654)),ISBLANK(I2654)),TRIM(G2654)&amp;" "&amp;TRIM(H2654),AND(ISBLANK(G2654),NOT(ISBLANK(H2654)),NOT(ISBLANK(I2654))),TRIM(H2654)&amp;" "&amp;TRIM(I2654),AND(NOT(ISBLANK(G2654)),ISBLANK(H2654),NOT(ISBLANK(I2654))),TRIM(G2654)&amp;" "&amp;TRIM(I2654),AND(ISBLANK(G2654),NOT(ISBLANK(H2654)),ISBLANK(I2654)),TRIM(H2654))</f>
        <v/>
      </c>
      <c r="B2654" s="25" t="str" cm="1">
        <f t="array" ref="B2654">_xlfn.IFS(AND(ISBLANK(K2654),ISBLANK(L2654)),"",AND(NOT(ISBLANK(K2654)),NOT(ISBLANK(L2654))),TRIM(K2654)&amp;" "&amp;TRIM(L2654),AND(NOT(ISBLANK(K2654)),ISBLANK(L2654)),TRIM(K2654),AND(ISBLANK(K2654),NOT(ISBLANK(L2654))),TRIM(L2654))</f>
        <v>Reichel Group</v>
      </c>
      <c r="C2654" s="31"/>
      <c r="D2654" s="2">
        <v>2652</v>
      </c>
      <c r="E2654" s="2" t="s">
        <v>24</v>
      </c>
      <c r="F2654" s="2" t="s">
        <v>13691</v>
      </c>
      <c r="K2654" s="2" t="s">
        <v>13693</v>
      </c>
      <c r="M2654" s="2" t="s">
        <v>24</v>
      </c>
      <c r="N2654" s="2" t="s">
        <v>13692</v>
      </c>
      <c r="O2654" s="2" t="s">
        <v>1557</v>
      </c>
      <c r="P2654" s="2" t="s">
        <v>1558</v>
      </c>
      <c r="Q2654" s="2" t="s">
        <v>1985</v>
      </c>
      <c r="R2654" s="2">
        <v>40515</v>
      </c>
      <c r="T2654" s="49" t="str" cm="1">
        <f t="array" ref="T2654">_xlfn.TEXTJOIN("",TRUE,IFERROR(MID(U2654,_xlfn.SEQUENCE(20),1)+0,""))</f>
        <v/>
      </c>
      <c r="V2654" s="31"/>
    </row>
    <row r="2655" spans="1:22" x14ac:dyDescent="0.25">
      <c r="A2655" s="25" t="str" cm="1">
        <f t="array" ref="A2655">_xlfn.IFS(AND(ISBLANK(G2655),ISBLANK(H2655),ISBLANK(I2655)),"",AND(NOT(ISBLANK(G2655)),NOT(ISBLANK(H2655)),NOT(ISBLANK(I2655))),TRIM(G2655)&amp;" "&amp;TRIM(H2655)&amp;" "&amp;TRIM(I2655),AND(NOT(ISBLANK(G2655)),ISBLANK(H2655),ISBLANK(I2655)),TRIM(G2655),AND(ISBLANK(G2655),ISBLANK(H2655),NOT(ISBLANK(I2655))),TRIM(I2655),AND(NOT(ISBLANK(G2655)),NOT(ISBLANK(H2655)),ISBLANK(I2655)),TRIM(G2655)&amp;" "&amp;TRIM(H2655),AND(ISBLANK(G2655),NOT(ISBLANK(H2655)),NOT(ISBLANK(I2655))),TRIM(H2655)&amp;" "&amp;TRIM(I2655),AND(NOT(ISBLANK(G2655)),ISBLANK(H2655),NOT(ISBLANK(I2655))),TRIM(G2655)&amp;" "&amp;TRIM(I2655),AND(ISBLANK(G2655),NOT(ISBLANK(H2655)),ISBLANK(I2655)),TRIM(H2655))</f>
        <v/>
      </c>
      <c r="B2655" s="25" t="str" cm="1">
        <f t="array" ref="B2655">_xlfn.IFS(AND(ISBLANK(K2655),ISBLANK(L2655)),"",AND(NOT(ISBLANK(K2655)),NOT(ISBLANK(L2655))),TRIM(K2655)&amp;" "&amp;TRIM(L2655),AND(NOT(ISBLANK(K2655)),ISBLANK(L2655)),TRIM(K2655),AND(ISBLANK(K2655),NOT(ISBLANK(L2655))),TRIM(L2655))</f>
        <v>Borer, Jacobs and Ebert</v>
      </c>
      <c r="C2655" s="31"/>
      <c r="D2655" s="2">
        <v>2653</v>
      </c>
      <c r="E2655" s="2" t="s">
        <v>24</v>
      </c>
      <c r="F2655" s="2" t="s">
        <v>13694</v>
      </c>
      <c r="K2655" s="2" t="s">
        <v>13696</v>
      </c>
      <c r="M2655" s="2" t="s">
        <v>24</v>
      </c>
      <c r="N2655" s="2" t="s">
        <v>13695</v>
      </c>
      <c r="O2655" s="2" t="s">
        <v>3166</v>
      </c>
      <c r="P2655" s="2" t="s">
        <v>374</v>
      </c>
      <c r="Q2655" s="2" t="s">
        <v>1985</v>
      </c>
      <c r="R2655" s="2">
        <v>36205</v>
      </c>
      <c r="T2655" s="49" t="str" cm="1">
        <f t="array" ref="T2655">_xlfn.TEXTJOIN("",TRUE,IFERROR(MID(U2655,_xlfn.SEQUENCE(20),1)+0,""))</f>
        <v/>
      </c>
      <c r="V2655" s="31"/>
    </row>
    <row r="2656" spans="1:22" x14ac:dyDescent="0.25">
      <c r="A2656" s="25" t="str" cm="1">
        <f t="array" ref="A2656">_xlfn.IFS(AND(ISBLANK(G2656),ISBLANK(H2656),ISBLANK(I2656)),"",AND(NOT(ISBLANK(G2656)),NOT(ISBLANK(H2656)),NOT(ISBLANK(I2656))),TRIM(G2656)&amp;" "&amp;TRIM(H2656)&amp;" "&amp;TRIM(I2656),AND(NOT(ISBLANK(G2656)),ISBLANK(H2656),ISBLANK(I2656)),TRIM(G2656),AND(ISBLANK(G2656),ISBLANK(H2656),NOT(ISBLANK(I2656))),TRIM(I2656),AND(NOT(ISBLANK(G2656)),NOT(ISBLANK(H2656)),ISBLANK(I2656)),TRIM(G2656)&amp;" "&amp;TRIM(H2656),AND(ISBLANK(G2656),NOT(ISBLANK(H2656)),NOT(ISBLANK(I2656))),TRIM(H2656)&amp;" "&amp;TRIM(I2656),AND(NOT(ISBLANK(G2656)),ISBLANK(H2656),NOT(ISBLANK(I2656))),TRIM(G2656)&amp;" "&amp;TRIM(I2656),AND(ISBLANK(G2656),NOT(ISBLANK(H2656)),ISBLANK(I2656)),TRIM(H2656))</f>
        <v/>
      </c>
      <c r="B2656" s="25" t="str" cm="1">
        <f t="array" ref="B2656">_xlfn.IFS(AND(ISBLANK(K2656),ISBLANK(L2656)),"",AND(NOT(ISBLANK(K2656)),NOT(ISBLANK(L2656))),TRIM(K2656)&amp;" "&amp;TRIM(L2656),AND(NOT(ISBLANK(K2656)),ISBLANK(L2656)),TRIM(K2656),AND(ISBLANK(K2656),NOT(ISBLANK(L2656))),TRIM(L2656))</f>
        <v>Nader, Keeling and Glover</v>
      </c>
      <c r="C2656" s="31"/>
      <c r="D2656" s="2">
        <v>2654</v>
      </c>
      <c r="E2656" s="2" t="s">
        <v>24</v>
      </c>
      <c r="F2656" s="2" t="s">
        <v>13697</v>
      </c>
      <c r="K2656" s="2" t="s">
        <v>13699</v>
      </c>
      <c r="M2656" s="2" t="s">
        <v>24</v>
      </c>
      <c r="N2656" s="2" t="s">
        <v>13698</v>
      </c>
      <c r="O2656" s="2" t="s">
        <v>718</v>
      </c>
      <c r="P2656" s="2" t="s">
        <v>466</v>
      </c>
      <c r="Q2656" s="2" t="s">
        <v>1985</v>
      </c>
      <c r="R2656" s="2">
        <v>53726</v>
      </c>
      <c r="T2656" s="49" t="str" cm="1">
        <f t="array" ref="T2656">_xlfn.TEXTJOIN("",TRUE,IFERROR(MID(U2656,_xlfn.SEQUENCE(20),1)+0,""))</f>
        <v/>
      </c>
      <c r="V2656" s="31"/>
    </row>
    <row r="2657" spans="1:22" x14ac:dyDescent="0.25">
      <c r="A2657" s="25" t="str" cm="1">
        <f t="array" ref="A2657">_xlfn.IFS(AND(ISBLANK(G2657),ISBLANK(H2657),ISBLANK(I2657)),"",AND(NOT(ISBLANK(G2657)),NOT(ISBLANK(H2657)),NOT(ISBLANK(I2657))),TRIM(G2657)&amp;" "&amp;TRIM(H2657)&amp;" "&amp;TRIM(I2657),AND(NOT(ISBLANK(G2657)),ISBLANK(H2657),ISBLANK(I2657)),TRIM(G2657),AND(ISBLANK(G2657),ISBLANK(H2657),NOT(ISBLANK(I2657))),TRIM(I2657),AND(NOT(ISBLANK(G2657)),NOT(ISBLANK(H2657)),ISBLANK(I2657)),TRIM(G2657)&amp;" "&amp;TRIM(H2657),AND(ISBLANK(G2657),NOT(ISBLANK(H2657)),NOT(ISBLANK(I2657))),TRIM(H2657)&amp;" "&amp;TRIM(I2657),AND(NOT(ISBLANK(G2657)),ISBLANK(H2657),NOT(ISBLANK(I2657))),TRIM(G2657)&amp;" "&amp;TRIM(I2657),AND(ISBLANK(G2657),NOT(ISBLANK(H2657)),ISBLANK(I2657)),TRIM(H2657))</f>
        <v/>
      </c>
      <c r="B2657" s="25" t="str" cm="1">
        <f t="array" ref="B2657">_xlfn.IFS(AND(ISBLANK(K2657),ISBLANK(L2657)),"",AND(NOT(ISBLANK(K2657)),NOT(ISBLANK(L2657))),TRIM(K2657)&amp;" "&amp;TRIM(L2657),AND(NOT(ISBLANK(K2657)),ISBLANK(L2657)),TRIM(K2657),AND(ISBLANK(K2657),NOT(ISBLANK(L2657))),TRIM(L2657))</f>
        <v>Grimes, Bode and Hintz</v>
      </c>
      <c r="C2657" s="31"/>
      <c r="D2657" s="2">
        <v>2655</v>
      </c>
      <c r="E2657" s="2" t="s">
        <v>24</v>
      </c>
      <c r="F2657" s="2" t="s">
        <v>13700</v>
      </c>
      <c r="K2657" s="2" t="s">
        <v>13702</v>
      </c>
      <c r="M2657" s="2" t="s">
        <v>24</v>
      </c>
      <c r="N2657" s="2" t="s">
        <v>13701</v>
      </c>
      <c r="O2657" s="2" t="s">
        <v>5207</v>
      </c>
      <c r="P2657" s="2" t="s">
        <v>297</v>
      </c>
      <c r="Q2657" s="2" t="s">
        <v>1985</v>
      </c>
      <c r="R2657" s="2">
        <v>77305</v>
      </c>
      <c r="T2657" s="49" t="str" cm="1">
        <f t="array" ref="T2657">_xlfn.TEXTJOIN("",TRUE,IFERROR(MID(U2657,_xlfn.SEQUENCE(20),1)+0,""))</f>
        <v/>
      </c>
      <c r="V2657" s="31"/>
    </row>
    <row r="2658" spans="1:22" x14ac:dyDescent="0.25">
      <c r="A2658" s="25" t="str" cm="1">
        <f t="array" ref="A2658">_xlfn.IFS(AND(ISBLANK(G2658),ISBLANK(H2658),ISBLANK(I2658)),"",AND(NOT(ISBLANK(G2658)),NOT(ISBLANK(H2658)),NOT(ISBLANK(I2658))),TRIM(G2658)&amp;" "&amp;TRIM(H2658)&amp;" "&amp;TRIM(I2658),AND(NOT(ISBLANK(G2658)),ISBLANK(H2658),ISBLANK(I2658)),TRIM(G2658),AND(ISBLANK(G2658),ISBLANK(H2658),NOT(ISBLANK(I2658))),TRIM(I2658),AND(NOT(ISBLANK(G2658)),NOT(ISBLANK(H2658)),ISBLANK(I2658)),TRIM(G2658)&amp;" "&amp;TRIM(H2658),AND(ISBLANK(G2658),NOT(ISBLANK(H2658)),NOT(ISBLANK(I2658))),TRIM(H2658)&amp;" "&amp;TRIM(I2658),AND(NOT(ISBLANK(G2658)),ISBLANK(H2658),NOT(ISBLANK(I2658))),TRIM(G2658)&amp;" "&amp;TRIM(I2658),AND(ISBLANK(G2658),NOT(ISBLANK(H2658)),ISBLANK(I2658)),TRIM(H2658))</f>
        <v/>
      </c>
      <c r="B2658" s="25" t="str" cm="1">
        <f t="array" ref="B2658">_xlfn.IFS(AND(ISBLANK(K2658),ISBLANK(L2658)),"",AND(NOT(ISBLANK(K2658)),NOT(ISBLANK(L2658))),TRIM(K2658)&amp;" "&amp;TRIM(L2658),AND(NOT(ISBLANK(K2658)),ISBLANK(L2658)),TRIM(K2658),AND(ISBLANK(K2658),NOT(ISBLANK(L2658))),TRIM(L2658))</f>
        <v>Rippin and Sons</v>
      </c>
      <c r="C2658" s="31"/>
      <c r="D2658" s="2">
        <v>2656</v>
      </c>
      <c r="E2658" s="2" t="s">
        <v>24</v>
      </c>
      <c r="F2658" s="2" t="s">
        <v>13703</v>
      </c>
      <c r="K2658" s="2" t="s">
        <v>13705</v>
      </c>
      <c r="M2658" s="2" t="s">
        <v>24</v>
      </c>
      <c r="N2658" s="2" t="s">
        <v>13704</v>
      </c>
      <c r="O2658" s="2" t="s">
        <v>817</v>
      </c>
      <c r="P2658" s="2" t="s">
        <v>151</v>
      </c>
      <c r="Q2658" s="2" t="s">
        <v>1985</v>
      </c>
      <c r="R2658" s="2">
        <v>92127</v>
      </c>
      <c r="T2658" s="49" t="str" cm="1">
        <f t="array" ref="T2658">_xlfn.TEXTJOIN("",TRUE,IFERROR(MID(U2658,_xlfn.SEQUENCE(20),1)+0,""))</f>
        <v/>
      </c>
      <c r="V2658" s="31"/>
    </row>
    <row r="2659" spans="1:22" x14ac:dyDescent="0.25">
      <c r="A2659" s="25" t="str" cm="1">
        <f t="array" ref="A2659">_xlfn.IFS(AND(ISBLANK(G2659),ISBLANK(H2659),ISBLANK(I2659)),"",AND(NOT(ISBLANK(G2659)),NOT(ISBLANK(H2659)),NOT(ISBLANK(I2659))),TRIM(G2659)&amp;" "&amp;TRIM(H2659)&amp;" "&amp;TRIM(I2659),AND(NOT(ISBLANK(G2659)),ISBLANK(H2659),ISBLANK(I2659)),TRIM(G2659),AND(ISBLANK(G2659),ISBLANK(H2659),NOT(ISBLANK(I2659))),TRIM(I2659),AND(NOT(ISBLANK(G2659)),NOT(ISBLANK(H2659)),ISBLANK(I2659)),TRIM(G2659)&amp;" "&amp;TRIM(H2659),AND(ISBLANK(G2659),NOT(ISBLANK(H2659)),NOT(ISBLANK(I2659))),TRIM(H2659)&amp;" "&amp;TRIM(I2659),AND(NOT(ISBLANK(G2659)),ISBLANK(H2659),NOT(ISBLANK(I2659))),TRIM(G2659)&amp;" "&amp;TRIM(I2659),AND(ISBLANK(G2659),NOT(ISBLANK(H2659)),ISBLANK(I2659)),TRIM(H2659))</f>
        <v/>
      </c>
      <c r="B2659" s="25" t="str" cm="1">
        <f t="array" ref="B2659">_xlfn.IFS(AND(ISBLANK(K2659),ISBLANK(L2659)),"",AND(NOT(ISBLANK(K2659)),NOT(ISBLANK(L2659))),TRIM(K2659)&amp;" "&amp;TRIM(L2659),AND(NOT(ISBLANK(K2659)),ISBLANK(L2659)),TRIM(K2659),AND(ISBLANK(K2659),NOT(ISBLANK(L2659))),TRIM(L2659))</f>
        <v>Windler Group</v>
      </c>
      <c r="C2659" s="31"/>
      <c r="D2659" s="2">
        <v>2657</v>
      </c>
      <c r="E2659" s="2" t="s">
        <v>24</v>
      </c>
      <c r="F2659" s="2" t="s">
        <v>13706</v>
      </c>
      <c r="K2659" s="2" t="s">
        <v>13708</v>
      </c>
      <c r="M2659" s="2" t="s">
        <v>24</v>
      </c>
      <c r="N2659" s="2" t="s">
        <v>13707</v>
      </c>
      <c r="O2659" s="2" t="s">
        <v>3454</v>
      </c>
      <c r="P2659" s="2" t="s">
        <v>486</v>
      </c>
      <c r="Q2659" s="2" t="s">
        <v>1985</v>
      </c>
      <c r="R2659" s="2">
        <v>18763</v>
      </c>
      <c r="T2659" s="49" t="str" cm="1">
        <f t="array" ref="T2659">_xlfn.TEXTJOIN("",TRUE,IFERROR(MID(U2659,_xlfn.SEQUENCE(20),1)+0,""))</f>
        <v/>
      </c>
      <c r="V2659" s="31"/>
    </row>
    <row r="2660" spans="1:22" x14ac:dyDescent="0.25">
      <c r="A2660" s="25" t="str" cm="1">
        <f t="array" ref="A2660">_xlfn.IFS(AND(ISBLANK(G2660),ISBLANK(H2660),ISBLANK(I2660)),"",AND(NOT(ISBLANK(G2660)),NOT(ISBLANK(H2660)),NOT(ISBLANK(I2660))),TRIM(G2660)&amp;" "&amp;TRIM(H2660)&amp;" "&amp;TRIM(I2660),AND(NOT(ISBLANK(G2660)),ISBLANK(H2660),ISBLANK(I2660)),TRIM(G2660),AND(ISBLANK(G2660),ISBLANK(H2660),NOT(ISBLANK(I2660))),TRIM(I2660),AND(NOT(ISBLANK(G2660)),NOT(ISBLANK(H2660)),ISBLANK(I2660)),TRIM(G2660)&amp;" "&amp;TRIM(H2660),AND(ISBLANK(G2660),NOT(ISBLANK(H2660)),NOT(ISBLANK(I2660))),TRIM(H2660)&amp;" "&amp;TRIM(I2660),AND(NOT(ISBLANK(G2660)),ISBLANK(H2660),NOT(ISBLANK(I2660))),TRIM(G2660)&amp;" "&amp;TRIM(I2660),AND(ISBLANK(G2660),NOT(ISBLANK(H2660)),ISBLANK(I2660)),TRIM(H2660))</f>
        <v/>
      </c>
      <c r="B2660" s="25" t="str" cm="1">
        <f t="array" ref="B2660">_xlfn.IFS(AND(ISBLANK(K2660),ISBLANK(L2660)),"",AND(NOT(ISBLANK(K2660)),NOT(ISBLANK(L2660))),TRIM(K2660)&amp;" "&amp;TRIM(L2660),AND(NOT(ISBLANK(K2660)),ISBLANK(L2660)),TRIM(K2660),AND(ISBLANK(K2660),NOT(ISBLANK(L2660))),TRIM(L2660))</f>
        <v>McCullough-Boyer</v>
      </c>
      <c r="C2660" s="31"/>
      <c r="D2660" s="2">
        <v>2658</v>
      </c>
      <c r="E2660" s="2" t="s">
        <v>24</v>
      </c>
      <c r="F2660" s="2" t="s">
        <v>13709</v>
      </c>
      <c r="K2660" s="2" t="s">
        <v>13711</v>
      </c>
      <c r="M2660" s="2" t="s">
        <v>24</v>
      </c>
      <c r="N2660" s="2" t="s">
        <v>13710</v>
      </c>
      <c r="O2660" s="2" t="s">
        <v>541</v>
      </c>
      <c r="P2660" s="2" t="s">
        <v>542</v>
      </c>
      <c r="Q2660" s="2" t="s">
        <v>1985</v>
      </c>
      <c r="R2660" s="2">
        <v>10175</v>
      </c>
      <c r="T2660" s="49" t="str" cm="1">
        <f t="array" ref="T2660">_xlfn.TEXTJOIN("",TRUE,IFERROR(MID(U2660,_xlfn.SEQUENCE(20),1)+0,""))</f>
        <v/>
      </c>
      <c r="V2660" s="31"/>
    </row>
    <row r="2661" spans="1:22" x14ac:dyDescent="0.25">
      <c r="A2661" s="25" t="str" cm="1">
        <f t="array" ref="A2661">_xlfn.IFS(AND(ISBLANK(G2661),ISBLANK(H2661),ISBLANK(I2661)),"",AND(NOT(ISBLANK(G2661)),NOT(ISBLANK(H2661)),NOT(ISBLANK(I2661))),TRIM(G2661)&amp;" "&amp;TRIM(H2661)&amp;" "&amp;TRIM(I2661),AND(NOT(ISBLANK(G2661)),ISBLANK(H2661),ISBLANK(I2661)),TRIM(G2661),AND(ISBLANK(G2661),ISBLANK(H2661),NOT(ISBLANK(I2661))),TRIM(I2661),AND(NOT(ISBLANK(G2661)),NOT(ISBLANK(H2661)),ISBLANK(I2661)),TRIM(G2661)&amp;" "&amp;TRIM(H2661),AND(ISBLANK(G2661),NOT(ISBLANK(H2661)),NOT(ISBLANK(I2661))),TRIM(H2661)&amp;" "&amp;TRIM(I2661),AND(NOT(ISBLANK(G2661)),ISBLANK(H2661),NOT(ISBLANK(I2661))),TRIM(G2661)&amp;" "&amp;TRIM(I2661),AND(ISBLANK(G2661),NOT(ISBLANK(H2661)),ISBLANK(I2661)),TRIM(H2661))</f>
        <v/>
      </c>
      <c r="B2661" s="25" t="str" cm="1">
        <f t="array" ref="B2661">_xlfn.IFS(AND(ISBLANK(K2661),ISBLANK(L2661)),"",AND(NOT(ISBLANK(K2661)),NOT(ISBLANK(L2661))),TRIM(K2661)&amp;" "&amp;TRIM(L2661),AND(NOT(ISBLANK(K2661)),ISBLANK(L2661)),TRIM(K2661),AND(ISBLANK(K2661),NOT(ISBLANK(L2661))),TRIM(L2661))</f>
        <v>Strosin, Rice and Torp</v>
      </c>
      <c r="C2661" s="31"/>
      <c r="D2661" s="2">
        <v>2659</v>
      </c>
      <c r="E2661" s="2" t="s">
        <v>24</v>
      </c>
      <c r="F2661" s="2" t="s">
        <v>13712</v>
      </c>
      <c r="K2661" s="2" t="s">
        <v>13714</v>
      </c>
      <c r="M2661" s="2" t="s">
        <v>24</v>
      </c>
      <c r="N2661" s="2" t="s">
        <v>13713</v>
      </c>
      <c r="O2661" s="2" t="s">
        <v>541</v>
      </c>
      <c r="P2661" s="2" t="s">
        <v>542</v>
      </c>
      <c r="Q2661" s="2" t="s">
        <v>1985</v>
      </c>
      <c r="R2661" s="2">
        <v>10039</v>
      </c>
      <c r="T2661" s="49" t="str" cm="1">
        <f t="array" ref="T2661">_xlfn.TEXTJOIN("",TRUE,IFERROR(MID(U2661,_xlfn.SEQUENCE(20),1)+0,""))</f>
        <v/>
      </c>
      <c r="V2661" s="31"/>
    </row>
    <row r="2662" spans="1:22" x14ac:dyDescent="0.25">
      <c r="A2662" s="25" t="str" cm="1">
        <f t="array" ref="A2662">_xlfn.IFS(AND(ISBLANK(G2662),ISBLANK(H2662),ISBLANK(I2662)),"",AND(NOT(ISBLANK(G2662)),NOT(ISBLANK(H2662)),NOT(ISBLANK(I2662))),TRIM(G2662)&amp;" "&amp;TRIM(H2662)&amp;" "&amp;TRIM(I2662),AND(NOT(ISBLANK(G2662)),ISBLANK(H2662),ISBLANK(I2662)),TRIM(G2662),AND(ISBLANK(G2662),ISBLANK(H2662),NOT(ISBLANK(I2662))),TRIM(I2662),AND(NOT(ISBLANK(G2662)),NOT(ISBLANK(H2662)),ISBLANK(I2662)),TRIM(G2662)&amp;" "&amp;TRIM(H2662),AND(ISBLANK(G2662),NOT(ISBLANK(H2662)),NOT(ISBLANK(I2662))),TRIM(H2662)&amp;" "&amp;TRIM(I2662),AND(NOT(ISBLANK(G2662)),ISBLANK(H2662),NOT(ISBLANK(I2662))),TRIM(G2662)&amp;" "&amp;TRIM(I2662),AND(ISBLANK(G2662),NOT(ISBLANK(H2662)),ISBLANK(I2662)),TRIM(H2662))</f>
        <v/>
      </c>
      <c r="B2662" s="25" t="str" cm="1">
        <f t="array" ref="B2662">_xlfn.IFS(AND(ISBLANK(K2662),ISBLANK(L2662)),"",AND(NOT(ISBLANK(K2662)),NOT(ISBLANK(L2662))),TRIM(K2662)&amp;" "&amp;TRIM(L2662),AND(NOT(ISBLANK(K2662)),ISBLANK(L2662)),TRIM(K2662),AND(ISBLANK(K2662),NOT(ISBLANK(L2662))),TRIM(L2662))</f>
        <v>Zulauf, Heller and Volkman</v>
      </c>
      <c r="C2662" s="31"/>
      <c r="D2662" s="2">
        <v>2660</v>
      </c>
      <c r="E2662" s="2" t="s">
        <v>24</v>
      </c>
      <c r="F2662" s="2" t="s">
        <v>13715</v>
      </c>
      <c r="K2662" s="2" t="s">
        <v>13717</v>
      </c>
      <c r="M2662" s="2" t="s">
        <v>24</v>
      </c>
      <c r="N2662" s="2" t="s">
        <v>13716</v>
      </c>
      <c r="O2662" s="2" t="s">
        <v>877</v>
      </c>
      <c r="P2662" s="2" t="s">
        <v>878</v>
      </c>
      <c r="Q2662" s="2" t="s">
        <v>1985</v>
      </c>
      <c r="R2662" s="2">
        <v>39282</v>
      </c>
      <c r="T2662" s="49" t="str" cm="1">
        <f t="array" ref="T2662">_xlfn.TEXTJOIN("",TRUE,IFERROR(MID(U2662,_xlfn.SEQUENCE(20),1)+0,""))</f>
        <v/>
      </c>
      <c r="V2662" s="31"/>
    </row>
    <row r="2663" spans="1:22" x14ac:dyDescent="0.25">
      <c r="A2663" s="25" t="str" cm="1">
        <f t="array" ref="A2663">_xlfn.IFS(AND(ISBLANK(G2663),ISBLANK(H2663),ISBLANK(I2663)),"",AND(NOT(ISBLANK(G2663)),NOT(ISBLANK(H2663)),NOT(ISBLANK(I2663))),TRIM(G2663)&amp;" "&amp;TRIM(H2663)&amp;" "&amp;TRIM(I2663),AND(NOT(ISBLANK(G2663)),ISBLANK(H2663),ISBLANK(I2663)),TRIM(G2663),AND(ISBLANK(G2663),ISBLANK(H2663),NOT(ISBLANK(I2663))),TRIM(I2663),AND(NOT(ISBLANK(G2663)),NOT(ISBLANK(H2663)),ISBLANK(I2663)),TRIM(G2663)&amp;" "&amp;TRIM(H2663),AND(ISBLANK(G2663),NOT(ISBLANK(H2663)),NOT(ISBLANK(I2663))),TRIM(H2663)&amp;" "&amp;TRIM(I2663),AND(NOT(ISBLANK(G2663)),ISBLANK(H2663),NOT(ISBLANK(I2663))),TRIM(G2663)&amp;" "&amp;TRIM(I2663),AND(ISBLANK(G2663),NOT(ISBLANK(H2663)),ISBLANK(I2663)),TRIM(H2663))</f>
        <v/>
      </c>
      <c r="B2663" s="25" t="str" cm="1">
        <f t="array" ref="B2663">_xlfn.IFS(AND(ISBLANK(K2663),ISBLANK(L2663)),"",AND(NOT(ISBLANK(K2663)),NOT(ISBLANK(L2663))),TRIM(K2663)&amp;" "&amp;TRIM(L2663),AND(NOT(ISBLANK(K2663)),ISBLANK(L2663)),TRIM(K2663),AND(ISBLANK(K2663),NOT(ISBLANK(L2663))),TRIM(L2663))</f>
        <v>Rau, Zieme and Schulist</v>
      </c>
      <c r="C2663" s="31"/>
      <c r="D2663" s="2">
        <v>2661</v>
      </c>
      <c r="E2663" s="2" t="s">
        <v>24</v>
      </c>
      <c r="F2663" s="2" t="s">
        <v>13718</v>
      </c>
      <c r="K2663" s="2" t="s">
        <v>13720</v>
      </c>
      <c r="M2663" s="2" t="s">
        <v>24</v>
      </c>
      <c r="N2663" s="2" t="s">
        <v>13719</v>
      </c>
      <c r="O2663" s="2" t="s">
        <v>485</v>
      </c>
      <c r="P2663" s="2" t="s">
        <v>486</v>
      </c>
      <c r="Q2663" s="2" t="s">
        <v>1985</v>
      </c>
      <c r="R2663" s="2">
        <v>19191</v>
      </c>
      <c r="T2663" s="49" t="str" cm="1">
        <f t="array" ref="T2663">_xlfn.TEXTJOIN("",TRUE,IFERROR(MID(U2663,_xlfn.SEQUENCE(20),1)+0,""))</f>
        <v/>
      </c>
      <c r="V2663" s="31"/>
    </row>
    <row r="2664" spans="1:22" x14ac:dyDescent="0.25">
      <c r="A2664" s="25" t="str" cm="1">
        <f t="array" ref="A2664">_xlfn.IFS(AND(ISBLANK(G2664),ISBLANK(H2664),ISBLANK(I2664)),"",AND(NOT(ISBLANK(G2664)),NOT(ISBLANK(H2664)),NOT(ISBLANK(I2664))),TRIM(G2664)&amp;" "&amp;TRIM(H2664)&amp;" "&amp;TRIM(I2664),AND(NOT(ISBLANK(G2664)),ISBLANK(H2664),ISBLANK(I2664)),TRIM(G2664),AND(ISBLANK(G2664),ISBLANK(H2664),NOT(ISBLANK(I2664))),TRIM(I2664),AND(NOT(ISBLANK(G2664)),NOT(ISBLANK(H2664)),ISBLANK(I2664)),TRIM(G2664)&amp;" "&amp;TRIM(H2664),AND(ISBLANK(G2664),NOT(ISBLANK(H2664)),NOT(ISBLANK(I2664))),TRIM(H2664)&amp;" "&amp;TRIM(I2664),AND(NOT(ISBLANK(G2664)),ISBLANK(H2664),NOT(ISBLANK(I2664))),TRIM(G2664)&amp;" "&amp;TRIM(I2664),AND(ISBLANK(G2664),NOT(ISBLANK(H2664)),ISBLANK(I2664)),TRIM(H2664))</f>
        <v/>
      </c>
      <c r="B2664" s="25" t="str" cm="1">
        <f t="array" ref="B2664">_xlfn.IFS(AND(ISBLANK(K2664),ISBLANK(L2664)),"",AND(NOT(ISBLANK(K2664)),NOT(ISBLANK(L2664))),TRIM(K2664)&amp;" "&amp;TRIM(L2664),AND(NOT(ISBLANK(K2664)),ISBLANK(L2664)),TRIM(K2664),AND(ISBLANK(K2664),NOT(ISBLANK(L2664))),TRIM(L2664))</f>
        <v>Lebsack, Tillman and Jast</v>
      </c>
      <c r="C2664" s="31"/>
      <c r="D2664" s="2">
        <v>2662</v>
      </c>
      <c r="E2664" s="2" t="s">
        <v>24</v>
      </c>
      <c r="F2664" s="2" t="s">
        <v>13721</v>
      </c>
      <c r="K2664" s="2" t="s">
        <v>13723</v>
      </c>
      <c r="M2664" s="2" t="s">
        <v>24</v>
      </c>
      <c r="N2664" s="2" t="s">
        <v>13722</v>
      </c>
      <c r="O2664" s="2" t="s">
        <v>9550</v>
      </c>
      <c r="P2664" s="2" t="s">
        <v>297</v>
      </c>
      <c r="Q2664" s="2" t="s">
        <v>1985</v>
      </c>
      <c r="R2664" s="2">
        <v>76598</v>
      </c>
      <c r="T2664" s="49" t="str" cm="1">
        <f t="array" ref="T2664">_xlfn.TEXTJOIN("",TRUE,IFERROR(MID(U2664,_xlfn.SEQUENCE(20),1)+0,""))</f>
        <v/>
      </c>
      <c r="V2664" s="31"/>
    </row>
    <row r="2665" spans="1:22" x14ac:dyDescent="0.25">
      <c r="A2665" s="25" t="str" cm="1">
        <f t="array" ref="A2665">_xlfn.IFS(AND(ISBLANK(G2665),ISBLANK(H2665),ISBLANK(I2665)),"",AND(NOT(ISBLANK(G2665)),NOT(ISBLANK(H2665)),NOT(ISBLANK(I2665))),TRIM(G2665)&amp;" "&amp;TRIM(H2665)&amp;" "&amp;TRIM(I2665),AND(NOT(ISBLANK(G2665)),ISBLANK(H2665),ISBLANK(I2665)),TRIM(G2665),AND(ISBLANK(G2665),ISBLANK(H2665),NOT(ISBLANK(I2665))),TRIM(I2665),AND(NOT(ISBLANK(G2665)),NOT(ISBLANK(H2665)),ISBLANK(I2665)),TRIM(G2665)&amp;" "&amp;TRIM(H2665),AND(ISBLANK(G2665),NOT(ISBLANK(H2665)),NOT(ISBLANK(I2665))),TRIM(H2665)&amp;" "&amp;TRIM(I2665),AND(NOT(ISBLANK(G2665)),ISBLANK(H2665),NOT(ISBLANK(I2665))),TRIM(G2665)&amp;" "&amp;TRIM(I2665),AND(ISBLANK(G2665),NOT(ISBLANK(H2665)),ISBLANK(I2665)),TRIM(H2665))</f>
        <v/>
      </c>
      <c r="B2665" s="25" t="str" cm="1">
        <f t="array" ref="B2665">_xlfn.IFS(AND(ISBLANK(K2665),ISBLANK(L2665)),"",AND(NOT(ISBLANK(K2665)),NOT(ISBLANK(L2665))),TRIM(K2665)&amp;" "&amp;TRIM(L2665),AND(NOT(ISBLANK(K2665)),ISBLANK(L2665)),TRIM(K2665),AND(ISBLANK(K2665),NOT(ISBLANK(L2665))),TRIM(L2665))</f>
        <v>Conroy Inc</v>
      </c>
      <c r="C2665" s="31"/>
      <c r="D2665" s="2">
        <v>2663</v>
      </c>
      <c r="E2665" s="2" t="s">
        <v>24</v>
      </c>
      <c r="F2665" s="2" t="s">
        <v>13724</v>
      </c>
      <c r="K2665" s="2" t="s">
        <v>13726</v>
      </c>
      <c r="M2665" s="2" t="s">
        <v>24</v>
      </c>
      <c r="N2665" s="2" t="s">
        <v>13725</v>
      </c>
      <c r="O2665" s="2" t="s">
        <v>6971</v>
      </c>
      <c r="P2665" s="2" t="s">
        <v>140</v>
      </c>
      <c r="Q2665" s="2" t="s">
        <v>6</v>
      </c>
      <c r="R2665" s="2" t="s">
        <v>1895</v>
      </c>
      <c r="T2665" s="49" t="str" cm="1">
        <f t="array" ref="T2665">_xlfn.TEXTJOIN("",TRUE,IFERROR(MID(U2665,_xlfn.SEQUENCE(20),1)+0,""))</f>
        <v/>
      </c>
      <c r="V2665" s="31"/>
    </row>
    <row r="2666" spans="1:22" x14ac:dyDescent="0.25">
      <c r="A2666" s="25" t="str" cm="1">
        <f t="array" ref="A2666">_xlfn.IFS(AND(ISBLANK(G2666),ISBLANK(H2666),ISBLANK(I2666)),"",AND(NOT(ISBLANK(G2666)),NOT(ISBLANK(H2666)),NOT(ISBLANK(I2666))),TRIM(G2666)&amp;" "&amp;TRIM(H2666)&amp;" "&amp;TRIM(I2666),AND(NOT(ISBLANK(G2666)),ISBLANK(H2666),ISBLANK(I2666)),TRIM(G2666),AND(ISBLANK(G2666),ISBLANK(H2666),NOT(ISBLANK(I2666))),TRIM(I2666),AND(NOT(ISBLANK(G2666)),NOT(ISBLANK(H2666)),ISBLANK(I2666)),TRIM(G2666)&amp;" "&amp;TRIM(H2666),AND(ISBLANK(G2666),NOT(ISBLANK(H2666)),NOT(ISBLANK(I2666))),TRIM(H2666)&amp;" "&amp;TRIM(I2666),AND(NOT(ISBLANK(G2666)),ISBLANK(H2666),NOT(ISBLANK(I2666))),TRIM(G2666)&amp;" "&amp;TRIM(I2666),AND(ISBLANK(G2666),NOT(ISBLANK(H2666)),ISBLANK(I2666)),TRIM(H2666))</f>
        <v/>
      </c>
      <c r="B2666" s="25" t="str" cm="1">
        <f t="array" ref="B2666">_xlfn.IFS(AND(ISBLANK(K2666),ISBLANK(L2666)),"",AND(NOT(ISBLANK(K2666)),NOT(ISBLANK(L2666))),TRIM(K2666)&amp;" "&amp;TRIM(L2666),AND(NOT(ISBLANK(K2666)),ISBLANK(L2666)),TRIM(K2666),AND(ISBLANK(K2666),NOT(ISBLANK(L2666))),TRIM(L2666))</f>
        <v>Spencer, Sporer and Corwin</v>
      </c>
      <c r="C2666" s="31"/>
      <c r="D2666" s="2">
        <v>2664</v>
      </c>
      <c r="E2666" s="2" t="s">
        <v>24</v>
      </c>
      <c r="F2666" s="2" t="s">
        <v>13727</v>
      </c>
      <c r="K2666" s="2" t="s">
        <v>13729</v>
      </c>
      <c r="M2666" s="2" t="s">
        <v>24</v>
      </c>
      <c r="N2666" s="2" t="s">
        <v>13728</v>
      </c>
      <c r="O2666" s="2" t="s">
        <v>12953</v>
      </c>
      <c r="P2666" s="2" t="s">
        <v>151</v>
      </c>
      <c r="Q2666" s="2" t="s">
        <v>1985</v>
      </c>
      <c r="R2666" s="2">
        <v>93907</v>
      </c>
      <c r="T2666" s="49" t="str" cm="1">
        <f t="array" ref="T2666">_xlfn.TEXTJOIN("",TRUE,IFERROR(MID(U2666,_xlfn.SEQUENCE(20),1)+0,""))</f>
        <v/>
      </c>
      <c r="V2666" s="31"/>
    </row>
    <row r="2667" spans="1:22" x14ac:dyDescent="0.25">
      <c r="A2667" s="25" t="str" cm="1">
        <f t="array" ref="A2667">_xlfn.IFS(AND(ISBLANK(G2667),ISBLANK(H2667),ISBLANK(I2667)),"",AND(NOT(ISBLANK(G2667)),NOT(ISBLANK(H2667)),NOT(ISBLANK(I2667))),TRIM(G2667)&amp;" "&amp;TRIM(H2667)&amp;" "&amp;TRIM(I2667),AND(NOT(ISBLANK(G2667)),ISBLANK(H2667),ISBLANK(I2667)),TRIM(G2667),AND(ISBLANK(G2667),ISBLANK(H2667),NOT(ISBLANK(I2667))),TRIM(I2667),AND(NOT(ISBLANK(G2667)),NOT(ISBLANK(H2667)),ISBLANK(I2667)),TRIM(G2667)&amp;" "&amp;TRIM(H2667),AND(ISBLANK(G2667),NOT(ISBLANK(H2667)),NOT(ISBLANK(I2667))),TRIM(H2667)&amp;" "&amp;TRIM(I2667),AND(NOT(ISBLANK(G2667)),ISBLANK(H2667),NOT(ISBLANK(I2667))),TRIM(G2667)&amp;" "&amp;TRIM(I2667),AND(ISBLANK(G2667),NOT(ISBLANK(H2667)),ISBLANK(I2667)),TRIM(H2667))</f>
        <v/>
      </c>
      <c r="B2667" s="25" t="str" cm="1">
        <f t="array" ref="B2667">_xlfn.IFS(AND(ISBLANK(K2667),ISBLANK(L2667)),"",AND(NOT(ISBLANK(K2667)),NOT(ISBLANK(L2667))),TRIM(K2667)&amp;" "&amp;TRIM(L2667),AND(NOT(ISBLANK(K2667)),ISBLANK(L2667)),TRIM(K2667),AND(ISBLANK(K2667),NOT(ISBLANK(L2667))),TRIM(L2667))</f>
        <v>Upton-Jacobi</v>
      </c>
      <c r="C2667" s="31"/>
      <c r="D2667" s="2">
        <v>2665</v>
      </c>
      <c r="E2667" s="2" t="s">
        <v>24</v>
      </c>
      <c r="F2667" s="2" t="s">
        <v>13730</v>
      </c>
      <c r="K2667" s="2" t="s">
        <v>13732</v>
      </c>
      <c r="M2667" s="2" t="s">
        <v>24</v>
      </c>
      <c r="N2667" s="2" t="s">
        <v>13731</v>
      </c>
      <c r="O2667" s="2" t="s">
        <v>9145</v>
      </c>
      <c r="P2667" s="2" t="s">
        <v>161</v>
      </c>
      <c r="Q2667" s="2" t="s">
        <v>162</v>
      </c>
      <c r="R2667" s="2" t="s">
        <v>9146</v>
      </c>
      <c r="T2667" s="49" t="str" cm="1">
        <f t="array" ref="T2667">_xlfn.TEXTJOIN("",TRUE,IFERROR(MID(U2667,_xlfn.SEQUENCE(20),1)+0,""))</f>
        <v/>
      </c>
      <c r="V2667" s="31"/>
    </row>
    <row r="2668" spans="1:22" x14ac:dyDescent="0.25">
      <c r="A2668" s="25" t="str" cm="1">
        <f t="array" ref="A2668">_xlfn.IFS(AND(ISBLANK(G2668),ISBLANK(H2668),ISBLANK(I2668)),"",AND(NOT(ISBLANK(G2668)),NOT(ISBLANK(H2668)),NOT(ISBLANK(I2668))),TRIM(G2668)&amp;" "&amp;TRIM(H2668)&amp;" "&amp;TRIM(I2668),AND(NOT(ISBLANK(G2668)),ISBLANK(H2668),ISBLANK(I2668)),TRIM(G2668),AND(ISBLANK(G2668),ISBLANK(H2668),NOT(ISBLANK(I2668))),TRIM(I2668),AND(NOT(ISBLANK(G2668)),NOT(ISBLANK(H2668)),ISBLANK(I2668)),TRIM(G2668)&amp;" "&amp;TRIM(H2668),AND(ISBLANK(G2668),NOT(ISBLANK(H2668)),NOT(ISBLANK(I2668))),TRIM(H2668)&amp;" "&amp;TRIM(I2668),AND(NOT(ISBLANK(G2668)),ISBLANK(H2668),NOT(ISBLANK(I2668))),TRIM(G2668)&amp;" "&amp;TRIM(I2668),AND(ISBLANK(G2668),NOT(ISBLANK(H2668)),ISBLANK(I2668)),TRIM(H2668))</f>
        <v/>
      </c>
      <c r="B2668" s="25" t="str" cm="1">
        <f t="array" ref="B2668">_xlfn.IFS(AND(ISBLANK(K2668),ISBLANK(L2668)),"",AND(NOT(ISBLANK(K2668)),NOT(ISBLANK(L2668))),TRIM(K2668)&amp;" "&amp;TRIM(L2668),AND(NOT(ISBLANK(K2668)),ISBLANK(L2668)),TRIM(K2668),AND(ISBLANK(K2668),NOT(ISBLANK(L2668))),TRIM(L2668))</f>
        <v>Price, Buckridge and Miller</v>
      </c>
      <c r="C2668" s="31"/>
      <c r="D2668" s="2">
        <v>2666</v>
      </c>
      <c r="E2668" s="2" t="s">
        <v>24</v>
      </c>
      <c r="F2668" s="2" t="s">
        <v>13733</v>
      </c>
      <c r="K2668" s="2" t="s">
        <v>13735</v>
      </c>
      <c r="M2668" s="2" t="s">
        <v>24</v>
      </c>
      <c r="N2668" s="2" t="s">
        <v>13734</v>
      </c>
      <c r="O2668" s="2" t="s">
        <v>3015</v>
      </c>
      <c r="P2668" s="2" t="s">
        <v>1558</v>
      </c>
      <c r="Q2668" s="2" t="s">
        <v>1985</v>
      </c>
      <c r="R2668" s="2">
        <v>40266</v>
      </c>
      <c r="T2668" s="49" t="str" cm="1">
        <f t="array" ref="T2668">_xlfn.TEXTJOIN("",TRUE,IFERROR(MID(U2668,_xlfn.SEQUENCE(20),1)+0,""))</f>
        <v/>
      </c>
      <c r="V2668" s="31"/>
    </row>
    <row r="2669" spans="1:22" x14ac:dyDescent="0.25">
      <c r="A2669" s="25" t="str" cm="1">
        <f t="array" ref="A2669">_xlfn.IFS(AND(ISBLANK(G2669),ISBLANK(H2669),ISBLANK(I2669)),"",AND(NOT(ISBLANK(G2669)),NOT(ISBLANK(H2669)),NOT(ISBLANK(I2669))),TRIM(G2669)&amp;" "&amp;TRIM(H2669)&amp;" "&amp;TRIM(I2669),AND(NOT(ISBLANK(G2669)),ISBLANK(H2669),ISBLANK(I2669)),TRIM(G2669),AND(ISBLANK(G2669),ISBLANK(H2669),NOT(ISBLANK(I2669))),TRIM(I2669),AND(NOT(ISBLANK(G2669)),NOT(ISBLANK(H2669)),ISBLANK(I2669)),TRIM(G2669)&amp;" "&amp;TRIM(H2669),AND(ISBLANK(G2669),NOT(ISBLANK(H2669)),NOT(ISBLANK(I2669))),TRIM(H2669)&amp;" "&amp;TRIM(I2669),AND(NOT(ISBLANK(G2669)),ISBLANK(H2669),NOT(ISBLANK(I2669))),TRIM(G2669)&amp;" "&amp;TRIM(I2669),AND(ISBLANK(G2669),NOT(ISBLANK(H2669)),ISBLANK(I2669)),TRIM(H2669))</f>
        <v/>
      </c>
      <c r="B2669" s="25" t="str" cm="1">
        <f t="array" ref="B2669">_xlfn.IFS(AND(ISBLANK(K2669),ISBLANK(L2669)),"",AND(NOT(ISBLANK(K2669)),NOT(ISBLANK(L2669))),TRIM(K2669)&amp;" "&amp;TRIM(L2669),AND(NOT(ISBLANK(K2669)),ISBLANK(L2669)),TRIM(K2669),AND(ISBLANK(K2669),NOT(ISBLANK(L2669))),TRIM(L2669))</f>
        <v>Hoppe, Funk and Kozey</v>
      </c>
      <c r="C2669" s="31"/>
      <c r="D2669" s="2">
        <v>2667</v>
      </c>
      <c r="E2669" s="2" t="s">
        <v>24</v>
      </c>
      <c r="F2669" s="2" t="s">
        <v>13736</v>
      </c>
      <c r="K2669" s="2" t="s">
        <v>13738</v>
      </c>
      <c r="M2669" s="2" t="s">
        <v>24</v>
      </c>
      <c r="N2669" s="2" t="s">
        <v>13737</v>
      </c>
      <c r="O2669" s="2" t="s">
        <v>1486</v>
      </c>
      <c r="P2669" s="2" t="s">
        <v>217</v>
      </c>
      <c r="Q2669" s="2" t="s">
        <v>1985</v>
      </c>
      <c r="R2669" s="2">
        <v>49518</v>
      </c>
      <c r="T2669" s="49" t="str" cm="1">
        <f t="array" ref="T2669">_xlfn.TEXTJOIN("",TRUE,IFERROR(MID(U2669,_xlfn.SEQUENCE(20),1)+0,""))</f>
        <v/>
      </c>
      <c r="V2669" s="31"/>
    </row>
    <row r="2670" spans="1:22" x14ac:dyDescent="0.25">
      <c r="A2670" s="25" t="str" cm="1">
        <f t="array" ref="A2670">_xlfn.IFS(AND(ISBLANK(G2670),ISBLANK(H2670),ISBLANK(I2670)),"",AND(NOT(ISBLANK(G2670)),NOT(ISBLANK(H2670)),NOT(ISBLANK(I2670))),TRIM(G2670)&amp;" "&amp;TRIM(H2670)&amp;" "&amp;TRIM(I2670),AND(NOT(ISBLANK(G2670)),ISBLANK(H2670),ISBLANK(I2670)),TRIM(G2670),AND(ISBLANK(G2670),ISBLANK(H2670),NOT(ISBLANK(I2670))),TRIM(I2670),AND(NOT(ISBLANK(G2670)),NOT(ISBLANK(H2670)),ISBLANK(I2670)),TRIM(G2670)&amp;" "&amp;TRIM(H2670),AND(ISBLANK(G2670),NOT(ISBLANK(H2670)),NOT(ISBLANK(I2670))),TRIM(H2670)&amp;" "&amp;TRIM(I2670),AND(NOT(ISBLANK(G2670)),ISBLANK(H2670),NOT(ISBLANK(I2670))),TRIM(G2670)&amp;" "&amp;TRIM(I2670),AND(ISBLANK(G2670),NOT(ISBLANK(H2670)),ISBLANK(I2670)),TRIM(H2670))</f>
        <v/>
      </c>
      <c r="B2670" s="25" t="str" cm="1">
        <f t="array" ref="B2670">_xlfn.IFS(AND(ISBLANK(K2670),ISBLANK(L2670)),"",AND(NOT(ISBLANK(K2670)),NOT(ISBLANK(L2670))),TRIM(K2670)&amp;" "&amp;TRIM(L2670),AND(NOT(ISBLANK(K2670)),ISBLANK(L2670)),TRIM(K2670),AND(ISBLANK(K2670),NOT(ISBLANK(L2670))),TRIM(L2670))</f>
        <v>Gorczany-Collier</v>
      </c>
      <c r="C2670" s="31"/>
      <c r="D2670" s="2">
        <v>2668</v>
      </c>
      <c r="E2670" s="2" t="s">
        <v>24</v>
      </c>
      <c r="F2670" s="2" t="s">
        <v>13739</v>
      </c>
      <c r="K2670" s="2" t="s">
        <v>13741</v>
      </c>
      <c r="M2670" s="2" t="s">
        <v>24</v>
      </c>
      <c r="N2670" s="2" t="s">
        <v>13740</v>
      </c>
      <c r="O2670" s="2" t="s">
        <v>2207</v>
      </c>
      <c r="P2670" s="2" t="s">
        <v>161</v>
      </c>
      <c r="Q2670" s="2" t="s">
        <v>162</v>
      </c>
      <c r="R2670" s="2" t="s">
        <v>2208</v>
      </c>
      <c r="T2670" s="49" t="str" cm="1">
        <f t="array" ref="T2670">_xlfn.TEXTJOIN("",TRUE,IFERROR(MID(U2670,_xlfn.SEQUENCE(20),1)+0,""))</f>
        <v/>
      </c>
      <c r="V2670" s="31"/>
    </row>
    <row r="2671" spans="1:22" x14ac:dyDescent="0.25">
      <c r="A2671" s="25" t="str" cm="1">
        <f t="array" ref="A2671">_xlfn.IFS(AND(ISBLANK(G2671),ISBLANK(H2671),ISBLANK(I2671)),"",AND(NOT(ISBLANK(G2671)),NOT(ISBLANK(H2671)),NOT(ISBLANK(I2671))),TRIM(G2671)&amp;" "&amp;TRIM(H2671)&amp;" "&amp;TRIM(I2671),AND(NOT(ISBLANK(G2671)),ISBLANK(H2671),ISBLANK(I2671)),TRIM(G2671),AND(ISBLANK(G2671),ISBLANK(H2671),NOT(ISBLANK(I2671))),TRIM(I2671),AND(NOT(ISBLANK(G2671)),NOT(ISBLANK(H2671)),ISBLANK(I2671)),TRIM(G2671)&amp;" "&amp;TRIM(H2671),AND(ISBLANK(G2671),NOT(ISBLANK(H2671)),NOT(ISBLANK(I2671))),TRIM(H2671)&amp;" "&amp;TRIM(I2671),AND(NOT(ISBLANK(G2671)),ISBLANK(H2671),NOT(ISBLANK(I2671))),TRIM(G2671)&amp;" "&amp;TRIM(I2671),AND(ISBLANK(G2671),NOT(ISBLANK(H2671)),ISBLANK(I2671)),TRIM(H2671))</f>
        <v/>
      </c>
      <c r="B2671" s="25" t="str" cm="1">
        <f t="array" ref="B2671">_xlfn.IFS(AND(ISBLANK(K2671),ISBLANK(L2671)),"",AND(NOT(ISBLANK(K2671)),NOT(ISBLANK(L2671))),TRIM(K2671)&amp;" "&amp;TRIM(L2671),AND(NOT(ISBLANK(K2671)),ISBLANK(L2671)),TRIM(K2671),AND(ISBLANK(K2671),NOT(ISBLANK(L2671))),TRIM(L2671))</f>
        <v>Adams Inc</v>
      </c>
      <c r="C2671" s="31"/>
      <c r="D2671" s="2">
        <v>2669</v>
      </c>
      <c r="E2671" s="2" t="s">
        <v>24</v>
      </c>
      <c r="F2671" s="2" t="s">
        <v>13742</v>
      </c>
      <c r="K2671" s="2" t="s">
        <v>13744</v>
      </c>
      <c r="M2671" s="2" t="s">
        <v>24</v>
      </c>
      <c r="N2671" s="2" t="s">
        <v>13743</v>
      </c>
      <c r="O2671" s="2" t="s">
        <v>400</v>
      </c>
      <c r="P2671" s="2" t="s">
        <v>401</v>
      </c>
      <c r="Q2671" s="2" t="s">
        <v>1985</v>
      </c>
      <c r="R2671" s="2">
        <v>47725</v>
      </c>
      <c r="T2671" s="49" t="str" cm="1">
        <f t="array" ref="T2671">_xlfn.TEXTJOIN("",TRUE,IFERROR(MID(U2671,_xlfn.SEQUENCE(20),1)+0,""))</f>
        <v/>
      </c>
      <c r="V2671" s="31"/>
    </row>
    <row r="2672" spans="1:22" x14ac:dyDescent="0.25">
      <c r="A2672" s="25" t="str" cm="1">
        <f t="array" ref="A2672">_xlfn.IFS(AND(ISBLANK(G2672),ISBLANK(H2672),ISBLANK(I2672)),"",AND(NOT(ISBLANK(G2672)),NOT(ISBLANK(H2672)),NOT(ISBLANK(I2672))),TRIM(G2672)&amp;" "&amp;TRIM(H2672)&amp;" "&amp;TRIM(I2672),AND(NOT(ISBLANK(G2672)),ISBLANK(H2672),ISBLANK(I2672)),TRIM(G2672),AND(ISBLANK(G2672),ISBLANK(H2672),NOT(ISBLANK(I2672))),TRIM(I2672),AND(NOT(ISBLANK(G2672)),NOT(ISBLANK(H2672)),ISBLANK(I2672)),TRIM(G2672)&amp;" "&amp;TRIM(H2672),AND(ISBLANK(G2672),NOT(ISBLANK(H2672)),NOT(ISBLANK(I2672))),TRIM(H2672)&amp;" "&amp;TRIM(I2672),AND(NOT(ISBLANK(G2672)),ISBLANK(H2672),NOT(ISBLANK(I2672))),TRIM(G2672)&amp;" "&amp;TRIM(I2672),AND(ISBLANK(G2672),NOT(ISBLANK(H2672)),ISBLANK(I2672)),TRIM(H2672))</f>
        <v/>
      </c>
      <c r="B2672" s="25" t="str" cm="1">
        <f t="array" ref="B2672">_xlfn.IFS(AND(ISBLANK(K2672),ISBLANK(L2672)),"",AND(NOT(ISBLANK(K2672)),NOT(ISBLANK(L2672))),TRIM(K2672)&amp;" "&amp;TRIM(L2672),AND(NOT(ISBLANK(K2672)),ISBLANK(L2672)),TRIM(K2672),AND(ISBLANK(K2672),NOT(ISBLANK(L2672))),TRIM(L2672))</f>
        <v>Roob Group</v>
      </c>
      <c r="C2672" s="31"/>
      <c r="D2672" s="2">
        <v>2670</v>
      </c>
      <c r="E2672" s="2" t="s">
        <v>24</v>
      </c>
      <c r="F2672" s="2" t="s">
        <v>13745</v>
      </c>
      <c r="K2672" s="2" t="s">
        <v>13748</v>
      </c>
      <c r="M2672" s="2" t="s">
        <v>24</v>
      </c>
      <c r="N2672" s="2" t="s">
        <v>13746</v>
      </c>
      <c r="O2672" s="2" t="s">
        <v>2488</v>
      </c>
      <c r="P2672" s="2" t="s">
        <v>161</v>
      </c>
      <c r="Q2672" s="2" t="s">
        <v>162</v>
      </c>
      <c r="R2672" s="2" t="s">
        <v>13747</v>
      </c>
      <c r="T2672" s="49" t="str" cm="1">
        <f t="array" ref="T2672">_xlfn.TEXTJOIN("",TRUE,IFERROR(MID(U2672,_xlfn.SEQUENCE(20),1)+0,""))</f>
        <v/>
      </c>
      <c r="V2672" s="31"/>
    </row>
    <row r="2673" spans="1:22" x14ac:dyDescent="0.25">
      <c r="A2673" s="25" t="str" cm="1">
        <f t="array" ref="A2673">_xlfn.IFS(AND(ISBLANK(G2673),ISBLANK(H2673),ISBLANK(I2673)),"",AND(NOT(ISBLANK(G2673)),NOT(ISBLANK(H2673)),NOT(ISBLANK(I2673))),TRIM(G2673)&amp;" "&amp;TRIM(H2673)&amp;" "&amp;TRIM(I2673),AND(NOT(ISBLANK(G2673)),ISBLANK(H2673),ISBLANK(I2673)),TRIM(G2673),AND(ISBLANK(G2673),ISBLANK(H2673),NOT(ISBLANK(I2673))),TRIM(I2673),AND(NOT(ISBLANK(G2673)),NOT(ISBLANK(H2673)),ISBLANK(I2673)),TRIM(G2673)&amp;" "&amp;TRIM(H2673),AND(ISBLANK(G2673),NOT(ISBLANK(H2673)),NOT(ISBLANK(I2673))),TRIM(H2673)&amp;" "&amp;TRIM(I2673),AND(NOT(ISBLANK(G2673)),ISBLANK(H2673),NOT(ISBLANK(I2673))),TRIM(G2673)&amp;" "&amp;TRIM(I2673),AND(ISBLANK(G2673),NOT(ISBLANK(H2673)),ISBLANK(I2673)),TRIM(H2673))</f>
        <v/>
      </c>
      <c r="B2673" s="25" t="str" cm="1">
        <f t="array" ref="B2673">_xlfn.IFS(AND(ISBLANK(K2673),ISBLANK(L2673)),"",AND(NOT(ISBLANK(K2673)),NOT(ISBLANK(L2673))),TRIM(K2673)&amp;" "&amp;TRIM(L2673),AND(NOT(ISBLANK(K2673)),ISBLANK(L2673)),TRIM(K2673),AND(ISBLANK(K2673),NOT(ISBLANK(L2673))),TRIM(L2673))</f>
        <v>Renner, Hessel and Crooks</v>
      </c>
      <c r="C2673" s="31"/>
      <c r="D2673" s="2">
        <v>2671</v>
      </c>
      <c r="E2673" s="2" t="s">
        <v>24</v>
      </c>
      <c r="F2673" s="2" t="s">
        <v>13749</v>
      </c>
      <c r="K2673" s="2" t="s">
        <v>13751</v>
      </c>
      <c r="M2673" s="2" t="s">
        <v>24</v>
      </c>
      <c r="N2673" s="2" t="s">
        <v>13750</v>
      </c>
      <c r="O2673" s="2" t="s">
        <v>12888</v>
      </c>
      <c r="P2673" s="2" t="s">
        <v>1193</v>
      </c>
      <c r="Q2673" s="2" t="s">
        <v>6</v>
      </c>
      <c r="R2673" s="2" t="s">
        <v>12889</v>
      </c>
      <c r="T2673" s="49" t="str" cm="1">
        <f t="array" ref="T2673">_xlfn.TEXTJOIN("",TRUE,IFERROR(MID(U2673,_xlfn.SEQUENCE(20),1)+0,""))</f>
        <v/>
      </c>
      <c r="V2673" s="31"/>
    </row>
    <row r="2674" spans="1:22" x14ac:dyDescent="0.25">
      <c r="A2674" s="25" t="str" cm="1">
        <f t="array" ref="A2674">_xlfn.IFS(AND(ISBLANK(G2674),ISBLANK(H2674),ISBLANK(I2674)),"",AND(NOT(ISBLANK(G2674)),NOT(ISBLANK(H2674)),NOT(ISBLANK(I2674))),TRIM(G2674)&amp;" "&amp;TRIM(H2674)&amp;" "&amp;TRIM(I2674),AND(NOT(ISBLANK(G2674)),ISBLANK(H2674),ISBLANK(I2674)),TRIM(G2674),AND(ISBLANK(G2674),ISBLANK(H2674),NOT(ISBLANK(I2674))),TRIM(I2674),AND(NOT(ISBLANK(G2674)),NOT(ISBLANK(H2674)),ISBLANK(I2674)),TRIM(G2674)&amp;" "&amp;TRIM(H2674),AND(ISBLANK(G2674),NOT(ISBLANK(H2674)),NOT(ISBLANK(I2674))),TRIM(H2674)&amp;" "&amp;TRIM(I2674),AND(NOT(ISBLANK(G2674)),ISBLANK(H2674),NOT(ISBLANK(I2674))),TRIM(G2674)&amp;" "&amp;TRIM(I2674),AND(ISBLANK(G2674),NOT(ISBLANK(H2674)),ISBLANK(I2674)),TRIM(H2674))</f>
        <v/>
      </c>
      <c r="B2674" s="25" t="str" cm="1">
        <f t="array" ref="B2674">_xlfn.IFS(AND(ISBLANK(K2674),ISBLANK(L2674)),"",AND(NOT(ISBLANK(K2674)),NOT(ISBLANK(L2674))),TRIM(K2674)&amp;" "&amp;TRIM(L2674),AND(NOT(ISBLANK(K2674)),ISBLANK(L2674)),TRIM(K2674),AND(ISBLANK(K2674),NOT(ISBLANK(L2674))),TRIM(L2674))</f>
        <v>Heaney and Sons</v>
      </c>
      <c r="C2674" s="31"/>
      <c r="D2674" s="2">
        <v>2672</v>
      </c>
      <c r="E2674" s="2" t="s">
        <v>24</v>
      </c>
      <c r="F2674" s="2" t="s">
        <v>13752</v>
      </c>
      <c r="K2674" s="2" t="s">
        <v>13754</v>
      </c>
      <c r="M2674" s="2" t="s">
        <v>24</v>
      </c>
      <c r="N2674" s="2" t="s">
        <v>13753</v>
      </c>
      <c r="O2674" s="2" t="s">
        <v>2120</v>
      </c>
      <c r="P2674" s="2" t="s">
        <v>5</v>
      </c>
      <c r="Q2674" s="2" t="s">
        <v>6</v>
      </c>
      <c r="R2674" s="2" t="s">
        <v>2121</v>
      </c>
      <c r="T2674" s="49" t="str" cm="1">
        <f t="array" ref="T2674">_xlfn.TEXTJOIN("",TRUE,IFERROR(MID(U2674,_xlfn.SEQUENCE(20),1)+0,""))</f>
        <v/>
      </c>
      <c r="V2674" s="31"/>
    </row>
    <row r="2675" spans="1:22" x14ac:dyDescent="0.25">
      <c r="A2675" s="25" t="str" cm="1">
        <f t="array" ref="A2675">_xlfn.IFS(AND(ISBLANK(G2675),ISBLANK(H2675),ISBLANK(I2675)),"",AND(NOT(ISBLANK(G2675)),NOT(ISBLANK(H2675)),NOT(ISBLANK(I2675))),TRIM(G2675)&amp;" "&amp;TRIM(H2675)&amp;" "&amp;TRIM(I2675),AND(NOT(ISBLANK(G2675)),ISBLANK(H2675),ISBLANK(I2675)),TRIM(G2675),AND(ISBLANK(G2675),ISBLANK(H2675),NOT(ISBLANK(I2675))),TRIM(I2675),AND(NOT(ISBLANK(G2675)),NOT(ISBLANK(H2675)),ISBLANK(I2675)),TRIM(G2675)&amp;" "&amp;TRIM(H2675),AND(ISBLANK(G2675),NOT(ISBLANK(H2675)),NOT(ISBLANK(I2675))),TRIM(H2675)&amp;" "&amp;TRIM(I2675),AND(NOT(ISBLANK(G2675)),ISBLANK(H2675),NOT(ISBLANK(I2675))),TRIM(G2675)&amp;" "&amp;TRIM(I2675),AND(ISBLANK(G2675),NOT(ISBLANK(H2675)),ISBLANK(I2675)),TRIM(H2675))</f>
        <v/>
      </c>
      <c r="B2675" s="25" t="str" cm="1">
        <f t="array" ref="B2675">_xlfn.IFS(AND(ISBLANK(K2675),ISBLANK(L2675)),"",AND(NOT(ISBLANK(K2675)),NOT(ISBLANK(L2675))),TRIM(K2675)&amp;" "&amp;TRIM(L2675),AND(NOT(ISBLANK(K2675)),ISBLANK(L2675)),TRIM(K2675),AND(ISBLANK(K2675),NOT(ISBLANK(L2675))),TRIM(L2675))</f>
        <v>Murazik Group</v>
      </c>
      <c r="C2675" s="31"/>
      <c r="D2675" s="2">
        <v>2673</v>
      </c>
      <c r="E2675" s="2" t="s">
        <v>24</v>
      </c>
      <c r="F2675" s="2" t="s">
        <v>13755</v>
      </c>
      <c r="K2675" s="2" t="s">
        <v>13757</v>
      </c>
      <c r="M2675" s="2" t="s">
        <v>24</v>
      </c>
      <c r="N2675" s="2" t="s">
        <v>13756</v>
      </c>
      <c r="O2675" s="2" t="s">
        <v>68</v>
      </c>
      <c r="P2675" s="2" t="s">
        <v>69</v>
      </c>
      <c r="Q2675" s="2" t="s">
        <v>1985</v>
      </c>
      <c r="R2675" s="2">
        <v>20310</v>
      </c>
      <c r="T2675" s="49" t="str" cm="1">
        <f t="array" ref="T2675">_xlfn.TEXTJOIN("",TRUE,IFERROR(MID(U2675,_xlfn.SEQUENCE(20),1)+0,""))</f>
        <v/>
      </c>
      <c r="V2675" s="31"/>
    </row>
    <row r="2676" spans="1:22" x14ac:dyDescent="0.25">
      <c r="A2676" s="25" t="str" cm="1">
        <f t="array" ref="A2676">_xlfn.IFS(AND(ISBLANK(G2676),ISBLANK(H2676),ISBLANK(I2676)),"",AND(NOT(ISBLANK(G2676)),NOT(ISBLANK(H2676)),NOT(ISBLANK(I2676))),TRIM(G2676)&amp;" "&amp;TRIM(H2676)&amp;" "&amp;TRIM(I2676),AND(NOT(ISBLANK(G2676)),ISBLANK(H2676),ISBLANK(I2676)),TRIM(G2676),AND(ISBLANK(G2676),ISBLANK(H2676),NOT(ISBLANK(I2676))),TRIM(I2676),AND(NOT(ISBLANK(G2676)),NOT(ISBLANK(H2676)),ISBLANK(I2676)),TRIM(G2676)&amp;" "&amp;TRIM(H2676),AND(ISBLANK(G2676),NOT(ISBLANK(H2676)),NOT(ISBLANK(I2676))),TRIM(H2676)&amp;" "&amp;TRIM(I2676),AND(NOT(ISBLANK(G2676)),ISBLANK(H2676),NOT(ISBLANK(I2676))),TRIM(G2676)&amp;" "&amp;TRIM(I2676),AND(ISBLANK(G2676),NOT(ISBLANK(H2676)),ISBLANK(I2676)),TRIM(H2676))</f>
        <v/>
      </c>
      <c r="B2676" s="25" t="str" cm="1">
        <f t="array" ref="B2676">_xlfn.IFS(AND(ISBLANK(K2676),ISBLANK(L2676)),"",AND(NOT(ISBLANK(K2676)),NOT(ISBLANK(L2676))),TRIM(K2676)&amp;" "&amp;TRIM(L2676),AND(NOT(ISBLANK(K2676)),ISBLANK(L2676)),TRIM(K2676),AND(ISBLANK(K2676),NOT(ISBLANK(L2676))),TRIM(L2676))</f>
        <v>Hane, MacGyver and Feil</v>
      </c>
      <c r="C2676" s="31"/>
      <c r="D2676" s="2">
        <v>2674</v>
      </c>
      <c r="E2676" s="2" t="s">
        <v>24</v>
      </c>
      <c r="F2676" s="2" t="s">
        <v>13758</v>
      </c>
      <c r="K2676" s="2" t="s">
        <v>13760</v>
      </c>
      <c r="M2676" s="2" t="s">
        <v>24</v>
      </c>
      <c r="N2676" s="2" t="s">
        <v>13759</v>
      </c>
      <c r="O2676" s="2" t="s">
        <v>3780</v>
      </c>
      <c r="P2676" s="2" t="s">
        <v>5</v>
      </c>
      <c r="Q2676" s="2" t="s">
        <v>6</v>
      </c>
      <c r="R2676" s="2" t="s">
        <v>3781</v>
      </c>
      <c r="T2676" s="49" t="str" cm="1">
        <f t="array" ref="T2676">_xlfn.TEXTJOIN("",TRUE,IFERROR(MID(U2676,_xlfn.SEQUENCE(20),1)+0,""))</f>
        <v/>
      </c>
      <c r="V2676" s="31"/>
    </row>
    <row r="2677" spans="1:22" x14ac:dyDescent="0.25">
      <c r="A2677" s="25" t="str" cm="1">
        <f t="array" ref="A2677">_xlfn.IFS(AND(ISBLANK(G2677),ISBLANK(H2677),ISBLANK(I2677)),"",AND(NOT(ISBLANK(G2677)),NOT(ISBLANK(H2677)),NOT(ISBLANK(I2677))),TRIM(G2677)&amp;" "&amp;TRIM(H2677)&amp;" "&amp;TRIM(I2677),AND(NOT(ISBLANK(G2677)),ISBLANK(H2677),ISBLANK(I2677)),TRIM(G2677),AND(ISBLANK(G2677),ISBLANK(H2677),NOT(ISBLANK(I2677))),TRIM(I2677),AND(NOT(ISBLANK(G2677)),NOT(ISBLANK(H2677)),ISBLANK(I2677)),TRIM(G2677)&amp;" "&amp;TRIM(H2677),AND(ISBLANK(G2677),NOT(ISBLANK(H2677)),NOT(ISBLANK(I2677))),TRIM(H2677)&amp;" "&amp;TRIM(I2677),AND(NOT(ISBLANK(G2677)),ISBLANK(H2677),NOT(ISBLANK(I2677))),TRIM(G2677)&amp;" "&amp;TRIM(I2677),AND(ISBLANK(G2677),NOT(ISBLANK(H2677)),ISBLANK(I2677)),TRIM(H2677))</f>
        <v/>
      </c>
      <c r="B2677" s="25" t="str" cm="1">
        <f t="array" ref="B2677">_xlfn.IFS(AND(ISBLANK(K2677),ISBLANK(L2677)),"",AND(NOT(ISBLANK(K2677)),NOT(ISBLANK(L2677))),TRIM(K2677)&amp;" "&amp;TRIM(L2677),AND(NOT(ISBLANK(K2677)),ISBLANK(L2677)),TRIM(K2677),AND(ISBLANK(K2677),NOT(ISBLANK(L2677))),TRIM(L2677))</f>
        <v>Reynolds, Quitzon and Hahn</v>
      </c>
      <c r="C2677" s="31"/>
      <c r="D2677" s="2">
        <v>2675</v>
      </c>
      <c r="E2677" s="2" t="s">
        <v>24</v>
      </c>
      <c r="F2677" s="2" t="s">
        <v>13761</v>
      </c>
      <c r="K2677" s="2" t="s">
        <v>13763</v>
      </c>
      <c r="M2677" s="2" t="s">
        <v>24</v>
      </c>
      <c r="N2677" s="2" t="s">
        <v>13762</v>
      </c>
      <c r="O2677" s="2" t="s">
        <v>1341</v>
      </c>
      <c r="P2677" s="2" t="s">
        <v>181</v>
      </c>
      <c r="Q2677" s="2" t="s">
        <v>1985</v>
      </c>
      <c r="R2677" s="2">
        <v>64054</v>
      </c>
      <c r="T2677" s="49" t="str" cm="1">
        <f t="array" ref="T2677">_xlfn.TEXTJOIN("",TRUE,IFERROR(MID(U2677,_xlfn.SEQUENCE(20),1)+0,""))</f>
        <v/>
      </c>
      <c r="V2677" s="31"/>
    </row>
    <row r="2678" spans="1:22" x14ac:dyDescent="0.25">
      <c r="A2678" s="25" t="str" cm="1">
        <f t="array" ref="A2678">_xlfn.IFS(AND(ISBLANK(G2678),ISBLANK(H2678),ISBLANK(I2678)),"",AND(NOT(ISBLANK(G2678)),NOT(ISBLANK(H2678)),NOT(ISBLANK(I2678))),TRIM(G2678)&amp;" "&amp;TRIM(H2678)&amp;" "&amp;TRIM(I2678),AND(NOT(ISBLANK(G2678)),ISBLANK(H2678),ISBLANK(I2678)),TRIM(G2678),AND(ISBLANK(G2678),ISBLANK(H2678),NOT(ISBLANK(I2678))),TRIM(I2678),AND(NOT(ISBLANK(G2678)),NOT(ISBLANK(H2678)),ISBLANK(I2678)),TRIM(G2678)&amp;" "&amp;TRIM(H2678),AND(ISBLANK(G2678),NOT(ISBLANK(H2678)),NOT(ISBLANK(I2678))),TRIM(H2678)&amp;" "&amp;TRIM(I2678),AND(NOT(ISBLANK(G2678)),ISBLANK(H2678),NOT(ISBLANK(I2678))),TRIM(G2678)&amp;" "&amp;TRIM(I2678),AND(ISBLANK(G2678),NOT(ISBLANK(H2678)),ISBLANK(I2678)),TRIM(H2678))</f>
        <v/>
      </c>
      <c r="B2678" s="25" t="str" cm="1">
        <f t="array" ref="B2678">_xlfn.IFS(AND(ISBLANK(K2678),ISBLANK(L2678)),"",AND(NOT(ISBLANK(K2678)),NOT(ISBLANK(L2678))),TRIM(K2678)&amp;" "&amp;TRIM(L2678),AND(NOT(ISBLANK(K2678)),ISBLANK(L2678)),TRIM(K2678),AND(ISBLANK(K2678),NOT(ISBLANK(L2678))),TRIM(L2678))</f>
        <v>Zulauf-Stiedemann</v>
      </c>
      <c r="C2678" s="31"/>
      <c r="D2678" s="2">
        <v>2676</v>
      </c>
      <c r="E2678" s="2" t="s">
        <v>24</v>
      </c>
      <c r="F2678" s="2" t="s">
        <v>13764</v>
      </c>
      <c r="K2678" s="2" t="s">
        <v>13766</v>
      </c>
      <c r="M2678" s="2" t="s">
        <v>24</v>
      </c>
      <c r="N2678" s="2" t="s">
        <v>13765</v>
      </c>
      <c r="O2678" s="2" t="s">
        <v>1537</v>
      </c>
      <c r="P2678" s="2" t="s">
        <v>1495</v>
      </c>
      <c r="Q2678" s="2" t="s">
        <v>1985</v>
      </c>
      <c r="R2678" s="2">
        <v>68134</v>
      </c>
      <c r="T2678" s="49" t="str" cm="1">
        <f t="array" ref="T2678">_xlfn.TEXTJOIN("",TRUE,IFERROR(MID(U2678,_xlfn.SEQUENCE(20),1)+0,""))</f>
        <v/>
      </c>
      <c r="V2678" s="31"/>
    </row>
    <row r="2679" spans="1:22" x14ac:dyDescent="0.25">
      <c r="A2679" s="25" t="str" cm="1">
        <f t="array" ref="A2679">_xlfn.IFS(AND(ISBLANK(G2679),ISBLANK(H2679),ISBLANK(I2679)),"",AND(NOT(ISBLANK(G2679)),NOT(ISBLANK(H2679)),NOT(ISBLANK(I2679))),TRIM(G2679)&amp;" "&amp;TRIM(H2679)&amp;" "&amp;TRIM(I2679),AND(NOT(ISBLANK(G2679)),ISBLANK(H2679),ISBLANK(I2679)),TRIM(G2679),AND(ISBLANK(G2679),ISBLANK(H2679),NOT(ISBLANK(I2679))),TRIM(I2679),AND(NOT(ISBLANK(G2679)),NOT(ISBLANK(H2679)),ISBLANK(I2679)),TRIM(G2679)&amp;" "&amp;TRIM(H2679),AND(ISBLANK(G2679),NOT(ISBLANK(H2679)),NOT(ISBLANK(I2679))),TRIM(H2679)&amp;" "&amp;TRIM(I2679),AND(NOT(ISBLANK(G2679)),ISBLANK(H2679),NOT(ISBLANK(I2679))),TRIM(G2679)&amp;" "&amp;TRIM(I2679),AND(ISBLANK(G2679),NOT(ISBLANK(H2679)),ISBLANK(I2679)),TRIM(H2679))</f>
        <v/>
      </c>
      <c r="B2679" s="25" t="str" cm="1">
        <f t="array" ref="B2679">_xlfn.IFS(AND(ISBLANK(K2679),ISBLANK(L2679)),"",AND(NOT(ISBLANK(K2679)),NOT(ISBLANK(L2679))),TRIM(K2679)&amp;" "&amp;TRIM(L2679),AND(NOT(ISBLANK(K2679)),ISBLANK(L2679)),TRIM(K2679),AND(ISBLANK(K2679),NOT(ISBLANK(L2679))),TRIM(L2679))</f>
        <v>Okuneva Group</v>
      </c>
      <c r="C2679" s="31"/>
      <c r="D2679" s="2">
        <v>2677</v>
      </c>
      <c r="E2679" s="2" t="s">
        <v>24</v>
      </c>
      <c r="F2679" s="2" t="s">
        <v>13767</v>
      </c>
      <c r="K2679" s="2" t="s">
        <v>13769</v>
      </c>
      <c r="M2679" s="2" t="s">
        <v>24</v>
      </c>
      <c r="N2679" s="2" t="s">
        <v>13768</v>
      </c>
      <c r="O2679" s="2" t="s">
        <v>2647</v>
      </c>
      <c r="P2679" s="2" t="s">
        <v>699</v>
      </c>
      <c r="Q2679" s="2" t="s">
        <v>1985</v>
      </c>
      <c r="R2679" s="2">
        <v>85743</v>
      </c>
      <c r="T2679" s="49" t="str" cm="1">
        <f t="array" ref="T2679">_xlfn.TEXTJOIN("",TRUE,IFERROR(MID(U2679,_xlfn.SEQUENCE(20),1)+0,""))</f>
        <v/>
      </c>
      <c r="V2679" s="31"/>
    </row>
    <row r="2680" spans="1:22" x14ac:dyDescent="0.25">
      <c r="A2680" s="25" t="str" cm="1">
        <f t="array" ref="A2680">_xlfn.IFS(AND(ISBLANK(G2680),ISBLANK(H2680),ISBLANK(I2680)),"",AND(NOT(ISBLANK(G2680)),NOT(ISBLANK(H2680)),NOT(ISBLANK(I2680))),TRIM(G2680)&amp;" "&amp;TRIM(H2680)&amp;" "&amp;TRIM(I2680),AND(NOT(ISBLANK(G2680)),ISBLANK(H2680),ISBLANK(I2680)),TRIM(G2680),AND(ISBLANK(G2680),ISBLANK(H2680),NOT(ISBLANK(I2680))),TRIM(I2680),AND(NOT(ISBLANK(G2680)),NOT(ISBLANK(H2680)),ISBLANK(I2680)),TRIM(G2680)&amp;" "&amp;TRIM(H2680),AND(ISBLANK(G2680),NOT(ISBLANK(H2680)),NOT(ISBLANK(I2680))),TRIM(H2680)&amp;" "&amp;TRIM(I2680),AND(NOT(ISBLANK(G2680)),ISBLANK(H2680),NOT(ISBLANK(I2680))),TRIM(G2680)&amp;" "&amp;TRIM(I2680),AND(ISBLANK(G2680),NOT(ISBLANK(H2680)),ISBLANK(I2680)),TRIM(H2680))</f>
        <v/>
      </c>
      <c r="B2680" s="25" t="str" cm="1">
        <f t="array" ref="B2680">_xlfn.IFS(AND(ISBLANK(K2680),ISBLANK(L2680)),"",AND(NOT(ISBLANK(K2680)),NOT(ISBLANK(L2680))),TRIM(K2680)&amp;" "&amp;TRIM(L2680),AND(NOT(ISBLANK(K2680)),ISBLANK(L2680)),TRIM(K2680),AND(ISBLANK(K2680),NOT(ISBLANK(L2680))),TRIM(L2680))</f>
        <v>Langworth-Howell</v>
      </c>
      <c r="C2680" s="31"/>
      <c r="D2680" s="2">
        <v>2678</v>
      </c>
      <c r="E2680" s="2" t="s">
        <v>24</v>
      </c>
      <c r="F2680" s="2" t="s">
        <v>13770</v>
      </c>
      <c r="K2680" s="2" t="s">
        <v>13772</v>
      </c>
      <c r="M2680" s="2" t="s">
        <v>24</v>
      </c>
      <c r="N2680" s="2" t="s">
        <v>13771</v>
      </c>
      <c r="O2680" s="2" t="s">
        <v>1619</v>
      </c>
      <c r="P2680" s="2" t="s">
        <v>5</v>
      </c>
      <c r="Q2680" s="2" t="s">
        <v>6</v>
      </c>
      <c r="R2680" s="2" t="s">
        <v>1620</v>
      </c>
      <c r="T2680" s="49" t="str" cm="1">
        <f t="array" ref="T2680">_xlfn.TEXTJOIN("",TRUE,IFERROR(MID(U2680,_xlfn.SEQUENCE(20),1)+0,""))</f>
        <v/>
      </c>
      <c r="V2680" s="31"/>
    </row>
    <row r="2681" spans="1:22" x14ac:dyDescent="0.25">
      <c r="A2681" s="25" t="str" cm="1">
        <f t="array" ref="A2681">_xlfn.IFS(AND(ISBLANK(G2681),ISBLANK(H2681),ISBLANK(I2681)),"",AND(NOT(ISBLANK(G2681)),NOT(ISBLANK(H2681)),NOT(ISBLANK(I2681))),TRIM(G2681)&amp;" "&amp;TRIM(H2681)&amp;" "&amp;TRIM(I2681),AND(NOT(ISBLANK(G2681)),ISBLANK(H2681),ISBLANK(I2681)),TRIM(G2681),AND(ISBLANK(G2681),ISBLANK(H2681),NOT(ISBLANK(I2681))),TRIM(I2681),AND(NOT(ISBLANK(G2681)),NOT(ISBLANK(H2681)),ISBLANK(I2681)),TRIM(G2681)&amp;" "&amp;TRIM(H2681),AND(ISBLANK(G2681),NOT(ISBLANK(H2681)),NOT(ISBLANK(I2681))),TRIM(H2681)&amp;" "&amp;TRIM(I2681),AND(NOT(ISBLANK(G2681)),ISBLANK(H2681),NOT(ISBLANK(I2681))),TRIM(G2681)&amp;" "&amp;TRIM(I2681),AND(ISBLANK(G2681),NOT(ISBLANK(H2681)),ISBLANK(I2681)),TRIM(H2681))</f>
        <v/>
      </c>
      <c r="B2681" s="25" t="str" cm="1">
        <f t="array" ref="B2681">_xlfn.IFS(AND(ISBLANK(K2681),ISBLANK(L2681)),"",AND(NOT(ISBLANK(K2681)),NOT(ISBLANK(L2681))),TRIM(K2681)&amp;" "&amp;TRIM(L2681),AND(NOT(ISBLANK(K2681)),ISBLANK(L2681)),TRIM(K2681),AND(ISBLANK(K2681),NOT(ISBLANK(L2681))),TRIM(L2681))</f>
        <v>Pacocha Inc</v>
      </c>
      <c r="C2681" s="31"/>
      <c r="D2681" s="2">
        <v>2679</v>
      </c>
      <c r="E2681" s="2" t="s">
        <v>24</v>
      </c>
      <c r="F2681" s="2" t="s">
        <v>13773</v>
      </c>
      <c r="K2681" s="2" t="s">
        <v>13775</v>
      </c>
      <c r="M2681" s="2" t="s">
        <v>24</v>
      </c>
      <c r="N2681" s="2" t="s">
        <v>13774</v>
      </c>
      <c r="O2681" s="2" t="s">
        <v>754</v>
      </c>
      <c r="P2681" s="2" t="s">
        <v>297</v>
      </c>
      <c r="Q2681" s="2" t="s">
        <v>1985</v>
      </c>
      <c r="R2681" s="2">
        <v>77090</v>
      </c>
      <c r="T2681" s="49" t="str" cm="1">
        <f t="array" ref="T2681">_xlfn.TEXTJOIN("",TRUE,IFERROR(MID(U2681,_xlfn.SEQUENCE(20),1)+0,""))</f>
        <v/>
      </c>
      <c r="V2681" s="31"/>
    </row>
    <row r="2682" spans="1:22" x14ac:dyDescent="0.25">
      <c r="A2682" s="25" t="str" cm="1">
        <f t="array" ref="A2682">_xlfn.IFS(AND(ISBLANK(G2682),ISBLANK(H2682),ISBLANK(I2682)),"",AND(NOT(ISBLANK(G2682)),NOT(ISBLANK(H2682)),NOT(ISBLANK(I2682))),TRIM(G2682)&amp;" "&amp;TRIM(H2682)&amp;" "&amp;TRIM(I2682),AND(NOT(ISBLANK(G2682)),ISBLANK(H2682),ISBLANK(I2682)),TRIM(G2682),AND(ISBLANK(G2682),ISBLANK(H2682),NOT(ISBLANK(I2682))),TRIM(I2682),AND(NOT(ISBLANK(G2682)),NOT(ISBLANK(H2682)),ISBLANK(I2682)),TRIM(G2682)&amp;" "&amp;TRIM(H2682),AND(ISBLANK(G2682),NOT(ISBLANK(H2682)),NOT(ISBLANK(I2682))),TRIM(H2682)&amp;" "&amp;TRIM(I2682),AND(NOT(ISBLANK(G2682)),ISBLANK(H2682),NOT(ISBLANK(I2682))),TRIM(G2682)&amp;" "&amp;TRIM(I2682),AND(ISBLANK(G2682),NOT(ISBLANK(H2682)),ISBLANK(I2682)),TRIM(H2682))</f>
        <v/>
      </c>
      <c r="B2682" s="25" t="str" cm="1">
        <f t="array" ref="B2682">_xlfn.IFS(AND(ISBLANK(K2682),ISBLANK(L2682)),"",AND(NOT(ISBLANK(K2682)),NOT(ISBLANK(L2682))),TRIM(K2682)&amp;" "&amp;TRIM(L2682),AND(NOT(ISBLANK(K2682)),ISBLANK(L2682)),TRIM(K2682),AND(ISBLANK(K2682),NOT(ISBLANK(L2682))),TRIM(L2682))</f>
        <v>Mayert LLC</v>
      </c>
      <c r="C2682" s="31"/>
      <c r="D2682" s="2">
        <v>2680</v>
      </c>
      <c r="E2682" s="2" t="s">
        <v>24</v>
      </c>
      <c r="F2682" s="2" t="s">
        <v>13776</v>
      </c>
      <c r="K2682" s="2" t="s">
        <v>13778</v>
      </c>
      <c r="M2682" s="2" t="s">
        <v>24</v>
      </c>
      <c r="N2682" s="2" t="s">
        <v>13777</v>
      </c>
      <c r="O2682" s="2" t="s">
        <v>7477</v>
      </c>
      <c r="P2682" s="2" t="s">
        <v>161</v>
      </c>
      <c r="Q2682" s="2" t="s">
        <v>162</v>
      </c>
      <c r="R2682" s="2" t="s">
        <v>7478</v>
      </c>
      <c r="T2682" s="49" t="str" cm="1">
        <f t="array" ref="T2682">_xlfn.TEXTJOIN("",TRUE,IFERROR(MID(U2682,_xlfn.SEQUENCE(20),1)+0,""))</f>
        <v/>
      </c>
      <c r="V2682" s="31"/>
    </row>
    <row r="2683" spans="1:22" x14ac:dyDescent="0.25">
      <c r="A2683" s="25" t="str" cm="1">
        <f t="array" ref="A2683">_xlfn.IFS(AND(ISBLANK(G2683),ISBLANK(H2683),ISBLANK(I2683)),"",AND(NOT(ISBLANK(G2683)),NOT(ISBLANK(H2683)),NOT(ISBLANK(I2683))),TRIM(G2683)&amp;" "&amp;TRIM(H2683)&amp;" "&amp;TRIM(I2683),AND(NOT(ISBLANK(G2683)),ISBLANK(H2683),ISBLANK(I2683)),TRIM(G2683),AND(ISBLANK(G2683),ISBLANK(H2683),NOT(ISBLANK(I2683))),TRIM(I2683),AND(NOT(ISBLANK(G2683)),NOT(ISBLANK(H2683)),ISBLANK(I2683)),TRIM(G2683)&amp;" "&amp;TRIM(H2683),AND(ISBLANK(G2683),NOT(ISBLANK(H2683)),NOT(ISBLANK(I2683))),TRIM(H2683)&amp;" "&amp;TRIM(I2683),AND(NOT(ISBLANK(G2683)),ISBLANK(H2683),NOT(ISBLANK(I2683))),TRIM(G2683)&amp;" "&amp;TRIM(I2683),AND(ISBLANK(G2683),NOT(ISBLANK(H2683)),ISBLANK(I2683)),TRIM(H2683))</f>
        <v/>
      </c>
      <c r="B2683" s="25" t="str" cm="1">
        <f t="array" ref="B2683">_xlfn.IFS(AND(ISBLANK(K2683),ISBLANK(L2683)),"",AND(NOT(ISBLANK(K2683)),NOT(ISBLANK(L2683))),TRIM(K2683)&amp;" "&amp;TRIM(L2683),AND(NOT(ISBLANK(K2683)),ISBLANK(L2683)),TRIM(K2683),AND(ISBLANK(K2683),NOT(ISBLANK(L2683))),TRIM(L2683))</f>
        <v>Johnson, Harber and Johnston</v>
      </c>
      <c r="C2683" s="31"/>
      <c r="D2683" s="2">
        <v>2681</v>
      </c>
      <c r="E2683" s="2" t="s">
        <v>24</v>
      </c>
      <c r="F2683" s="2" t="s">
        <v>13779</v>
      </c>
      <c r="K2683" s="2" t="s">
        <v>13781</v>
      </c>
      <c r="M2683" s="2" t="s">
        <v>24</v>
      </c>
      <c r="N2683" s="2" t="s">
        <v>13780</v>
      </c>
      <c r="O2683" s="2" t="s">
        <v>3697</v>
      </c>
      <c r="P2683" s="2" t="s">
        <v>39</v>
      </c>
      <c r="Q2683" s="2" t="s">
        <v>6</v>
      </c>
      <c r="R2683" s="2" t="s">
        <v>3698</v>
      </c>
      <c r="T2683" s="49" t="str" cm="1">
        <f t="array" ref="T2683">_xlfn.TEXTJOIN("",TRUE,IFERROR(MID(U2683,_xlfn.SEQUENCE(20),1)+0,""))</f>
        <v/>
      </c>
      <c r="V2683" s="31"/>
    </row>
    <row r="2684" spans="1:22" x14ac:dyDescent="0.25">
      <c r="A2684" s="25" t="str" cm="1">
        <f t="array" ref="A2684">_xlfn.IFS(AND(ISBLANK(G2684),ISBLANK(H2684),ISBLANK(I2684)),"",AND(NOT(ISBLANK(G2684)),NOT(ISBLANK(H2684)),NOT(ISBLANK(I2684))),TRIM(G2684)&amp;" "&amp;TRIM(H2684)&amp;" "&amp;TRIM(I2684),AND(NOT(ISBLANK(G2684)),ISBLANK(H2684),ISBLANK(I2684)),TRIM(G2684),AND(ISBLANK(G2684),ISBLANK(H2684),NOT(ISBLANK(I2684))),TRIM(I2684),AND(NOT(ISBLANK(G2684)),NOT(ISBLANK(H2684)),ISBLANK(I2684)),TRIM(G2684)&amp;" "&amp;TRIM(H2684),AND(ISBLANK(G2684),NOT(ISBLANK(H2684)),NOT(ISBLANK(I2684))),TRIM(H2684)&amp;" "&amp;TRIM(I2684),AND(NOT(ISBLANK(G2684)),ISBLANK(H2684),NOT(ISBLANK(I2684))),TRIM(G2684)&amp;" "&amp;TRIM(I2684),AND(ISBLANK(G2684),NOT(ISBLANK(H2684)),ISBLANK(I2684)),TRIM(H2684))</f>
        <v/>
      </c>
      <c r="B2684" s="25" t="str" cm="1">
        <f t="array" ref="B2684">_xlfn.IFS(AND(ISBLANK(K2684),ISBLANK(L2684)),"",AND(NOT(ISBLANK(K2684)),NOT(ISBLANK(L2684))),TRIM(K2684)&amp;" "&amp;TRIM(L2684),AND(NOT(ISBLANK(K2684)),ISBLANK(L2684)),TRIM(K2684),AND(ISBLANK(K2684),NOT(ISBLANK(L2684))),TRIM(L2684))</f>
        <v>Ortiz-Balistreri</v>
      </c>
      <c r="C2684" s="31"/>
      <c r="D2684" s="2">
        <v>2682</v>
      </c>
      <c r="E2684" s="2" t="s">
        <v>24</v>
      </c>
      <c r="F2684" s="2" t="s">
        <v>13782</v>
      </c>
      <c r="K2684" s="2" t="s">
        <v>13785</v>
      </c>
      <c r="M2684" s="2" t="s">
        <v>24</v>
      </c>
      <c r="N2684" s="2" t="s">
        <v>13783</v>
      </c>
      <c r="O2684" s="2" t="s">
        <v>13784</v>
      </c>
      <c r="P2684" s="2" t="s">
        <v>336</v>
      </c>
      <c r="Q2684" s="2" t="s">
        <v>1985</v>
      </c>
      <c r="R2684" s="2">
        <v>34985</v>
      </c>
      <c r="T2684" s="49" t="str" cm="1">
        <f t="array" ref="T2684">_xlfn.TEXTJOIN("",TRUE,IFERROR(MID(U2684,_xlfn.SEQUENCE(20),1)+0,""))</f>
        <v/>
      </c>
      <c r="V2684" s="31"/>
    </row>
    <row r="2685" spans="1:22" x14ac:dyDescent="0.25">
      <c r="A2685" s="25" t="str" cm="1">
        <f t="array" ref="A2685">_xlfn.IFS(AND(ISBLANK(G2685),ISBLANK(H2685),ISBLANK(I2685)),"",AND(NOT(ISBLANK(G2685)),NOT(ISBLANK(H2685)),NOT(ISBLANK(I2685))),TRIM(G2685)&amp;" "&amp;TRIM(H2685)&amp;" "&amp;TRIM(I2685),AND(NOT(ISBLANK(G2685)),ISBLANK(H2685),ISBLANK(I2685)),TRIM(G2685),AND(ISBLANK(G2685),ISBLANK(H2685),NOT(ISBLANK(I2685))),TRIM(I2685),AND(NOT(ISBLANK(G2685)),NOT(ISBLANK(H2685)),ISBLANK(I2685)),TRIM(G2685)&amp;" "&amp;TRIM(H2685),AND(ISBLANK(G2685),NOT(ISBLANK(H2685)),NOT(ISBLANK(I2685))),TRIM(H2685)&amp;" "&amp;TRIM(I2685),AND(NOT(ISBLANK(G2685)),ISBLANK(H2685),NOT(ISBLANK(I2685))),TRIM(G2685)&amp;" "&amp;TRIM(I2685),AND(ISBLANK(G2685),NOT(ISBLANK(H2685)),ISBLANK(I2685)),TRIM(H2685))</f>
        <v/>
      </c>
      <c r="B2685" s="25" t="str" cm="1">
        <f t="array" ref="B2685">_xlfn.IFS(AND(ISBLANK(K2685),ISBLANK(L2685)),"",AND(NOT(ISBLANK(K2685)),NOT(ISBLANK(L2685))),TRIM(K2685)&amp;" "&amp;TRIM(L2685),AND(NOT(ISBLANK(K2685)),ISBLANK(L2685)),TRIM(K2685),AND(ISBLANK(K2685),NOT(ISBLANK(L2685))),TRIM(L2685))</f>
        <v>O'Conner-Donnelly</v>
      </c>
      <c r="C2685" s="31"/>
      <c r="D2685" s="2">
        <v>2683</v>
      </c>
      <c r="E2685" s="2" t="s">
        <v>24</v>
      </c>
      <c r="F2685" s="2" t="s">
        <v>13786</v>
      </c>
      <c r="K2685" s="2" t="s">
        <v>13788</v>
      </c>
      <c r="M2685" s="2" t="s">
        <v>24</v>
      </c>
      <c r="N2685" s="2" t="s">
        <v>13787</v>
      </c>
      <c r="O2685" s="2" t="s">
        <v>8279</v>
      </c>
      <c r="P2685" s="2" t="s">
        <v>336</v>
      </c>
      <c r="Q2685" s="2" t="s">
        <v>1985</v>
      </c>
      <c r="R2685" s="2">
        <v>32309</v>
      </c>
      <c r="T2685" s="49" t="str" cm="1">
        <f t="array" ref="T2685">_xlfn.TEXTJOIN("",TRUE,IFERROR(MID(U2685,_xlfn.SEQUENCE(20),1)+0,""))</f>
        <v/>
      </c>
      <c r="V2685" s="31"/>
    </row>
    <row r="2686" spans="1:22" x14ac:dyDescent="0.25">
      <c r="A2686" s="25" t="str" cm="1">
        <f t="array" ref="A2686">_xlfn.IFS(AND(ISBLANK(G2686),ISBLANK(H2686),ISBLANK(I2686)),"",AND(NOT(ISBLANK(G2686)),NOT(ISBLANK(H2686)),NOT(ISBLANK(I2686))),TRIM(G2686)&amp;" "&amp;TRIM(H2686)&amp;" "&amp;TRIM(I2686),AND(NOT(ISBLANK(G2686)),ISBLANK(H2686),ISBLANK(I2686)),TRIM(G2686),AND(ISBLANK(G2686),ISBLANK(H2686),NOT(ISBLANK(I2686))),TRIM(I2686),AND(NOT(ISBLANK(G2686)),NOT(ISBLANK(H2686)),ISBLANK(I2686)),TRIM(G2686)&amp;" "&amp;TRIM(H2686),AND(ISBLANK(G2686),NOT(ISBLANK(H2686)),NOT(ISBLANK(I2686))),TRIM(H2686)&amp;" "&amp;TRIM(I2686),AND(NOT(ISBLANK(G2686)),ISBLANK(H2686),NOT(ISBLANK(I2686))),TRIM(G2686)&amp;" "&amp;TRIM(I2686),AND(ISBLANK(G2686),NOT(ISBLANK(H2686)),ISBLANK(I2686)),TRIM(H2686))</f>
        <v/>
      </c>
      <c r="B2686" s="25" t="str" cm="1">
        <f t="array" ref="B2686">_xlfn.IFS(AND(ISBLANK(K2686),ISBLANK(L2686)),"",AND(NOT(ISBLANK(K2686)),NOT(ISBLANK(L2686))),TRIM(K2686)&amp;" "&amp;TRIM(L2686),AND(NOT(ISBLANK(K2686)),ISBLANK(L2686)),TRIM(K2686),AND(ISBLANK(K2686),NOT(ISBLANK(L2686))),TRIM(L2686))</f>
        <v>Kuvalis, Tremblay and Koch</v>
      </c>
      <c r="C2686" s="31"/>
      <c r="D2686" s="2">
        <v>2684</v>
      </c>
      <c r="E2686" s="2" t="s">
        <v>24</v>
      </c>
      <c r="F2686" s="2" t="s">
        <v>13789</v>
      </c>
      <c r="K2686" s="2" t="s">
        <v>13791</v>
      </c>
      <c r="M2686" s="2" t="s">
        <v>24</v>
      </c>
      <c r="N2686" s="2" t="s">
        <v>13790</v>
      </c>
      <c r="O2686" s="2" t="s">
        <v>3151</v>
      </c>
      <c r="P2686" s="2" t="s">
        <v>151</v>
      </c>
      <c r="Q2686" s="2" t="s">
        <v>1985</v>
      </c>
      <c r="R2686" s="2">
        <v>90094</v>
      </c>
      <c r="T2686" s="49" t="str" cm="1">
        <f t="array" ref="T2686">_xlfn.TEXTJOIN("",TRUE,IFERROR(MID(U2686,_xlfn.SEQUENCE(20),1)+0,""))</f>
        <v/>
      </c>
      <c r="V2686" s="31"/>
    </row>
    <row r="2687" spans="1:22" x14ac:dyDescent="0.25">
      <c r="A2687" s="25" t="str" cm="1">
        <f t="array" ref="A2687">_xlfn.IFS(AND(ISBLANK(G2687),ISBLANK(H2687),ISBLANK(I2687)),"",AND(NOT(ISBLANK(G2687)),NOT(ISBLANK(H2687)),NOT(ISBLANK(I2687))),TRIM(G2687)&amp;" "&amp;TRIM(H2687)&amp;" "&amp;TRIM(I2687),AND(NOT(ISBLANK(G2687)),ISBLANK(H2687),ISBLANK(I2687)),TRIM(G2687),AND(ISBLANK(G2687),ISBLANK(H2687),NOT(ISBLANK(I2687))),TRIM(I2687),AND(NOT(ISBLANK(G2687)),NOT(ISBLANK(H2687)),ISBLANK(I2687)),TRIM(G2687)&amp;" "&amp;TRIM(H2687),AND(ISBLANK(G2687),NOT(ISBLANK(H2687)),NOT(ISBLANK(I2687))),TRIM(H2687)&amp;" "&amp;TRIM(I2687),AND(NOT(ISBLANK(G2687)),ISBLANK(H2687),NOT(ISBLANK(I2687))),TRIM(G2687)&amp;" "&amp;TRIM(I2687),AND(ISBLANK(G2687),NOT(ISBLANK(H2687)),ISBLANK(I2687)),TRIM(H2687))</f>
        <v/>
      </c>
      <c r="B2687" s="25" t="str" cm="1">
        <f t="array" ref="B2687">_xlfn.IFS(AND(ISBLANK(K2687),ISBLANK(L2687)),"",AND(NOT(ISBLANK(K2687)),NOT(ISBLANK(L2687))),TRIM(K2687)&amp;" "&amp;TRIM(L2687),AND(NOT(ISBLANK(K2687)),ISBLANK(L2687)),TRIM(K2687),AND(ISBLANK(K2687),NOT(ISBLANK(L2687))),TRIM(L2687))</f>
        <v>Sipes, Rau and Brekke</v>
      </c>
      <c r="C2687" s="31"/>
      <c r="D2687" s="2">
        <v>2685</v>
      </c>
      <c r="E2687" s="2" t="s">
        <v>24</v>
      </c>
      <c r="F2687" s="2" t="s">
        <v>13792</v>
      </c>
      <c r="K2687" s="2" t="s">
        <v>13794</v>
      </c>
      <c r="M2687" s="2" t="s">
        <v>24</v>
      </c>
      <c r="N2687" s="2" t="s">
        <v>13793</v>
      </c>
      <c r="O2687" s="2" t="s">
        <v>5563</v>
      </c>
      <c r="P2687" s="2" t="s">
        <v>39</v>
      </c>
      <c r="Q2687" s="2" t="s">
        <v>6</v>
      </c>
      <c r="R2687" s="2" t="s">
        <v>5564</v>
      </c>
      <c r="T2687" s="49" t="str" cm="1">
        <f t="array" ref="T2687">_xlfn.TEXTJOIN("",TRUE,IFERROR(MID(U2687,_xlfn.SEQUENCE(20),1)+0,""))</f>
        <v/>
      </c>
      <c r="V2687" s="31"/>
    </row>
    <row r="2688" spans="1:22" x14ac:dyDescent="0.25">
      <c r="A2688" s="25" t="str" cm="1">
        <f t="array" ref="A2688">_xlfn.IFS(AND(ISBLANK(G2688),ISBLANK(H2688),ISBLANK(I2688)),"",AND(NOT(ISBLANK(G2688)),NOT(ISBLANK(H2688)),NOT(ISBLANK(I2688))),TRIM(G2688)&amp;" "&amp;TRIM(H2688)&amp;" "&amp;TRIM(I2688),AND(NOT(ISBLANK(G2688)),ISBLANK(H2688),ISBLANK(I2688)),TRIM(G2688),AND(ISBLANK(G2688),ISBLANK(H2688),NOT(ISBLANK(I2688))),TRIM(I2688),AND(NOT(ISBLANK(G2688)),NOT(ISBLANK(H2688)),ISBLANK(I2688)),TRIM(G2688)&amp;" "&amp;TRIM(H2688),AND(ISBLANK(G2688),NOT(ISBLANK(H2688)),NOT(ISBLANK(I2688))),TRIM(H2688)&amp;" "&amp;TRIM(I2688),AND(NOT(ISBLANK(G2688)),ISBLANK(H2688),NOT(ISBLANK(I2688))),TRIM(G2688)&amp;" "&amp;TRIM(I2688),AND(ISBLANK(G2688),NOT(ISBLANK(H2688)),ISBLANK(I2688)),TRIM(H2688))</f>
        <v/>
      </c>
      <c r="B2688" s="25" t="str" cm="1">
        <f t="array" ref="B2688">_xlfn.IFS(AND(ISBLANK(K2688),ISBLANK(L2688)),"",AND(NOT(ISBLANK(K2688)),NOT(ISBLANK(L2688))),TRIM(K2688)&amp;" "&amp;TRIM(L2688),AND(NOT(ISBLANK(K2688)),ISBLANK(L2688)),TRIM(K2688),AND(ISBLANK(K2688),NOT(ISBLANK(L2688))),TRIM(L2688))</f>
        <v>Sipes-Reichel</v>
      </c>
      <c r="C2688" s="31"/>
      <c r="D2688" s="2">
        <v>2686</v>
      </c>
      <c r="E2688" s="2" t="s">
        <v>24</v>
      </c>
      <c r="F2688" s="2" t="s">
        <v>13795</v>
      </c>
      <c r="K2688" s="2" t="s">
        <v>13797</v>
      </c>
      <c r="M2688" s="2" t="s">
        <v>24</v>
      </c>
      <c r="N2688" s="2" t="s">
        <v>13796</v>
      </c>
      <c r="O2688" s="2" t="s">
        <v>862</v>
      </c>
      <c r="P2688" s="2" t="s">
        <v>1544</v>
      </c>
      <c r="Q2688" s="2" t="s">
        <v>1985</v>
      </c>
      <c r="R2688" s="2">
        <v>62756</v>
      </c>
      <c r="T2688" s="49" t="str" cm="1">
        <f t="array" ref="T2688">_xlfn.TEXTJOIN("",TRUE,IFERROR(MID(U2688,_xlfn.SEQUENCE(20),1)+0,""))</f>
        <v/>
      </c>
      <c r="V2688" s="31"/>
    </row>
    <row r="2689" spans="1:22" x14ac:dyDescent="0.25">
      <c r="A2689" s="25" t="str" cm="1">
        <f t="array" ref="A2689">_xlfn.IFS(AND(ISBLANK(G2689),ISBLANK(H2689),ISBLANK(I2689)),"",AND(NOT(ISBLANK(G2689)),NOT(ISBLANK(H2689)),NOT(ISBLANK(I2689))),TRIM(G2689)&amp;" "&amp;TRIM(H2689)&amp;" "&amp;TRIM(I2689),AND(NOT(ISBLANK(G2689)),ISBLANK(H2689),ISBLANK(I2689)),TRIM(G2689),AND(ISBLANK(G2689),ISBLANK(H2689),NOT(ISBLANK(I2689))),TRIM(I2689),AND(NOT(ISBLANK(G2689)),NOT(ISBLANK(H2689)),ISBLANK(I2689)),TRIM(G2689)&amp;" "&amp;TRIM(H2689),AND(ISBLANK(G2689),NOT(ISBLANK(H2689)),NOT(ISBLANK(I2689))),TRIM(H2689)&amp;" "&amp;TRIM(I2689),AND(NOT(ISBLANK(G2689)),ISBLANK(H2689),NOT(ISBLANK(I2689))),TRIM(G2689)&amp;" "&amp;TRIM(I2689),AND(ISBLANK(G2689),NOT(ISBLANK(H2689)),ISBLANK(I2689)),TRIM(H2689))</f>
        <v/>
      </c>
      <c r="B2689" s="25" t="str" cm="1">
        <f t="array" ref="B2689">_xlfn.IFS(AND(ISBLANK(K2689),ISBLANK(L2689)),"",AND(NOT(ISBLANK(K2689)),NOT(ISBLANK(L2689))),TRIM(K2689)&amp;" "&amp;TRIM(L2689),AND(NOT(ISBLANK(K2689)),ISBLANK(L2689)),TRIM(K2689),AND(ISBLANK(K2689),NOT(ISBLANK(L2689))),TRIM(L2689))</f>
        <v>Ward and Sons</v>
      </c>
      <c r="C2689" s="31"/>
      <c r="D2689" s="2">
        <v>2687</v>
      </c>
      <c r="E2689" s="2" t="s">
        <v>24</v>
      </c>
      <c r="F2689" s="2" t="s">
        <v>13798</v>
      </c>
      <c r="K2689" s="2" t="s">
        <v>13800</v>
      </c>
      <c r="M2689" s="2" t="s">
        <v>24</v>
      </c>
      <c r="N2689" s="2" t="s">
        <v>13799</v>
      </c>
      <c r="O2689" s="2" t="s">
        <v>502</v>
      </c>
      <c r="P2689" s="2" t="s">
        <v>503</v>
      </c>
      <c r="Q2689" s="2" t="s">
        <v>1985</v>
      </c>
      <c r="R2689" s="2">
        <v>2114</v>
      </c>
      <c r="T2689" s="49" t="str" cm="1">
        <f t="array" ref="T2689">_xlfn.TEXTJOIN("",TRUE,IFERROR(MID(U2689,_xlfn.SEQUENCE(20),1)+0,""))</f>
        <v/>
      </c>
      <c r="V2689" s="31"/>
    </row>
    <row r="2690" spans="1:22" x14ac:dyDescent="0.25">
      <c r="A2690" s="25" t="str" cm="1">
        <f t="array" ref="A2690">_xlfn.IFS(AND(ISBLANK(G2690),ISBLANK(H2690),ISBLANK(I2690)),"",AND(NOT(ISBLANK(G2690)),NOT(ISBLANK(H2690)),NOT(ISBLANK(I2690))),TRIM(G2690)&amp;" "&amp;TRIM(H2690)&amp;" "&amp;TRIM(I2690),AND(NOT(ISBLANK(G2690)),ISBLANK(H2690),ISBLANK(I2690)),TRIM(G2690),AND(ISBLANK(G2690),ISBLANK(H2690),NOT(ISBLANK(I2690))),TRIM(I2690),AND(NOT(ISBLANK(G2690)),NOT(ISBLANK(H2690)),ISBLANK(I2690)),TRIM(G2690)&amp;" "&amp;TRIM(H2690),AND(ISBLANK(G2690),NOT(ISBLANK(H2690)),NOT(ISBLANK(I2690))),TRIM(H2690)&amp;" "&amp;TRIM(I2690),AND(NOT(ISBLANK(G2690)),ISBLANK(H2690),NOT(ISBLANK(I2690))),TRIM(G2690)&amp;" "&amp;TRIM(I2690),AND(ISBLANK(G2690),NOT(ISBLANK(H2690)),ISBLANK(I2690)),TRIM(H2690))</f>
        <v/>
      </c>
      <c r="B2690" s="25" t="str" cm="1">
        <f t="array" ref="B2690">_xlfn.IFS(AND(ISBLANK(K2690),ISBLANK(L2690)),"",AND(NOT(ISBLANK(K2690)),NOT(ISBLANK(L2690))),TRIM(K2690)&amp;" "&amp;TRIM(L2690),AND(NOT(ISBLANK(K2690)),ISBLANK(L2690)),TRIM(K2690),AND(ISBLANK(K2690),NOT(ISBLANK(L2690))),TRIM(L2690))</f>
        <v>Kautzer-Jones</v>
      </c>
      <c r="C2690" s="31"/>
      <c r="D2690" s="2">
        <v>2688</v>
      </c>
      <c r="E2690" s="2" t="s">
        <v>24</v>
      </c>
      <c r="F2690" s="2" t="s">
        <v>13801</v>
      </c>
      <c r="K2690" s="2" t="s">
        <v>13803</v>
      </c>
      <c r="M2690" s="2" t="s">
        <v>24</v>
      </c>
      <c r="N2690" s="2" t="s">
        <v>13802</v>
      </c>
      <c r="O2690" s="2" t="s">
        <v>2929</v>
      </c>
      <c r="P2690" s="2" t="s">
        <v>161</v>
      </c>
      <c r="Q2690" s="2" t="s">
        <v>162</v>
      </c>
      <c r="R2690" s="2" t="s">
        <v>2930</v>
      </c>
      <c r="T2690" s="49" t="str" cm="1">
        <f t="array" ref="T2690">_xlfn.TEXTJOIN("",TRUE,IFERROR(MID(U2690,_xlfn.SEQUENCE(20),1)+0,""))</f>
        <v/>
      </c>
      <c r="V2690" s="31"/>
    </row>
    <row r="2691" spans="1:22" x14ac:dyDescent="0.25">
      <c r="A2691" s="25" t="str" cm="1">
        <f t="array" ref="A2691">_xlfn.IFS(AND(ISBLANK(G2691),ISBLANK(H2691),ISBLANK(I2691)),"",AND(NOT(ISBLANK(G2691)),NOT(ISBLANK(H2691)),NOT(ISBLANK(I2691))),TRIM(G2691)&amp;" "&amp;TRIM(H2691)&amp;" "&amp;TRIM(I2691),AND(NOT(ISBLANK(G2691)),ISBLANK(H2691),ISBLANK(I2691)),TRIM(G2691),AND(ISBLANK(G2691),ISBLANK(H2691),NOT(ISBLANK(I2691))),TRIM(I2691),AND(NOT(ISBLANK(G2691)),NOT(ISBLANK(H2691)),ISBLANK(I2691)),TRIM(G2691)&amp;" "&amp;TRIM(H2691),AND(ISBLANK(G2691),NOT(ISBLANK(H2691)),NOT(ISBLANK(I2691))),TRIM(H2691)&amp;" "&amp;TRIM(I2691),AND(NOT(ISBLANK(G2691)),ISBLANK(H2691),NOT(ISBLANK(I2691))),TRIM(G2691)&amp;" "&amp;TRIM(I2691),AND(ISBLANK(G2691),NOT(ISBLANK(H2691)),ISBLANK(I2691)),TRIM(H2691))</f>
        <v/>
      </c>
      <c r="B2691" s="25" t="str" cm="1">
        <f t="array" ref="B2691">_xlfn.IFS(AND(ISBLANK(K2691),ISBLANK(L2691)),"",AND(NOT(ISBLANK(K2691)),NOT(ISBLANK(L2691))),TRIM(K2691)&amp;" "&amp;TRIM(L2691),AND(NOT(ISBLANK(K2691)),ISBLANK(L2691)),TRIM(K2691),AND(ISBLANK(K2691),NOT(ISBLANK(L2691))),TRIM(L2691))</f>
        <v>Gislason, O'Keefe and Kilback</v>
      </c>
      <c r="C2691" s="31"/>
      <c r="D2691" s="2">
        <v>2689</v>
      </c>
      <c r="E2691" s="2" t="s">
        <v>24</v>
      </c>
      <c r="F2691" s="2" t="s">
        <v>13804</v>
      </c>
      <c r="K2691" s="2" t="s">
        <v>13806</v>
      </c>
      <c r="M2691" s="2" t="s">
        <v>24</v>
      </c>
      <c r="N2691" s="2" t="s">
        <v>13805</v>
      </c>
      <c r="O2691" s="2" t="s">
        <v>1537</v>
      </c>
      <c r="P2691" s="2" t="s">
        <v>1495</v>
      </c>
      <c r="Q2691" s="2" t="s">
        <v>1985</v>
      </c>
      <c r="R2691" s="2">
        <v>68134</v>
      </c>
      <c r="T2691" s="49" t="str" cm="1">
        <f t="array" ref="T2691">_xlfn.TEXTJOIN("",TRUE,IFERROR(MID(U2691,_xlfn.SEQUENCE(20),1)+0,""))</f>
        <v/>
      </c>
      <c r="V2691" s="31"/>
    </row>
    <row r="2692" spans="1:22" x14ac:dyDescent="0.25">
      <c r="A2692" s="25" t="str" cm="1">
        <f t="array" ref="A2692">_xlfn.IFS(AND(ISBLANK(G2692),ISBLANK(H2692),ISBLANK(I2692)),"",AND(NOT(ISBLANK(G2692)),NOT(ISBLANK(H2692)),NOT(ISBLANK(I2692))),TRIM(G2692)&amp;" "&amp;TRIM(H2692)&amp;" "&amp;TRIM(I2692),AND(NOT(ISBLANK(G2692)),ISBLANK(H2692),ISBLANK(I2692)),TRIM(G2692),AND(ISBLANK(G2692),ISBLANK(H2692),NOT(ISBLANK(I2692))),TRIM(I2692),AND(NOT(ISBLANK(G2692)),NOT(ISBLANK(H2692)),ISBLANK(I2692)),TRIM(G2692)&amp;" "&amp;TRIM(H2692),AND(ISBLANK(G2692),NOT(ISBLANK(H2692)),NOT(ISBLANK(I2692))),TRIM(H2692)&amp;" "&amp;TRIM(I2692),AND(NOT(ISBLANK(G2692)),ISBLANK(H2692),NOT(ISBLANK(I2692))),TRIM(G2692)&amp;" "&amp;TRIM(I2692),AND(ISBLANK(G2692),NOT(ISBLANK(H2692)),ISBLANK(I2692)),TRIM(H2692))</f>
        <v/>
      </c>
      <c r="B2692" s="25" t="str" cm="1">
        <f t="array" ref="B2692">_xlfn.IFS(AND(ISBLANK(K2692),ISBLANK(L2692)),"",AND(NOT(ISBLANK(K2692)),NOT(ISBLANK(L2692))),TRIM(K2692)&amp;" "&amp;TRIM(L2692),AND(NOT(ISBLANK(K2692)),ISBLANK(L2692)),TRIM(K2692),AND(ISBLANK(K2692),NOT(ISBLANK(L2692))),TRIM(L2692))</f>
        <v>Sanford Inc</v>
      </c>
      <c r="C2692" s="31"/>
      <c r="D2692" s="2">
        <v>2690</v>
      </c>
      <c r="E2692" s="2" t="s">
        <v>24</v>
      </c>
      <c r="F2692" s="2" t="s">
        <v>13807</v>
      </c>
      <c r="K2692" s="2" t="s">
        <v>13809</v>
      </c>
      <c r="M2692" s="2" t="s">
        <v>24</v>
      </c>
      <c r="N2692" s="2" t="s">
        <v>13808</v>
      </c>
      <c r="O2692" s="2" t="s">
        <v>1748</v>
      </c>
      <c r="P2692" s="2" t="s">
        <v>238</v>
      </c>
      <c r="Q2692" s="2" t="s">
        <v>1985</v>
      </c>
      <c r="R2692" s="2">
        <v>73124</v>
      </c>
      <c r="T2692" s="49" t="str" cm="1">
        <f t="array" ref="T2692">_xlfn.TEXTJOIN("",TRUE,IFERROR(MID(U2692,_xlfn.SEQUENCE(20),1)+0,""))</f>
        <v/>
      </c>
      <c r="V2692" s="31"/>
    </row>
    <row r="2693" spans="1:22" x14ac:dyDescent="0.25">
      <c r="A2693" s="25" t="str" cm="1">
        <f t="array" ref="A2693">_xlfn.IFS(AND(ISBLANK(G2693),ISBLANK(H2693),ISBLANK(I2693)),"",AND(NOT(ISBLANK(G2693)),NOT(ISBLANK(H2693)),NOT(ISBLANK(I2693))),TRIM(G2693)&amp;" "&amp;TRIM(H2693)&amp;" "&amp;TRIM(I2693),AND(NOT(ISBLANK(G2693)),ISBLANK(H2693),ISBLANK(I2693)),TRIM(G2693),AND(ISBLANK(G2693),ISBLANK(H2693),NOT(ISBLANK(I2693))),TRIM(I2693),AND(NOT(ISBLANK(G2693)),NOT(ISBLANK(H2693)),ISBLANK(I2693)),TRIM(G2693)&amp;" "&amp;TRIM(H2693),AND(ISBLANK(G2693),NOT(ISBLANK(H2693)),NOT(ISBLANK(I2693))),TRIM(H2693)&amp;" "&amp;TRIM(I2693),AND(NOT(ISBLANK(G2693)),ISBLANK(H2693),NOT(ISBLANK(I2693))),TRIM(G2693)&amp;" "&amp;TRIM(I2693),AND(ISBLANK(G2693),NOT(ISBLANK(H2693)),ISBLANK(I2693)),TRIM(H2693))</f>
        <v/>
      </c>
      <c r="B2693" s="25" t="str" cm="1">
        <f t="array" ref="B2693">_xlfn.IFS(AND(ISBLANK(K2693),ISBLANK(L2693)),"",AND(NOT(ISBLANK(K2693)),NOT(ISBLANK(L2693))),TRIM(K2693)&amp;" "&amp;TRIM(L2693),AND(NOT(ISBLANK(K2693)),ISBLANK(L2693)),TRIM(K2693),AND(ISBLANK(K2693),NOT(ISBLANK(L2693))),TRIM(L2693))</f>
        <v>Graham-Purdy</v>
      </c>
      <c r="C2693" s="31"/>
      <c r="D2693" s="2">
        <v>2691</v>
      </c>
      <c r="E2693" s="2" t="s">
        <v>24</v>
      </c>
      <c r="F2693" s="2" t="s">
        <v>13810</v>
      </c>
      <c r="K2693" s="2" t="s">
        <v>13812</v>
      </c>
      <c r="M2693" s="2" t="s">
        <v>24</v>
      </c>
      <c r="N2693" s="2" t="s">
        <v>13811</v>
      </c>
      <c r="O2693" s="2" t="s">
        <v>10268</v>
      </c>
      <c r="P2693" s="2" t="s">
        <v>140</v>
      </c>
      <c r="Q2693" s="2" t="s">
        <v>6</v>
      </c>
      <c r="R2693" s="2" t="s">
        <v>10269</v>
      </c>
      <c r="T2693" s="49" t="str" cm="1">
        <f t="array" ref="T2693">_xlfn.TEXTJOIN("",TRUE,IFERROR(MID(U2693,_xlfn.SEQUENCE(20),1)+0,""))</f>
        <v/>
      </c>
      <c r="V2693" s="31"/>
    </row>
    <row r="2694" spans="1:22" x14ac:dyDescent="0.25">
      <c r="A2694" s="25" t="str" cm="1">
        <f t="array" ref="A2694">_xlfn.IFS(AND(ISBLANK(G2694),ISBLANK(H2694),ISBLANK(I2694)),"",AND(NOT(ISBLANK(G2694)),NOT(ISBLANK(H2694)),NOT(ISBLANK(I2694))),TRIM(G2694)&amp;" "&amp;TRIM(H2694)&amp;" "&amp;TRIM(I2694),AND(NOT(ISBLANK(G2694)),ISBLANK(H2694),ISBLANK(I2694)),TRIM(G2694),AND(ISBLANK(G2694),ISBLANK(H2694),NOT(ISBLANK(I2694))),TRIM(I2694),AND(NOT(ISBLANK(G2694)),NOT(ISBLANK(H2694)),ISBLANK(I2694)),TRIM(G2694)&amp;" "&amp;TRIM(H2694),AND(ISBLANK(G2694),NOT(ISBLANK(H2694)),NOT(ISBLANK(I2694))),TRIM(H2694)&amp;" "&amp;TRIM(I2694),AND(NOT(ISBLANK(G2694)),ISBLANK(H2694),NOT(ISBLANK(I2694))),TRIM(G2694)&amp;" "&amp;TRIM(I2694),AND(ISBLANK(G2694),NOT(ISBLANK(H2694)),ISBLANK(I2694)),TRIM(H2694))</f>
        <v/>
      </c>
      <c r="B2694" s="25" t="str" cm="1">
        <f t="array" ref="B2694">_xlfn.IFS(AND(ISBLANK(K2694),ISBLANK(L2694)),"",AND(NOT(ISBLANK(K2694)),NOT(ISBLANK(L2694))),TRIM(K2694)&amp;" "&amp;TRIM(L2694),AND(NOT(ISBLANK(K2694)),ISBLANK(L2694)),TRIM(K2694),AND(ISBLANK(K2694),NOT(ISBLANK(L2694))),TRIM(L2694))</f>
        <v>Metz, Hammes and Ziemann</v>
      </c>
      <c r="C2694" s="31"/>
      <c r="D2694" s="2">
        <v>2692</v>
      </c>
      <c r="E2694" s="2" t="s">
        <v>24</v>
      </c>
      <c r="F2694" s="2" t="s">
        <v>13813</v>
      </c>
      <c r="K2694" s="2" t="s">
        <v>13815</v>
      </c>
      <c r="M2694" s="2" t="s">
        <v>24</v>
      </c>
      <c r="N2694" s="2" t="s">
        <v>13814</v>
      </c>
      <c r="O2694" s="2" t="s">
        <v>7877</v>
      </c>
      <c r="P2694" s="2" t="s">
        <v>39</v>
      </c>
      <c r="Q2694" s="2" t="s">
        <v>6</v>
      </c>
      <c r="R2694" s="2" t="s">
        <v>7878</v>
      </c>
      <c r="T2694" s="49" t="str" cm="1">
        <f t="array" ref="T2694">_xlfn.TEXTJOIN("",TRUE,IFERROR(MID(U2694,_xlfn.SEQUENCE(20),1)+0,""))</f>
        <v/>
      </c>
      <c r="V2694" s="31"/>
    </row>
    <row r="2695" spans="1:22" x14ac:dyDescent="0.25">
      <c r="A2695" s="25" t="str" cm="1">
        <f t="array" ref="A2695">_xlfn.IFS(AND(ISBLANK(G2695),ISBLANK(H2695),ISBLANK(I2695)),"",AND(NOT(ISBLANK(G2695)),NOT(ISBLANK(H2695)),NOT(ISBLANK(I2695))),TRIM(G2695)&amp;" "&amp;TRIM(H2695)&amp;" "&amp;TRIM(I2695),AND(NOT(ISBLANK(G2695)),ISBLANK(H2695),ISBLANK(I2695)),TRIM(G2695),AND(ISBLANK(G2695),ISBLANK(H2695),NOT(ISBLANK(I2695))),TRIM(I2695),AND(NOT(ISBLANK(G2695)),NOT(ISBLANK(H2695)),ISBLANK(I2695)),TRIM(G2695)&amp;" "&amp;TRIM(H2695),AND(ISBLANK(G2695),NOT(ISBLANK(H2695)),NOT(ISBLANK(I2695))),TRIM(H2695)&amp;" "&amp;TRIM(I2695),AND(NOT(ISBLANK(G2695)),ISBLANK(H2695),NOT(ISBLANK(I2695))),TRIM(G2695)&amp;" "&amp;TRIM(I2695),AND(ISBLANK(G2695),NOT(ISBLANK(H2695)),ISBLANK(I2695)),TRIM(H2695))</f>
        <v/>
      </c>
      <c r="B2695" s="25" t="str" cm="1">
        <f t="array" ref="B2695">_xlfn.IFS(AND(ISBLANK(K2695),ISBLANK(L2695)),"",AND(NOT(ISBLANK(K2695)),NOT(ISBLANK(L2695))),TRIM(K2695)&amp;" "&amp;TRIM(L2695),AND(NOT(ISBLANK(K2695)),ISBLANK(L2695)),TRIM(K2695),AND(ISBLANK(K2695),NOT(ISBLANK(L2695))),TRIM(L2695))</f>
        <v>Koepp, Steuber and Legros</v>
      </c>
      <c r="C2695" s="31"/>
      <c r="D2695" s="2">
        <v>2693</v>
      </c>
      <c r="E2695" s="2" t="s">
        <v>24</v>
      </c>
      <c r="F2695" s="2" t="s">
        <v>13816</v>
      </c>
      <c r="K2695" s="2" t="s">
        <v>13819</v>
      </c>
      <c r="M2695" s="2" t="s">
        <v>24</v>
      </c>
      <c r="N2695" s="2" t="s">
        <v>13817</v>
      </c>
      <c r="O2695" s="2" t="s">
        <v>13818</v>
      </c>
      <c r="P2695" s="2" t="s">
        <v>109</v>
      </c>
      <c r="Q2695" s="2" t="s">
        <v>1985</v>
      </c>
      <c r="R2695" s="2">
        <v>98008</v>
      </c>
      <c r="T2695" s="49" t="str" cm="1">
        <f t="array" ref="T2695">_xlfn.TEXTJOIN("",TRUE,IFERROR(MID(U2695,_xlfn.SEQUENCE(20),1)+0,""))</f>
        <v/>
      </c>
      <c r="V2695" s="31"/>
    </row>
    <row r="2696" spans="1:22" x14ac:dyDescent="0.25">
      <c r="A2696" s="25" t="str" cm="1">
        <f t="array" ref="A2696">_xlfn.IFS(AND(ISBLANK(G2696),ISBLANK(H2696),ISBLANK(I2696)),"",AND(NOT(ISBLANK(G2696)),NOT(ISBLANK(H2696)),NOT(ISBLANK(I2696))),TRIM(G2696)&amp;" "&amp;TRIM(H2696)&amp;" "&amp;TRIM(I2696),AND(NOT(ISBLANK(G2696)),ISBLANK(H2696),ISBLANK(I2696)),TRIM(G2696),AND(ISBLANK(G2696),ISBLANK(H2696),NOT(ISBLANK(I2696))),TRIM(I2696),AND(NOT(ISBLANK(G2696)),NOT(ISBLANK(H2696)),ISBLANK(I2696)),TRIM(G2696)&amp;" "&amp;TRIM(H2696),AND(ISBLANK(G2696),NOT(ISBLANK(H2696)),NOT(ISBLANK(I2696))),TRIM(H2696)&amp;" "&amp;TRIM(I2696),AND(NOT(ISBLANK(G2696)),ISBLANK(H2696),NOT(ISBLANK(I2696))),TRIM(G2696)&amp;" "&amp;TRIM(I2696),AND(ISBLANK(G2696),NOT(ISBLANK(H2696)),ISBLANK(I2696)),TRIM(H2696))</f>
        <v/>
      </c>
      <c r="B2696" s="25" t="str" cm="1">
        <f t="array" ref="B2696">_xlfn.IFS(AND(ISBLANK(K2696),ISBLANK(L2696)),"",AND(NOT(ISBLANK(K2696)),NOT(ISBLANK(L2696))),TRIM(K2696)&amp;" "&amp;TRIM(L2696),AND(NOT(ISBLANK(K2696)),ISBLANK(L2696)),TRIM(K2696),AND(ISBLANK(K2696),NOT(ISBLANK(L2696))),TRIM(L2696))</f>
        <v>Murazik-Larson</v>
      </c>
      <c r="C2696" s="31"/>
      <c r="D2696" s="2">
        <v>2694</v>
      </c>
      <c r="E2696" s="2" t="s">
        <v>24</v>
      </c>
      <c r="F2696" s="2" t="s">
        <v>13820</v>
      </c>
      <c r="K2696" s="2" t="s">
        <v>13822</v>
      </c>
      <c r="M2696" s="2" t="s">
        <v>24</v>
      </c>
      <c r="N2696" s="2" t="s">
        <v>13821</v>
      </c>
      <c r="O2696" s="2" t="s">
        <v>809</v>
      </c>
      <c r="P2696" s="2" t="s">
        <v>89</v>
      </c>
      <c r="Q2696" s="2" t="s">
        <v>1985</v>
      </c>
      <c r="R2696" s="2">
        <v>80150</v>
      </c>
      <c r="T2696" s="49" t="str" cm="1">
        <f t="array" ref="T2696">_xlfn.TEXTJOIN("",TRUE,IFERROR(MID(U2696,_xlfn.SEQUENCE(20),1)+0,""))</f>
        <v/>
      </c>
      <c r="V2696" s="31"/>
    </row>
    <row r="2697" spans="1:22" x14ac:dyDescent="0.25">
      <c r="A2697" s="25" t="str" cm="1">
        <f t="array" ref="A2697">_xlfn.IFS(AND(ISBLANK(G2697),ISBLANK(H2697),ISBLANK(I2697)),"",AND(NOT(ISBLANK(G2697)),NOT(ISBLANK(H2697)),NOT(ISBLANK(I2697))),TRIM(G2697)&amp;" "&amp;TRIM(H2697)&amp;" "&amp;TRIM(I2697),AND(NOT(ISBLANK(G2697)),ISBLANK(H2697),ISBLANK(I2697)),TRIM(G2697),AND(ISBLANK(G2697),ISBLANK(H2697),NOT(ISBLANK(I2697))),TRIM(I2697),AND(NOT(ISBLANK(G2697)),NOT(ISBLANK(H2697)),ISBLANK(I2697)),TRIM(G2697)&amp;" "&amp;TRIM(H2697),AND(ISBLANK(G2697),NOT(ISBLANK(H2697)),NOT(ISBLANK(I2697))),TRIM(H2697)&amp;" "&amp;TRIM(I2697),AND(NOT(ISBLANK(G2697)),ISBLANK(H2697),NOT(ISBLANK(I2697))),TRIM(G2697)&amp;" "&amp;TRIM(I2697),AND(ISBLANK(G2697),NOT(ISBLANK(H2697)),ISBLANK(I2697)),TRIM(H2697))</f>
        <v/>
      </c>
      <c r="B2697" s="25" t="str" cm="1">
        <f t="array" ref="B2697">_xlfn.IFS(AND(ISBLANK(K2697),ISBLANK(L2697)),"",AND(NOT(ISBLANK(K2697)),NOT(ISBLANK(L2697))),TRIM(K2697)&amp;" "&amp;TRIM(L2697),AND(NOT(ISBLANK(K2697)),ISBLANK(L2697)),TRIM(K2697),AND(ISBLANK(K2697),NOT(ISBLANK(L2697))),TRIM(L2697))</f>
        <v>Hamill, Kutch and Lakin</v>
      </c>
      <c r="C2697" s="31"/>
      <c r="D2697" s="2">
        <v>2695</v>
      </c>
      <c r="E2697" s="2" t="s">
        <v>24</v>
      </c>
      <c r="F2697" s="2" t="s">
        <v>13823</v>
      </c>
      <c r="K2697" s="2" t="s">
        <v>13825</v>
      </c>
      <c r="M2697" s="2" t="s">
        <v>24</v>
      </c>
      <c r="N2697" s="2" t="s">
        <v>13824</v>
      </c>
      <c r="O2697" s="2" t="s">
        <v>559</v>
      </c>
      <c r="P2697" s="2" t="s">
        <v>297</v>
      </c>
      <c r="Q2697" s="2" t="s">
        <v>1985</v>
      </c>
      <c r="R2697" s="2">
        <v>76198</v>
      </c>
      <c r="T2697" s="49" t="str" cm="1">
        <f t="array" ref="T2697">_xlfn.TEXTJOIN("",TRUE,IFERROR(MID(U2697,_xlfn.SEQUENCE(20),1)+0,""))</f>
        <v/>
      </c>
      <c r="V2697" s="31"/>
    </row>
    <row r="2698" spans="1:22" x14ac:dyDescent="0.25">
      <c r="A2698" s="25" t="str" cm="1">
        <f t="array" ref="A2698">_xlfn.IFS(AND(ISBLANK(G2698),ISBLANK(H2698),ISBLANK(I2698)),"",AND(NOT(ISBLANK(G2698)),NOT(ISBLANK(H2698)),NOT(ISBLANK(I2698))),TRIM(G2698)&amp;" "&amp;TRIM(H2698)&amp;" "&amp;TRIM(I2698),AND(NOT(ISBLANK(G2698)),ISBLANK(H2698),ISBLANK(I2698)),TRIM(G2698),AND(ISBLANK(G2698),ISBLANK(H2698),NOT(ISBLANK(I2698))),TRIM(I2698),AND(NOT(ISBLANK(G2698)),NOT(ISBLANK(H2698)),ISBLANK(I2698)),TRIM(G2698)&amp;" "&amp;TRIM(H2698),AND(ISBLANK(G2698),NOT(ISBLANK(H2698)),NOT(ISBLANK(I2698))),TRIM(H2698)&amp;" "&amp;TRIM(I2698),AND(NOT(ISBLANK(G2698)),ISBLANK(H2698),NOT(ISBLANK(I2698))),TRIM(G2698)&amp;" "&amp;TRIM(I2698),AND(ISBLANK(G2698),NOT(ISBLANK(H2698)),ISBLANK(I2698)),TRIM(H2698))</f>
        <v/>
      </c>
      <c r="B2698" s="25" t="str" cm="1">
        <f t="array" ref="B2698">_xlfn.IFS(AND(ISBLANK(K2698),ISBLANK(L2698)),"",AND(NOT(ISBLANK(K2698)),NOT(ISBLANK(L2698))),TRIM(K2698)&amp;" "&amp;TRIM(L2698),AND(NOT(ISBLANK(K2698)),ISBLANK(L2698)),TRIM(K2698),AND(ISBLANK(K2698),NOT(ISBLANK(L2698))),TRIM(L2698))</f>
        <v>Schinner-Bayer</v>
      </c>
      <c r="C2698" s="31"/>
      <c r="D2698" s="2">
        <v>2696</v>
      </c>
      <c r="E2698" s="2" t="s">
        <v>24</v>
      </c>
      <c r="F2698" s="2" t="s">
        <v>13826</v>
      </c>
      <c r="K2698" s="2" t="s">
        <v>13828</v>
      </c>
      <c r="M2698" s="2" t="s">
        <v>24</v>
      </c>
      <c r="N2698" s="2" t="s">
        <v>13827</v>
      </c>
      <c r="O2698" s="2" t="s">
        <v>3841</v>
      </c>
      <c r="P2698" s="2" t="s">
        <v>1544</v>
      </c>
      <c r="Q2698" s="2" t="s">
        <v>1985</v>
      </c>
      <c r="R2698" s="2">
        <v>61635</v>
      </c>
      <c r="T2698" s="49" t="str" cm="1">
        <f t="array" ref="T2698">_xlfn.TEXTJOIN("",TRUE,IFERROR(MID(U2698,_xlfn.SEQUENCE(20),1)+0,""))</f>
        <v/>
      </c>
      <c r="V2698" s="31"/>
    </row>
    <row r="2699" spans="1:22" x14ac:dyDescent="0.25">
      <c r="A2699" s="25" t="str" cm="1">
        <f t="array" ref="A2699">_xlfn.IFS(AND(ISBLANK(G2699),ISBLANK(H2699),ISBLANK(I2699)),"",AND(NOT(ISBLANK(G2699)),NOT(ISBLANK(H2699)),NOT(ISBLANK(I2699))),TRIM(G2699)&amp;" "&amp;TRIM(H2699)&amp;" "&amp;TRIM(I2699),AND(NOT(ISBLANK(G2699)),ISBLANK(H2699),ISBLANK(I2699)),TRIM(G2699),AND(ISBLANK(G2699),ISBLANK(H2699),NOT(ISBLANK(I2699))),TRIM(I2699),AND(NOT(ISBLANK(G2699)),NOT(ISBLANK(H2699)),ISBLANK(I2699)),TRIM(G2699)&amp;" "&amp;TRIM(H2699),AND(ISBLANK(G2699),NOT(ISBLANK(H2699)),NOT(ISBLANK(I2699))),TRIM(H2699)&amp;" "&amp;TRIM(I2699),AND(NOT(ISBLANK(G2699)),ISBLANK(H2699),NOT(ISBLANK(I2699))),TRIM(G2699)&amp;" "&amp;TRIM(I2699),AND(ISBLANK(G2699),NOT(ISBLANK(H2699)),ISBLANK(I2699)),TRIM(H2699))</f>
        <v/>
      </c>
      <c r="B2699" s="25" t="str" cm="1">
        <f t="array" ref="B2699">_xlfn.IFS(AND(ISBLANK(K2699),ISBLANK(L2699)),"",AND(NOT(ISBLANK(K2699)),NOT(ISBLANK(L2699))),TRIM(K2699)&amp;" "&amp;TRIM(L2699),AND(NOT(ISBLANK(K2699)),ISBLANK(L2699)),TRIM(K2699),AND(ISBLANK(K2699),NOT(ISBLANK(L2699))),TRIM(L2699))</f>
        <v>Hills Group</v>
      </c>
      <c r="C2699" s="31"/>
      <c r="D2699" s="2">
        <v>2697</v>
      </c>
      <c r="E2699" s="2" t="s">
        <v>24</v>
      </c>
      <c r="F2699" s="2" t="s">
        <v>13829</v>
      </c>
      <c r="K2699" s="2" t="s">
        <v>13832</v>
      </c>
      <c r="M2699" s="2" t="s">
        <v>24</v>
      </c>
      <c r="N2699" s="2" t="s">
        <v>13830</v>
      </c>
      <c r="O2699" s="2" t="s">
        <v>13831</v>
      </c>
      <c r="P2699" s="2" t="s">
        <v>227</v>
      </c>
      <c r="Q2699" s="2" t="s">
        <v>228</v>
      </c>
      <c r="R2699" s="2">
        <v>1694</v>
      </c>
      <c r="T2699" s="49" t="str" cm="1">
        <f t="array" ref="T2699">_xlfn.TEXTJOIN("",TRUE,IFERROR(MID(U2699,_xlfn.SEQUENCE(20),1)+0,""))</f>
        <v/>
      </c>
      <c r="V2699" s="31"/>
    </row>
    <row r="2700" spans="1:22" x14ac:dyDescent="0.25">
      <c r="A2700" s="25" t="str" cm="1">
        <f t="array" ref="A2700">_xlfn.IFS(AND(ISBLANK(G2700),ISBLANK(H2700),ISBLANK(I2700)),"",AND(NOT(ISBLANK(G2700)),NOT(ISBLANK(H2700)),NOT(ISBLANK(I2700))),TRIM(G2700)&amp;" "&amp;TRIM(H2700)&amp;" "&amp;TRIM(I2700),AND(NOT(ISBLANK(G2700)),ISBLANK(H2700),ISBLANK(I2700)),TRIM(G2700),AND(ISBLANK(G2700),ISBLANK(H2700),NOT(ISBLANK(I2700))),TRIM(I2700),AND(NOT(ISBLANK(G2700)),NOT(ISBLANK(H2700)),ISBLANK(I2700)),TRIM(G2700)&amp;" "&amp;TRIM(H2700),AND(ISBLANK(G2700),NOT(ISBLANK(H2700)),NOT(ISBLANK(I2700))),TRIM(H2700)&amp;" "&amp;TRIM(I2700),AND(NOT(ISBLANK(G2700)),ISBLANK(H2700),NOT(ISBLANK(I2700))),TRIM(G2700)&amp;" "&amp;TRIM(I2700),AND(ISBLANK(G2700),NOT(ISBLANK(H2700)),ISBLANK(I2700)),TRIM(H2700))</f>
        <v/>
      </c>
      <c r="B2700" s="25" t="str" cm="1">
        <f t="array" ref="B2700">_xlfn.IFS(AND(ISBLANK(K2700),ISBLANK(L2700)),"",AND(NOT(ISBLANK(K2700)),NOT(ISBLANK(L2700))),TRIM(K2700)&amp;" "&amp;TRIM(L2700),AND(NOT(ISBLANK(K2700)),ISBLANK(L2700)),TRIM(K2700),AND(ISBLANK(K2700),NOT(ISBLANK(L2700))),TRIM(L2700))</f>
        <v>Berge-Herman</v>
      </c>
      <c r="C2700" s="31"/>
      <c r="D2700" s="2">
        <v>2698</v>
      </c>
      <c r="E2700" s="2" t="s">
        <v>24</v>
      </c>
      <c r="F2700" s="2" t="s">
        <v>13833</v>
      </c>
      <c r="K2700" s="2" t="s">
        <v>13835</v>
      </c>
      <c r="M2700" s="2" t="s">
        <v>24</v>
      </c>
      <c r="N2700" s="2" t="s">
        <v>13834</v>
      </c>
      <c r="O2700" s="2" t="s">
        <v>3047</v>
      </c>
      <c r="P2700" s="2" t="s">
        <v>151</v>
      </c>
      <c r="Q2700" s="2" t="s">
        <v>1985</v>
      </c>
      <c r="R2700" s="2">
        <v>94622</v>
      </c>
      <c r="T2700" s="49" t="str" cm="1">
        <f t="array" ref="T2700">_xlfn.TEXTJOIN("",TRUE,IFERROR(MID(U2700,_xlfn.SEQUENCE(20),1)+0,""))</f>
        <v/>
      </c>
      <c r="V2700" s="31"/>
    </row>
    <row r="2701" spans="1:22" x14ac:dyDescent="0.25">
      <c r="A2701" s="25" t="str" cm="1">
        <f t="array" ref="A2701">_xlfn.IFS(AND(ISBLANK(G2701),ISBLANK(H2701),ISBLANK(I2701)),"",AND(NOT(ISBLANK(G2701)),NOT(ISBLANK(H2701)),NOT(ISBLANK(I2701))),TRIM(G2701)&amp;" "&amp;TRIM(H2701)&amp;" "&amp;TRIM(I2701),AND(NOT(ISBLANK(G2701)),ISBLANK(H2701),ISBLANK(I2701)),TRIM(G2701),AND(ISBLANK(G2701),ISBLANK(H2701),NOT(ISBLANK(I2701))),TRIM(I2701),AND(NOT(ISBLANK(G2701)),NOT(ISBLANK(H2701)),ISBLANK(I2701)),TRIM(G2701)&amp;" "&amp;TRIM(H2701),AND(ISBLANK(G2701),NOT(ISBLANK(H2701)),NOT(ISBLANK(I2701))),TRIM(H2701)&amp;" "&amp;TRIM(I2701),AND(NOT(ISBLANK(G2701)),ISBLANK(H2701),NOT(ISBLANK(I2701))),TRIM(G2701)&amp;" "&amp;TRIM(I2701),AND(ISBLANK(G2701),NOT(ISBLANK(H2701)),ISBLANK(I2701)),TRIM(H2701))</f>
        <v/>
      </c>
      <c r="B2701" s="25" t="str" cm="1">
        <f t="array" ref="B2701">_xlfn.IFS(AND(ISBLANK(K2701),ISBLANK(L2701)),"",AND(NOT(ISBLANK(K2701)),NOT(ISBLANK(L2701))),TRIM(K2701)&amp;" "&amp;TRIM(L2701),AND(NOT(ISBLANK(K2701)),ISBLANK(L2701)),TRIM(K2701),AND(ISBLANK(K2701),NOT(ISBLANK(L2701))),TRIM(L2701))</f>
        <v>Toy-Herman</v>
      </c>
      <c r="C2701" s="31"/>
      <c r="D2701" s="2">
        <v>2699</v>
      </c>
      <c r="E2701" s="2" t="s">
        <v>24</v>
      </c>
      <c r="F2701" s="2" t="s">
        <v>13836</v>
      </c>
      <c r="K2701" s="2" t="s">
        <v>13838</v>
      </c>
      <c r="M2701" s="2" t="s">
        <v>24</v>
      </c>
      <c r="N2701" s="2" t="s">
        <v>13837</v>
      </c>
      <c r="O2701" s="2" t="s">
        <v>1441</v>
      </c>
      <c r="P2701" s="2" t="s">
        <v>39</v>
      </c>
      <c r="Q2701" s="2" t="s">
        <v>6</v>
      </c>
      <c r="R2701" s="2" t="s">
        <v>1442</v>
      </c>
      <c r="T2701" s="49" t="str" cm="1">
        <f t="array" ref="T2701">_xlfn.TEXTJOIN("",TRUE,IFERROR(MID(U2701,_xlfn.SEQUENCE(20),1)+0,""))</f>
        <v/>
      </c>
      <c r="V2701" s="31"/>
    </row>
    <row r="2702" spans="1:22" x14ac:dyDescent="0.25">
      <c r="A2702" s="25" t="str" cm="1">
        <f t="array" ref="A2702">_xlfn.IFS(AND(ISBLANK(G2702),ISBLANK(H2702),ISBLANK(I2702)),"",AND(NOT(ISBLANK(G2702)),NOT(ISBLANK(H2702)),NOT(ISBLANK(I2702))),TRIM(G2702)&amp;" "&amp;TRIM(H2702)&amp;" "&amp;TRIM(I2702),AND(NOT(ISBLANK(G2702)),ISBLANK(H2702),ISBLANK(I2702)),TRIM(G2702),AND(ISBLANK(G2702),ISBLANK(H2702),NOT(ISBLANK(I2702))),TRIM(I2702),AND(NOT(ISBLANK(G2702)),NOT(ISBLANK(H2702)),ISBLANK(I2702)),TRIM(G2702)&amp;" "&amp;TRIM(H2702),AND(ISBLANK(G2702),NOT(ISBLANK(H2702)),NOT(ISBLANK(I2702))),TRIM(H2702)&amp;" "&amp;TRIM(I2702),AND(NOT(ISBLANK(G2702)),ISBLANK(H2702),NOT(ISBLANK(I2702))),TRIM(G2702)&amp;" "&amp;TRIM(I2702),AND(ISBLANK(G2702),NOT(ISBLANK(H2702)),ISBLANK(I2702)),TRIM(H2702))</f>
        <v/>
      </c>
      <c r="B2702" s="25" t="str" cm="1">
        <f t="array" ref="B2702">_xlfn.IFS(AND(ISBLANK(K2702),ISBLANK(L2702)),"",AND(NOT(ISBLANK(K2702)),NOT(ISBLANK(L2702))),TRIM(K2702)&amp;" "&amp;TRIM(L2702),AND(NOT(ISBLANK(K2702)),ISBLANK(L2702)),TRIM(K2702),AND(ISBLANK(K2702),NOT(ISBLANK(L2702))),TRIM(L2702))</f>
        <v>Trantow, Von and Rippin</v>
      </c>
      <c r="C2702" s="31"/>
      <c r="D2702" s="2">
        <v>2700</v>
      </c>
      <c r="E2702" s="2" t="s">
        <v>24</v>
      </c>
      <c r="F2702" s="2" t="s">
        <v>13839</v>
      </c>
      <c r="K2702" s="2" t="s">
        <v>13841</v>
      </c>
      <c r="M2702" s="2" t="s">
        <v>24</v>
      </c>
      <c r="N2702" s="2" t="s">
        <v>13840</v>
      </c>
      <c r="O2702" s="2" t="s">
        <v>12334</v>
      </c>
      <c r="P2702" s="2" t="s">
        <v>5</v>
      </c>
      <c r="Q2702" s="2" t="s">
        <v>6</v>
      </c>
      <c r="R2702" s="2" t="s">
        <v>7059</v>
      </c>
      <c r="T2702" s="49" t="str" cm="1">
        <f t="array" ref="T2702">_xlfn.TEXTJOIN("",TRUE,IFERROR(MID(U2702,_xlfn.SEQUENCE(20),1)+0,""))</f>
        <v/>
      </c>
      <c r="V2702" s="31"/>
    </row>
    <row r="2703" spans="1:22" x14ac:dyDescent="0.25">
      <c r="A2703" s="25" t="str" cm="1">
        <f t="array" ref="A2703">_xlfn.IFS(AND(ISBLANK(G2703),ISBLANK(H2703),ISBLANK(I2703)),"",AND(NOT(ISBLANK(G2703)),NOT(ISBLANK(H2703)),NOT(ISBLANK(I2703))),TRIM(G2703)&amp;" "&amp;TRIM(H2703)&amp;" "&amp;TRIM(I2703),AND(NOT(ISBLANK(G2703)),ISBLANK(H2703),ISBLANK(I2703)),TRIM(G2703),AND(ISBLANK(G2703),ISBLANK(H2703),NOT(ISBLANK(I2703))),TRIM(I2703),AND(NOT(ISBLANK(G2703)),NOT(ISBLANK(H2703)),ISBLANK(I2703)),TRIM(G2703)&amp;" "&amp;TRIM(H2703),AND(ISBLANK(G2703),NOT(ISBLANK(H2703)),NOT(ISBLANK(I2703))),TRIM(H2703)&amp;" "&amp;TRIM(I2703),AND(NOT(ISBLANK(G2703)),ISBLANK(H2703),NOT(ISBLANK(I2703))),TRIM(G2703)&amp;" "&amp;TRIM(I2703),AND(ISBLANK(G2703),NOT(ISBLANK(H2703)),ISBLANK(I2703)),TRIM(H2703))</f>
        <v/>
      </c>
      <c r="B2703" s="25" t="str" cm="1">
        <f t="array" ref="B2703">_xlfn.IFS(AND(ISBLANK(K2703),ISBLANK(L2703)),"",AND(NOT(ISBLANK(K2703)),NOT(ISBLANK(L2703))),TRIM(K2703)&amp;" "&amp;TRIM(L2703),AND(NOT(ISBLANK(K2703)),ISBLANK(L2703)),TRIM(K2703),AND(ISBLANK(K2703),NOT(ISBLANK(L2703))),TRIM(L2703))</f>
        <v>Roob Group</v>
      </c>
      <c r="C2703" s="31"/>
      <c r="D2703" s="2">
        <v>2701</v>
      </c>
      <c r="E2703" s="2" t="s">
        <v>24</v>
      </c>
      <c r="F2703" s="2" t="s">
        <v>13842</v>
      </c>
      <c r="K2703" s="2" t="s">
        <v>13748</v>
      </c>
      <c r="M2703" s="2" t="s">
        <v>24</v>
      </c>
      <c r="N2703" s="2" t="s">
        <v>13843</v>
      </c>
      <c r="O2703" s="2" t="s">
        <v>1276</v>
      </c>
      <c r="P2703" s="2" t="s">
        <v>297</v>
      </c>
      <c r="Q2703" s="2" t="s">
        <v>1985</v>
      </c>
      <c r="R2703" s="2">
        <v>78703</v>
      </c>
      <c r="T2703" s="49" t="str" cm="1">
        <f t="array" ref="T2703">_xlfn.TEXTJOIN("",TRUE,IFERROR(MID(U2703,_xlfn.SEQUENCE(20),1)+0,""))</f>
        <v/>
      </c>
      <c r="V2703" s="31"/>
    </row>
    <row r="2704" spans="1:22" x14ac:dyDescent="0.25">
      <c r="A2704" s="25" t="str" cm="1">
        <f t="array" ref="A2704">_xlfn.IFS(AND(ISBLANK(G2704),ISBLANK(H2704),ISBLANK(I2704)),"",AND(NOT(ISBLANK(G2704)),NOT(ISBLANK(H2704)),NOT(ISBLANK(I2704))),TRIM(G2704)&amp;" "&amp;TRIM(H2704)&amp;" "&amp;TRIM(I2704),AND(NOT(ISBLANK(G2704)),ISBLANK(H2704),ISBLANK(I2704)),TRIM(G2704),AND(ISBLANK(G2704),ISBLANK(H2704),NOT(ISBLANK(I2704))),TRIM(I2704),AND(NOT(ISBLANK(G2704)),NOT(ISBLANK(H2704)),ISBLANK(I2704)),TRIM(G2704)&amp;" "&amp;TRIM(H2704),AND(ISBLANK(G2704),NOT(ISBLANK(H2704)),NOT(ISBLANK(I2704))),TRIM(H2704)&amp;" "&amp;TRIM(I2704),AND(NOT(ISBLANK(G2704)),ISBLANK(H2704),NOT(ISBLANK(I2704))),TRIM(G2704)&amp;" "&amp;TRIM(I2704),AND(ISBLANK(G2704),NOT(ISBLANK(H2704)),ISBLANK(I2704)),TRIM(H2704))</f>
        <v/>
      </c>
      <c r="B2704" s="25" t="str" cm="1">
        <f t="array" ref="B2704">_xlfn.IFS(AND(ISBLANK(K2704),ISBLANK(L2704)),"",AND(NOT(ISBLANK(K2704)),NOT(ISBLANK(L2704))),TRIM(K2704)&amp;" "&amp;TRIM(L2704),AND(NOT(ISBLANK(K2704)),ISBLANK(L2704)),TRIM(K2704),AND(ISBLANK(K2704),NOT(ISBLANK(L2704))),TRIM(L2704))</f>
        <v>Carroll Group</v>
      </c>
      <c r="C2704" s="31"/>
      <c r="D2704" s="2">
        <v>2702</v>
      </c>
      <c r="E2704" s="2" t="s">
        <v>24</v>
      </c>
      <c r="F2704" s="2" t="s">
        <v>13844</v>
      </c>
      <c r="K2704" s="2" t="s">
        <v>13846</v>
      </c>
      <c r="M2704" s="2" t="s">
        <v>24</v>
      </c>
      <c r="N2704" s="2" t="s">
        <v>13845</v>
      </c>
      <c r="O2704" s="2" t="s">
        <v>6829</v>
      </c>
      <c r="P2704" s="2" t="s">
        <v>486</v>
      </c>
      <c r="Q2704" s="2" t="s">
        <v>1985</v>
      </c>
      <c r="R2704" s="2">
        <v>17121</v>
      </c>
      <c r="T2704" s="49" t="str" cm="1">
        <f t="array" ref="T2704">_xlfn.TEXTJOIN("",TRUE,IFERROR(MID(U2704,_xlfn.SEQUENCE(20),1)+0,""))</f>
        <v/>
      </c>
      <c r="V2704" s="31"/>
    </row>
    <row r="2705" spans="1:22" x14ac:dyDescent="0.25">
      <c r="A2705" s="25" t="str" cm="1">
        <f t="array" ref="A2705">_xlfn.IFS(AND(ISBLANK(G2705),ISBLANK(H2705),ISBLANK(I2705)),"",AND(NOT(ISBLANK(G2705)),NOT(ISBLANK(H2705)),NOT(ISBLANK(I2705))),TRIM(G2705)&amp;" "&amp;TRIM(H2705)&amp;" "&amp;TRIM(I2705),AND(NOT(ISBLANK(G2705)),ISBLANK(H2705),ISBLANK(I2705)),TRIM(G2705),AND(ISBLANK(G2705),ISBLANK(H2705),NOT(ISBLANK(I2705))),TRIM(I2705),AND(NOT(ISBLANK(G2705)),NOT(ISBLANK(H2705)),ISBLANK(I2705)),TRIM(G2705)&amp;" "&amp;TRIM(H2705),AND(ISBLANK(G2705),NOT(ISBLANK(H2705)),NOT(ISBLANK(I2705))),TRIM(H2705)&amp;" "&amp;TRIM(I2705),AND(NOT(ISBLANK(G2705)),ISBLANK(H2705),NOT(ISBLANK(I2705))),TRIM(G2705)&amp;" "&amp;TRIM(I2705),AND(ISBLANK(G2705),NOT(ISBLANK(H2705)),ISBLANK(I2705)),TRIM(H2705))</f>
        <v/>
      </c>
      <c r="B2705" s="25" t="str" cm="1">
        <f t="array" ref="B2705">_xlfn.IFS(AND(ISBLANK(K2705),ISBLANK(L2705)),"",AND(NOT(ISBLANK(K2705)),NOT(ISBLANK(L2705))),TRIM(K2705)&amp;" "&amp;TRIM(L2705),AND(NOT(ISBLANK(K2705)),ISBLANK(L2705)),TRIM(K2705),AND(ISBLANK(K2705),NOT(ISBLANK(L2705))),TRIM(L2705))</f>
        <v>Wilkinson and Sons</v>
      </c>
      <c r="C2705" s="31"/>
      <c r="D2705" s="2">
        <v>2703</v>
      </c>
      <c r="E2705" s="2" t="s">
        <v>24</v>
      </c>
      <c r="F2705" s="2" t="s">
        <v>13847</v>
      </c>
      <c r="K2705" s="2" t="s">
        <v>13849</v>
      </c>
      <c r="M2705" s="2" t="s">
        <v>24</v>
      </c>
      <c r="N2705" s="2" t="s">
        <v>13848</v>
      </c>
      <c r="O2705" s="2" t="s">
        <v>6183</v>
      </c>
      <c r="P2705" s="2" t="s">
        <v>1984</v>
      </c>
      <c r="Q2705" s="2" t="s">
        <v>1985</v>
      </c>
      <c r="R2705" s="2">
        <v>38168</v>
      </c>
      <c r="T2705" s="49" t="str" cm="1">
        <f t="array" ref="T2705">_xlfn.TEXTJOIN("",TRUE,IFERROR(MID(U2705,_xlfn.SEQUENCE(20),1)+0,""))</f>
        <v/>
      </c>
      <c r="V2705" s="31"/>
    </row>
    <row r="2706" spans="1:22" x14ac:dyDescent="0.25">
      <c r="A2706" s="25" t="str" cm="1">
        <f t="array" ref="A2706">_xlfn.IFS(AND(ISBLANK(G2706),ISBLANK(H2706),ISBLANK(I2706)),"",AND(NOT(ISBLANK(G2706)),NOT(ISBLANK(H2706)),NOT(ISBLANK(I2706))),TRIM(G2706)&amp;" "&amp;TRIM(H2706)&amp;" "&amp;TRIM(I2706),AND(NOT(ISBLANK(G2706)),ISBLANK(H2706),ISBLANK(I2706)),TRIM(G2706),AND(ISBLANK(G2706),ISBLANK(H2706),NOT(ISBLANK(I2706))),TRIM(I2706),AND(NOT(ISBLANK(G2706)),NOT(ISBLANK(H2706)),ISBLANK(I2706)),TRIM(G2706)&amp;" "&amp;TRIM(H2706),AND(ISBLANK(G2706),NOT(ISBLANK(H2706)),NOT(ISBLANK(I2706))),TRIM(H2706)&amp;" "&amp;TRIM(I2706),AND(NOT(ISBLANK(G2706)),ISBLANK(H2706),NOT(ISBLANK(I2706))),TRIM(G2706)&amp;" "&amp;TRIM(I2706),AND(ISBLANK(G2706),NOT(ISBLANK(H2706)),ISBLANK(I2706)),TRIM(H2706))</f>
        <v/>
      </c>
      <c r="B2706" s="25" t="str" cm="1">
        <f t="array" ref="B2706">_xlfn.IFS(AND(ISBLANK(K2706),ISBLANK(L2706)),"",AND(NOT(ISBLANK(K2706)),NOT(ISBLANK(L2706))),TRIM(K2706)&amp;" "&amp;TRIM(L2706),AND(NOT(ISBLANK(K2706)),ISBLANK(L2706)),TRIM(K2706),AND(ISBLANK(K2706),NOT(ISBLANK(L2706))),TRIM(L2706))</f>
        <v>Hilll LLC</v>
      </c>
      <c r="C2706" s="31"/>
      <c r="D2706" s="2">
        <v>2704</v>
      </c>
      <c r="E2706" s="2" t="s">
        <v>24</v>
      </c>
      <c r="F2706" s="2" t="s">
        <v>13850</v>
      </c>
      <c r="K2706" s="2" t="s">
        <v>13852</v>
      </c>
      <c r="M2706" s="2" t="s">
        <v>24</v>
      </c>
      <c r="N2706" s="2" t="s">
        <v>13851</v>
      </c>
      <c r="O2706" s="2" t="s">
        <v>88</v>
      </c>
      <c r="P2706" s="2" t="s">
        <v>89</v>
      </c>
      <c r="Q2706" s="2" t="s">
        <v>1985</v>
      </c>
      <c r="R2706" s="2">
        <v>80291</v>
      </c>
      <c r="T2706" s="49" t="str" cm="1">
        <f t="array" ref="T2706">_xlfn.TEXTJOIN("",TRUE,IFERROR(MID(U2706,_xlfn.SEQUENCE(20),1)+0,""))</f>
        <v/>
      </c>
      <c r="V2706" s="31"/>
    </row>
    <row r="2707" spans="1:22" x14ac:dyDescent="0.25">
      <c r="A2707" s="25" t="str" cm="1">
        <f t="array" ref="A2707">_xlfn.IFS(AND(ISBLANK(G2707),ISBLANK(H2707),ISBLANK(I2707)),"",AND(NOT(ISBLANK(G2707)),NOT(ISBLANK(H2707)),NOT(ISBLANK(I2707))),TRIM(G2707)&amp;" "&amp;TRIM(H2707)&amp;" "&amp;TRIM(I2707),AND(NOT(ISBLANK(G2707)),ISBLANK(H2707),ISBLANK(I2707)),TRIM(G2707),AND(ISBLANK(G2707),ISBLANK(H2707),NOT(ISBLANK(I2707))),TRIM(I2707),AND(NOT(ISBLANK(G2707)),NOT(ISBLANK(H2707)),ISBLANK(I2707)),TRIM(G2707)&amp;" "&amp;TRIM(H2707),AND(ISBLANK(G2707),NOT(ISBLANK(H2707)),NOT(ISBLANK(I2707))),TRIM(H2707)&amp;" "&amp;TRIM(I2707),AND(NOT(ISBLANK(G2707)),ISBLANK(H2707),NOT(ISBLANK(I2707))),TRIM(G2707)&amp;" "&amp;TRIM(I2707),AND(ISBLANK(G2707),NOT(ISBLANK(H2707)),ISBLANK(I2707)),TRIM(H2707))</f>
        <v/>
      </c>
      <c r="B2707" s="25" t="str" cm="1">
        <f t="array" ref="B2707">_xlfn.IFS(AND(ISBLANK(K2707),ISBLANK(L2707)),"",AND(NOT(ISBLANK(K2707)),NOT(ISBLANK(L2707))),TRIM(K2707)&amp;" "&amp;TRIM(L2707),AND(NOT(ISBLANK(K2707)),ISBLANK(L2707)),TRIM(K2707),AND(ISBLANK(K2707),NOT(ISBLANK(L2707))),TRIM(L2707))</f>
        <v>Bergnaum Inc</v>
      </c>
      <c r="C2707" s="31"/>
      <c r="D2707" s="2">
        <v>2705</v>
      </c>
      <c r="E2707" s="2" t="s">
        <v>24</v>
      </c>
      <c r="F2707" s="2" t="s">
        <v>13853</v>
      </c>
      <c r="K2707" s="2" t="s">
        <v>13857</v>
      </c>
      <c r="M2707" s="2" t="s">
        <v>24</v>
      </c>
      <c r="N2707" s="2" t="s">
        <v>13854</v>
      </c>
      <c r="O2707" s="2" t="s">
        <v>13855</v>
      </c>
      <c r="P2707" s="2" t="s">
        <v>161</v>
      </c>
      <c r="Q2707" s="2" t="s">
        <v>162</v>
      </c>
      <c r="R2707" s="2" t="s">
        <v>13856</v>
      </c>
      <c r="T2707" s="49" t="str" cm="1">
        <f t="array" ref="T2707">_xlfn.TEXTJOIN("",TRUE,IFERROR(MID(U2707,_xlfn.SEQUENCE(20),1)+0,""))</f>
        <v/>
      </c>
      <c r="V2707" s="31"/>
    </row>
    <row r="2708" spans="1:22" x14ac:dyDescent="0.25">
      <c r="A2708" s="25" t="str" cm="1">
        <f t="array" ref="A2708">_xlfn.IFS(AND(ISBLANK(G2708),ISBLANK(H2708),ISBLANK(I2708)),"",AND(NOT(ISBLANK(G2708)),NOT(ISBLANK(H2708)),NOT(ISBLANK(I2708))),TRIM(G2708)&amp;" "&amp;TRIM(H2708)&amp;" "&amp;TRIM(I2708),AND(NOT(ISBLANK(G2708)),ISBLANK(H2708),ISBLANK(I2708)),TRIM(G2708),AND(ISBLANK(G2708),ISBLANK(H2708),NOT(ISBLANK(I2708))),TRIM(I2708),AND(NOT(ISBLANK(G2708)),NOT(ISBLANK(H2708)),ISBLANK(I2708)),TRIM(G2708)&amp;" "&amp;TRIM(H2708),AND(ISBLANK(G2708),NOT(ISBLANK(H2708)),NOT(ISBLANK(I2708))),TRIM(H2708)&amp;" "&amp;TRIM(I2708),AND(NOT(ISBLANK(G2708)),ISBLANK(H2708),NOT(ISBLANK(I2708))),TRIM(G2708)&amp;" "&amp;TRIM(I2708),AND(ISBLANK(G2708),NOT(ISBLANK(H2708)),ISBLANK(I2708)),TRIM(H2708))</f>
        <v/>
      </c>
      <c r="B2708" s="25" t="str" cm="1">
        <f t="array" ref="B2708">_xlfn.IFS(AND(ISBLANK(K2708),ISBLANK(L2708)),"",AND(NOT(ISBLANK(K2708)),NOT(ISBLANK(L2708))),TRIM(K2708)&amp;" "&amp;TRIM(L2708),AND(NOT(ISBLANK(K2708)),ISBLANK(L2708)),TRIM(K2708),AND(ISBLANK(K2708),NOT(ISBLANK(L2708))),TRIM(L2708))</f>
        <v>MacGyver-Moen</v>
      </c>
      <c r="C2708" s="31"/>
      <c r="D2708" s="2">
        <v>2706</v>
      </c>
      <c r="E2708" s="2" t="s">
        <v>24</v>
      </c>
      <c r="F2708" s="2" t="s">
        <v>13858</v>
      </c>
      <c r="K2708" s="2" t="s">
        <v>13860</v>
      </c>
      <c r="M2708" s="2" t="s">
        <v>24</v>
      </c>
      <c r="N2708" s="2" t="s">
        <v>13859</v>
      </c>
      <c r="O2708" s="2" t="s">
        <v>98</v>
      </c>
      <c r="P2708" s="2" t="s">
        <v>99</v>
      </c>
      <c r="Q2708" s="2" t="s">
        <v>1985</v>
      </c>
      <c r="R2708" s="2">
        <v>83722</v>
      </c>
      <c r="T2708" s="49" t="str" cm="1">
        <f t="array" ref="T2708">_xlfn.TEXTJOIN("",TRUE,IFERROR(MID(U2708,_xlfn.SEQUENCE(20),1)+0,""))</f>
        <v/>
      </c>
      <c r="V2708" s="31"/>
    </row>
    <row r="2709" spans="1:22" x14ac:dyDescent="0.25">
      <c r="A2709" s="25" t="str" cm="1">
        <f t="array" ref="A2709">_xlfn.IFS(AND(ISBLANK(G2709),ISBLANK(H2709),ISBLANK(I2709)),"",AND(NOT(ISBLANK(G2709)),NOT(ISBLANK(H2709)),NOT(ISBLANK(I2709))),TRIM(G2709)&amp;" "&amp;TRIM(H2709)&amp;" "&amp;TRIM(I2709),AND(NOT(ISBLANK(G2709)),ISBLANK(H2709),ISBLANK(I2709)),TRIM(G2709),AND(ISBLANK(G2709),ISBLANK(H2709),NOT(ISBLANK(I2709))),TRIM(I2709),AND(NOT(ISBLANK(G2709)),NOT(ISBLANK(H2709)),ISBLANK(I2709)),TRIM(G2709)&amp;" "&amp;TRIM(H2709),AND(ISBLANK(G2709),NOT(ISBLANK(H2709)),NOT(ISBLANK(I2709))),TRIM(H2709)&amp;" "&amp;TRIM(I2709),AND(NOT(ISBLANK(G2709)),ISBLANK(H2709),NOT(ISBLANK(I2709))),TRIM(G2709)&amp;" "&amp;TRIM(I2709),AND(ISBLANK(G2709),NOT(ISBLANK(H2709)),ISBLANK(I2709)),TRIM(H2709))</f>
        <v/>
      </c>
      <c r="B2709" s="25" t="str" cm="1">
        <f t="array" ref="B2709">_xlfn.IFS(AND(ISBLANK(K2709),ISBLANK(L2709)),"",AND(NOT(ISBLANK(K2709)),NOT(ISBLANK(L2709))),TRIM(K2709)&amp;" "&amp;TRIM(L2709),AND(NOT(ISBLANK(K2709)),ISBLANK(L2709)),TRIM(K2709),AND(ISBLANK(K2709),NOT(ISBLANK(L2709))),TRIM(L2709))</f>
        <v>Schumm LLC</v>
      </c>
      <c r="C2709" s="31"/>
      <c r="D2709" s="2">
        <v>2707</v>
      </c>
      <c r="E2709" s="2" t="s">
        <v>24</v>
      </c>
      <c r="F2709" s="2" t="s">
        <v>13861</v>
      </c>
      <c r="K2709" s="2" t="s">
        <v>13863</v>
      </c>
      <c r="M2709" s="2" t="s">
        <v>24</v>
      </c>
      <c r="N2709" s="2" t="s">
        <v>13862</v>
      </c>
      <c r="O2709" s="2" t="s">
        <v>5378</v>
      </c>
      <c r="P2709" s="2" t="s">
        <v>5</v>
      </c>
      <c r="Q2709" s="2" t="s">
        <v>6</v>
      </c>
      <c r="R2709" s="2" t="s">
        <v>5379</v>
      </c>
      <c r="T2709" s="49" t="str" cm="1">
        <f t="array" ref="T2709">_xlfn.TEXTJOIN("",TRUE,IFERROR(MID(U2709,_xlfn.SEQUENCE(20),1)+0,""))</f>
        <v/>
      </c>
      <c r="V2709" s="31"/>
    </row>
    <row r="2710" spans="1:22" x14ac:dyDescent="0.25">
      <c r="A2710" s="25" t="str" cm="1">
        <f t="array" ref="A2710">_xlfn.IFS(AND(ISBLANK(G2710),ISBLANK(H2710),ISBLANK(I2710)),"",AND(NOT(ISBLANK(G2710)),NOT(ISBLANK(H2710)),NOT(ISBLANK(I2710))),TRIM(G2710)&amp;" "&amp;TRIM(H2710)&amp;" "&amp;TRIM(I2710),AND(NOT(ISBLANK(G2710)),ISBLANK(H2710),ISBLANK(I2710)),TRIM(G2710),AND(ISBLANK(G2710),ISBLANK(H2710),NOT(ISBLANK(I2710))),TRIM(I2710),AND(NOT(ISBLANK(G2710)),NOT(ISBLANK(H2710)),ISBLANK(I2710)),TRIM(G2710)&amp;" "&amp;TRIM(H2710),AND(ISBLANK(G2710),NOT(ISBLANK(H2710)),NOT(ISBLANK(I2710))),TRIM(H2710)&amp;" "&amp;TRIM(I2710),AND(NOT(ISBLANK(G2710)),ISBLANK(H2710),NOT(ISBLANK(I2710))),TRIM(G2710)&amp;" "&amp;TRIM(I2710),AND(ISBLANK(G2710),NOT(ISBLANK(H2710)),ISBLANK(I2710)),TRIM(H2710))</f>
        <v/>
      </c>
      <c r="B2710" s="25" t="str" cm="1">
        <f t="array" ref="B2710">_xlfn.IFS(AND(ISBLANK(K2710),ISBLANK(L2710)),"",AND(NOT(ISBLANK(K2710)),NOT(ISBLANK(L2710))),TRIM(K2710)&amp;" "&amp;TRIM(L2710),AND(NOT(ISBLANK(K2710)),ISBLANK(L2710)),TRIM(K2710),AND(ISBLANK(K2710),NOT(ISBLANK(L2710))),TRIM(L2710))</f>
        <v>Hahn-O'Conner</v>
      </c>
      <c r="C2710" s="31"/>
      <c r="D2710" s="2">
        <v>2708</v>
      </c>
      <c r="E2710" s="2" t="s">
        <v>24</v>
      </c>
      <c r="F2710" s="2" t="s">
        <v>13864</v>
      </c>
      <c r="K2710" s="2" t="s">
        <v>13867</v>
      </c>
      <c r="M2710" s="2" t="s">
        <v>24</v>
      </c>
      <c r="N2710" s="2" t="s">
        <v>13865</v>
      </c>
      <c r="O2710" s="2" t="s">
        <v>13866</v>
      </c>
      <c r="P2710" s="2" t="s">
        <v>5</v>
      </c>
      <c r="Q2710" s="2" t="s">
        <v>6</v>
      </c>
      <c r="R2710" s="2" t="s">
        <v>3321</v>
      </c>
      <c r="T2710" s="49" t="str" cm="1">
        <f t="array" ref="T2710">_xlfn.TEXTJOIN("",TRUE,IFERROR(MID(U2710,_xlfn.SEQUENCE(20),1)+0,""))</f>
        <v/>
      </c>
      <c r="V2710" s="31"/>
    </row>
    <row r="2711" spans="1:22" x14ac:dyDescent="0.25">
      <c r="A2711" s="25" t="str" cm="1">
        <f t="array" ref="A2711">_xlfn.IFS(AND(ISBLANK(G2711),ISBLANK(H2711),ISBLANK(I2711)),"",AND(NOT(ISBLANK(G2711)),NOT(ISBLANK(H2711)),NOT(ISBLANK(I2711))),TRIM(G2711)&amp;" "&amp;TRIM(H2711)&amp;" "&amp;TRIM(I2711),AND(NOT(ISBLANK(G2711)),ISBLANK(H2711),ISBLANK(I2711)),TRIM(G2711),AND(ISBLANK(G2711),ISBLANK(H2711),NOT(ISBLANK(I2711))),TRIM(I2711),AND(NOT(ISBLANK(G2711)),NOT(ISBLANK(H2711)),ISBLANK(I2711)),TRIM(G2711)&amp;" "&amp;TRIM(H2711),AND(ISBLANK(G2711),NOT(ISBLANK(H2711)),NOT(ISBLANK(I2711))),TRIM(H2711)&amp;" "&amp;TRIM(I2711),AND(NOT(ISBLANK(G2711)),ISBLANK(H2711),NOT(ISBLANK(I2711))),TRIM(G2711)&amp;" "&amp;TRIM(I2711),AND(ISBLANK(G2711),NOT(ISBLANK(H2711)),ISBLANK(I2711)),TRIM(H2711))</f>
        <v/>
      </c>
      <c r="B2711" s="25" t="str" cm="1">
        <f t="array" ref="B2711">_xlfn.IFS(AND(ISBLANK(K2711),ISBLANK(L2711)),"",AND(NOT(ISBLANK(K2711)),NOT(ISBLANK(L2711))),TRIM(K2711)&amp;" "&amp;TRIM(L2711),AND(NOT(ISBLANK(K2711)),ISBLANK(L2711)),TRIM(K2711),AND(ISBLANK(K2711),NOT(ISBLANK(L2711))),TRIM(L2711))</f>
        <v>Wunsch-Bechtelar</v>
      </c>
      <c r="C2711" s="31"/>
      <c r="D2711" s="2">
        <v>2709</v>
      </c>
      <c r="E2711" s="2" t="s">
        <v>24</v>
      </c>
      <c r="F2711" s="2" t="s">
        <v>13868</v>
      </c>
      <c r="K2711" s="2" t="s">
        <v>13870</v>
      </c>
      <c r="M2711" s="2" t="s">
        <v>24</v>
      </c>
      <c r="N2711" s="2" t="s">
        <v>13869</v>
      </c>
      <c r="O2711" s="2" t="s">
        <v>1924</v>
      </c>
      <c r="P2711" s="2" t="s">
        <v>297</v>
      </c>
      <c r="Q2711" s="2" t="s">
        <v>1985</v>
      </c>
      <c r="R2711" s="2">
        <v>79491</v>
      </c>
      <c r="T2711" s="49" t="str" cm="1">
        <f t="array" ref="T2711">_xlfn.TEXTJOIN("",TRUE,IFERROR(MID(U2711,_xlfn.SEQUENCE(20),1)+0,""))</f>
        <v/>
      </c>
      <c r="V2711" s="31"/>
    </row>
    <row r="2712" spans="1:22" x14ac:dyDescent="0.25">
      <c r="A2712" s="25" t="str" cm="1">
        <f t="array" ref="A2712">_xlfn.IFS(AND(ISBLANK(G2712),ISBLANK(H2712),ISBLANK(I2712)),"",AND(NOT(ISBLANK(G2712)),NOT(ISBLANK(H2712)),NOT(ISBLANK(I2712))),TRIM(G2712)&amp;" "&amp;TRIM(H2712)&amp;" "&amp;TRIM(I2712),AND(NOT(ISBLANK(G2712)),ISBLANK(H2712),ISBLANK(I2712)),TRIM(G2712),AND(ISBLANK(G2712),ISBLANK(H2712),NOT(ISBLANK(I2712))),TRIM(I2712),AND(NOT(ISBLANK(G2712)),NOT(ISBLANK(H2712)),ISBLANK(I2712)),TRIM(G2712)&amp;" "&amp;TRIM(H2712),AND(ISBLANK(G2712),NOT(ISBLANK(H2712)),NOT(ISBLANK(I2712))),TRIM(H2712)&amp;" "&amp;TRIM(I2712),AND(NOT(ISBLANK(G2712)),ISBLANK(H2712),NOT(ISBLANK(I2712))),TRIM(G2712)&amp;" "&amp;TRIM(I2712),AND(ISBLANK(G2712),NOT(ISBLANK(H2712)),ISBLANK(I2712)),TRIM(H2712))</f>
        <v/>
      </c>
      <c r="B2712" s="25" t="str" cm="1">
        <f t="array" ref="B2712">_xlfn.IFS(AND(ISBLANK(K2712),ISBLANK(L2712)),"",AND(NOT(ISBLANK(K2712)),NOT(ISBLANK(L2712))),TRIM(K2712)&amp;" "&amp;TRIM(L2712),AND(NOT(ISBLANK(K2712)),ISBLANK(L2712)),TRIM(K2712),AND(ISBLANK(K2712),NOT(ISBLANK(L2712))),TRIM(L2712))</f>
        <v>Mohr LLC</v>
      </c>
      <c r="C2712" s="31"/>
      <c r="D2712" s="2">
        <v>2710</v>
      </c>
      <c r="E2712" s="2" t="s">
        <v>24</v>
      </c>
      <c r="F2712" s="2" t="s">
        <v>13871</v>
      </c>
      <c r="K2712" s="2" t="s">
        <v>13873</v>
      </c>
      <c r="M2712" s="2" t="s">
        <v>24</v>
      </c>
      <c r="N2712" s="2" t="s">
        <v>13872</v>
      </c>
      <c r="O2712" s="2" t="s">
        <v>1349</v>
      </c>
      <c r="P2712" s="2" t="s">
        <v>542</v>
      </c>
      <c r="Q2712" s="2" t="s">
        <v>1985</v>
      </c>
      <c r="R2712" s="2">
        <v>11247</v>
      </c>
      <c r="T2712" s="49" t="str" cm="1">
        <f t="array" ref="T2712">_xlfn.TEXTJOIN("",TRUE,IFERROR(MID(U2712,_xlfn.SEQUENCE(20),1)+0,""))</f>
        <v/>
      </c>
      <c r="V2712" s="31"/>
    </row>
    <row r="2713" spans="1:22" x14ac:dyDescent="0.25">
      <c r="A2713" s="25" t="str" cm="1">
        <f t="array" ref="A2713">_xlfn.IFS(AND(ISBLANK(G2713),ISBLANK(H2713),ISBLANK(I2713)),"",AND(NOT(ISBLANK(G2713)),NOT(ISBLANK(H2713)),NOT(ISBLANK(I2713))),TRIM(G2713)&amp;" "&amp;TRIM(H2713)&amp;" "&amp;TRIM(I2713),AND(NOT(ISBLANK(G2713)),ISBLANK(H2713),ISBLANK(I2713)),TRIM(G2713),AND(ISBLANK(G2713),ISBLANK(H2713),NOT(ISBLANK(I2713))),TRIM(I2713),AND(NOT(ISBLANK(G2713)),NOT(ISBLANK(H2713)),ISBLANK(I2713)),TRIM(G2713)&amp;" "&amp;TRIM(H2713),AND(ISBLANK(G2713),NOT(ISBLANK(H2713)),NOT(ISBLANK(I2713))),TRIM(H2713)&amp;" "&amp;TRIM(I2713),AND(NOT(ISBLANK(G2713)),ISBLANK(H2713),NOT(ISBLANK(I2713))),TRIM(G2713)&amp;" "&amp;TRIM(I2713),AND(ISBLANK(G2713),NOT(ISBLANK(H2713)),ISBLANK(I2713)),TRIM(H2713))</f>
        <v/>
      </c>
      <c r="B2713" s="25" t="str" cm="1">
        <f t="array" ref="B2713">_xlfn.IFS(AND(ISBLANK(K2713),ISBLANK(L2713)),"",AND(NOT(ISBLANK(K2713)),NOT(ISBLANK(L2713))),TRIM(K2713)&amp;" "&amp;TRIM(L2713),AND(NOT(ISBLANK(K2713)),ISBLANK(L2713)),TRIM(K2713),AND(ISBLANK(K2713),NOT(ISBLANK(L2713))),TRIM(L2713))</f>
        <v>Trantow Inc</v>
      </c>
      <c r="C2713" s="31"/>
      <c r="D2713" s="2">
        <v>2711</v>
      </c>
      <c r="E2713" s="2" t="s">
        <v>24</v>
      </c>
      <c r="F2713" s="2" t="s">
        <v>13874</v>
      </c>
      <c r="K2713" s="2" t="s">
        <v>13876</v>
      </c>
      <c r="M2713" s="2" t="s">
        <v>24</v>
      </c>
      <c r="N2713" s="2" t="s">
        <v>13875</v>
      </c>
      <c r="O2713" s="2" t="s">
        <v>541</v>
      </c>
      <c r="P2713" s="2" t="s">
        <v>542</v>
      </c>
      <c r="Q2713" s="2" t="s">
        <v>1985</v>
      </c>
      <c r="R2713" s="2">
        <v>10009</v>
      </c>
      <c r="T2713" s="49" t="str" cm="1">
        <f t="array" ref="T2713">_xlfn.TEXTJOIN("",TRUE,IFERROR(MID(U2713,_xlfn.SEQUENCE(20),1)+0,""))</f>
        <v/>
      </c>
      <c r="V2713" s="31"/>
    </row>
    <row r="2714" spans="1:22" x14ac:dyDescent="0.25">
      <c r="A2714" s="25" t="str" cm="1">
        <f t="array" ref="A2714">_xlfn.IFS(AND(ISBLANK(G2714),ISBLANK(H2714),ISBLANK(I2714)),"",AND(NOT(ISBLANK(G2714)),NOT(ISBLANK(H2714)),NOT(ISBLANK(I2714))),TRIM(G2714)&amp;" "&amp;TRIM(H2714)&amp;" "&amp;TRIM(I2714),AND(NOT(ISBLANK(G2714)),ISBLANK(H2714),ISBLANK(I2714)),TRIM(G2714),AND(ISBLANK(G2714),ISBLANK(H2714),NOT(ISBLANK(I2714))),TRIM(I2714),AND(NOT(ISBLANK(G2714)),NOT(ISBLANK(H2714)),ISBLANK(I2714)),TRIM(G2714)&amp;" "&amp;TRIM(H2714),AND(ISBLANK(G2714),NOT(ISBLANK(H2714)),NOT(ISBLANK(I2714))),TRIM(H2714)&amp;" "&amp;TRIM(I2714),AND(NOT(ISBLANK(G2714)),ISBLANK(H2714),NOT(ISBLANK(I2714))),TRIM(G2714)&amp;" "&amp;TRIM(I2714),AND(ISBLANK(G2714),NOT(ISBLANK(H2714)),ISBLANK(I2714)),TRIM(H2714))</f>
        <v/>
      </c>
      <c r="B2714" s="25" t="str" cm="1">
        <f t="array" ref="B2714">_xlfn.IFS(AND(ISBLANK(K2714),ISBLANK(L2714)),"",AND(NOT(ISBLANK(K2714)),NOT(ISBLANK(L2714))),TRIM(K2714)&amp;" "&amp;TRIM(L2714),AND(NOT(ISBLANK(K2714)),ISBLANK(L2714)),TRIM(K2714),AND(ISBLANK(K2714),NOT(ISBLANK(L2714))),TRIM(L2714))</f>
        <v>Davis, Carroll and Will</v>
      </c>
      <c r="C2714" s="31"/>
      <c r="D2714" s="2">
        <v>2712</v>
      </c>
      <c r="E2714" s="2" t="s">
        <v>24</v>
      </c>
      <c r="F2714" s="2" t="s">
        <v>13877</v>
      </c>
      <c r="K2714" s="2" t="s">
        <v>13879</v>
      </c>
      <c r="M2714" s="2" t="s">
        <v>24</v>
      </c>
      <c r="N2714" s="2" t="s">
        <v>13878</v>
      </c>
      <c r="O2714" s="2" t="s">
        <v>3259</v>
      </c>
      <c r="P2714" s="2" t="s">
        <v>181</v>
      </c>
      <c r="Q2714" s="2" t="s">
        <v>1985</v>
      </c>
      <c r="R2714" s="2">
        <v>64136</v>
      </c>
      <c r="T2714" s="49" t="str" cm="1">
        <f t="array" ref="T2714">_xlfn.TEXTJOIN("",TRUE,IFERROR(MID(U2714,_xlfn.SEQUENCE(20),1)+0,""))</f>
        <v/>
      </c>
      <c r="V2714" s="31"/>
    </row>
    <row r="2715" spans="1:22" x14ac:dyDescent="0.25">
      <c r="A2715" s="25" t="str" cm="1">
        <f t="array" ref="A2715">_xlfn.IFS(AND(ISBLANK(G2715),ISBLANK(H2715),ISBLANK(I2715)),"",AND(NOT(ISBLANK(G2715)),NOT(ISBLANK(H2715)),NOT(ISBLANK(I2715))),TRIM(G2715)&amp;" "&amp;TRIM(H2715)&amp;" "&amp;TRIM(I2715),AND(NOT(ISBLANK(G2715)),ISBLANK(H2715),ISBLANK(I2715)),TRIM(G2715),AND(ISBLANK(G2715),ISBLANK(H2715),NOT(ISBLANK(I2715))),TRIM(I2715),AND(NOT(ISBLANK(G2715)),NOT(ISBLANK(H2715)),ISBLANK(I2715)),TRIM(G2715)&amp;" "&amp;TRIM(H2715),AND(ISBLANK(G2715),NOT(ISBLANK(H2715)),NOT(ISBLANK(I2715))),TRIM(H2715)&amp;" "&amp;TRIM(I2715),AND(NOT(ISBLANK(G2715)),ISBLANK(H2715),NOT(ISBLANK(I2715))),TRIM(G2715)&amp;" "&amp;TRIM(I2715),AND(ISBLANK(G2715),NOT(ISBLANK(H2715)),ISBLANK(I2715)),TRIM(H2715))</f>
        <v/>
      </c>
      <c r="B2715" s="25" t="str" cm="1">
        <f t="array" ref="B2715">_xlfn.IFS(AND(ISBLANK(K2715),ISBLANK(L2715)),"",AND(NOT(ISBLANK(K2715)),NOT(ISBLANK(L2715))),TRIM(K2715)&amp;" "&amp;TRIM(L2715),AND(NOT(ISBLANK(K2715)),ISBLANK(L2715)),TRIM(K2715),AND(ISBLANK(K2715),NOT(ISBLANK(L2715))),TRIM(L2715))</f>
        <v>Gislason Group</v>
      </c>
      <c r="C2715" s="31"/>
      <c r="D2715" s="2">
        <v>2713</v>
      </c>
      <c r="E2715" s="2" t="s">
        <v>24</v>
      </c>
      <c r="F2715" s="2" t="s">
        <v>13880</v>
      </c>
      <c r="K2715" s="2" t="s">
        <v>13882</v>
      </c>
      <c r="M2715" s="2" t="s">
        <v>24</v>
      </c>
      <c r="N2715" s="2" t="s">
        <v>13881</v>
      </c>
      <c r="O2715" s="2" t="s">
        <v>2034</v>
      </c>
      <c r="P2715" s="2" t="s">
        <v>130</v>
      </c>
      <c r="Q2715" s="2" t="s">
        <v>1985</v>
      </c>
      <c r="R2715" s="2">
        <v>22908</v>
      </c>
      <c r="T2715" s="49" t="str" cm="1">
        <f t="array" ref="T2715">_xlfn.TEXTJOIN("",TRUE,IFERROR(MID(U2715,_xlfn.SEQUENCE(20),1)+0,""))</f>
        <v/>
      </c>
      <c r="V2715" s="31"/>
    </row>
    <row r="2716" spans="1:22" x14ac:dyDescent="0.25">
      <c r="A2716" s="25" t="str" cm="1">
        <f t="array" ref="A2716">_xlfn.IFS(AND(ISBLANK(G2716),ISBLANK(H2716),ISBLANK(I2716)),"",AND(NOT(ISBLANK(G2716)),NOT(ISBLANK(H2716)),NOT(ISBLANK(I2716))),TRIM(G2716)&amp;" "&amp;TRIM(H2716)&amp;" "&amp;TRIM(I2716),AND(NOT(ISBLANK(G2716)),ISBLANK(H2716),ISBLANK(I2716)),TRIM(G2716),AND(ISBLANK(G2716),ISBLANK(H2716),NOT(ISBLANK(I2716))),TRIM(I2716),AND(NOT(ISBLANK(G2716)),NOT(ISBLANK(H2716)),ISBLANK(I2716)),TRIM(G2716)&amp;" "&amp;TRIM(H2716),AND(ISBLANK(G2716),NOT(ISBLANK(H2716)),NOT(ISBLANK(I2716))),TRIM(H2716)&amp;" "&amp;TRIM(I2716),AND(NOT(ISBLANK(G2716)),ISBLANK(H2716),NOT(ISBLANK(I2716))),TRIM(G2716)&amp;" "&amp;TRIM(I2716),AND(ISBLANK(G2716),NOT(ISBLANK(H2716)),ISBLANK(I2716)),TRIM(H2716))</f>
        <v/>
      </c>
      <c r="B2716" s="25" t="str" cm="1">
        <f t="array" ref="B2716">_xlfn.IFS(AND(ISBLANK(K2716),ISBLANK(L2716)),"",AND(NOT(ISBLANK(K2716)),NOT(ISBLANK(L2716))),TRIM(K2716)&amp;" "&amp;TRIM(L2716),AND(NOT(ISBLANK(K2716)),ISBLANK(L2716)),TRIM(K2716),AND(ISBLANK(K2716),NOT(ISBLANK(L2716))),TRIM(L2716))</f>
        <v>Rodriguez Group</v>
      </c>
      <c r="C2716" s="31"/>
      <c r="D2716" s="2">
        <v>2714</v>
      </c>
      <c r="E2716" s="2" t="s">
        <v>24</v>
      </c>
      <c r="F2716" s="2" t="s">
        <v>13883</v>
      </c>
      <c r="K2716" s="2" t="s">
        <v>13885</v>
      </c>
      <c r="M2716" s="2" t="s">
        <v>24</v>
      </c>
      <c r="N2716" s="2" t="s">
        <v>13884</v>
      </c>
      <c r="O2716" s="2" t="s">
        <v>754</v>
      </c>
      <c r="P2716" s="2" t="s">
        <v>297</v>
      </c>
      <c r="Q2716" s="2" t="s">
        <v>1985</v>
      </c>
      <c r="R2716" s="2">
        <v>77228</v>
      </c>
      <c r="T2716" s="49" t="str" cm="1">
        <f t="array" ref="T2716">_xlfn.TEXTJOIN("",TRUE,IFERROR(MID(U2716,_xlfn.SEQUENCE(20),1)+0,""))</f>
        <v/>
      </c>
      <c r="V2716" s="31"/>
    </row>
    <row r="2717" spans="1:22" x14ac:dyDescent="0.25">
      <c r="A2717" s="25" t="str" cm="1">
        <f t="array" ref="A2717">_xlfn.IFS(AND(ISBLANK(G2717),ISBLANK(H2717),ISBLANK(I2717)),"",AND(NOT(ISBLANK(G2717)),NOT(ISBLANK(H2717)),NOT(ISBLANK(I2717))),TRIM(G2717)&amp;" "&amp;TRIM(H2717)&amp;" "&amp;TRIM(I2717),AND(NOT(ISBLANK(G2717)),ISBLANK(H2717),ISBLANK(I2717)),TRIM(G2717),AND(ISBLANK(G2717),ISBLANK(H2717),NOT(ISBLANK(I2717))),TRIM(I2717),AND(NOT(ISBLANK(G2717)),NOT(ISBLANK(H2717)),ISBLANK(I2717)),TRIM(G2717)&amp;" "&amp;TRIM(H2717),AND(ISBLANK(G2717),NOT(ISBLANK(H2717)),NOT(ISBLANK(I2717))),TRIM(H2717)&amp;" "&amp;TRIM(I2717),AND(NOT(ISBLANK(G2717)),ISBLANK(H2717),NOT(ISBLANK(I2717))),TRIM(G2717)&amp;" "&amp;TRIM(I2717),AND(ISBLANK(G2717),NOT(ISBLANK(H2717)),ISBLANK(I2717)),TRIM(H2717))</f>
        <v/>
      </c>
      <c r="B2717" s="25" t="str" cm="1">
        <f t="array" ref="B2717">_xlfn.IFS(AND(ISBLANK(K2717),ISBLANK(L2717)),"",AND(NOT(ISBLANK(K2717)),NOT(ISBLANK(L2717))),TRIM(K2717)&amp;" "&amp;TRIM(L2717),AND(NOT(ISBLANK(K2717)),ISBLANK(L2717)),TRIM(K2717),AND(ISBLANK(K2717),NOT(ISBLANK(L2717))),TRIM(L2717))</f>
        <v>Donnelly-Predovic</v>
      </c>
      <c r="C2717" s="31"/>
      <c r="D2717" s="2">
        <v>2715</v>
      </c>
      <c r="E2717" s="2" t="s">
        <v>24</v>
      </c>
      <c r="F2717" s="2" t="s">
        <v>13886</v>
      </c>
      <c r="K2717" s="2" t="s">
        <v>13888</v>
      </c>
      <c r="M2717" s="2" t="s">
        <v>24</v>
      </c>
      <c r="N2717" s="2" t="s">
        <v>13887</v>
      </c>
      <c r="O2717" s="2" t="s">
        <v>9527</v>
      </c>
      <c r="P2717" s="2" t="s">
        <v>119</v>
      </c>
      <c r="Q2717" s="2" t="s">
        <v>6</v>
      </c>
      <c r="R2717" s="2" t="s">
        <v>9528</v>
      </c>
      <c r="T2717" s="49" t="str" cm="1">
        <f t="array" ref="T2717">_xlfn.TEXTJOIN("",TRUE,IFERROR(MID(U2717,_xlfn.SEQUENCE(20),1)+0,""))</f>
        <v/>
      </c>
      <c r="V2717" s="31"/>
    </row>
    <row r="2718" spans="1:22" x14ac:dyDescent="0.25">
      <c r="A2718" s="25" t="str" cm="1">
        <f t="array" ref="A2718">_xlfn.IFS(AND(ISBLANK(G2718),ISBLANK(H2718),ISBLANK(I2718)),"",AND(NOT(ISBLANK(G2718)),NOT(ISBLANK(H2718)),NOT(ISBLANK(I2718))),TRIM(G2718)&amp;" "&amp;TRIM(H2718)&amp;" "&amp;TRIM(I2718),AND(NOT(ISBLANK(G2718)),ISBLANK(H2718),ISBLANK(I2718)),TRIM(G2718),AND(ISBLANK(G2718),ISBLANK(H2718),NOT(ISBLANK(I2718))),TRIM(I2718),AND(NOT(ISBLANK(G2718)),NOT(ISBLANK(H2718)),ISBLANK(I2718)),TRIM(G2718)&amp;" "&amp;TRIM(H2718),AND(ISBLANK(G2718),NOT(ISBLANK(H2718)),NOT(ISBLANK(I2718))),TRIM(H2718)&amp;" "&amp;TRIM(I2718),AND(NOT(ISBLANK(G2718)),ISBLANK(H2718),NOT(ISBLANK(I2718))),TRIM(G2718)&amp;" "&amp;TRIM(I2718),AND(ISBLANK(G2718),NOT(ISBLANK(H2718)),ISBLANK(I2718)),TRIM(H2718))</f>
        <v/>
      </c>
      <c r="B2718" s="25" t="str" cm="1">
        <f t="array" ref="B2718">_xlfn.IFS(AND(ISBLANK(K2718),ISBLANK(L2718)),"",AND(NOT(ISBLANK(K2718)),NOT(ISBLANK(L2718))),TRIM(K2718)&amp;" "&amp;TRIM(L2718),AND(NOT(ISBLANK(K2718)),ISBLANK(L2718)),TRIM(K2718),AND(ISBLANK(K2718),NOT(ISBLANK(L2718))),TRIM(L2718))</f>
        <v>Blick-Monahan</v>
      </c>
      <c r="C2718" s="31"/>
      <c r="D2718" s="2">
        <v>2716</v>
      </c>
      <c r="E2718" s="2" t="s">
        <v>24</v>
      </c>
      <c r="F2718" s="2" t="s">
        <v>13889</v>
      </c>
      <c r="K2718" s="2" t="s">
        <v>13891</v>
      </c>
      <c r="M2718" s="2" t="s">
        <v>24</v>
      </c>
      <c r="N2718" s="2" t="s">
        <v>13890</v>
      </c>
      <c r="O2718" s="2" t="s">
        <v>3656</v>
      </c>
      <c r="P2718" s="2" t="s">
        <v>151</v>
      </c>
      <c r="Q2718" s="2" t="s">
        <v>1985</v>
      </c>
      <c r="R2718" s="2">
        <v>90605</v>
      </c>
      <c r="T2718" s="49" t="str" cm="1">
        <f t="array" ref="T2718">_xlfn.TEXTJOIN("",TRUE,IFERROR(MID(U2718,_xlfn.SEQUENCE(20),1)+0,""))</f>
        <v/>
      </c>
      <c r="V2718" s="31"/>
    </row>
    <row r="2719" spans="1:22" x14ac:dyDescent="0.25">
      <c r="A2719" s="25" t="str" cm="1">
        <f t="array" ref="A2719">_xlfn.IFS(AND(ISBLANK(G2719),ISBLANK(H2719),ISBLANK(I2719)),"",AND(NOT(ISBLANK(G2719)),NOT(ISBLANK(H2719)),NOT(ISBLANK(I2719))),TRIM(G2719)&amp;" "&amp;TRIM(H2719)&amp;" "&amp;TRIM(I2719),AND(NOT(ISBLANK(G2719)),ISBLANK(H2719),ISBLANK(I2719)),TRIM(G2719),AND(ISBLANK(G2719),ISBLANK(H2719),NOT(ISBLANK(I2719))),TRIM(I2719),AND(NOT(ISBLANK(G2719)),NOT(ISBLANK(H2719)),ISBLANK(I2719)),TRIM(G2719)&amp;" "&amp;TRIM(H2719),AND(ISBLANK(G2719),NOT(ISBLANK(H2719)),NOT(ISBLANK(I2719))),TRIM(H2719)&amp;" "&amp;TRIM(I2719),AND(NOT(ISBLANK(G2719)),ISBLANK(H2719),NOT(ISBLANK(I2719))),TRIM(G2719)&amp;" "&amp;TRIM(I2719),AND(ISBLANK(G2719),NOT(ISBLANK(H2719)),ISBLANK(I2719)),TRIM(H2719))</f>
        <v/>
      </c>
      <c r="B2719" s="25" t="str" cm="1">
        <f t="array" ref="B2719">_xlfn.IFS(AND(ISBLANK(K2719),ISBLANK(L2719)),"",AND(NOT(ISBLANK(K2719)),NOT(ISBLANK(L2719))),TRIM(K2719)&amp;" "&amp;TRIM(L2719),AND(NOT(ISBLANK(K2719)),ISBLANK(L2719)),TRIM(K2719),AND(ISBLANK(K2719),NOT(ISBLANK(L2719))),TRIM(L2719))</f>
        <v>Beahan-Pfannerstill</v>
      </c>
      <c r="C2719" s="31"/>
      <c r="D2719" s="2">
        <v>2717</v>
      </c>
      <c r="E2719" s="2" t="s">
        <v>24</v>
      </c>
      <c r="F2719" s="2" t="s">
        <v>13892</v>
      </c>
      <c r="K2719" s="2" t="s">
        <v>13894</v>
      </c>
      <c r="M2719" s="2" t="s">
        <v>24</v>
      </c>
      <c r="N2719" s="2" t="s">
        <v>13893</v>
      </c>
      <c r="O2719" s="2" t="s">
        <v>5441</v>
      </c>
      <c r="P2719" s="2" t="s">
        <v>1456</v>
      </c>
      <c r="Q2719" s="2" t="s">
        <v>1985</v>
      </c>
      <c r="R2719" s="2">
        <v>7505</v>
      </c>
      <c r="T2719" s="49" t="str" cm="1">
        <f t="array" ref="T2719">_xlfn.TEXTJOIN("",TRUE,IFERROR(MID(U2719,_xlfn.SEQUENCE(20),1)+0,""))</f>
        <v/>
      </c>
      <c r="V2719" s="31"/>
    </row>
    <row r="2720" spans="1:22" x14ac:dyDescent="0.25">
      <c r="A2720" s="25" t="str" cm="1">
        <f t="array" ref="A2720">_xlfn.IFS(AND(ISBLANK(G2720),ISBLANK(H2720),ISBLANK(I2720)),"",AND(NOT(ISBLANK(G2720)),NOT(ISBLANK(H2720)),NOT(ISBLANK(I2720))),TRIM(G2720)&amp;" "&amp;TRIM(H2720)&amp;" "&amp;TRIM(I2720),AND(NOT(ISBLANK(G2720)),ISBLANK(H2720),ISBLANK(I2720)),TRIM(G2720),AND(ISBLANK(G2720),ISBLANK(H2720),NOT(ISBLANK(I2720))),TRIM(I2720),AND(NOT(ISBLANK(G2720)),NOT(ISBLANK(H2720)),ISBLANK(I2720)),TRIM(G2720)&amp;" "&amp;TRIM(H2720),AND(ISBLANK(G2720),NOT(ISBLANK(H2720)),NOT(ISBLANK(I2720))),TRIM(H2720)&amp;" "&amp;TRIM(I2720),AND(NOT(ISBLANK(G2720)),ISBLANK(H2720),NOT(ISBLANK(I2720))),TRIM(G2720)&amp;" "&amp;TRIM(I2720),AND(ISBLANK(G2720),NOT(ISBLANK(H2720)),ISBLANK(I2720)),TRIM(H2720))</f>
        <v/>
      </c>
      <c r="B2720" s="25" t="str" cm="1">
        <f t="array" ref="B2720">_xlfn.IFS(AND(ISBLANK(K2720),ISBLANK(L2720)),"",AND(NOT(ISBLANK(K2720)),NOT(ISBLANK(L2720))),TRIM(K2720)&amp;" "&amp;TRIM(L2720),AND(NOT(ISBLANK(K2720)),ISBLANK(L2720)),TRIM(K2720),AND(ISBLANK(K2720),NOT(ISBLANK(L2720))),TRIM(L2720))</f>
        <v>Stroman, Schultz and Tromp</v>
      </c>
      <c r="C2720" s="31"/>
      <c r="D2720" s="2">
        <v>2718</v>
      </c>
      <c r="E2720" s="2" t="s">
        <v>24</v>
      </c>
      <c r="F2720" s="2" t="s">
        <v>13895</v>
      </c>
      <c r="K2720" s="2" t="s">
        <v>13897</v>
      </c>
      <c r="M2720" s="2" t="s">
        <v>24</v>
      </c>
      <c r="N2720" s="2" t="s">
        <v>13896</v>
      </c>
      <c r="O2720" s="2" t="s">
        <v>1718</v>
      </c>
      <c r="P2720" s="2" t="s">
        <v>1719</v>
      </c>
      <c r="Q2720" s="2" t="s">
        <v>162</v>
      </c>
      <c r="R2720" s="2" t="s">
        <v>1720</v>
      </c>
      <c r="T2720" s="49" t="str" cm="1">
        <f t="array" ref="T2720">_xlfn.TEXTJOIN("",TRUE,IFERROR(MID(U2720,_xlfn.SEQUENCE(20),1)+0,""))</f>
        <v/>
      </c>
      <c r="V2720" s="31"/>
    </row>
    <row r="2721" spans="1:22" x14ac:dyDescent="0.25">
      <c r="A2721" s="25" t="str" cm="1">
        <f t="array" ref="A2721">_xlfn.IFS(AND(ISBLANK(G2721),ISBLANK(H2721),ISBLANK(I2721)),"",AND(NOT(ISBLANK(G2721)),NOT(ISBLANK(H2721)),NOT(ISBLANK(I2721))),TRIM(G2721)&amp;" "&amp;TRIM(H2721)&amp;" "&amp;TRIM(I2721),AND(NOT(ISBLANK(G2721)),ISBLANK(H2721),ISBLANK(I2721)),TRIM(G2721),AND(ISBLANK(G2721),ISBLANK(H2721),NOT(ISBLANK(I2721))),TRIM(I2721),AND(NOT(ISBLANK(G2721)),NOT(ISBLANK(H2721)),ISBLANK(I2721)),TRIM(G2721)&amp;" "&amp;TRIM(H2721),AND(ISBLANK(G2721),NOT(ISBLANK(H2721)),NOT(ISBLANK(I2721))),TRIM(H2721)&amp;" "&amp;TRIM(I2721),AND(NOT(ISBLANK(G2721)),ISBLANK(H2721),NOT(ISBLANK(I2721))),TRIM(G2721)&amp;" "&amp;TRIM(I2721),AND(ISBLANK(G2721),NOT(ISBLANK(H2721)),ISBLANK(I2721)),TRIM(H2721))</f>
        <v/>
      </c>
      <c r="B2721" s="25" t="str" cm="1">
        <f t="array" ref="B2721">_xlfn.IFS(AND(ISBLANK(K2721),ISBLANK(L2721)),"",AND(NOT(ISBLANK(K2721)),NOT(ISBLANK(L2721))),TRIM(K2721)&amp;" "&amp;TRIM(L2721),AND(NOT(ISBLANK(K2721)),ISBLANK(L2721)),TRIM(K2721),AND(ISBLANK(K2721),NOT(ISBLANK(L2721))),TRIM(L2721))</f>
        <v>Stoltenberg-Gibson</v>
      </c>
      <c r="C2721" s="31"/>
      <c r="D2721" s="2">
        <v>2719</v>
      </c>
      <c r="E2721" s="2" t="s">
        <v>24</v>
      </c>
      <c r="F2721" s="2" t="s">
        <v>13898</v>
      </c>
      <c r="K2721" s="2" t="s">
        <v>13900</v>
      </c>
      <c r="M2721" s="2" t="s">
        <v>24</v>
      </c>
      <c r="N2721" s="2" t="s">
        <v>13899</v>
      </c>
      <c r="O2721" s="2" t="s">
        <v>1019</v>
      </c>
      <c r="P2721" s="2" t="s">
        <v>486</v>
      </c>
      <c r="Q2721" s="2" t="s">
        <v>1985</v>
      </c>
      <c r="R2721" s="2">
        <v>15274</v>
      </c>
      <c r="T2721" s="49" t="str" cm="1">
        <f t="array" ref="T2721">_xlfn.TEXTJOIN("",TRUE,IFERROR(MID(U2721,_xlfn.SEQUENCE(20),1)+0,""))</f>
        <v/>
      </c>
      <c r="V2721" s="31"/>
    </row>
    <row r="2722" spans="1:22" x14ac:dyDescent="0.25">
      <c r="A2722" s="25" t="str" cm="1">
        <f t="array" ref="A2722">_xlfn.IFS(AND(ISBLANK(G2722),ISBLANK(H2722),ISBLANK(I2722)),"",AND(NOT(ISBLANK(G2722)),NOT(ISBLANK(H2722)),NOT(ISBLANK(I2722))),TRIM(G2722)&amp;" "&amp;TRIM(H2722)&amp;" "&amp;TRIM(I2722),AND(NOT(ISBLANK(G2722)),ISBLANK(H2722),ISBLANK(I2722)),TRIM(G2722),AND(ISBLANK(G2722),ISBLANK(H2722),NOT(ISBLANK(I2722))),TRIM(I2722),AND(NOT(ISBLANK(G2722)),NOT(ISBLANK(H2722)),ISBLANK(I2722)),TRIM(G2722)&amp;" "&amp;TRIM(H2722),AND(ISBLANK(G2722),NOT(ISBLANK(H2722)),NOT(ISBLANK(I2722))),TRIM(H2722)&amp;" "&amp;TRIM(I2722),AND(NOT(ISBLANK(G2722)),ISBLANK(H2722),NOT(ISBLANK(I2722))),TRIM(G2722)&amp;" "&amp;TRIM(I2722),AND(ISBLANK(G2722),NOT(ISBLANK(H2722)),ISBLANK(I2722)),TRIM(H2722))</f>
        <v/>
      </c>
      <c r="B2722" s="25" t="str" cm="1">
        <f t="array" ref="B2722">_xlfn.IFS(AND(ISBLANK(K2722),ISBLANK(L2722)),"",AND(NOT(ISBLANK(K2722)),NOT(ISBLANK(L2722))),TRIM(K2722)&amp;" "&amp;TRIM(L2722),AND(NOT(ISBLANK(K2722)),ISBLANK(L2722)),TRIM(K2722),AND(ISBLANK(K2722),NOT(ISBLANK(L2722))),TRIM(L2722))</f>
        <v>Steuber Group</v>
      </c>
      <c r="C2722" s="31"/>
      <c r="D2722" s="2">
        <v>2720</v>
      </c>
      <c r="E2722" s="2" t="s">
        <v>24</v>
      </c>
      <c r="F2722" s="2" t="s">
        <v>13901</v>
      </c>
      <c r="K2722" s="2" t="s">
        <v>13903</v>
      </c>
      <c r="M2722" s="2" t="s">
        <v>24</v>
      </c>
      <c r="N2722" s="2" t="s">
        <v>13902</v>
      </c>
      <c r="O2722" s="2" t="s">
        <v>1313</v>
      </c>
      <c r="P2722" s="2" t="s">
        <v>374</v>
      </c>
      <c r="Q2722" s="2" t="s">
        <v>1985</v>
      </c>
      <c r="R2722" s="2">
        <v>35805</v>
      </c>
      <c r="T2722" s="49" t="str" cm="1">
        <f t="array" ref="T2722">_xlfn.TEXTJOIN("",TRUE,IFERROR(MID(U2722,_xlfn.SEQUENCE(20),1)+0,""))</f>
        <v/>
      </c>
      <c r="V2722" s="31"/>
    </row>
    <row r="2723" spans="1:22" x14ac:dyDescent="0.25">
      <c r="A2723" s="25" t="str" cm="1">
        <f t="array" ref="A2723">_xlfn.IFS(AND(ISBLANK(G2723),ISBLANK(H2723),ISBLANK(I2723)),"",AND(NOT(ISBLANK(G2723)),NOT(ISBLANK(H2723)),NOT(ISBLANK(I2723))),TRIM(G2723)&amp;" "&amp;TRIM(H2723)&amp;" "&amp;TRIM(I2723),AND(NOT(ISBLANK(G2723)),ISBLANK(H2723),ISBLANK(I2723)),TRIM(G2723),AND(ISBLANK(G2723),ISBLANK(H2723),NOT(ISBLANK(I2723))),TRIM(I2723),AND(NOT(ISBLANK(G2723)),NOT(ISBLANK(H2723)),ISBLANK(I2723)),TRIM(G2723)&amp;" "&amp;TRIM(H2723),AND(ISBLANK(G2723),NOT(ISBLANK(H2723)),NOT(ISBLANK(I2723))),TRIM(H2723)&amp;" "&amp;TRIM(I2723),AND(NOT(ISBLANK(G2723)),ISBLANK(H2723),NOT(ISBLANK(I2723))),TRIM(G2723)&amp;" "&amp;TRIM(I2723),AND(ISBLANK(G2723),NOT(ISBLANK(H2723)),ISBLANK(I2723)),TRIM(H2723))</f>
        <v/>
      </c>
      <c r="B2723" s="25" t="str" cm="1">
        <f t="array" ref="B2723">_xlfn.IFS(AND(ISBLANK(K2723),ISBLANK(L2723)),"",AND(NOT(ISBLANK(K2723)),NOT(ISBLANK(L2723))),TRIM(K2723)&amp;" "&amp;TRIM(L2723),AND(NOT(ISBLANK(K2723)),ISBLANK(L2723)),TRIM(K2723),AND(ISBLANK(K2723),NOT(ISBLANK(L2723))),TRIM(L2723))</f>
        <v>D'Amore and Sons</v>
      </c>
      <c r="C2723" s="31"/>
      <c r="D2723" s="2">
        <v>2721</v>
      </c>
      <c r="E2723" s="2" t="s">
        <v>24</v>
      </c>
      <c r="F2723" s="2" t="s">
        <v>13904</v>
      </c>
      <c r="K2723" s="2" t="s">
        <v>13906</v>
      </c>
      <c r="M2723" s="2" t="s">
        <v>24</v>
      </c>
      <c r="N2723" s="2" t="s">
        <v>13905</v>
      </c>
      <c r="O2723" s="2" t="s">
        <v>1098</v>
      </c>
      <c r="P2723" s="2" t="s">
        <v>4352</v>
      </c>
      <c r="Q2723" s="2" t="s">
        <v>1985</v>
      </c>
      <c r="R2723" s="2">
        <v>29424</v>
      </c>
      <c r="T2723" s="49" t="str" cm="1">
        <f t="array" ref="T2723">_xlfn.TEXTJOIN("",TRUE,IFERROR(MID(U2723,_xlfn.SEQUENCE(20),1)+0,""))</f>
        <v/>
      </c>
      <c r="V2723" s="31"/>
    </row>
    <row r="2724" spans="1:22" x14ac:dyDescent="0.25">
      <c r="A2724" s="25" t="str" cm="1">
        <f t="array" ref="A2724">_xlfn.IFS(AND(ISBLANK(G2724),ISBLANK(H2724),ISBLANK(I2724)),"",AND(NOT(ISBLANK(G2724)),NOT(ISBLANK(H2724)),NOT(ISBLANK(I2724))),TRIM(G2724)&amp;" "&amp;TRIM(H2724)&amp;" "&amp;TRIM(I2724),AND(NOT(ISBLANK(G2724)),ISBLANK(H2724),ISBLANK(I2724)),TRIM(G2724),AND(ISBLANK(G2724),ISBLANK(H2724),NOT(ISBLANK(I2724))),TRIM(I2724),AND(NOT(ISBLANK(G2724)),NOT(ISBLANK(H2724)),ISBLANK(I2724)),TRIM(G2724)&amp;" "&amp;TRIM(H2724),AND(ISBLANK(G2724),NOT(ISBLANK(H2724)),NOT(ISBLANK(I2724))),TRIM(H2724)&amp;" "&amp;TRIM(I2724),AND(NOT(ISBLANK(G2724)),ISBLANK(H2724),NOT(ISBLANK(I2724))),TRIM(G2724)&amp;" "&amp;TRIM(I2724),AND(ISBLANK(G2724),NOT(ISBLANK(H2724)),ISBLANK(I2724)),TRIM(H2724))</f>
        <v/>
      </c>
      <c r="B2724" s="25" t="str" cm="1">
        <f t="array" ref="B2724">_xlfn.IFS(AND(ISBLANK(K2724),ISBLANK(L2724)),"",AND(NOT(ISBLANK(K2724)),NOT(ISBLANK(L2724))),TRIM(K2724)&amp;" "&amp;TRIM(L2724),AND(NOT(ISBLANK(K2724)),ISBLANK(L2724)),TRIM(K2724),AND(ISBLANK(K2724),NOT(ISBLANK(L2724))),TRIM(L2724))</f>
        <v>Boyer, Predovic and Crist</v>
      </c>
      <c r="C2724" s="31"/>
      <c r="D2724" s="2">
        <v>2722</v>
      </c>
      <c r="E2724" s="2" t="s">
        <v>24</v>
      </c>
      <c r="F2724" s="2" t="s">
        <v>13907</v>
      </c>
      <c r="K2724" s="2" t="s">
        <v>13911</v>
      </c>
      <c r="M2724" s="2" t="s">
        <v>24</v>
      </c>
      <c r="N2724" s="2" t="s">
        <v>13908</v>
      </c>
      <c r="O2724" s="2" t="s">
        <v>13909</v>
      </c>
      <c r="P2724" s="2" t="s">
        <v>119</v>
      </c>
      <c r="Q2724" s="2" t="s">
        <v>6</v>
      </c>
      <c r="R2724" s="2" t="s">
        <v>13910</v>
      </c>
      <c r="T2724" s="49" t="str" cm="1">
        <f t="array" ref="T2724">_xlfn.TEXTJOIN("",TRUE,IFERROR(MID(U2724,_xlfn.SEQUENCE(20),1)+0,""))</f>
        <v/>
      </c>
      <c r="V2724" s="31"/>
    </row>
    <row r="2725" spans="1:22" x14ac:dyDescent="0.25">
      <c r="A2725" s="25" t="str" cm="1">
        <f t="array" ref="A2725">_xlfn.IFS(AND(ISBLANK(G2725),ISBLANK(H2725),ISBLANK(I2725)),"",AND(NOT(ISBLANK(G2725)),NOT(ISBLANK(H2725)),NOT(ISBLANK(I2725))),TRIM(G2725)&amp;" "&amp;TRIM(H2725)&amp;" "&amp;TRIM(I2725),AND(NOT(ISBLANK(G2725)),ISBLANK(H2725),ISBLANK(I2725)),TRIM(G2725),AND(ISBLANK(G2725),ISBLANK(H2725),NOT(ISBLANK(I2725))),TRIM(I2725),AND(NOT(ISBLANK(G2725)),NOT(ISBLANK(H2725)),ISBLANK(I2725)),TRIM(G2725)&amp;" "&amp;TRIM(H2725),AND(ISBLANK(G2725),NOT(ISBLANK(H2725)),NOT(ISBLANK(I2725))),TRIM(H2725)&amp;" "&amp;TRIM(I2725),AND(NOT(ISBLANK(G2725)),ISBLANK(H2725),NOT(ISBLANK(I2725))),TRIM(G2725)&amp;" "&amp;TRIM(I2725),AND(ISBLANK(G2725),NOT(ISBLANK(H2725)),ISBLANK(I2725)),TRIM(H2725))</f>
        <v/>
      </c>
      <c r="B2725" s="25" t="str" cm="1">
        <f t="array" ref="B2725">_xlfn.IFS(AND(ISBLANK(K2725),ISBLANK(L2725)),"",AND(NOT(ISBLANK(K2725)),NOT(ISBLANK(L2725))),TRIM(K2725)&amp;" "&amp;TRIM(L2725),AND(NOT(ISBLANK(K2725)),ISBLANK(L2725)),TRIM(K2725),AND(ISBLANK(K2725),NOT(ISBLANK(L2725))),TRIM(L2725))</f>
        <v>Wehner and Sons</v>
      </c>
      <c r="C2725" s="31"/>
      <c r="D2725" s="2">
        <v>2723</v>
      </c>
      <c r="E2725" s="2" t="s">
        <v>24</v>
      </c>
      <c r="F2725" s="2" t="s">
        <v>13912</v>
      </c>
      <c r="K2725" s="2" t="s">
        <v>13914</v>
      </c>
      <c r="M2725" s="2" t="s">
        <v>24</v>
      </c>
      <c r="N2725" s="2" t="s">
        <v>13913</v>
      </c>
      <c r="O2725" s="2" t="s">
        <v>2647</v>
      </c>
      <c r="P2725" s="2" t="s">
        <v>699</v>
      </c>
      <c r="Q2725" s="2" t="s">
        <v>1985</v>
      </c>
      <c r="R2725" s="2">
        <v>85754</v>
      </c>
      <c r="T2725" s="49" t="str" cm="1">
        <f t="array" ref="T2725">_xlfn.TEXTJOIN("",TRUE,IFERROR(MID(U2725,_xlfn.SEQUENCE(20),1)+0,""))</f>
        <v/>
      </c>
      <c r="V2725" s="31"/>
    </row>
    <row r="2726" spans="1:22" x14ac:dyDescent="0.25">
      <c r="A2726" s="25" t="str" cm="1">
        <f t="array" ref="A2726">_xlfn.IFS(AND(ISBLANK(G2726),ISBLANK(H2726),ISBLANK(I2726)),"",AND(NOT(ISBLANK(G2726)),NOT(ISBLANK(H2726)),NOT(ISBLANK(I2726))),TRIM(G2726)&amp;" "&amp;TRIM(H2726)&amp;" "&amp;TRIM(I2726),AND(NOT(ISBLANK(G2726)),ISBLANK(H2726),ISBLANK(I2726)),TRIM(G2726),AND(ISBLANK(G2726),ISBLANK(H2726),NOT(ISBLANK(I2726))),TRIM(I2726),AND(NOT(ISBLANK(G2726)),NOT(ISBLANK(H2726)),ISBLANK(I2726)),TRIM(G2726)&amp;" "&amp;TRIM(H2726),AND(ISBLANK(G2726),NOT(ISBLANK(H2726)),NOT(ISBLANK(I2726))),TRIM(H2726)&amp;" "&amp;TRIM(I2726),AND(NOT(ISBLANK(G2726)),ISBLANK(H2726),NOT(ISBLANK(I2726))),TRIM(G2726)&amp;" "&amp;TRIM(I2726),AND(ISBLANK(G2726),NOT(ISBLANK(H2726)),ISBLANK(I2726)),TRIM(H2726))</f>
        <v/>
      </c>
      <c r="B2726" s="25" t="str" cm="1">
        <f t="array" ref="B2726">_xlfn.IFS(AND(ISBLANK(K2726),ISBLANK(L2726)),"",AND(NOT(ISBLANK(K2726)),NOT(ISBLANK(L2726))),TRIM(K2726)&amp;" "&amp;TRIM(L2726),AND(NOT(ISBLANK(K2726)),ISBLANK(L2726)),TRIM(K2726),AND(ISBLANK(K2726),NOT(ISBLANK(L2726))),TRIM(L2726))</f>
        <v>Harris-Schowalter</v>
      </c>
      <c r="C2726" s="31"/>
      <c r="D2726" s="2">
        <v>2724</v>
      </c>
      <c r="E2726" s="2" t="s">
        <v>24</v>
      </c>
      <c r="F2726" s="2" t="s">
        <v>13915</v>
      </c>
      <c r="K2726" s="2" t="s">
        <v>13917</v>
      </c>
      <c r="M2726" s="2" t="s">
        <v>24</v>
      </c>
      <c r="N2726" s="2" t="s">
        <v>13916</v>
      </c>
      <c r="O2726" s="2" t="s">
        <v>2829</v>
      </c>
      <c r="P2726" s="2" t="s">
        <v>1871</v>
      </c>
      <c r="Q2726" s="2" t="s">
        <v>1985</v>
      </c>
      <c r="R2726" s="2">
        <v>89110</v>
      </c>
      <c r="T2726" s="49" t="str" cm="1">
        <f t="array" ref="T2726">_xlfn.TEXTJOIN("",TRUE,IFERROR(MID(U2726,_xlfn.SEQUENCE(20),1)+0,""))</f>
        <v/>
      </c>
      <c r="V2726" s="31"/>
    </row>
    <row r="2727" spans="1:22" x14ac:dyDescent="0.25">
      <c r="A2727" s="25" t="str" cm="1">
        <f t="array" ref="A2727">_xlfn.IFS(AND(ISBLANK(G2727),ISBLANK(H2727),ISBLANK(I2727)),"",AND(NOT(ISBLANK(G2727)),NOT(ISBLANK(H2727)),NOT(ISBLANK(I2727))),TRIM(G2727)&amp;" "&amp;TRIM(H2727)&amp;" "&amp;TRIM(I2727),AND(NOT(ISBLANK(G2727)),ISBLANK(H2727),ISBLANK(I2727)),TRIM(G2727),AND(ISBLANK(G2727),ISBLANK(H2727),NOT(ISBLANK(I2727))),TRIM(I2727),AND(NOT(ISBLANK(G2727)),NOT(ISBLANK(H2727)),ISBLANK(I2727)),TRIM(G2727)&amp;" "&amp;TRIM(H2727),AND(ISBLANK(G2727),NOT(ISBLANK(H2727)),NOT(ISBLANK(I2727))),TRIM(H2727)&amp;" "&amp;TRIM(I2727),AND(NOT(ISBLANK(G2727)),ISBLANK(H2727),NOT(ISBLANK(I2727))),TRIM(G2727)&amp;" "&amp;TRIM(I2727),AND(ISBLANK(G2727),NOT(ISBLANK(H2727)),ISBLANK(I2727)),TRIM(H2727))</f>
        <v/>
      </c>
      <c r="B2727" s="25" t="str" cm="1">
        <f t="array" ref="B2727">_xlfn.IFS(AND(ISBLANK(K2727),ISBLANK(L2727)),"",AND(NOT(ISBLANK(K2727)),NOT(ISBLANK(L2727))),TRIM(K2727)&amp;" "&amp;TRIM(L2727),AND(NOT(ISBLANK(K2727)),ISBLANK(L2727)),TRIM(K2727),AND(ISBLANK(K2727),NOT(ISBLANK(L2727))),TRIM(L2727))</f>
        <v>Wuckert, Herzog and Johns</v>
      </c>
      <c r="C2727" s="31"/>
      <c r="D2727" s="2">
        <v>2725</v>
      </c>
      <c r="E2727" s="2" t="s">
        <v>24</v>
      </c>
      <c r="F2727" s="2" t="s">
        <v>13918</v>
      </c>
      <c r="K2727" s="2" t="s">
        <v>13920</v>
      </c>
      <c r="M2727" s="2" t="s">
        <v>24</v>
      </c>
      <c r="N2727" s="2" t="s">
        <v>13919</v>
      </c>
      <c r="O2727" s="2" t="s">
        <v>12504</v>
      </c>
      <c r="P2727" s="2" t="s">
        <v>5</v>
      </c>
      <c r="Q2727" s="2" t="s">
        <v>6</v>
      </c>
      <c r="R2727" s="2" t="s">
        <v>6366</v>
      </c>
      <c r="T2727" s="49" t="str" cm="1">
        <f t="array" ref="T2727">_xlfn.TEXTJOIN("",TRUE,IFERROR(MID(U2727,_xlfn.SEQUENCE(20),1)+0,""))</f>
        <v/>
      </c>
      <c r="V2727" s="31"/>
    </row>
    <row r="2728" spans="1:22" x14ac:dyDescent="0.25">
      <c r="A2728" s="25" t="str" cm="1">
        <f t="array" ref="A2728">_xlfn.IFS(AND(ISBLANK(G2728),ISBLANK(H2728),ISBLANK(I2728)),"",AND(NOT(ISBLANK(G2728)),NOT(ISBLANK(H2728)),NOT(ISBLANK(I2728))),TRIM(G2728)&amp;" "&amp;TRIM(H2728)&amp;" "&amp;TRIM(I2728),AND(NOT(ISBLANK(G2728)),ISBLANK(H2728),ISBLANK(I2728)),TRIM(G2728),AND(ISBLANK(G2728),ISBLANK(H2728),NOT(ISBLANK(I2728))),TRIM(I2728),AND(NOT(ISBLANK(G2728)),NOT(ISBLANK(H2728)),ISBLANK(I2728)),TRIM(G2728)&amp;" "&amp;TRIM(H2728),AND(ISBLANK(G2728),NOT(ISBLANK(H2728)),NOT(ISBLANK(I2728))),TRIM(H2728)&amp;" "&amp;TRIM(I2728),AND(NOT(ISBLANK(G2728)),ISBLANK(H2728),NOT(ISBLANK(I2728))),TRIM(G2728)&amp;" "&amp;TRIM(I2728),AND(ISBLANK(G2728),NOT(ISBLANK(H2728)),ISBLANK(I2728)),TRIM(H2728))</f>
        <v/>
      </c>
      <c r="B2728" s="25" t="str" cm="1">
        <f t="array" ref="B2728">_xlfn.IFS(AND(ISBLANK(K2728),ISBLANK(L2728)),"",AND(NOT(ISBLANK(K2728)),NOT(ISBLANK(L2728))),TRIM(K2728)&amp;" "&amp;TRIM(L2728),AND(NOT(ISBLANK(K2728)),ISBLANK(L2728)),TRIM(K2728),AND(ISBLANK(K2728),NOT(ISBLANK(L2728))),TRIM(L2728))</f>
        <v>McKenzie-Bernier</v>
      </c>
      <c r="C2728" s="31"/>
      <c r="D2728" s="2">
        <v>2726</v>
      </c>
      <c r="E2728" s="2" t="s">
        <v>24</v>
      </c>
      <c r="F2728" s="2" t="s">
        <v>13921</v>
      </c>
      <c r="K2728" s="2" t="s">
        <v>13923</v>
      </c>
      <c r="M2728" s="2" t="s">
        <v>24</v>
      </c>
      <c r="N2728" s="2" t="s">
        <v>13922</v>
      </c>
      <c r="O2728" s="2" t="s">
        <v>6531</v>
      </c>
      <c r="P2728" s="2" t="s">
        <v>151</v>
      </c>
      <c r="Q2728" s="2" t="s">
        <v>1985</v>
      </c>
      <c r="R2728" s="2">
        <v>94159</v>
      </c>
      <c r="T2728" s="49" t="str" cm="1">
        <f t="array" ref="T2728">_xlfn.TEXTJOIN("",TRUE,IFERROR(MID(U2728,_xlfn.SEQUENCE(20),1)+0,""))</f>
        <v/>
      </c>
      <c r="V2728" s="31"/>
    </row>
    <row r="2729" spans="1:22" x14ac:dyDescent="0.25">
      <c r="A2729" s="25" t="str" cm="1">
        <f t="array" ref="A2729">_xlfn.IFS(AND(ISBLANK(G2729),ISBLANK(H2729),ISBLANK(I2729)),"",AND(NOT(ISBLANK(G2729)),NOT(ISBLANK(H2729)),NOT(ISBLANK(I2729))),TRIM(G2729)&amp;" "&amp;TRIM(H2729)&amp;" "&amp;TRIM(I2729),AND(NOT(ISBLANK(G2729)),ISBLANK(H2729),ISBLANK(I2729)),TRIM(G2729),AND(ISBLANK(G2729),ISBLANK(H2729),NOT(ISBLANK(I2729))),TRIM(I2729),AND(NOT(ISBLANK(G2729)),NOT(ISBLANK(H2729)),ISBLANK(I2729)),TRIM(G2729)&amp;" "&amp;TRIM(H2729),AND(ISBLANK(G2729),NOT(ISBLANK(H2729)),NOT(ISBLANK(I2729))),TRIM(H2729)&amp;" "&amp;TRIM(I2729),AND(NOT(ISBLANK(G2729)),ISBLANK(H2729),NOT(ISBLANK(I2729))),TRIM(G2729)&amp;" "&amp;TRIM(I2729),AND(ISBLANK(G2729),NOT(ISBLANK(H2729)),ISBLANK(I2729)),TRIM(H2729))</f>
        <v/>
      </c>
      <c r="B2729" s="25" t="str" cm="1">
        <f t="array" ref="B2729">_xlfn.IFS(AND(ISBLANK(K2729),ISBLANK(L2729)),"",AND(NOT(ISBLANK(K2729)),NOT(ISBLANK(L2729))),TRIM(K2729)&amp;" "&amp;TRIM(L2729),AND(NOT(ISBLANK(K2729)),ISBLANK(L2729)),TRIM(K2729),AND(ISBLANK(K2729),NOT(ISBLANK(L2729))),TRIM(L2729))</f>
        <v>Cormier-Kertzmann</v>
      </c>
      <c r="C2729" s="31"/>
      <c r="D2729" s="2">
        <v>2727</v>
      </c>
      <c r="E2729" s="2" t="s">
        <v>24</v>
      </c>
      <c r="F2729" s="2" t="s">
        <v>13924</v>
      </c>
      <c r="K2729" s="2" t="s">
        <v>13926</v>
      </c>
      <c r="M2729" s="2" t="s">
        <v>24</v>
      </c>
      <c r="N2729" s="2" t="s">
        <v>13925</v>
      </c>
      <c r="O2729" s="2" t="s">
        <v>2034</v>
      </c>
      <c r="P2729" s="2" t="s">
        <v>130</v>
      </c>
      <c r="Q2729" s="2" t="s">
        <v>1985</v>
      </c>
      <c r="R2729" s="2">
        <v>22908</v>
      </c>
      <c r="T2729" s="49" t="str" cm="1">
        <f t="array" ref="T2729">_xlfn.TEXTJOIN("",TRUE,IFERROR(MID(U2729,_xlfn.SEQUENCE(20),1)+0,""))</f>
        <v/>
      </c>
      <c r="V2729" s="31"/>
    </row>
    <row r="2730" spans="1:22" x14ac:dyDescent="0.25">
      <c r="A2730" s="25" t="str" cm="1">
        <f t="array" ref="A2730">_xlfn.IFS(AND(ISBLANK(G2730),ISBLANK(H2730),ISBLANK(I2730)),"",AND(NOT(ISBLANK(G2730)),NOT(ISBLANK(H2730)),NOT(ISBLANK(I2730))),TRIM(G2730)&amp;" "&amp;TRIM(H2730)&amp;" "&amp;TRIM(I2730),AND(NOT(ISBLANK(G2730)),ISBLANK(H2730),ISBLANK(I2730)),TRIM(G2730),AND(ISBLANK(G2730),ISBLANK(H2730),NOT(ISBLANK(I2730))),TRIM(I2730),AND(NOT(ISBLANK(G2730)),NOT(ISBLANK(H2730)),ISBLANK(I2730)),TRIM(G2730)&amp;" "&amp;TRIM(H2730),AND(ISBLANK(G2730),NOT(ISBLANK(H2730)),NOT(ISBLANK(I2730))),TRIM(H2730)&amp;" "&amp;TRIM(I2730),AND(NOT(ISBLANK(G2730)),ISBLANK(H2730),NOT(ISBLANK(I2730))),TRIM(G2730)&amp;" "&amp;TRIM(I2730),AND(ISBLANK(G2730),NOT(ISBLANK(H2730)),ISBLANK(I2730)),TRIM(H2730))</f>
        <v/>
      </c>
      <c r="B2730" s="25" t="str" cm="1">
        <f t="array" ref="B2730">_xlfn.IFS(AND(ISBLANK(K2730),ISBLANK(L2730)),"",AND(NOT(ISBLANK(K2730)),NOT(ISBLANK(L2730))),TRIM(K2730)&amp;" "&amp;TRIM(L2730),AND(NOT(ISBLANK(K2730)),ISBLANK(L2730)),TRIM(K2730),AND(ISBLANK(K2730),NOT(ISBLANK(L2730))),TRIM(L2730))</f>
        <v>Yundt, Fay and Windler</v>
      </c>
      <c r="C2730" s="31"/>
      <c r="D2730" s="2">
        <v>2728</v>
      </c>
      <c r="E2730" s="2" t="s">
        <v>24</v>
      </c>
      <c r="F2730" s="2" t="s">
        <v>13927</v>
      </c>
      <c r="K2730" s="2" t="s">
        <v>13929</v>
      </c>
      <c r="M2730" s="2" t="s">
        <v>24</v>
      </c>
      <c r="N2730" s="2" t="s">
        <v>13928</v>
      </c>
      <c r="O2730" s="2" t="s">
        <v>3818</v>
      </c>
      <c r="P2730" s="2" t="s">
        <v>39</v>
      </c>
      <c r="Q2730" s="2" t="s">
        <v>6</v>
      </c>
      <c r="R2730" s="2" t="s">
        <v>3819</v>
      </c>
      <c r="T2730" s="49" t="str" cm="1">
        <f t="array" ref="T2730">_xlfn.TEXTJOIN("",TRUE,IFERROR(MID(U2730,_xlfn.SEQUENCE(20),1)+0,""))</f>
        <v/>
      </c>
      <c r="V2730" s="31"/>
    </row>
    <row r="2731" spans="1:22" x14ac:dyDescent="0.25">
      <c r="A2731" s="25" t="str" cm="1">
        <f t="array" ref="A2731">_xlfn.IFS(AND(ISBLANK(G2731),ISBLANK(H2731),ISBLANK(I2731)),"",AND(NOT(ISBLANK(G2731)),NOT(ISBLANK(H2731)),NOT(ISBLANK(I2731))),TRIM(G2731)&amp;" "&amp;TRIM(H2731)&amp;" "&amp;TRIM(I2731),AND(NOT(ISBLANK(G2731)),ISBLANK(H2731),ISBLANK(I2731)),TRIM(G2731),AND(ISBLANK(G2731),ISBLANK(H2731),NOT(ISBLANK(I2731))),TRIM(I2731),AND(NOT(ISBLANK(G2731)),NOT(ISBLANK(H2731)),ISBLANK(I2731)),TRIM(G2731)&amp;" "&amp;TRIM(H2731),AND(ISBLANK(G2731),NOT(ISBLANK(H2731)),NOT(ISBLANK(I2731))),TRIM(H2731)&amp;" "&amp;TRIM(I2731),AND(NOT(ISBLANK(G2731)),ISBLANK(H2731),NOT(ISBLANK(I2731))),TRIM(G2731)&amp;" "&amp;TRIM(I2731),AND(ISBLANK(G2731),NOT(ISBLANK(H2731)),ISBLANK(I2731)),TRIM(H2731))</f>
        <v/>
      </c>
      <c r="B2731" s="25" t="str" cm="1">
        <f t="array" ref="B2731">_xlfn.IFS(AND(ISBLANK(K2731),ISBLANK(L2731)),"",AND(NOT(ISBLANK(K2731)),NOT(ISBLANK(L2731))),TRIM(K2731)&amp;" "&amp;TRIM(L2731),AND(NOT(ISBLANK(K2731)),ISBLANK(L2731)),TRIM(K2731),AND(ISBLANK(K2731),NOT(ISBLANK(L2731))),TRIM(L2731))</f>
        <v>Marvin, Corkery and Armstrong</v>
      </c>
      <c r="C2731" s="31"/>
      <c r="D2731" s="2">
        <v>2729</v>
      </c>
      <c r="E2731" s="2" t="s">
        <v>24</v>
      </c>
      <c r="F2731" s="2" t="s">
        <v>13930</v>
      </c>
      <c r="K2731" s="2" t="s">
        <v>13932</v>
      </c>
      <c r="M2731" s="2" t="s">
        <v>24</v>
      </c>
      <c r="N2731" s="2" t="s">
        <v>13931</v>
      </c>
      <c r="O2731" s="2" t="s">
        <v>3047</v>
      </c>
      <c r="P2731" s="2" t="s">
        <v>151</v>
      </c>
      <c r="Q2731" s="2" t="s">
        <v>1985</v>
      </c>
      <c r="R2731" s="2">
        <v>94627</v>
      </c>
      <c r="T2731" s="49" t="str" cm="1">
        <f t="array" ref="T2731">_xlfn.TEXTJOIN("",TRUE,IFERROR(MID(U2731,_xlfn.SEQUENCE(20),1)+0,""))</f>
        <v/>
      </c>
      <c r="V2731" s="31"/>
    </row>
    <row r="2732" spans="1:22" x14ac:dyDescent="0.25">
      <c r="A2732" s="25" t="str" cm="1">
        <f t="array" ref="A2732">_xlfn.IFS(AND(ISBLANK(G2732),ISBLANK(H2732),ISBLANK(I2732)),"",AND(NOT(ISBLANK(G2732)),NOT(ISBLANK(H2732)),NOT(ISBLANK(I2732))),TRIM(G2732)&amp;" "&amp;TRIM(H2732)&amp;" "&amp;TRIM(I2732),AND(NOT(ISBLANK(G2732)),ISBLANK(H2732),ISBLANK(I2732)),TRIM(G2732),AND(ISBLANK(G2732),ISBLANK(H2732),NOT(ISBLANK(I2732))),TRIM(I2732),AND(NOT(ISBLANK(G2732)),NOT(ISBLANK(H2732)),ISBLANK(I2732)),TRIM(G2732)&amp;" "&amp;TRIM(H2732),AND(ISBLANK(G2732),NOT(ISBLANK(H2732)),NOT(ISBLANK(I2732))),TRIM(H2732)&amp;" "&amp;TRIM(I2732),AND(NOT(ISBLANK(G2732)),ISBLANK(H2732),NOT(ISBLANK(I2732))),TRIM(G2732)&amp;" "&amp;TRIM(I2732),AND(ISBLANK(G2732),NOT(ISBLANK(H2732)),ISBLANK(I2732)),TRIM(H2732))</f>
        <v/>
      </c>
      <c r="B2732" s="25" t="str" cm="1">
        <f t="array" ref="B2732">_xlfn.IFS(AND(ISBLANK(K2732),ISBLANK(L2732)),"",AND(NOT(ISBLANK(K2732)),NOT(ISBLANK(L2732))),TRIM(K2732)&amp;" "&amp;TRIM(L2732),AND(NOT(ISBLANK(K2732)),ISBLANK(L2732)),TRIM(K2732),AND(ISBLANK(K2732),NOT(ISBLANK(L2732))),TRIM(L2732))</f>
        <v>Hand, Treutel and Maggio</v>
      </c>
      <c r="C2732" s="31"/>
      <c r="D2732" s="2">
        <v>2730</v>
      </c>
      <c r="E2732" s="2" t="s">
        <v>24</v>
      </c>
      <c r="F2732" s="2" t="s">
        <v>13933</v>
      </c>
      <c r="K2732" s="2" t="s">
        <v>13935</v>
      </c>
      <c r="M2732" s="2" t="s">
        <v>24</v>
      </c>
      <c r="N2732" s="2" t="s">
        <v>13934</v>
      </c>
      <c r="O2732" s="2" t="s">
        <v>247</v>
      </c>
      <c r="P2732" s="2" t="s">
        <v>151</v>
      </c>
      <c r="Q2732" s="2" t="s">
        <v>1985</v>
      </c>
      <c r="R2732" s="2">
        <v>92883</v>
      </c>
      <c r="T2732" s="49" t="str" cm="1">
        <f t="array" ref="T2732">_xlfn.TEXTJOIN("",TRUE,IFERROR(MID(U2732,_xlfn.SEQUENCE(20),1)+0,""))</f>
        <v/>
      </c>
      <c r="V2732" s="31"/>
    </row>
    <row r="2733" spans="1:22" x14ac:dyDescent="0.25">
      <c r="A2733" s="25" t="str" cm="1">
        <f t="array" ref="A2733">_xlfn.IFS(AND(ISBLANK(G2733),ISBLANK(H2733),ISBLANK(I2733)),"",AND(NOT(ISBLANK(G2733)),NOT(ISBLANK(H2733)),NOT(ISBLANK(I2733))),TRIM(G2733)&amp;" "&amp;TRIM(H2733)&amp;" "&amp;TRIM(I2733),AND(NOT(ISBLANK(G2733)),ISBLANK(H2733),ISBLANK(I2733)),TRIM(G2733),AND(ISBLANK(G2733),ISBLANK(H2733),NOT(ISBLANK(I2733))),TRIM(I2733),AND(NOT(ISBLANK(G2733)),NOT(ISBLANK(H2733)),ISBLANK(I2733)),TRIM(G2733)&amp;" "&amp;TRIM(H2733),AND(ISBLANK(G2733),NOT(ISBLANK(H2733)),NOT(ISBLANK(I2733))),TRIM(H2733)&amp;" "&amp;TRIM(I2733),AND(NOT(ISBLANK(G2733)),ISBLANK(H2733),NOT(ISBLANK(I2733))),TRIM(G2733)&amp;" "&amp;TRIM(I2733),AND(ISBLANK(G2733),NOT(ISBLANK(H2733)),ISBLANK(I2733)),TRIM(H2733))</f>
        <v/>
      </c>
      <c r="B2733" s="25" t="str" cm="1">
        <f t="array" ref="B2733">_xlfn.IFS(AND(ISBLANK(K2733),ISBLANK(L2733)),"",AND(NOT(ISBLANK(K2733)),NOT(ISBLANK(L2733))),TRIM(K2733)&amp;" "&amp;TRIM(L2733),AND(NOT(ISBLANK(K2733)),ISBLANK(L2733)),TRIM(K2733),AND(ISBLANK(K2733),NOT(ISBLANK(L2733))),TRIM(L2733))</f>
        <v>Murazik LLC</v>
      </c>
      <c r="C2733" s="31"/>
      <c r="D2733" s="2">
        <v>2731</v>
      </c>
      <c r="E2733" s="2" t="s">
        <v>24</v>
      </c>
      <c r="F2733" s="2" t="s">
        <v>13936</v>
      </c>
      <c r="K2733" s="2" t="s">
        <v>13938</v>
      </c>
      <c r="M2733" s="2" t="s">
        <v>24</v>
      </c>
      <c r="N2733" s="2" t="s">
        <v>13937</v>
      </c>
      <c r="O2733" s="2" t="s">
        <v>4327</v>
      </c>
      <c r="P2733" s="2" t="s">
        <v>673</v>
      </c>
      <c r="Q2733" s="2" t="s">
        <v>6</v>
      </c>
      <c r="R2733" s="2" t="s">
        <v>4328</v>
      </c>
      <c r="T2733" s="49" t="str" cm="1">
        <f t="array" ref="T2733">_xlfn.TEXTJOIN("",TRUE,IFERROR(MID(U2733,_xlfn.SEQUENCE(20),1)+0,""))</f>
        <v/>
      </c>
      <c r="V2733" s="31"/>
    </row>
    <row r="2734" spans="1:22" x14ac:dyDescent="0.25">
      <c r="A2734" s="25" t="str" cm="1">
        <f t="array" ref="A2734">_xlfn.IFS(AND(ISBLANK(G2734),ISBLANK(H2734),ISBLANK(I2734)),"",AND(NOT(ISBLANK(G2734)),NOT(ISBLANK(H2734)),NOT(ISBLANK(I2734))),TRIM(G2734)&amp;" "&amp;TRIM(H2734)&amp;" "&amp;TRIM(I2734),AND(NOT(ISBLANK(G2734)),ISBLANK(H2734),ISBLANK(I2734)),TRIM(G2734),AND(ISBLANK(G2734),ISBLANK(H2734),NOT(ISBLANK(I2734))),TRIM(I2734),AND(NOT(ISBLANK(G2734)),NOT(ISBLANK(H2734)),ISBLANK(I2734)),TRIM(G2734)&amp;" "&amp;TRIM(H2734),AND(ISBLANK(G2734),NOT(ISBLANK(H2734)),NOT(ISBLANK(I2734))),TRIM(H2734)&amp;" "&amp;TRIM(I2734),AND(NOT(ISBLANK(G2734)),ISBLANK(H2734),NOT(ISBLANK(I2734))),TRIM(G2734)&amp;" "&amp;TRIM(I2734),AND(ISBLANK(G2734),NOT(ISBLANK(H2734)),ISBLANK(I2734)),TRIM(H2734))</f>
        <v/>
      </c>
      <c r="B2734" s="25" t="str" cm="1">
        <f t="array" ref="B2734">_xlfn.IFS(AND(ISBLANK(K2734),ISBLANK(L2734)),"",AND(NOT(ISBLANK(K2734)),NOT(ISBLANK(L2734))),TRIM(K2734)&amp;" "&amp;TRIM(L2734),AND(NOT(ISBLANK(K2734)),ISBLANK(L2734)),TRIM(K2734),AND(ISBLANK(K2734),NOT(ISBLANK(L2734))),TRIM(L2734))</f>
        <v>Mohr, McCullough and Strosin</v>
      </c>
      <c r="C2734" s="31"/>
      <c r="D2734" s="2">
        <v>2732</v>
      </c>
      <c r="E2734" s="2" t="s">
        <v>24</v>
      </c>
      <c r="F2734" s="2" t="s">
        <v>13939</v>
      </c>
      <c r="K2734" s="2" t="s">
        <v>13941</v>
      </c>
      <c r="M2734" s="2" t="s">
        <v>24</v>
      </c>
      <c r="N2734" s="2" t="s">
        <v>13940</v>
      </c>
      <c r="O2734" s="2" t="s">
        <v>967</v>
      </c>
      <c r="P2734" s="2" t="s">
        <v>542</v>
      </c>
      <c r="Q2734" s="2" t="s">
        <v>1985</v>
      </c>
      <c r="R2734" s="2">
        <v>12210</v>
      </c>
      <c r="T2734" s="49" t="str" cm="1">
        <f t="array" ref="T2734">_xlfn.TEXTJOIN("",TRUE,IFERROR(MID(U2734,_xlfn.SEQUENCE(20),1)+0,""))</f>
        <v/>
      </c>
      <c r="V2734" s="31"/>
    </row>
    <row r="2735" spans="1:22" x14ac:dyDescent="0.25">
      <c r="A2735" s="25" t="str" cm="1">
        <f t="array" ref="A2735">_xlfn.IFS(AND(ISBLANK(G2735),ISBLANK(H2735),ISBLANK(I2735)),"",AND(NOT(ISBLANK(G2735)),NOT(ISBLANK(H2735)),NOT(ISBLANK(I2735))),TRIM(G2735)&amp;" "&amp;TRIM(H2735)&amp;" "&amp;TRIM(I2735),AND(NOT(ISBLANK(G2735)),ISBLANK(H2735),ISBLANK(I2735)),TRIM(G2735),AND(ISBLANK(G2735),ISBLANK(H2735),NOT(ISBLANK(I2735))),TRIM(I2735),AND(NOT(ISBLANK(G2735)),NOT(ISBLANK(H2735)),ISBLANK(I2735)),TRIM(G2735)&amp;" "&amp;TRIM(H2735),AND(ISBLANK(G2735),NOT(ISBLANK(H2735)),NOT(ISBLANK(I2735))),TRIM(H2735)&amp;" "&amp;TRIM(I2735),AND(NOT(ISBLANK(G2735)),ISBLANK(H2735),NOT(ISBLANK(I2735))),TRIM(G2735)&amp;" "&amp;TRIM(I2735),AND(ISBLANK(G2735),NOT(ISBLANK(H2735)),ISBLANK(I2735)),TRIM(H2735))</f>
        <v/>
      </c>
      <c r="B2735" s="25" t="str" cm="1">
        <f t="array" ref="B2735">_xlfn.IFS(AND(ISBLANK(K2735),ISBLANK(L2735)),"",AND(NOT(ISBLANK(K2735)),NOT(ISBLANK(L2735))),TRIM(K2735)&amp;" "&amp;TRIM(L2735),AND(NOT(ISBLANK(K2735)),ISBLANK(L2735)),TRIM(K2735),AND(ISBLANK(K2735),NOT(ISBLANK(L2735))),TRIM(L2735))</f>
        <v>Bruen-Beer</v>
      </c>
      <c r="C2735" s="31"/>
      <c r="D2735" s="2">
        <v>2733</v>
      </c>
      <c r="E2735" s="2" t="s">
        <v>24</v>
      </c>
      <c r="F2735" s="2" t="s">
        <v>13942</v>
      </c>
      <c r="K2735" s="2" t="s">
        <v>13944</v>
      </c>
      <c r="M2735" s="2" t="s">
        <v>24</v>
      </c>
      <c r="N2735" s="2" t="s">
        <v>13943</v>
      </c>
      <c r="O2735" s="2" t="s">
        <v>1455</v>
      </c>
      <c r="P2735" s="2" t="s">
        <v>1456</v>
      </c>
      <c r="Q2735" s="2" t="s">
        <v>1985</v>
      </c>
      <c r="R2735" s="2">
        <v>8695</v>
      </c>
      <c r="T2735" s="49" t="str" cm="1">
        <f t="array" ref="T2735">_xlfn.TEXTJOIN("",TRUE,IFERROR(MID(U2735,_xlfn.SEQUENCE(20),1)+0,""))</f>
        <v/>
      </c>
      <c r="V2735" s="31"/>
    </row>
    <row r="2736" spans="1:22" x14ac:dyDescent="0.25">
      <c r="A2736" s="25" t="str" cm="1">
        <f t="array" ref="A2736">_xlfn.IFS(AND(ISBLANK(G2736),ISBLANK(H2736),ISBLANK(I2736)),"",AND(NOT(ISBLANK(G2736)),NOT(ISBLANK(H2736)),NOT(ISBLANK(I2736))),TRIM(G2736)&amp;" "&amp;TRIM(H2736)&amp;" "&amp;TRIM(I2736),AND(NOT(ISBLANK(G2736)),ISBLANK(H2736),ISBLANK(I2736)),TRIM(G2736),AND(ISBLANK(G2736),ISBLANK(H2736),NOT(ISBLANK(I2736))),TRIM(I2736),AND(NOT(ISBLANK(G2736)),NOT(ISBLANK(H2736)),ISBLANK(I2736)),TRIM(G2736)&amp;" "&amp;TRIM(H2736),AND(ISBLANK(G2736),NOT(ISBLANK(H2736)),NOT(ISBLANK(I2736))),TRIM(H2736)&amp;" "&amp;TRIM(I2736),AND(NOT(ISBLANK(G2736)),ISBLANK(H2736),NOT(ISBLANK(I2736))),TRIM(G2736)&amp;" "&amp;TRIM(I2736),AND(ISBLANK(G2736),NOT(ISBLANK(H2736)),ISBLANK(I2736)),TRIM(H2736))</f>
        <v/>
      </c>
      <c r="B2736" s="25" t="str" cm="1">
        <f t="array" ref="B2736">_xlfn.IFS(AND(ISBLANK(K2736),ISBLANK(L2736)),"",AND(NOT(ISBLANK(K2736)),NOT(ISBLANK(L2736))),TRIM(K2736)&amp;" "&amp;TRIM(L2736),AND(NOT(ISBLANK(K2736)),ISBLANK(L2736)),TRIM(K2736),AND(ISBLANK(K2736),NOT(ISBLANK(L2736))),TRIM(L2736))</f>
        <v>Bogan, Abernathy and Lynch</v>
      </c>
      <c r="C2736" s="31"/>
      <c r="D2736" s="2">
        <v>2734</v>
      </c>
      <c r="E2736" s="2" t="s">
        <v>24</v>
      </c>
      <c r="F2736" s="2" t="s">
        <v>13945</v>
      </c>
      <c r="K2736" s="2" t="s">
        <v>13947</v>
      </c>
      <c r="M2736" s="2" t="s">
        <v>24</v>
      </c>
      <c r="N2736" s="2" t="s">
        <v>13946</v>
      </c>
      <c r="O2736" s="2" t="s">
        <v>3370</v>
      </c>
      <c r="P2736" s="2" t="s">
        <v>336</v>
      </c>
      <c r="Q2736" s="2" t="s">
        <v>1985</v>
      </c>
      <c r="R2736" s="2">
        <v>33615</v>
      </c>
      <c r="T2736" s="49" t="str" cm="1">
        <f t="array" ref="T2736">_xlfn.TEXTJOIN("",TRUE,IFERROR(MID(U2736,_xlfn.SEQUENCE(20),1)+0,""))</f>
        <v/>
      </c>
      <c r="V2736" s="31"/>
    </row>
    <row r="2737" spans="1:22" x14ac:dyDescent="0.25">
      <c r="A2737" s="25" t="str" cm="1">
        <f t="array" ref="A2737">_xlfn.IFS(AND(ISBLANK(G2737),ISBLANK(H2737),ISBLANK(I2737)),"",AND(NOT(ISBLANK(G2737)),NOT(ISBLANK(H2737)),NOT(ISBLANK(I2737))),TRIM(G2737)&amp;" "&amp;TRIM(H2737)&amp;" "&amp;TRIM(I2737),AND(NOT(ISBLANK(G2737)),ISBLANK(H2737),ISBLANK(I2737)),TRIM(G2737),AND(ISBLANK(G2737),ISBLANK(H2737),NOT(ISBLANK(I2737))),TRIM(I2737),AND(NOT(ISBLANK(G2737)),NOT(ISBLANK(H2737)),ISBLANK(I2737)),TRIM(G2737)&amp;" "&amp;TRIM(H2737),AND(ISBLANK(G2737),NOT(ISBLANK(H2737)),NOT(ISBLANK(I2737))),TRIM(H2737)&amp;" "&amp;TRIM(I2737),AND(NOT(ISBLANK(G2737)),ISBLANK(H2737),NOT(ISBLANK(I2737))),TRIM(G2737)&amp;" "&amp;TRIM(I2737),AND(ISBLANK(G2737),NOT(ISBLANK(H2737)),ISBLANK(I2737)),TRIM(H2737))</f>
        <v/>
      </c>
      <c r="B2737" s="25" t="str" cm="1">
        <f t="array" ref="B2737">_xlfn.IFS(AND(ISBLANK(K2737),ISBLANK(L2737)),"",AND(NOT(ISBLANK(K2737)),NOT(ISBLANK(L2737))),TRIM(K2737)&amp;" "&amp;TRIM(L2737),AND(NOT(ISBLANK(K2737)),ISBLANK(L2737)),TRIM(K2737),AND(ISBLANK(K2737),NOT(ISBLANK(L2737))),TRIM(L2737))</f>
        <v>Moore-Kihn</v>
      </c>
      <c r="C2737" s="31"/>
      <c r="D2737" s="2">
        <v>2735</v>
      </c>
      <c r="E2737" s="2" t="s">
        <v>24</v>
      </c>
      <c r="F2737" s="2" t="s">
        <v>13948</v>
      </c>
      <c r="K2737" s="2" t="s">
        <v>13950</v>
      </c>
      <c r="M2737" s="2" t="s">
        <v>24</v>
      </c>
      <c r="N2737" s="2" t="s">
        <v>13949</v>
      </c>
      <c r="O2737" s="2" t="s">
        <v>2663</v>
      </c>
      <c r="P2737" s="2" t="s">
        <v>151</v>
      </c>
      <c r="Q2737" s="2" t="s">
        <v>1985</v>
      </c>
      <c r="R2737" s="2">
        <v>92844</v>
      </c>
      <c r="T2737" s="49" t="str" cm="1">
        <f t="array" ref="T2737">_xlfn.TEXTJOIN("",TRUE,IFERROR(MID(U2737,_xlfn.SEQUENCE(20),1)+0,""))</f>
        <v/>
      </c>
      <c r="V2737" s="31"/>
    </row>
    <row r="2738" spans="1:22" x14ac:dyDescent="0.25">
      <c r="A2738" s="25" t="str" cm="1">
        <f t="array" ref="A2738">_xlfn.IFS(AND(ISBLANK(G2738),ISBLANK(H2738),ISBLANK(I2738)),"",AND(NOT(ISBLANK(G2738)),NOT(ISBLANK(H2738)),NOT(ISBLANK(I2738))),TRIM(G2738)&amp;" "&amp;TRIM(H2738)&amp;" "&amp;TRIM(I2738),AND(NOT(ISBLANK(G2738)),ISBLANK(H2738),ISBLANK(I2738)),TRIM(G2738),AND(ISBLANK(G2738),ISBLANK(H2738),NOT(ISBLANK(I2738))),TRIM(I2738),AND(NOT(ISBLANK(G2738)),NOT(ISBLANK(H2738)),ISBLANK(I2738)),TRIM(G2738)&amp;" "&amp;TRIM(H2738),AND(ISBLANK(G2738),NOT(ISBLANK(H2738)),NOT(ISBLANK(I2738))),TRIM(H2738)&amp;" "&amp;TRIM(I2738),AND(NOT(ISBLANK(G2738)),ISBLANK(H2738),NOT(ISBLANK(I2738))),TRIM(G2738)&amp;" "&amp;TRIM(I2738),AND(ISBLANK(G2738),NOT(ISBLANK(H2738)),ISBLANK(I2738)),TRIM(H2738))</f>
        <v/>
      </c>
      <c r="B2738" s="25" t="str" cm="1">
        <f t="array" ref="B2738">_xlfn.IFS(AND(ISBLANK(K2738),ISBLANK(L2738)),"",AND(NOT(ISBLANK(K2738)),NOT(ISBLANK(L2738))),TRIM(K2738)&amp;" "&amp;TRIM(L2738),AND(NOT(ISBLANK(K2738)),ISBLANK(L2738)),TRIM(K2738),AND(ISBLANK(K2738),NOT(ISBLANK(L2738))),TRIM(L2738))</f>
        <v>DuBuque-Robel</v>
      </c>
      <c r="C2738" s="31"/>
      <c r="D2738" s="2">
        <v>2736</v>
      </c>
      <c r="E2738" s="2" t="s">
        <v>24</v>
      </c>
      <c r="F2738" s="2" t="s">
        <v>13951</v>
      </c>
      <c r="K2738" s="2" t="s">
        <v>13953</v>
      </c>
      <c r="M2738" s="2" t="s">
        <v>24</v>
      </c>
      <c r="N2738" s="2" t="s">
        <v>13952</v>
      </c>
      <c r="O2738" s="2" t="s">
        <v>1089</v>
      </c>
      <c r="P2738" s="2" t="s">
        <v>486</v>
      </c>
      <c r="Q2738" s="2" t="s">
        <v>1985</v>
      </c>
      <c r="R2738" s="2">
        <v>16534</v>
      </c>
      <c r="T2738" s="49" t="str" cm="1">
        <f t="array" ref="T2738">_xlfn.TEXTJOIN("",TRUE,IFERROR(MID(U2738,_xlfn.SEQUENCE(20),1)+0,""))</f>
        <v/>
      </c>
      <c r="V2738" s="31"/>
    </row>
    <row r="2739" spans="1:22" x14ac:dyDescent="0.25">
      <c r="A2739" s="25" t="str" cm="1">
        <f t="array" ref="A2739">_xlfn.IFS(AND(ISBLANK(G2739),ISBLANK(H2739),ISBLANK(I2739)),"",AND(NOT(ISBLANK(G2739)),NOT(ISBLANK(H2739)),NOT(ISBLANK(I2739))),TRIM(G2739)&amp;" "&amp;TRIM(H2739)&amp;" "&amp;TRIM(I2739),AND(NOT(ISBLANK(G2739)),ISBLANK(H2739),ISBLANK(I2739)),TRIM(G2739),AND(ISBLANK(G2739),ISBLANK(H2739),NOT(ISBLANK(I2739))),TRIM(I2739),AND(NOT(ISBLANK(G2739)),NOT(ISBLANK(H2739)),ISBLANK(I2739)),TRIM(G2739)&amp;" "&amp;TRIM(H2739),AND(ISBLANK(G2739),NOT(ISBLANK(H2739)),NOT(ISBLANK(I2739))),TRIM(H2739)&amp;" "&amp;TRIM(I2739),AND(NOT(ISBLANK(G2739)),ISBLANK(H2739),NOT(ISBLANK(I2739))),TRIM(G2739)&amp;" "&amp;TRIM(I2739),AND(ISBLANK(G2739),NOT(ISBLANK(H2739)),ISBLANK(I2739)),TRIM(H2739))</f>
        <v/>
      </c>
      <c r="B2739" s="25" t="str" cm="1">
        <f t="array" ref="B2739">_xlfn.IFS(AND(ISBLANK(K2739),ISBLANK(L2739)),"",AND(NOT(ISBLANK(K2739)),NOT(ISBLANK(L2739))),TRIM(K2739)&amp;" "&amp;TRIM(L2739),AND(NOT(ISBLANK(K2739)),ISBLANK(L2739)),TRIM(K2739),AND(ISBLANK(K2739),NOT(ISBLANK(L2739))),TRIM(L2739))</f>
        <v>Stiedemann Inc</v>
      </c>
      <c r="C2739" s="31"/>
      <c r="D2739" s="2">
        <v>2737</v>
      </c>
      <c r="E2739" s="2" t="s">
        <v>24</v>
      </c>
      <c r="F2739" s="2" t="s">
        <v>13954</v>
      </c>
      <c r="K2739" s="2" t="s">
        <v>13958</v>
      </c>
      <c r="M2739" s="2" t="s">
        <v>24</v>
      </c>
      <c r="N2739" s="2" t="s">
        <v>13955</v>
      </c>
      <c r="O2739" s="2" t="s">
        <v>13956</v>
      </c>
      <c r="P2739" s="2" t="s">
        <v>161</v>
      </c>
      <c r="Q2739" s="2" t="s">
        <v>162</v>
      </c>
      <c r="R2739" s="2" t="s">
        <v>13957</v>
      </c>
      <c r="T2739" s="49" t="str" cm="1">
        <f t="array" ref="T2739">_xlfn.TEXTJOIN("",TRUE,IFERROR(MID(U2739,_xlfn.SEQUENCE(20),1)+0,""))</f>
        <v/>
      </c>
      <c r="V2739" s="31"/>
    </row>
    <row r="2740" spans="1:22" x14ac:dyDescent="0.25">
      <c r="A2740" s="25" t="str" cm="1">
        <f t="array" ref="A2740">_xlfn.IFS(AND(ISBLANK(G2740),ISBLANK(H2740),ISBLANK(I2740)),"",AND(NOT(ISBLANK(G2740)),NOT(ISBLANK(H2740)),NOT(ISBLANK(I2740))),TRIM(G2740)&amp;" "&amp;TRIM(H2740)&amp;" "&amp;TRIM(I2740),AND(NOT(ISBLANK(G2740)),ISBLANK(H2740),ISBLANK(I2740)),TRIM(G2740),AND(ISBLANK(G2740),ISBLANK(H2740),NOT(ISBLANK(I2740))),TRIM(I2740),AND(NOT(ISBLANK(G2740)),NOT(ISBLANK(H2740)),ISBLANK(I2740)),TRIM(G2740)&amp;" "&amp;TRIM(H2740),AND(ISBLANK(G2740),NOT(ISBLANK(H2740)),NOT(ISBLANK(I2740))),TRIM(H2740)&amp;" "&amp;TRIM(I2740),AND(NOT(ISBLANK(G2740)),ISBLANK(H2740),NOT(ISBLANK(I2740))),TRIM(G2740)&amp;" "&amp;TRIM(I2740),AND(ISBLANK(G2740),NOT(ISBLANK(H2740)),ISBLANK(I2740)),TRIM(H2740))</f>
        <v/>
      </c>
      <c r="B2740" s="25" t="str" cm="1">
        <f t="array" ref="B2740">_xlfn.IFS(AND(ISBLANK(K2740),ISBLANK(L2740)),"",AND(NOT(ISBLANK(K2740)),NOT(ISBLANK(L2740))),TRIM(K2740)&amp;" "&amp;TRIM(L2740),AND(NOT(ISBLANK(K2740)),ISBLANK(L2740)),TRIM(K2740),AND(ISBLANK(K2740),NOT(ISBLANK(L2740))),TRIM(L2740))</f>
        <v>Hermiston, Bergstrom and Aufderhar</v>
      </c>
      <c r="C2740" s="31"/>
      <c r="D2740" s="2">
        <v>2738</v>
      </c>
      <c r="E2740" s="2" t="s">
        <v>24</v>
      </c>
      <c r="F2740" s="2" t="s">
        <v>13959</v>
      </c>
      <c r="K2740" s="2" t="s">
        <v>13961</v>
      </c>
      <c r="M2740" s="2" t="s">
        <v>24</v>
      </c>
      <c r="N2740" s="2" t="s">
        <v>13960</v>
      </c>
      <c r="O2740" s="2" t="s">
        <v>7466</v>
      </c>
      <c r="P2740" s="2" t="s">
        <v>5</v>
      </c>
      <c r="Q2740" s="2" t="s">
        <v>6</v>
      </c>
      <c r="R2740" s="2" t="s">
        <v>3321</v>
      </c>
      <c r="T2740" s="49" t="str" cm="1">
        <f t="array" ref="T2740">_xlfn.TEXTJOIN("",TRUE,IFERROR(MID(U2740,_xlfn.SEQUENCE(20),1)+0,""))</f>
        <v/>
      </c>
      <c r="V2740" s="31"/>
    </row>
    <row r="2741" spans="1:22" x14ac:dyDescent="0.25">
      <c r="A2741" s="25" t="str" cm="1">
        <f t="array" ref="A2741">_xlfn.IFS(AND(ISBLANK(G2741),ISBLANK(H2741),ISBLANK(I2741)),"",AND(NOT(ISBLANK(G2741)),NOT(ISBLANK(H2741)),NOT(ISBLANK(I2741))),TRIM(G2741)&amp;" "&amp;TRIM(H2741)&amp;" "&amp;TRIM(I2741),AND(NOT(ISBLANK(G2741)),ISBLANK(H2741),ISBLANK(I2741)),TRIM(G2741),AND(ISBLANK(G2741),ISBLANK(H2741),NOT(ISBLANK(I2741))),TRIM(I2741),AND(NOT(ISBLANK(G2741)),NOT(ISBLANK(H2741)),ISBLANK(I2741)),TRIM(G2741)&amp;" "&amp;TRIM(H2741),AND(ISBLANK(G2741),NOT(ISBLANK(H2741)),NOT(ISBLANK(I2741))),TRIM(H2741)&amp;" "&amp;TRIM(I2741),AND(NOT(ISBLANK(G2741)),ISBLANK(H2741),NOT(ISBLANK(I2741))),TRIM(G2741)&amp;" "&amp;TRIM(I2741),AND(ISBLANK(G2741),NOT(ISBLANK(H2741)),ISBLANK(I2741)),TRIM(H2741))</f>
        <v/>
      </c>
      <c r="B2741" s="25" t="str" cm="1">
        <f t="array" ref="B2741">_xlfn.IFS(AND(ISBLANK(K2741),ISBLANK(L2741)),"",AND(NOT(ISBLANK(K2741)),NOT(ISBLANK(L2741))),TRIM(K2741)&amp;" "&amp;TRIM(L2741),AND(NOT(ISBLANK(K2741)),ISBLANK(L2741)),TRIM(K2741),AND(ISBLANK(K2741),NOT(ISBLANK(L2741))),TRIM(L2741))</f>
        <v>Davis Inc</v>
      </c>
      <c r="C2741" s="31"/>
      <c r="D2741" s="2">
        <v>2739</v>
      </c>
      <c r="E2741" s="2" t="s">
        <v>24</v>
      </c>
      <c r="F2741" s="2" t="s">
        <v>13962</v>
      </c>
      <c r="K2741" s="2" t="s">
        <v>13964</v>
      </c>
      <c r="M2741" s="2" t="s">
        <v>24</v>
      </c>
      <c r="N2741" s="2" t="s">
        <v>13963</v>
      </c>
      <c r="O2741" s="2" t="s">
        <v>1983</v>
      </c>
      <c r="P2741" s="2" t="s">
        <v>1984</v>
      </c>
      <c r="Q2741" s="2" t="s">
        <v>1985</v>
      </c>
      <c r="R2741" s="2">
        <v>37605</v>
      </c>
      <c r="T2741" s="49" t="str" cm="1">
        <f t="array" ref="T2741">_xlfn.TEXTJOIN("",TRUE,IFERROR(MID(U2741,_xlfn.SEQUENCE(20),1)+0,""))</f>
        <v/>
      </c>
      <c r="V2741" s="31"/>
    </row>
    <row r="2742" spans="1:22" x14ac:dyDescent="0.25">
      <c r="A2742" s="25" t="str" cm="1">
        <f t="array" ref="A2742">_xlfn.IFS(AND(ISBLANK(G2742),ISBLANK(H2742),ISBLANK(I2742)),"",AND(NOT(ISBLANK(G2742)),NOT(ISBLANK(H2742)),NOT(ISBLANK(I2742))),TRIM(G2742)&amp;" "&amp;TRIM(H2742)&amp;" "&amp;TRIM(I2742),AND(NOT(ISBLANK(G2742)),ISBLANK(H2742),ISBLANK(I2742)),TRIM(G2742),AND(ISBLANK(G2742),ISBLANK(H2742),NOT(ISBLANK(I2742))),TRIM(I2742),AND(NOT(ISBLANK(G2742)),NOT(ISBLANK(H2742)),ISBLANK(I2742)),TRIM(G2742)&amp;" "&amp;TRIM(H2742),AND(ISBLANK(G2742),NOT(ISBLANK(H2742)),NOT(ISBLANK(I2742))),TRIM(H2742)&amp;" "&amp;TRIM(I2742),AND(NOT(ISBLANK(G2742)),ISBLANK(H2742),NOT(ISBLANK(I2742))),TRIM(G2742)&amp;" "&amp;TRIM(I2742),AND(ISBLANK(G2742),NOT(ISBLANK(H2742)),ISBLANK(I2742)),TRIM(H2742))</f>
        <v/>
      </c>
      <c r="B2742" s="25" t="str" cm="1">
        <f t="array" ref="B2742">_xlfn.IFS(AND(ISBLANK(K2742),ISBLANK(L2742)),"",AND(NOT(ISBLANK(K2742)),NOT(ISBLANK(L2742))),TRIM(K2742)&amp;" "&amp;TRIM(L2742),AND(NOT(ISBLANK(K2742)),ISBLANK(L2742)),TRIM(K2742),AND(ISBLANK(K2742),NOT(ISBLANK(L2742))),TRIM(L2742))</f>
        <v>Koepp Inc</v>
      </c>
      <c r="C2742" s="31"/>
      <c r="D2742" s="2">
        <v>2740</v>
      </c>
      <c r="E2742" s="2" t="s">
        <v>24</v>
      </c>
      <c r="F2742" s="2" t="s">
        <v>13965</v>
      </c>
      <c r="K2742" s="2" t="s">
        <v>13967</v>
      </c>
      <c r="M2742" s="2" t="s">
        <v>24</v>
      </c>
      <c r="N2742" s="2" t="s">
        <v>13966</v>
      </c>
      <c r="O2742" s="2" t="s">
        <v>7877</v>
      </c>
      <c r="P2742" s="2" t="s">
        <v>39</v>
      </c>
      <c r="Q2742" s="2" t="s">
        <v>6</v>
      </c>
      <c r="R2742" s="2" t="s">
        <v>7878</v>
      </c>
      <c r="T2742" s="49" t="str" cm="1">
        <f t="array" ref="T2742">_xlfn.TEXTJOIN("",TRUE,IFERROR(MID(U2742,_xlfn.SEQUENCE(20),1)+0,""))</f>
        <v/>
      </c>
      <c r="V2742" s="31"/>
    </row>
    <row r="2743" spans="1:22" x14ac:dyDescent="0.25">
      <c r="A2743" s="25" t="str" cm="1">
        <f t="array" ref="A2743">_xlfn.IFS(AND(ISBLANK(G2743),ISBLANK(H2743),ISBLANK(I2743)),"",AND(NOT(ISBLANK(G2743)),NOT(ISBLANK(H2743)),NOT(ISBLANK(I2743))),TRIM(G2743)&amp;" "&amp;TRIM(H2743)&amp;" "&amp;TRIM(I2743),AND(NOT(ISBLANK(G2743)),ISBLANK(H2743),ISBLANK(I2743)),TRIM(G2743),AND(ISBLANK(G2743),ISBLANK(H2743),NOT(ISBLANK(I2743))),TRIM(I2743),AND(NOT(ISBLANK(G2743)),NOT(ISBLANK(H2743)),ISBLANK(I2743)),TRIM(G2743)&amp;" "&amp;TRIM(H2743),AND(ISBLANK(G2743),NOT(ISBLANK(H2743)),NOT(ISBLANK(I2743))),TRIM(H2743)&amp;" "&amp;TRIM(I2743),AND(NOT(ISBLANK(G2743)),ISBLANK(H2743),NOT(ISBLANK(I2743))),TRIM(G2743)&amp;" "&amp;TRIM(I2743),AND(ISBLANK(G2743),NOT(ISBLANK(H2743)),ISBLANK(I2743)),TRIM(H2743))</f>
        <v/>
      </c>
      <c r="B2743" s="25" t="str" cm="1">
        <f t="array" ref="B2743">_xlfn.IFS(AND(ISBLANK(K2743),ISBLANK(L2743)),"",AND(NOT(ISBLANK(K2743)),NOT(ISBLANK(L2743))),TRIM(K2743)&amp;" "&amp;TRIM(L2743),AND(NOT(ISBLANK(K2743)),ISBLANK(L2743)),TRIM(K2743),AND(ISBLANK(K2743),NOT(ISBLANK(L2743))),TRIM(L2743))</f>
        <v>Beatty-O'Connell</v>
      </c>
      <c r="C2743" s="31"/>
      <c r="D2743" s="2">
        <v>2741</v>
      </c>
      <c r="E2743" s="2" t="s">
        <v>24</v>
      </c>
      <c r="F2743" s="2" t="s">
        <v>13968</v>
      </c>
      <c r="K2743" s="2" t="s">
        <v>13970</v>
      </c>
      <c r="M2743" s="2" t="s">
        <v>24</v>
      </c>
      <c r="N2743" s="2" t="s">
        <v>13969</v>
      </c>
      <c r="O2743" s="2" t="s">
        <v>942</v>
      </c>
      <c r="P2743" s="2" t="s">
        <v>297</v>
      </c>
      <c r="Q2743" s="2" t="s">
        <v>1985</v>
      </c>
      <c r="R2743" s="2">
        <v>79999</v>
      </c>
      <c r="T2743" s="49" t="str" cm="1">
        <f t="array" ref="T2743">_xlfn.TEXTJOIN("",TRUE,IFERROR(MID(U2743,_xlfn.SEQUENCE(20),1)+0,""))</f>
        <v/>
      </c>
      <c r="V2743" s="31"/>
    </row>
    <row r="2744" spans="1:22" x14ac:dyDescent="0.25">
      <c r="A2744" s="25" t="str" cm="1">
        <f t="array" ref="A2744">_xlfn.IFS(AND(ISBLANK(G2744),ISBLANK(H2744),ISBLANK(I2744)),"",AND(NOT(ISBLANK(G2744)),NOT(ISBLANK(H2744)),NOT(ISBLANK(I2744))),TRIM(G2744)&amp;" "&amp;TRIM(H2744)&amp;" "&amp;TRIM(I2744),AND(NOT(ISBLANK(G2744)),ISBLANK(H2744),ISBLANK(I2744)),TRIM(G2744),AND(ISBLANK(G2744),ISBLANK(H2744),NOT(ISBLANK(I2744))),TRIM(I2744),AND(NOT(ISBLANK(G2744)),NOT(ISBLANK(H2744)),ISBLANK(I2744)),TRIM(G2744)&amp;" "&amp;TRIM(H2744),AND(ISBLANK(G2744),NOT(ISBLANK(H2744)),NOT(ISBLANK(I2744))),TRIM(H2744)&amp;" "&amp;TRIM(I2744),AND(NOT(ISBLANK(G2744)),ISBLANK(H2744),NOT(ISBLANK(I2744))),TRIM(G2744)&amp;" "&amp;TRIM(I2744),AND(ISBLANK(G2744),NOT(ISBLANK(H2744)),ISBLANK(I2744)),TRIM(H2744))</f>
        <v/>
      </c>
      <c r="B2744" s="25" t="str" cm="1">
        <f t="array" ref="B2744">_xlfn.IFS(AND(ISBLANK(K2744),ISBLANK(L2744)),"",AND(NOT(ISBLANK(K2744)),NOT(ISBLANK(L2744))),TRIM(K2744)&amp;" "&amp;TRIM(L2744),AND(NOT(ISBLANK(K2744)),ISBLANK(L2744)),TRIM(K2744),AND(ISBLANK(K2744),NOT(ISBLANK(L2744))),TRIM(L2744))</f>
        <v>Muller-Baumbach</v>
      </c>
      <c r="C2744" s="31"/>
      <c r="D2744" s="2">
        <v>2742</v>
      </c>
      <c r="E2744" s="2" t="s">
        <v>24</v>
      </c>
      <c r="F2744" s="2" t="s">
        <v>13971</v>
      </c>
      <c r="K2744" s="2" t="s">
        <v>13973</v>
      </c>
      <c r="M2744" s="2" t="s">
        <v>24</v>
      </c>
      <c r="N2744" s="2" t="s">
        <v>13972</v>
      </c>
      <c r="O2744" s="2" t="s">
        <v>10106</v>
      </c>
      <c r="P2744" s="2" t="s">
        <v>709</v>
      </c>
      <c r="Q2744" s="2" t="s">
        <v>6</v>
      </c>
      <c r="R2744" s="2" t="s">
        <v>10107</v>
      </c>
      <c r="T2744" s="49" t="str" cm="1">
        <f t="array" ref="T2744">_xlfn.TEXTJOIN("",TRUE,IFERROR(MID(U2744,_xlfn.SEQUENCE(20),1)+0,""))</f>
        <v/>
      </c>
      <c r="V2744" s="31"/>
    </row>
    <row r="2745" spans="1:22" x14ac:dyDescent="0.25">
      <c r="A2745" s="25" t="str" cm="1">
        <f t="array" ref="A2745">_xlfn.IFS(AND(ISBLANK(G2745),ISBLANK(H2745),ISBLANK(I2745)),"",AND(NOT(ISBLANK(G2745)),NOT(ISBLANK(H2745)),NOT(ISBLANK(I2745))),TRIM(G2745)&amp;" "&amp;TRIM(H2745)&amp;" "&amp;TRIM(I2745),AND(NOT(ISBLANK(G2745)),ISBLANK(H2745),ISBLANK(I2745)),TRIM(G2745),AND(ISBLANK(G2745),ISBLANK(H2745),NOT(ISBLANK(I2745))),TRIM(I2745),AND(NOT(ISBLANK(G2745)),NOT(ISBLANK(H2745)),ISBLANK(I2745)),TRIM(G2745)&amp;" "&amp;TRIM(H2745),AND(ISBLANK(G2745),NOT(ISBLANK(H2745)),NOT(ISBLANK(I2745))),TRIM(H2745)&amp;" "&amp;TRIM(I2745),AND(NOT(ISBLANK(G2745)),ISBLANK(H2745),NOT(ISBLANK(I2745))),TRIM(G2745)&amp;" "&amp;TRIM(I2745),AND(ISBLANK(G2745),NOT(ISBLANK(H2745)),ISBLANK(I2745)),TRIM(H2745))</f>
        <v/>
      </c>
      <c r="B2745" s="25" t="str" cm="1">
        <f t="array" ref="B2745">_xlfn.IFS(AND(ISBLANK(K2745),ISBLANK(L2745)),"",AND(NOT(ISBLANK(K2745)),NOT(ISBLANK(L2745))),TRIM(K2745)&amp;" "&amp;TRIM(L2745),AND(NOT(ISBLANK(K2745)),ISBLANK(L2745)),TRIM(K2745),AND(ISBLANK(K2745),NOT(ISBLANK(L2745))),TRIM(L2745))</f>
        <v>Bode-Kreiger</v>
      </c>
      <c r="C2745" s="31"/>
      <c r="D2745" s="2">
        <v>2743</v>
      </c>
      <c r="E2745" s="2" t="s">
        <v>24</v>
      </c>
      <c r="F2745" s="2" t="s">
        <v>13974</v>
      </c>
      <c r="K2745" s="2" t="s">
        <v>13976</v>
      </c>
      <c r="M2745" s="2" t="s">
        <v>24</v>
      </c>
      <c r="N2745" s="2" t="s">
        <v>13975</v>
      </c>
      <c r="O2745" s="2" t="s">
        <v>5040</v>
      </c>
      <c r="P2745" s="2" t="s">
        <v>181</v>
      </c>
      <c r="Q2745" s="2" t="s">
        <v>1985</v>
      </c>
      <c r="R2745" s="2">
        <v>64504</v>
      </c>
      <c r="T2745" s="49" t="str" cm="1">
        <f t="array" ref="T2745">_xlfn.TEXTJOIN("",TRUE,IFERROR(MID(U2745,_xlfn.SEQUENCE(20),1)+0,""))</f>
        <v/>
      </c>
      <c r="V2745" s="31"/>
    </row>
    <row r="2746" spans="1:22" x14ac:dyDescent="0.25">
      <c r="A2746" s="25" t="str" cm="1">
        <f t="array" ref="A2746">_xlfn.IFS(AND(ISBLANK(G2746),ISBLANK(H2746),ISBLANK(I2746)),"",AND(NOT(ISBLANK(G2746)),NOT(ISBLANK(H2746)),NOT(ISBLANK(I2746))),TRIM(G2746)&amp;" "&amp;TRIM(H2746)&amp;" "&amp;TRIM(I2746),AND(NOT(ISBLANK(G2746)),ISBLANK(H2746),ISBLANK(I2746)),TRIM(G2746),AND(ISBLANK(G2746),ISBLANK(H2746),NOT(ISBLANK(I2746))),TRIM(I2746),AND(NOT(ISBLANK(G2746)),NOT(ISBLANK(H2746)),ISBLANK(I2746)),TRIM(G2746)&amp;" "&amp;TRIM(H2746),AND(ISBLANK(G2746),NOT(ISBLANK(H2746)),NOT(ISBLANK(I2746))),TRIM(H2746)&amp;" "&amp;TRIM(I2746),AND(NOT(ISBLANK(G2746)),ISBLANK(H2746),NOT(ISBLANK(I2746))),TRIM(G2746)&amp;" "&amp;TRIM(I2746),AND(ISBLANK(G2746),NOT(ISBLANK(H2746)),ISBLANK(I2746)),TRIM(H2746))</f>
        <v/>
      </c>
      <c r="B2746" s="25" t="str" cm="1">
        <f t="array" ref="B2746">_xlfn.IFS(AND(ISBLANK(K2746),ISBLANK(L2746)),"",AND(NOT(ISBLANK(K2746)),NOT(ISBLANK(L2746))),TRIM(K2746)&amp;" "&amp;TRIM(L2746),AND(NOT(ISBLANK(K2746)),ISBLANK(L2746)),TRIM(K2746),AND(ISBLANK(K2746),NOT(ISBLANK(L2746))),TRIM(L2746))</f>
        <v>Koch-Jones</v>
      </c>
      <c r="C2746" s="31"/>
      <c r="D2746" s="2">
        <v>2744</v>
      </c>
      <c r="E2746" s="2" t="s">
        <v>24</v>
      </c>
      <c r="F2746" s="2" t="s">
        <v>13977</v>
      </c>
      <c r="K2746" s="2" t="s">
        <v>13980</v>
      </c>
      <c r="M2746" s="2" t="s">
        <v>24</v>
      </c>
      <c r="N2746" s="2" t="s">
        <v>13978</v>
      </c>
      <c r="O2746" s="2" t="s">
        <v>7858</v>
      </c>
      <c r="P2746" s="2" t="s">
        <v>161</v>
      </c>
      <c r="Q2746" s="2" t="s">
        <v>162</v>
      </c>
      <c r="R2746" s="2" t="s">
        <v>13979</v>
      </c>
      <c r="T2746" s="49" t="str" cm="1">
        <f t="array" ref="T2746">_xlfn.TEXTJOIN("",TRUE,IFERROR(MID(U2746,_xlfn.SEQUENCE(20),1)+0,""))</f>
        <v/>
      </c>
      <c r="V2746" s="31"/>
    </row>
    <row r="2747" spans="1:22" x14ac:dyDescent="0.25">
      <c r="A2747" s="25" t="str" cm="1">
        <f t="array" ref="A2747">_xlfn.IFS(AND(ISBLANK(G2747),ISBLANK(H2747),ISBLANK(I2747)),"",AND(NOT(ISBLANK(G2747)),NOT(ISBLANK(H2747)),NOT(ISBLANK(I2747))),TRIM(G2747)&amp;" "&amp;TRIM(H2747)&amp;" "&amp;TRIM(I2747),AND(NOT(ISBLANK(G2747)),ISBLANK(H2747),ISBLANK(I2747)),TRIM(G2747),AND(ISBLANK(G2747),ISBLANK(H2747),NOT(ISBLANK(I2747))),TRIM(I2747),AND(NOT(ISBLANK(G2747)),NOT(ISBLANK(H2747)),ISBLANK(I2747)),TRIM(G2747)&amp;" "&amp;TRIM(H2747),AND(ISBLANK(G2747),NOT(ISBLANK(H2747)),NOT(ISBLANK(I2747))),TRIM(H2747)&amp;" "&amp;TRIM(I2747),AND(NOT(ISBLANK(G2747)),ISBLANK(H2747),NOT(ISBLANK(I2747))),TRIM(G2747)&amp;" "&amp;TRIM(I2747),AND(ISBLANK(G2747),NOT(ISBLANK(H2747)),ISBLANK(I2747)),TRIM(H2747))</f>
        <v/>
      </c>
      <c r="B2747" s="25" t="str" cm="1">
        <f t="array" ref="B2747">_xlfn.IFS(AND(ISBLANK(K2747),ISBLANK(L2747)),"",AND(NOT(ISBLANK(K2747)),NOT(ISBLANK(L2747))),TRIM(K2747)&amp;" "&amp;TRIM(L2747),AND(NOT(ISBLANK(K2747)),ISBLANK(L2747)),TRIM(K2747),AND(ISBLANK(K2747),NOT(ISBLANK(L2747))),TRIM(L2747))</f>
        <v>Bechtelar-Kunze</v>
      </c>
      <c r="C2747" s="31"/>
      <c r="D2747" s="2">
        <v>2745</v>
      </c>
      <c r="E2747" s="2" t="s">
        <v>24</v>
      </c>
      <c r="F2747" s="2" t="s">
        <v>13981</v>
      </c>
      <c r="K2747" s="2" t="s">
        <v>13983</v>
      </c>
      <c r="M2747" s="2" t="s">
        <v>24</v>
      </c>
      <c r="N2747" s="2" t="s">
        <v>13982</v>
      </c>
      <c r="O2747" s="2" t="s">
        <v>11124</v>
      </c>
      <c r="P2747" s="2" t="s">
        <v>39</v>
      </c>
      <c r="Q2747" s="2" t="s">
        <v>6</v>
      </c>
      <c r="R2747" s="2" t="s">
        <v>11125</v>
      </c>
      <c r="T2747" s="49" t="str" cm="1">
        <f t="array" ref="T2747">_xlfn.TEXTJOIN("",TRUE,IFERROR(MID(U2747,_xlfn.SEQUENCE(20),1)+0,""))</f>
        <v/>
      </c>
      <c r="V2747" s="31"/>
    </row>
    <row r="2748" spans="1:22" x14ac:dyDescent="0.25">
      <c r="A2748" s="25" t="str" cm="1">
        <f t="array" ref="A2748">_xlfn.IFS(AND(ISBLANK(G2748),ISBLANK(H2748),ISBLANK(I2748)),"",AND(NOT(ISBLANK(G2748)),NOT(ISBLANK(H2748)),NOT(ISBLANK(I2748))),TRIM(G2748)&amp;" "&amp;TRIM(H2748)&amp;" "&amp;TRIM(I2748),AND(NOT(ISBLANK(G2748)),ISBLANK(H2748),ISBLANK(I2748)),TRIM(G2748),AND(ISBLANK(G2748),ISBLANK(H2748),NOT(ISBLANK(I2748))),TRIM(I2748),AND(NOT(ISBLANK(G2748)),NOT(ISBLANK(H2748)),ISBLANK(I2748)),TRIM(G2748)&amp;" "&amp;TRIM(H2748),AND(ISBLANK(G2748),NOT(ISBLANK(H2748)),NOT(ISBLANK(I2748))),TRIM(H2748)&amp;" "&amp;TRIM(I2748),AND(NOT(ISBLANK(G2748)),ISBLANK(H2748),NOT(ISBLANK(I2748))),TRIM(G2748)&amp;" "&amp;TRIM(I2748),AND(ISBLANK(G2748),NOT(ISBLANK(H2748)),ISBLANK(I2748)),TRIM(H2748))</f>
        <v/>
      </c>
      <c r="B2748" s="25" t="str" cm="1">
        <f t="array" ref="B2748">_xlfn.IFS(AND(ISBLANK(K2748),ISBLANK(L2748)),"",AND(NOT(ISBLANK(K2748)),NOT(ISBLANK(L2748))),TRIM(K2748)&amp;" "&amp;TRIM(L2748),AND(NOT(ISBLANK(K2748)),ISBLANK(L2748)),TRIM(K2748),AND(ISBLANK(K2748),NOT(ISBLANK(L2748))),TRIM(L2748))</f>
        <v>Mosciski-Heller</v>
      </c>
      <c r="C2748" s="31"/>
      <c r="D2748" s="2">
        <v>2746</v>
      </c>
      <c r="E2748" s="2" t="s">
        <v>24</v>
      </c>
      <c r="F2748" s="2" t="s">
        <v>13984</v>
      </c>
      <c r="K2748" s="2" t="s">
        <v>13986</v>
      </c>
      <c r="M2748" s="2" t="s">
        <v>24</v>
      </c>
      <c r="N2748" s="2" t="s">
        <v>13985</v>
      </c>
      <c r="O2748" s="2" t="s">
        <v>825</v>
      </c>
      <c r="P2748" s="2" t="s">
        <v>336</v>
      </c>
      <c r="Q2748" s="2" t="s">
        <v>1985</v>
      </c>
      <c r="R2748" s="2">
        <v>33147</v>
      </c>
      <c r="T2748" s="49" t="str" cm="1">
        <f t="array" ref="T2748">_xlfn.TEXTJOIN("",TRUE,IFERROR(MID(U2748,_xlfn.SEQUENCE(20),1)+0,""))</f>
        <v/>
      </c>
      <c r="V2748" s="31"/>
    </row>
    <row r="2749" spans="1:22" x14ac:dyDescent="0.25">
      <c r="A2749" s="25" t="str" cm="1">
        <f t="array" ref="A2749">_xlfn.IFS(AND(ISBLANK(G2749),ISBLANK(H2749),ISBLANK(I2749)),"",AND(NOT(ISBLANK(G2749)),NOT(ISBLANK(H2749)),NOT(ISBLANK(I2749))),TRIM(G2749)&amp;" "&amp;TRIM(H2749)&amp;" "&amp;TRIM(I2749),AND(NOT(ISBLANK(G2749)),ISBLANK(H2749),ISBLANK(I2749)),TRIM(G2749),AND(ISBLANK(G2749),ISBLANK(H2749),NOT(ISBLANK(I2749))),TRIM(I2749),AND(NOT(ISBLANK(G2749)),NOT(ISBLANK(H2749)),ISBLANK(I2749)),TRIM(G2749)&amp;" "&amp;TRIM(H2749),AND(ISBLANK(G2749),NOT(ISBLANK(H2749)),NOT(ISBLANK(I2749))),TRIM(H2749)&amp;" "&amp;TRIM(I2749),AND(NOT(ISBLANK(G2749)),ISBLANK(H2749),NOT(ISBLANK(I2749))),TRIM(G2749)&amp;" "&amp;TRIM(I2749),AND(ISBLANK(G2749),NOT(ISBLANK(H2749)),ISBLANK(I2749)),TRIM(H2749))</f>
        <v/>
      </c>
      <c r="B2749" s="25" t="str" cm="1">
        <f t="array" ref="B2749">_xlfn.IFS(AND(ISBLANK(K2749),ISBLANK(L2749)),"",AND(NOT(ISBLANK(K2749)),NOT(ISBLANK(L2749))),TRIM(K2749)&amp;" "&amp;TRIM(L2749),AND(NOT(ISBLANK(K2749)),ISBLANK(L2749)),TRIM(K2749),AND(ISBLANK(K2749),NOT(ISBLANK(L2749))),TRIM(L2749))</f>
        <v>Nader-Rodriguez</v>
      </c>
      <c r="C2749" s="31"/>
      <c r="D2749" s="2">
        <v>2747</v>
      </c>
      <c r="E2749" s="2" t="s">
        <v>24</v>
      </c>
      <c r="F2749" s="2" t="s">
        <v>13987</v>
      </c>
      <c r="K2749" s="2" t="s">
        <v>13989</v>
      </c>
      <c r="M2749" s="2" t="s">
        <v>24</v>
      </c>
      <c r="N2749" s="2" t="s">
        <v>13988</v>
      </c>
      <c r="O2749" s="2" t="s">
        <v>1124</v>
      </c>
      <c r="P2749" s="2" t="s">
        <v>1125</v>
      </c>
      <c r="Q2749" s="2" t="s">
        <v>6</v>
      </c>
      <c r="R2749" s="2" t="s">
        <v>1126</v>
      </c>
      <c r="T2749" s="49" t="str" cm="1">
        <f t="array" ref="T2749">_xlfn.TEXTJOIN("",TRUE,IFERROR(MID(U2749,_xlfn.SEQUENCE(20),1)+0,""))</f>
        <v/>
      </c>
      <c r="V2749" s="31"/>
    </row>
    <row r="2750" spans="1:22" x14ac:dyDescent="0.25">
      <c r="A2750" s="25" t="str" cm="1">
        <f t="array" ref="A2750">_xlfn.IFS(AND(ISBLANK(G2750),ISBLANK(H2750),ISBLANK(I2750)),"",AND(NOT(ISBLANK(G2750)),NOT(ISBLANK(H2750)),NOT(ISBLANK(I2750))),TRIM(G2750)&amp;" "&amp;TRIM(H2750)&amp;" "&amp;TRIM(I2750),AND(NOT(ISBLANK(G2750)),ISBLANK(H2750),ISBLANK(I2750)),TRIM(G2750),AND(ISBLANK(G2750),ISBLANK(H2750),NOT(ISBLANK(I2750))),TRIM(I2750),AND(NOT(ISBLANK(G2750)),NOT(ISBLANK(H2750)),ISBLANK(I2750)),TRIM(G2750)&amp;" "&amp;TRIM(H2750),AND(ISBLANK(G2750),NOT(ISBLANK(H2750)),NOT(ISBLANK(I2750))),TRIM(H2750)&amp;" "&amp;TRIM(I2750),AND(NOT(ISBLANK(G2750)),ISBLANK(H2750),NOT(ISBLANK(I2750))),TRIM(G2750)&amp;" "&amp;TRIM(I2750),AND(ISBLANK(G2750),NOT(ISBLANK(H2750)),ISBLANK(I2750)),TRIM(H2750))</f>
        <v/>
      </c>
      <c r="B2750" s="25" t="str" cm="1">
        <f t="array" ref="B2750">_xlfn.IFS(AND(ISBLANK(K2750),ISBLANK(L2750)),"",AND(NOT(ISBLANK(K2750)),NOT(ISBLANK(L2750))),TRIM(K2750)&amp;" "&amp;TRIM(L2750),AND(NOT(ISBLANK(K2750)),ISBLANK(L2750)),TRIM(K2750),AND(ISBLANK(K2750),NOT(ISBLANK(L2750))),TRIM(L2750))</f>
        <v>Buckridge, Kling and Conn</v>
      </c>
      <c r="C2750" s="31"/>
      <c r="D2750" s="2">
        <v>2748</v>
      </c>
      <c r="E2750" s="2" t="s">
        <v>24</v>
      </c>
      <c r="F2750" s="2" t="s">
        <v>13990</v>
      </c>
      <c r="K2750" s="2" t="s">
        <v>13992</v>
      </c>
      <c r="M2750" s="2" t="s">
        <v>24</v>
      </c>
      <c r="N2750" s="2" t="s">
        <v>13991</v>
      </c>
      <c r="O2750" s="2" t="s">
        <v>1276</v>
      </c>
      <c r="P2750" s="2" t="s">
        <v>297</v>
      </c>
      <c r="Q2750" s="2" t="s">
        <v>1985</v>
      </c>
      <c r="R2750" s="2">
        <v>78764</v>
      </c>
      <c r="T2750" s="49" t="str" cm="1">
        <f t="array" ref="T2750">_xlfn.TEXTJOIN("",TRUE,IFERROR(MID(U2750,_xlfn.SEQUENCE(20),1)+0,""))</f>
        <v/>
      </c>
      <c r="V2750" s="31"/>
    </row>
    <row r="2751" spans="1:22" x14ac:dyDescent="0.25">
      <c r="A2751" s="25" t="str" cm="1">
        <f t="array" ref="A2751">_xlfn.IFS(AND(ISBLANK(G2751),ISBLANK(H2751),ISBLANK(I2751)),"",AND(NOT(ISBLANK(G2751)),NOT(ISBLANK(H2751)),NOT(ISBLANK(I2751))),TRIM(G2751)&amp;" "&amp;TRIM(H2751)&amp;" "&amp;TRIM(I2751),AND(NOT(ISBLANK(G2751)),ISBLANK(H2751),ISBLANK(I2751)),TRIM(G2751),AND(ISBLANK(G2751),ISBLANK(H2751),NOT(ISBLANK(I2751))),TRIM(I2751),AND(NOT(ISBLANK(G2751)),NOT(ISBLANK(H2751)),ISBLANK(I2751)),TRIM(G2751)&amp;" "&amp;TRIM(H2751),AND(ISBLANK(G2751),NOT(ISBLANK(H2751)),NOT(ISBLANK(I2751))),TRIM(H2751)&amp;" "&amp;TRIM(I2751),AND(NOT(ISBLANK(G2751)),ISBLANK(H2751),NOT(ISBLANK(I2751))),TRIM(G2751)&amp;" "&amp;TRIM(I2751),AND(ISBLANK(G2751),NOT(ISBLANK(H2751)),ISBLANK(I2751)),TRIM(H2751))</f>
        <v/>
      </c>
      <c r="B2751" s="25" t="str" cm="1">
        <f t="array" ref="B2751">_xlfn.IFS(AND(ISBLANK(K2751),ISBLANK(L2751)),"",AND(NOT(ISBLANK(K2751)),NOT(ISBLANK(L2751))),TRIM(K2751)&amp;" "&amp;TRIM(L2751),AND(NOT(ISBLANK(K2751)),ISBLANK(L2751)),TRIM(K2751),AND(ISBLANK(K2751),NOT(ISBLANK(L2751))),TRIM(L2751))</f>
        <v>Rogahn, Kreiger and Weissnat</v>
      </c>
      <c r="C2751" s="31"/>
      <c r="D2751" s="2">
        <v>2749</v>
      </c>
      <c r="E2751" s="2" t="s">
        <v>24</v>
      </c>
      <c r="F2751" s="2" t="s">
        <v>13993</v>
      </c>
      <c r="K2751" s="2" t="s">
        <v>13995</v>
      </c>
      <c r="M2751" s="2" t="s">
        <v>24</v>
      </c>
      <c r="N2751" s="2" t="s">
        <v>13994</v>
      </c>
      <c r="O2751" s="2" t="s">
        <v>1276</v>
      </c>
      <c r="P2751" s="2" t="s">
        <v>297</v>
      </c>
      <c r="Q2751" s="2" t="s">
        <v>1985</v>
      </c>
      <c r="R2751" s="2">
        <v>78703</v>
      </c>
      <c r="T2751" s="49" t="str" cm="1">
        <f t="array" ref="T2751">_xlfn.TEXTJOIN("",TRUE,IFERROR(MID(U2751,_xlfn.SEQUENCE(20),1)+0,""))</f>
        <v/>
      </c>
      <c r="V2751" s="31"/>
    </row>
    <row r="2752" spans="1:22" x14ac:dyDescent="0.25">
      <c r="A2752" s="25" t="str" cm="1">
        <f t="array" ref="A2752">_xlfn.IFS(AND(ISBLANK(G2752),ISBLANK(H2752),ISBLANK(I2752)),"",AND(NOT(ISBLANK(G2752)),NOT(ISBLANK(H2752)),NOT(ISBLANK(I2752))),TRIM(G2752)&amp;" "&amp;TRIM(H2752)&amp;" "&amp;TRIM(I2752),AND(NOT(ISBLANK(G2752)),ISBLANK(H2752),ISBLANK(I2752)),TRIM(G2752),AND(ISBLANK(G2752),ISBLANK(H2752),NOT(ISBLANK(I2752))),TRIM(I2752),AND(NOT(ISBLANK(G2752)),NOT(ISBLANK(H2752)),ISBLANK(I2752)),TRIM(G2752)&amp;" "&amp;TRIM(H2752),AND(ISBLANK(G2752),NOT(ISBLANK(H2752)),NOT(ISBLANK(I2752))),TRIM(H2752)&amp;" "&amp;TRIM(I2752),AND(NOT(ISBLANK(G2752)),ISBLANK(H2752),NOT(ISBLANK(I2752))),TRIM(G2752)&amp;" "&amp;TRIM(I2752),AND(ISBLANK(G2752),NOT(ISBLANK(H2752)),ISBLANK(I2752)),TRIM(H2752))</f>
        <v/>
      </c>
      <c r="B2752" s="25" t="str" cm="1">
        <f t="array" ref="B2752">_xlfn.IFS(AND(ISBLANK(K2752),ISBLANK(L2752)),"",AND(NOT(ISBLANK(K2752)),NOT(ISBLANK(L2752))),TRIM(K2752)&amp;" "&amp;TRIM(L2752),AND(NOT(ISBLANK(K2752)),ISBLANK(L2752)),TRIM(K2752),AND(ISBLANK(K2752),NOT(ISBLANK(L2752))),TRIM(L2752))</f>
        <v>Jaskolski, Pfannerstill and Greenfelder</v>
      </c>
      <c r="C2752" s="31"/>
      <c r="D2752" s="2">
        <v>2750</v>
      </c>
      <c r="E2752" s="2" t="s">
        <v>24</v>
      </c>
      <c r="F2752" s="2" t="s">
        <v>13996</v>
      </c>
      <c r="K2752" s="2" t="s">
        <v>13998</v>
      </c>
      <c r="M2752" s="2" t="s">
        <v>24</v>
      </c>
      <c r="N2752" s="2" t="s">
        <v>13997</v>
      </c>
      <c r="O2752" s="2" t="s">
        <v>373</v>
      </c>
      <c r="P2752" s="2" t="s">
        <v>374</v>
      </c>
      <c r="Q2752" s="2" t="s">
        <v>1985</v>
      </c>
      <c r="R2752" s="2">
        <v>35254</v>
      </c>
      <c r="T2752" s="49" t="str" cm="1">
        <f t="array" ref="T2752">_xlfn.TEXTJOIN("",TRUE,IFERROR(MID(U2752,_xlfn.SEQUENCE(20),1)+0,""))</f>
        <v/>
      </c>
      <c r="V2752" s="31"/>
    </row>
    <row r="2753" spans="1:22" x14ac:dyDescent="0.25">
      <c r="A2753" s="25" t="str" cm="1">
        <f t="array" ref="A2753">_xlfn.IFS(AND(ISBLANK(G2753),ISBLANK(H2753),ISBLANK(I2753)),"",AND(NOT(ISBLANK(G2753)),NOT(ISBLANK(H2753)),NOT(ISBLANK(I2753))),TRIM(G2753)&amp;" "&amp;TRIM(H2753)&amp;" "&amp;TRIM(I2753),AND(NOT(ISBLANK(G2753)),ISBLANK(H2753),ISBLANK(I2753)),TRIM(G2753),AND(ISBLANK(G2753),ISBLANK(H2753),NOT(ISBLANK(I2753))),TRIM(I2753),AND(NOT(ISBLANK(G2753)),NOT(ISBLANK(H2753)),ISBLANK(I2753)),TRIM(G2753)&amp;" "&amp;TRIM(H2753),AND(ISBLANK(G2753),NOT(ISBLANK(H2753)),NOT(ISBLANK(I2753))),TRIM(H2753)&amp;" "&amp;TRIM(I2753),AND(NOT(ISBLANK(G2753)),ISBLANK(H2753),NOT(ISBLANK(I2753))),TRIM(G2753)&amp;" "&amp;TRIM(I2753),AND(ISBLANK(G2753),NOT(ISBLANK(H2753)),ISBLANK(I2753)),TRIM(H2753))</f>
        <v/>
      </c>
      <c r="B2753" s="25" t="str" cm="1">
        <f t="array" ref="B2753">_xlfn.IFS(AND(ISBLANK(K2753),ISBLANK(L2753)),"",AND(NOT(ISBLANK(K2753)),NOT(ISBLANK(L2753))),TRIM(K2753)&amp;" "&amp;TRIM(L2753),AND(NOT(ISBLANK(K2753)),ISBLANK(L2753)),TRIM(K2753),AND(ISBLANK(K2753),NOT(ISBLANK(L2753))),TRIM(L2753))</f>
        <v>Stanton, Jacobi and Howe</v>
      </c>
      <c r="C2753" s="31"/>
      <c r="D2753" s="2">
        <v>2751</v>
      </c>
      <c r="E2753" s="2" t="s">
        <v>24</v>
      </c>
      <c r="F2753" s="2" t="s">
        <v>13999</v>
      </c>
      <c r="K2753" s="2" t="s">
        <v>14001</v>
      </c>
      <c r="M2753" s="2" t="s">
        <v>24</v>
      </c>
      <c r="N2753" s="2" t="s">
        <v>14000</v>
      </c>
      <c r="O2753" s="2" t="s">
        <v>817</v>
      </c>
      <c r="P2753" s="2" t="s">
        <v>151</v>
      </c>
      <c r="Q2753" s="2" t="s">
        <v>1985</v>
      </c>
      <c r="R2753" s="2">
        <v>92170</v>
      </c>
      <c r="T2753" s="49" t="str" cm="1">
        <f t="array" ref="T2753">_xlfn.TEXTJOIN("",TRUE,IFERROR(MID(U2753,_xlfn.SEQUENCE(20),1)+0,""))</f>
        <v/>
      </c>
      <c r="V2753" s="31"/>
    </row>
    <row r="2754" spans="1:22" x14ac:dyDescent="0.25">
      <c r="A2754" s="25" t="str" cm="1">
        <f t="array" ref="A2754">_xlfn.IFS(AND(ISBLANK(G2754),ISBLANK(H2754),ISBLANK(I2754)),"",AND(NOT(ISBLANK(G2754)),NOT(ISBLANK(H2754)),NOT(ISBLANK(I2754))),TRIM(G2754)&amp;" "&amp;TRIM(H2754)&amp;" "&amp;TRIM(I2754),AND(NOT(ISBLANK(G2754)),ISBLANK(H2754),ISBLANK(I2754)),TRIM(G2754),AND(ISBLANK(G2754),ISBLANK(H2754),NOT(ISBLANK(I2754))),TRIM(I2754),AND(NOT(ISBLANK(G2754)),NOT(ISBLANK(H2754)),ISBLANK(I2754)),TRIM(G2754)&amp;" "&amp;TRIM(H2754),AND(ISBLANK(G2754),NOT(ISBLANK(H2754)),NOT(ISBLANK(I2754))),TRIM(H2754)&amp;" "&amp;TRIM(I2754),AND(NOT(ISBLANK(G2754)),ISBLANK(H2754),NOT(ISBLANK(I2754))),TRIM(G2754)&amp;" "&amp;TRIM(I2754),AND(ISBLANK(G2754),NOT(ISBLANK(H2754)),ISBLANK(I2754)),TRIM(H2754))</f>
        <v/>
      </c>
      <c r="B2754" s="25" t="str" cm="1">
        <f t="array" ref="B2754">_xlfn.IFS(AND(ISBLANK(K2754),ISBLANK(L2754)),"",AND(NOT(ISBLANK(K2754)),NOT(ISBLANK(L2754))),TRIM(K2754)&amp;" "&amp;TRIM(L2754),AND(NOT(ISBLANK(K2754)),ISBLANK(L2754)),TRIM(K2754),AND(ISBLANK(K2754),NOT(ISBLANK(L2754))),TRIM(L2754))</f>
        <v>Schuster, Effertz and Kshlerin</v>
      </c>
      <c r="C2754" s="31"/>
      <c r="D2754" s="2">
        <v>2752</v>
      </c>
      <c r="E2754" s="2" t="s">
        <v>24</v>
      </c>
      <c r="F2754" s="2" t="s">
        <v>14002</v>
      </c>
      <c r="K2754" s="2" t="s">
        <v>14006</v>
      </c>
      <c r="M2754" s="2" t="s">
        <v>24</v>
      </c>
      <c r="N2754" s="2" t="s">
        <v>14003</v>
      </c>
      <c r="O2754" s="2" t="s">
        <v>14004</v>
      </c>
      <c r="P2754" s="2" t="s">
        <v>140</v>
      </c>
      <c r="Q2754" s="2" t="s">
        <v>6</v>
      </c>
      <c r="R2754" s="2" t="s">
        <v>14005</v>
      </c>
      <c r="T2754" s="49" t="str" cm="1">
        <f t="array" ref="T2754">_xlfn.TEXTJOIN("",TRUE,IFERROR(MID(U2754,_xlfn.SEQUENCE(20),1)+0,""))</f>
        <v/>
      </c>
      <c r="V2754" s="31"/>
    </row>
    <row r="2755" spans="1:22" x14ac:dyDescent="0.25">
      <c r="A2755" s="25" t="str" cm="1">
        <f t="array" ref="A2755">_xlfn.IFS(AND(ISBLANK(G2755),ISBLANK(H2755),ISBLANK(I2755)),"",AND(NOT(ISBLANK(G2755)),NOT(ISBLANK(H2755)),NOT(ISBLANK(I2755))),TRIM(G2755)&amp;" "&amp;TRIM(H2755)&amp;" "&amp;TRIM(I2755),AND(NOT(ISBLANK(G2755)),ISBLANK(H2755),ISBLANK(I2755)),TRIM(G2755),AND(ISBLANK(G2755),ISBLANK(H2755),NOT(ISBLANK(I2755))),TRIM(I2755),AND(NOT(ISBLANK(G2755)),NOT(ISBLANK(H2755)),ISBLANK(I2755)),TRIM(G2755)&amp;" "&amp;TRIM(H2755),AND(ISBLANK(G2755),NOT(ISBLANK(H2755)),NOT(ISBLANK(I2755))),TRIM(H2755)&amp;" "&amp;TRIM(I2755),AND(NOT(ISBLANK(G2755)),ISBLANK(H2755),NOT(ISBLANK(I2755))),TRIM(G2755)&amp;" "&amp;TRIM(I2755),AND(ISBLANK(G2755),NOT(ISBLANK(H2755)),ISBLANK(I2755)),TRIM(H2755))</f>
        <v/>
      </c>
      <c r="B2755" s="25" t="str" cm="1">
        <f t="array" ref="B2755">_xlfn.IFS(AND(ISBLANK(K2755),ISBLANK(L2755)),"",AND(NOT(ISBLANK(K2755)),NOT(ISBLANK(L2755))),TRIM(K2755)&amp;" "&amp;TRIM(L2755),AND(NOT(ISBLANK(K2755)),ISBLANK(L2755)),TRIM(K2755),AND(ISBLANK(K2755),NOT(ISBLANK(L2755))),TRIM(L2755))</f>
        <v>Weissnat, Goodwin and Schmidt</v>
      </c>
      <c r="C2755" s="31"/>
      <c r="D2755" s="2">
        <v>2753</v>
      </c>
      <c r="E2755" s="2" t="s">
        <v>24</v>
      </c>
      <c r="F2755" s="2" t="s">
        <v>14007</v>
      </c>
      <c r="K2755" s="2" t="s">
        <v>14009</v>
      </c>
      <c r="M2755" s="2" t="s">
        <v>24</v>
      </c>
      <c r="N2755" s="2" t="s">
        <v>14008</v>
      </c>
      <c r="O2755" s="2" t="s">
        <v>825</v>
      </c>
      <c r="P2755" s="2" t="s">
        <v>336</v>
      </c>
      <c r="Q2755" s="2" t="s">
        <v>1985</v>
      </c>
      <c r="R2755" s="2">
        <v>33147</v>
      </c>
      <c r="T2755" s="49" t="str" cm="1">
        <f t="array" ref="T2755">_xlfn.TEXTJOIN("",TRUE,IFERROR(MID(U2755,_xlfn.SEQUENCE(20),1)+0,""))</f>
        <v/>
      </c>
      <c r="V2755" s="31"/>
    </row>
    <row r="2756" spans="1:22" x14ac:dyDescent="0.25">
      <c r="A2756" s="25" t="str" cm="1">
        <f t="array" ref="A2756">_xlfn.IFS(AND(ISBLANK(G2756),ISBLANK(H2756),ISBLANK(I2756)),"",AND(NOT(ISBLANK(G2756)),NOT(ISBLANK(H2756)),NOT(ISBLANK(I2756))),TRIM(G2756)&amp;" "&amp;TRIM(H2756)&amp;" "&amp;TRIM(I2756),AND(NOT(ISBLANK(G2756)),ISBLANK(H2756),ISBLANK(I2756)),TRIM(G2756),AND(ISBLANK(G2756),ISBLANK(H2756),NOT(ISBLANK(I2756))),TRIM(I2756),AND(NOT(ISBLANK(G2756)),NOT(ISBLANK(H2756)),ISBLANK(I2756)),TRIM(G2756)&amp;" "&amp;TRIM(H2756),AND(ISBLANK(G2756),NOT(ISBLANK(H2756)),NOT(ISBLANK(I2756))),TRIM(H2756)&amp;" "&amp;TRIM(I2756),AND(NOT(ISBLANK(G2756)),ISBLANK(H2756),NOT(ISBLANK(I2756))),TRIM(G2756)&amp;" "&amp;TRIM(I2756),AND(ISBLANK(G2756),NOT(ISBLANK(H2756)),ISBLANK(I2756)),TRIM(H2756))</f>
        <v/>
      </c>
      <c r="B2756" s="25" t="str" cm="1">
        <f t="array" ref="B2756">_xlfn.IFS(AND(ISBLANK(K2756),ISBLANK(L2756)),"",AND(NOT(ISBLANK(K2756)),NOT(ISBLANK(L2756))),TRIM(K2756)&amp;" "&amp;TRIM(L2756),AND(NOT(ISBLANK(K2756)),ISBLANK(L2756)),TRIM(K2756),AND(ISBLANK(K2756),NOT(ISBLANK(L2756))),TRIM(L2756))</f>
        <v>Donnelly-Anderson</v>
      </c>
      <c r="C2756" s="31"/>
      <c r="D2756" s="2">
        <v>2754</v>
      </c>
      <c r="E2756" s="2" t="s">
        <v>24</v>
      </c>
      <c r="F2756" s="2" t="s">
        <v>14010</v>
      </c>
      <c r="K2756" s="2" t="s">
        <v>14012</v>
      </c>
      <c r="M2756" s="2" t="s">
        <v>24</v>
      </c>
      <c r="N2756" s="2" t="s">
        <v>14011</v>
      </c>
      <c r="O2756" s="2" t="s">
        <v>4709</v>
      </c>
      <c r="P2756" s="2" t="s">
        <v>39</v>
      </c>
      <c r="Q2756" s="2" t="s">
        <v>6</v>
      </c>
      <c r="R2756" s="2" t="s">
        <v>4710</v>
      </c>
      <c r="T2756" s="49" t="str" cm="1">
        <f t="array" ref="T2756">_xlfn.TEXTJOIN("",TRUE,IFERROR(MID(U2756,_xlfn.SEQUENCE(20),1)+0,""))</f>
        <v/>
      </c>
      <c r="V2756" s="31"/>
    </row>
    <row r="2757" spans="1:22" x14ac:dyDescent="0.25">
      <c r="A2757" s="25" t="str" cm="1">
        <f t="array" ref="A2757">_xlfn.IFS(AND(ISBLANK(G2757),ISBLANK(H2757),ISBLANK(I2757)),"",AND(NOT(ISBLANK(G2757)),NOT(ISBLANK(H2757)),NOT(ISBLANK(I2757))),TRIM(G2757)&amp;" "&amp;TRIM(H2757)&amp;" "&amp;TRIM(I2757),AND(NOT(ISBLANK(G2757)),ISBLANK(H2757),ISBLANK(I2757)),TRIM(G2757),AND(ISBLANK(G2757),ISBLANK(H2757),NOT(ISBLANK(I2757))),TRIM(I2757),AND(NOT(ISBLANK(G2757)),NOT(ISBLANK(H2757)),ISBLANK(I2757)),TRIM(G2757)&amp;" "&amp;TRIM(H2757),AND(ISBLANK(G2757),NOT(ISBLANK(H2757)),NOT(ISBLANK(I2757))),TRIM(H2757)&amp;" "&amp;TRIM(I2757),AND(NOT(ISBLANK(G2757)),ISBLANK(H2757),NOT(ISBLANK(I2757))),TRIM(G2757)&amp;" "&amp;TRIM(I2757),AND(ISBLANK(G2757),NOT(ISBLANK(H2757)),ISBLANK(I2757)),TRIM(H2757))</f>
        <v/>
      </c>
      <c r="B2757" s="25" t="str" cm="1">
        <f t="array" ref="B2757">_xlfn.IFS(AND(ISBLANK(K2757),ISBLANK(L2757)),"",AND(NOT(ISBLANK(K2757)),NOT(ISBLANK(L2757))),TRIM(K2757)&amp;" "&amp;TRIM(L2757),AND(NOT(ISBLANK(K2757)),ISBLANK(L2757)),TRIM(K2757),AND(ISBLANK(K2757),NOT(ISBLANK(L2757))),TRIM(L2757))</f>
        <v>Morar, Hudson and Borer</v>
      </c>
      <c r="C2757" s="31"/>
      <c r="D2757" s="2">
        <v>2755</v>
      </c>
      <c r="E2757" s="2" t="s">
        <v>24</v>
      </c>
      <c r="F2757" s="2" t="s">
        <v>14013</v>
      </c>
      <c r="K2757" s="2" t="s">
        <v>14015</v>
      </c>
      <c r="M2757" s="2" t="s">
        <v>24</v>
      </c>
      <c r="N2757" s="2" t="s">
        <v>14014</v>
      </c>
      <c r="O2757" s="2" t="s">
        <v>6280</v>
      </c>
      <c r="P2757" s="2" t="s">
        <v>466</v>
      </c>
      <c r="Q2757" s="2" t="s">
        <v>1985</v>
      </c>
      <c r="R2757" s="2">
        <v>53405</v>
      </c>
      <c r="T2757" s="49" t="str" cm="1">
        <f t="array" ref="T2757">_xlfn.TEXTJOIN("",TRUE,IFERROR(MID(U2757,_xlfn.SEQUENCE(20),1)+0,""))</f>
        <v/>
      </c>
      <c r="V2757" s="31"/>
    </row>
    <row r="2758" spans="1:22" x14ac:dyDescent="0.25">
      <c r="A2758" s="25" t="str" cm="1">
        <f t="array" ref="A2758">_xlfn.IFS(AND(ISBLANK(G2758),ISBLANK(H2758),ISBLANK(I2758)),"",AND(NOT(ISBLANK(G2758)),NOT(ISBLANK(H2758)),NOT(ISBLANK(I2758))),TRIM(G2758)&amp;" "&amp;TRIM(H2758)&amp;" "&amp;TRIM(I2758),AND(NOT(ISBLANK(G2758)),ISBLANK(H2758),ISBLANK(I2758)),TRIM(G2758),AND(ISBLANK(G2758),ISBLANK(H2758),NOT(ISBLANK(I2758))),TRIM(I2758),AND(NOT(ISBLANK(G2758)),NOT(ISBLANK(H2758)),ISBLANK(I2758)),TRIM(G2758)&amp;" "&amp;TRIM(H2758),AND(ISBLANK(G2758),NOT(ISBLANK(H2758)),NOT(ISBLANK(I2758))),TRIM(H2758)&amp;" "&amp;TRIM(I2758),AND(NOT(ISBLANK(G2758)),ISBLANK(H2758),NOT(ISBLANK(I2758))),TRIM(G2758)&amp;" "&amp;TRIM(I2758),AND(ISBLANK(G2758),NOT(ISBLANK(H2758)),ISBLANK(I2758)),TRIM(H2758))</f>
        <v/>
      </c>
      <c r="B2758" s="25" t="str" cm="1">
        <f t="array" ref="B2758">_xlfn.IFS(AND(ISBLANK(K2758),ISBLANK(L2758)),"",AND(NOT(ISBLANK(K2758)),NOT(ISBLANK(L2758))),TRIM(K2758)&amp;" "&amp;TRIM(L2758),AND(NOT(ISBLANK(K2758)),ISBLANK(L2758)),TRIM(K2758),AND(ISBLANK(K2758),NOT(ISBLANK(L2758))),TRIM(L2758))</f>
        <v>Kohler, Kemmer and Crist</v>
      </c>
      <c r="C2758" s="31"/>
      <c r="D2758" s="2">
        <v>2756</v>
      </c>
      <c r="E2758" s="2" t="s">
        <v>24</v>
      </c>
      <c r="F2758" s="2" t="s">
        <v>14016</v>
      </c>
      <c r="K2758" s="2" t="s">
        <v>14018</v>
      </c>
      <c r="M2758" s="2" t="s">
        <v>24</v>
      </c>
      <c r="N2758" s="2" t="s">
        <v>14017</v>
      </c>
      <c r="O2758" s="2" t="s">
        <v>8371</v>
      </c>
      <c r="P2758" s="2" t="s">
        <v>140</v>
      </c>
      <c r="Q2758" s="2" t="s">
        <v>6</v>
      </c>
      <c r="R2758" s="2" t="s">
        <v>8372</v>
      </c>
      <c r="T2758" s="49" t="str" cm="1">
        <f t="array" ref="T2758">_xlfn.TEXTJOIN("",TRUE,IFERROR(MID(U2758,_xlfn.SEQUENCE(20),1)+0,""))</f>
        <v/>
      </c>
      <c r="V2758" s="31"/>
    </row>
    <row r="2759" spans="1:22" x14ac:dyDescent="0.25">
      <c r="A2759" s="25" t="str" cm="1">
        <f t="array" ref="A2759">_xlfn.IFS(AND(ISBLANK(G2759),ISBLANK(H2759),ISBLANK(I2759)),"",AND(NOT(ISBLANK(G2759)),NOT(ISBLANK(H2759)),NOT(ISBLANK(I2759))),TRIM(G2759)&amp;" "&amp;TRIM(H2759)&amp;" "&amp;TRIM(I2759),AND(NOT(ISBLANK(G2759)),ISBLANK(H2759),ISBLANK(I2759)),TRIM(G2759),AND(ISBLANK(G2759),ISBLANK(H2759),NOT(ISBLANK(I2759))),TRIM(I2759),AND(NOT(ISBLANK(G2759)),NOT(ISBLANK(H2759)),ISBLANK(I2759)),TRIM(G2759)&amp;" "&amp;TRIM(H2759),AND(ISBLANK(G2759),NOT(ISBLANK(H2759)),NOT(ISBLANK(I2759))),TRIM(H2759)&amp;" "&amp;TRIM(I2759),AND(NOT(ISBLANK(G2759)),ISBLANK(H2759),NOT(ISBLANK(I2759))),TRIM(G2759)&amp;" "&amp;TRIM(I2759),AND(ISBLANK(G2759),NOT(ISBLANK(H2759)),ISBLANK(I2759)),TRIM(H2759))</f>
        <v/>
      </c>
      <c r="B2759" s="25" t="str" cm="1">
        <f t="array" ref="B2759">_xlfn.IFS(AND(ISBLANK(K2759),ISBLANK(L2759)),"",AND(NOT(ISBLANK(K2759)),NOT(ISBLANK(L2759))),TRIM(K2759)&amp;" "&amp;TRIM(L2759),AND(NOT(ISBLANK(K2759)),ISBLANK(L2759)),TRIM(K2759),AND(ISBLANK(K2759),NOT(ISBLANK(L2759))),TRIM(L2759))</f>
        <v>Mayer-Reynolds</v>
      </c>
      <c r="C2759" s="31"/>
      <c r="D2759" s="2">
        <v>2757</v>
      </c>
      <c r="E2759" s="2" t="s">
        <v>24</v>
      </c>
      <c r="F2759" s="2" t="s">
        <v>14019</v>
      </c>
      <c r="K2759" s="2" t="s">
        <v>14021</v>
      </c>
      <c r="M2759" s="2" t="s">
        <v>24</v>
      </c>
      <c r="N2759" s="2" t="s">
        <v>14020</v>
      </c>
      <c r="O2759" s="2" t="s">
        <v>1755</v>
      </c>
      <c r="P2759" s="2" t="s">
        <v>336</v>
      </c>
      <c r="Q2759" s="2" t="s">
        <v>1985</v>
      </c>
      <c r="R2759" s="2">
        <v>32605</v>
      </c>
      <c r="T2759" s="49" t="str" cm="1">
        <f t="array" ref="T2759">_xlfn.TEXTJOIN("",TRUE,IFERROR(MID(U2759,_xlfn.SEQUENCE(20),1)+0,""))</f>
        <v/>
      </c>
      <c r="V2759" s="31"/>
    </row>
    <row r="2760" spans="1:22" x14ac:dyDescent="0.25">
      <c r="A2760" s="25" t="str" cm="1">
        <f t="array" ref="A2760">_xlfn.IFS(AND(ISBLANK(G2760),ISBLANK(H2760),ISBLANK(I2760)),"",AND(NOT(ISBLANK(G2760)),NOT(ISBLANK(H2760)),NOT(ISBLANK(I2760))),TRIM(G2760)&amp;" "&amp;TRIM(H2760)&amp;" "&amp;TRIM(I2760),AND(NOT(ISBLANK(G2760)),ISBLANK(H2760),ISBLANK(I2760)),TRIM(G2760),AND(ISBLANK(G2760),ISBLANK(H2760),NOT(ISBLANK(I2760))),TRIM(I2760),AND(NOT(ISBLANK(G2760)),NOT(ISBLANK(H2760)),ISBLANK(I2760)),TRIM(G2760)&amp;" "&amp;TRIM(H2760),AND(ISBLANK(G2760),NOT(ISBLANK(H2760)),NOT(ISBLANK(I2760))),TRIM(H2760)&amp;" "&amp;TRIM(I2760),AND(NOT(ISBLANK(G2760)),ISBLANK(H2760),NOT(ISBLANK(I2760))),TRIM(G2760)&amp;" "&amp;TRIM(I2760),AND(ISBLANK(G2760),NOT(ISBLANK(H2760)),ISBLANK(I2760)),TRIM(H2760))</f>
        <v/>
      </c>
      <c r="B2760" s="25" t="str" cm="1">
        <f t="array" ref="B2760">_xlfn.IFS(AND(ISBLANK(K2760),ISBLANK(L2760)),"",AND(NOT(ISBLANK(K2760)),NOT(ISBLANK(L2760))),TRIM(K2760)&amp;" "&amp;TRIM(L2760),AND(NOT(ISBLANK(K2760)),ISBLANK(L2760)),TRIM(K2760),AND(ISBLANK(K2760),NOT(ISBLANK(L2760))),TRIM(L2760))</f>
        <v>Baumbach, Bailey and McClure</v>
      </c>
      <c r="C2760" s="31"/>
      <c r="D2760" s="2">
        <v>2758</v>
      </c>
      <c r="E2760" s="2" t="s">
        <v>24</v>
      </c>
      <c r="F2760" s="2" t="s">
        <v>14022</v>
      </c>
      <c r="K2760" s="2" t="s">
        <v>14024</v>
      </c>
      <c r="M2760" s="2" t="s">
        <v>24</v>
      </c>
      <c r="N2760" s="2" t="s">
        <v>14023</v>
      </c>
      <c r="O2760" s="2" t="s">
        <v>5163</v>
      </c>
      <c r="P2760" s="2" t="s">
        <v>5</v>
      </c>
      <c r="Q2760" s="2" t="s">
        <v>6</v>
      </c>
      <c r="R2760" s="2" t="s">
        <v>5164</v>
      </c>
      <c r="T2760" s="49" t="str" cm="1">
        <f t="array" ref="T2760">_xlfn.TEXTJOIN("",TRUE,IFERROR(MID(U2760,_xlfn.SEQUENCE(20),1)+0,""))</f>
        <v/>
      </c>
      <c r="V2760" s="31"/>
    </row>
    <row r="2761" spans="1:22" x14ac:dyDescent="0.25">
      <c r="A2761" s="25" t="str" cm="1">
        <f t="array" ref="A2761">_xlfn.IFS(AND(ISBLANK(G2761),ISBLANK(H2761),ISBLANK(I2761)),"",AND(NOT(ISBLANK(G2761)),NOT(ISBLANK(H2761)),NOT(ISBLANK(I2761))),TRIM(G2761)&amp;" "&amp;TRIM(H2761)&amp;" "&amp;TRIM(I2761),AND(NOT(ISBLANK(G2761)),ISBLANK(H2761),ISBLANK(I2761)),TRIM(G2761),AND(ISBLANK(G2761),ISBLANK(H2761),NOT(ISBLANK(I2761))),TRIM(I2761),AND(NOT(ISBLANK(G2761)),NOT(ISBLANK(H2761)),ISBLANK(I2761)),TRIM(G2761)&amp;" "&amp;TRIM(H2761),AND(ISBLANK(G2761),NOT(ISBLANK(H2761)),NOT(ISBLANK(I2761))),TRIM(H2761)&amp;" "&amp;TRIM(I2761),AND(NOT(ISBLANK(G2761)),ISBLANK(H2761),NOT(ISBLANK(I2761))),TRIM(G2761)&amp;" "&amp;TRIM(I2761),AND(ISBLANK(G2761),NOT(ISBLANK(H2761)),ISBLANK(I2761)),TRIM(H2761))</f>
        <v/>
      </c>
      <c r="B2761" s="25" t="str" cm="1">
        <f t="array" ref="B2761">_xlfn.IFS(AND(ISBLANK(K2761),ISBLANK(L2761)),"",AND(NOT(ISBLANK(K2761)),NOT(ISBLANK(L2761))),TRIM(K2761)&amp;" "&amp;TRIM(L2761),AND(NOT(ISBLANK(K2761)),ISBLANK(L2761)),TRIM(K2761),AND(ISBLANK(K2761),NOT(ISBLANK(L2761))),TRIM(L2761))</f>
        <v>Schroeder Group</v>
      </c>
      <c r="C2761" s="31"/>
      <c r="D2761" s="2">
        <v>2759</v>
      </c>
      <c r="E2761" s="2" t="s">
        <v>24</v>
      </c>
      <c r="F2761" s="2" t="s">
        <v>14025</v>
      </c>
      <c r="K2761" s="2" t="s">
        <v>14027</v>
      </c>
      <c r="M2761" s="2" t="s">
        <v>24</v>
      </c>
      <c r="N2761" s="2" t="s">
        <v>14026</v>
      </c>
      <c r="O2761" s="2" t="s">
        <v>4783</v>
      </c>
      <c r="P2761" s="2" t="s">
        <v>39</v>
      </c>
      <c r="Q2761" s="2" t="s">
        <v>6</v>
      </c>
      <c r="R2761" s="2" t="s">
        <v>4784</v>
      </c>
      <c r="T2761" s="49" t="str" cm="1">
        <f t="array" ref="T2761">_xlfn.TEXTJOIN("",TRUE,IFERROR(MID(U2761,_xlfn.SEQUENCE(20),1)+0,""))</f>
        <v/>
      </c>
      <c r="V2761" s="31"/>
    </row>
    <row r="2762" spans="1:22" x14ac:dyDescent="0.25">
      <c r="A2762" s="25" t="str" cm="1">
        <f t="array" ref="A2762">_xlfn.IFS(AND(ISBLANK(G2762),ISBLANK(H2762),ISBLANK(I2762)),"",AND(NOT(ISBLANK(G2762)),NOT(ISBLANK(H2762)),NOT(ISBLANK(I2762))),TRIM(G2762)&amp;" "&amp;TRIM(H2762)&amp;" "&amp;TRIM(I2762),AND(NOT(ISBLANK(G2762)),ISBLANK(H2762),ISBLANK(I2762)),TRIM(G2762),AND(ISBLANK(G2762),ISBLANK(H2762),NOT(ISBLANK(I2762))),TRIM(I2762),AND(NOT(ISBLANK(G2762)),NOT(ISBLANK(H2762)),ISBLANK(I2762)),TRIM(G2762)&amp;" "&amp;TRIM(H2762),AND(ISBLANK(G2762),NOT(ISBLANK(H2762)),NOT(ISBLANK(I2762))),TRIM(H2762)&amp;" "&amp;TRIM(I2762),AND(NOT(ISBLANK(G2762)),ISBLANK(H2762),NOT(ISBLANK(I2762))),TRIM(G2762)&amp;" "&amp;TRIM(I2762),AND(ISBLANK(G2762),NOT(ISBLANK(H2762)),ISBLANK(I2762)),TRIM(H2762))</f>
        <v/>
      </c>
      <c r="B2762" s="25" t="str" cm="1">
        <f t="array" ref="B2762">_xlfn.IFS(AND(ISBLANK(K2762),ISBLANK(L2762)),"",AND(NOT(ISBLANK(K2762)),NOT(ISBLANK(L2762))),TRIM(K2762)&amp;" "&amp;TRIM(L2762),AND(NOT(ISBLANK(K2762)),ISBLANK(L2762)),TRIM(K2762),AND(ISBLANK(K2762),NOT(ISBLANK(L2762))),TRIM(L2762))</f>
        <v>Lemke, Johnson and O'Conner</v>
      </c>
      <c r="C2762" s="31"/>
      <c r="D2762" s="2">
        <v>2760</v>
      </c>
      <c r="E2762" s="2" t="s">
        <v>24</v>
      </c>
      <c r="F2762" s="2" t="s">
        <v>14028</v>
      </c>
      <c r="K2762" s="2" t="s">
        <v>14031</v>
      </c>
      <c r="M2762" s="2" t="s">
        <v>24</v>
      </c>
      <c r="N2762" s="2" t="s">
        <v>14029</v>
      </c>
      <c r="O2762" s="2" t="s">
        <v>14030</v>
      </c>
      <c r="P2762" s="2" t="s">
        <v>5</v>
      </c>
      <c r="Q2762" s="2" t="s">
        <v>6</v>
      </c>
      <c r="R2762" s="2" t="s">
        <v>9635</v>
      </c>
      <c r="T2762" s="49" t="str" cm="1">
        <f t="array" ref="T2762">_xlfn.TEXTJOIN("",TRUE,IFERROR(MID(U2762,_xlfn.SEQUENCE(20),1)+0,""))</f>
        <v/>
      </c>
      <c r="V2762" s="31"/>
    </row>
    <row r="2763" spans="1:22" x14ac:dyDescent="0.25">
      <c r="A2763" s="25" t="str" cm="1">
        <f t="array" ref="A2763">_xlfn.IFS(AND(ISBLANK(G2763),ISBLANK(H2763),ISBLANK(I2763)),"",AND(NOT(ISBLANK(G2763)),NOT(ISBLANK(H2763)),NOT(ISBLANK(I2763))),TRIM(G2763)&amp;" "&amp;TRIM(H2763)&amp;" "&amp;TRIM(I2763),AND(NOT(ISBLANK(G2763)),ISBLANK(H2763),ISBLANK(I2763)),TRIM(G2763),AND(ISBLANK(G2763),ISBLANK(H2763),NOT(ISBLANK(I2763))),TRIM(I2763),AND(NOT(ISBLANK(G2763)),NOT(ISBLANK(H2763)),ISBLANK(I2763)),TRIM(G2763)&amp;" "&amp;TRIM(H2763),AND(ISBLANK(G2763),NOT(ISBLANK(H2763)),NOT(ISBLANK(I2763))),TRIM(H2763)&amp;" "&amp;TRIM(I2763),AND(NOT(ISBLANK(G2763)),ISBLANK(H2763),NOT(ISBLANK(I2763))),TRIM(G2763)&amp;" "&amp;TRIM(I2763),AND(ISBLANK(G2763),NOT(ISBLANK(H2763)),ISBLANK(I2763)),TRIM(H2763))</f>
        <v/>
      </c>
      <c r="B2763" s="25" t="str" cm="1">
        <f t="array" ref="B2763">_xlfn.IFS(AND(ISBLANK(K2763),ISBLANK(L2763)),"",AND(NOT(ISBLANK(K2763)),NOT(ISBLANK(L2763))),TRIM(K2763)&amp;" "&amp;TRIM(L2763),AND(NOT(ISBLANK(K2763)),ISBLANK(L2763)),TRIM(K2763),AND(ISBLANK(K2763),NOT(ISBLANK(L2763))),TRIM(L2763))</f>
        <v>Schultz-Hirthe</v>
      </c>
      <c r="C2763" s="31"/>
      <c r="D2763" s="2">
        <v>2761</v>
      </c>
      <c r="E2763" s="2" t="s">
        <v>24</v>
      </c>
      <c r="F2763" s="2" t="s">
        <v>14032</v>
      </c>
      <c r="K2763" s="2" t="s">
        <v>14034</v>
      </c>
      <c r="M2763" s="2" t="s">
        <v>24</v>
      </c>
      <c r="N2763" s="2" t="s">
        <v>14033</v>
      </c>
      <c r="O2763" s="2" t="s">
        <v>7725</v>
      </c>
      <c r="P2763" s="2" t="s">
        <v>699</v>
      </c>
      <c r="Q2763" s="2" t="s">
        <v>1985</v>
      </c>
      <c r="R2763" s="2">
        <v>85205</v>
      </c>
      <c r="T2763" s="49" t="str" cm="1">
        <f t="array" ref="T2763">_xlfn.TEXTJOIN("",TRUE,IFERROR(MID(U2763,_xlfn.SEQUENCE(20),1)+0,""))</f>
        <v/>
      </c>
      <c r="V2763" s="31"/>
    </row>
    <row r="2764" spans="1:22" x14ac:dyDescent="0.25">
      <c r="A2764" s="25" t="str" cm="1">
        <f t="array" ref="A2764">_xlfn.IFS(AND(ISBLANK(G2764),ISBLANK(H2764),ISBLANK(I2764)),"",AND(NOT(ISBLANK(G2764)),NOT(ISBLANK(H2764)),NOT(ISBLANK(I2764))),TRIM(G2764)&amp;" "&amp;TRIM(H2764)&amp;" "&amp;TRIM(I2764),AND(NOT(ISBLANK(G2764)),ISBLANK(H2764),ISBLANK(I2764)),TRIM(G2764),AND(ISBLANK(G2764),ISBLANK(H2764),NOT(ISBLANK(I2764))),TRIM(I2764),AND(NOT(ISBLANK(G2764)),NOT(ISBLANK(H2764)),ISBLANK(I2764)),TRIM(G2764)&amp;" "&amp;TRIM(H2764),AND(ISBLANK(G2764),NOT(ISBLANK(H2764)),NOT(ISBLANK(I2764))),TRIM(H2764)&amp;" "&amp;TRIM(I2764),AND(NOT(ISBLANK(G2764)),ISBLANK(H2764),NOT(ISBLANK(I2764))),TRIM(G2764)&amp;" "&amp;TRIM(I2764),AND(ISBLANK(G2764),NOT(ISBLANK(H2764)),ISBLANK(I2764)),TRIM(H2764))</f>
        <v/>
      </c>
      <c r="B2764" s="25" t="str" cm="1">
        <f t="array" ref="B2764">_xlfn.IFS(AND(ISBLANK(K2764),ISBLANK(L2764)),"",AND(NOT(ISBLANK(K2764)),NOT(ISBLANK(L2764))),TRIM(K2764)&amp;" "&amp;TRIM(L2764),AND(NOT(ISBLANK(K2764)),ISBLANK(L2764)),TRIM(K2764),AND(ISBLANK(K2764),NOT(ISBLANK(L2764))),TRIM(L2764))</f>
        <v>Baumbach Inc</v>
      </c>
      <c r="C2764" s="31"/>
      <c r="D2764" s="2">
        <v>2762</v>
      </c>
      <c r="E2764" s="2" t="s">
        <v>24</v>
      </c>
      <c r="F2764" s="2" t="s">
        <v>14035</v>
      </c>
      <c r="K2764" s="2" t="s">
        <v>14037</v>
      </c>
      <c r="M2764" s="2" t="s">
        <v>24</v>
      </c>
      <c r="N2764" s="2" t="s">
        <v>14036</v>
      </c>
      <c r="O2764" s="2" t="s">
        <v>736</v>
      </c>
      <c r="P2764" s="2" t="s">
        <v>737</v>
      </c>
      <c r="Q2764" s="2" t="s">
        <v>1985</v>
      </c>
      <c r="R2764" s="2">
        <v>71105</v>
      </c>
      <c r="T2764" s="49" t="str" cm="1">
        <f t="array" ref="T2764">_xlfn.TEXTJOIN("",TRUE,IFERROR(MID(U2764,_xlfn.SEQUENCE(20),1)+0,""))</f>
        <v/>
      </c>
      <c r="V2764" s="31"/>
    </row>
    <row r="2765" spans="1:22" x14ac:dyDescent="0.25">
      <c r="A2765" s="25" t="str" cm="1">
        <f t="array" ref="A2765">_xlfn.IFS(AND(ISBLANK(G2765),ISBLANK(H2765),ISBLANK(I2765)),"",AND(NOT(ISBLANK(G2765)),NOT(ISBLANK(H2765)),NOT(ISBLANK(I2765))),TRIM(G2765)&amp;" "&amp;TRIM(H2765)&amp;" "&amp;TRIM(I2765),AND(NOT(ISBLANK(G2765)),ISBLANK(H2765),ISBLANK(I2765)),TRIM(G2765),AND(ISBLANK(G2765),ISBLANK(H2765),NOT(ISBLANK(I2765))),TRIM(I2765),AND(NOT(ISBLANK(G2765)),NOT(ISBLANK(H2765)),ISBLANK(I2765)),TRIM(G2765)&amp;" "&amp;TRIM(H2765),AND(ISBLANK(G2765),NOT(ISBLANK(H2765)),NOT(ISBLANK(I2765))),TRIM(H2765)&amp;" "&amp;TRIM(I2765),AND(NOT(ISBLANK(G2765)),ISBLANK(H2765),NOT(ISBLANK(I2765))),TRIM(G2765)&amp;" "&amp;TRIM(I2765),AND(ISBLANK(G2765),NOT(ISBLANK(H2765)),ISBLANK(I2765)),TRIM(H2765))</f>
        <v/>
      </c>
      <c r="B2765" s="25" t="str" cm="1">
        <f t="array" ref="B2765">_xlfn.IFS(AND(ISBLANK(K2765),ISBLANK(L2765)),"",AND(NOT(ISBLANK(K2765)),NOT(ISBLANK(L2765))),TRIM(K2765)&amp;" "&amp;TRIM(L2765),AND(NOT(ISBLANK(K2765)),ISBLANK(L2765)),TRIM(K2765),AND(ISBLANK(K2765),NOT(ISBLANK(L2765))),TRIM(L2765))</f>
        <v>Block Inc</v>
      </c>
      <c r="C2765" s="31"/>
      <c r="D2765" s="2">
        <v>2763</v>
      </c>
      <c r="E2765" s="2" t="s">
        <v>24</v>
      </c>
      <c r="F2765" s="2" t="s">
        <v>14038</v>
      </c>
      <c r="K2765" s="2" t="s">
        <v>14042</v>
      </c>
      <c r="M2765" s="2" t="s">
        <v>24</v>
      </c>
      <c r="N2765" s="2" t="s">
        <v>14039</v>
      </c>
      <c r="O2765" s="2" t="s">
        <v>14040</v>
      </c>
      <c r="P2765" s="2" t="s">
        <v>5</v>
      </c>
      <c r="Q2765" s="2" t="s">
        <v>6</v>
      </c>
      <c r="R2765" s="2" t="s">
        <v>14041</v>
      </c>
      <c r="T2765" s="49" t="str" cm="1">
        <f t="array" ref="T2765">_xlfn.TEXTJOIN("",TRUE,IFERROR(MID(U2765,_xlfn.SEQUENCE(20),1)+0,""))</f>
        <v/>
      </c>
      <c r="V2765" s="31"/>
    </row>
    <row r="2766" spans="1:22" x14ac:dyDescent="0.25">
      <c r="A2766" s="25" t="str" cm="1">
        <f t="array" ref="A2766">_xlfn.IFS(AND(ISBLANK(G2766),ISBLANK(H2766),ISBLANK(I2766)),"",AND(NOT(ISBLANK(G2766)),NOT(ISBLANK(H2766)),NOT(ISBLANK(I2766))),TRIM(G2766)&amp;" "&amp;TRIM(H2766)&amp;" "&amp;TRIM(I2766),AND(NOT(ISBLANK(G2766)),ISBLANK(H2766),ISBLANK(I2766)),TRIM(G2766),AND(ISBLANK(G2766),ISBLANK(H2766),NOT(ISBLANK(I2766))),TRIM(I2766),AND(NOT(ISBLANK(G2766)),NOT(ISBLANK(H2766)),ISBLANK(I2766)),TRIM(G2766)&amp;" "&amp;TRIM(H2766),AND(ISBLANK(G2766),NOT(ISBLANK(H2766)),NOT(ISBLANK(I2766))),TRIM(H2766)&amp;" "&amp;TRIM(I2766),AND(NOT(ISBLANK(G2766)),ISBLANK(H2766),NOT(ISBLANK(I2766))),TRIM(G2766)&amp;" "&amp;TRIM(I2766),AND(ISBLANK(G2766),NOT(ISBLANK(H2766)),ISBLANK(I2766)),TRIM(H2766))</f>
        <v/>
      </c>
      <c r="B2766" s="25" t="str" cm="1">
        <f t="array" ref="B2766">_xlfn.IFS(AND(ISBLANK(K2766),ISBLANK(L2766)),"",AND(NOT(ISBLANK(K2766)),NOT(ISBLANK(L2766))),TRIM(K2766)&amp;" "&amp;TRIM(L2766),AND(NOT(ISBLANK(K2766)),ISBLANK(L2766)),TRIM(K2766),AND(ISBLANK(K2766),NOT(ISBLANK(L2766))),TRIM(L2766))</f>
        <v>Krajcik Inc</v>
      </c>
      <c r="C2766" s="31"/>
      <c r="D2766" s="2">
        <v>2764</v>
      </c>
      <c r="E2766" s="2" t="s">
        <v>24</v>
      </c>
      <c r="F2766" s="2" t="s">
        <v>14043</v>
      </c>
      <c r="K2766" s="2" t="s">
        <v>14045</v>
      </c>
      <c r="M2766" s="2" t="s">
        <v>24</v>
      </c>
      <c r="N2766" s="2" t="s">
        <v>14044</v>
      </c>
      <c r="O2766" s="2" t="s">
        <v>4679</v>
      </c>
      <c r="P2766" s="2" t="s">
        <v>266</v>
      </c>
      <c r="Q2766" s="2" t="s">
        <v>1985</v>
      </c>
      <c r="R2766" s="2">
        <v>55417</v>
      </c>
      <c r="T2766" s="49" t="str" cm="1">
        <f t="array" ref="T2766">_xlfn.TEXTJOIN("",TRUE,IFERROR(MID(U2766,_xlfn.SEQUENCE(20),1)+0,""))</f>
        <v/>
      </c>
      <c r="V2766" s="31"/>
    </row>
    <row r="2767" spans="1:22" x14ac:dyDescent="0.25">
      <c r="A2767" s="25" t="str" cm="1">
        <f t="array" ref="A2767">_xlfn.IFS(AND(ISBLANK(G2767),ISBLANK(H2767),ISBLANK(I2767)),"",AND(NOT(ISBLANK(G2767)),NOT(ISBLANK(H2767)),NOT(ISBLANK(I2767))),TRIM(G2767)&amp;" "&amp;TRIM(H2767)&amp;" "&amp;TRIM(I2767),AND(NOT(ISBLANK(G2767)),ISBLANK(H2767),ISBLANK(I2767)),TRIM(G2767),AND(ISBLANK(G2767),ISBLANK(H2767),NOT(ISBLANK(I2767))),TRIM(I2767),AND(NOT(ISBLANK(G2767)),NOT(ISBLANK(H2767)),ISBLANK(I2767)),TRIM(G2767)&amp;" "&amp;TRIM(H2767),AND(ISBLANK(G2767),NOT(ISBLANK(H2767)),NOT(ISBLANK(I2767))),TRIM(H2767)&amp;" "&amp;TRIM(I2767),AND(NOT(ISBLANK(G2767)),ISBLANK(H2767),NOT(ISBLANK(I2767))),TRIM(G2767)&amp;" "&amp;TRIM(I2767),AND(ISBLANK(G2767),NOT(ISBLANK(H2767)),ISBLANK(I2767)),TRIM(H2767))</f>
        <v/>
      </c>
      <c r="B2767" s="25" t="str" cm="1">
        <f t="array" ref="B2767">_xlfn.IFS(AND(ISBLANK(K2767),ISBLANK(L2767)),"",AND(NOT(ISBLANK(K2767)),NOT(ISBLANK(L2767))),TRIM(K2767)&amp;" "&amp;TRIM(L2767),AND(NOT(ISBLANK(K2767)),ISBLANK(L2767)),TRIM(K2767),AND(ISBLANK(K2767),NOT(ISBLANK(L2767))),TRIM(L2767))</f>
        <v>Ebert, Terry and O'Hara</v>
      </c>
      <c r="C2767" s="31"/>
      <c r="D2767" s="2">
        <v>2765</v>
      </c>
      <c r="E2767" s="2" t="s">
        <v>24</v>
      </c>
      <c r="F2767" s="2" t="s">
        <v>14046</v>
      </c>
      <c r="K2767" s="2" t="s">
        <v>14050</v>
      </c>
      <c r="M2767" s="2" t="s">
        <v>24</v>
      </c>
      <c r="N2767" s="2" t="s">
        <v>14047</v>
      </c>
      <c r="O2767" s="2" t="s">
        <v>14048</v>
      </c>
      <c r="P2767" s="2" t="s">
        <v>5</v>
      </c>
      <c r="Q2767" s="2" t="s">
        <v>6</v>
      </c>
      <c r="R2767" s="2" t="s">
        <v>14049</v>
      </c>
      <c r="T2767" s="49" t="str" cm="1">
        <f t="array" ref="T2767">_xlfn.TEXTJOIN("",TRUE,IFERROR(MID(U2767,_xlfn.SEQUENCE(20),1)+0,""))</f>
        <v/>
      </c>
      <c r="V2767" s="31"/>
    </row>
    <row r="2768" spans="1:22" x14ac:dyDescent="0.25">
      <c r="A2768" s="25" t="str" cm="1">
        <f t="array" ref="A2768">_xlfn.IFS(AND(ISBLANK(G2768),ISBLANK(H2768),ISBLANK(I2768)),"",AND(NOT(ISBLANK(G2768)),NOT(ISBLANK(H2768)),NOT(ISBLANK(I2768))),TRIM(G2768)&amp;" "&amp;TRIM(H2768)&amp;" "&amp;TRIM(I2768),AND(NOT(ISBLANK(G2768)),ISBLANK(H2768),ISBLANK(I2768)),TRIM(G2768),AND(ISBLANK(G2768),ISBLANK(H2768),NOT(ISBLANK(I2768))),TRIM(I2768),AND(NOT(ISBLANK(G2768)),NOT(ISBLANK(H2768)),ISBLANK(I2768)),TRIM(G2768)&amp;" "&amp;TRIM(H2768),AND(ISBLANK(G2768),NOT(ISBLANK(H2768)),NOT(ISBLANK(I2768))),TRIM(H2768)&amp;" "&amp;TRIM(I2768),AND(NOT(ISBLANK(G2768)),ISBLANK(H2768),NOT(ISBLANK(I2768))),TRIM(G2768)&amp;" "&amp;TRIM(I2768),AND(ISBLANK(G2768),NOT(ISBLANK(H2768)),ISBLANK(I2768)),TRIM(H2768))</f>
        <v/>
      </c>
      <c r="B2768" s="25" t="str" cm="1">
        <f t="array" ref="B2768">_xlfn.IFS(AND(ISBLANK(K2768),ISBLANK(L2768)),"",AND(NOT(ISBLANK(K2768)),NOT(ISBLANK(L2768))),TRIM(K2768)&amp;" "&amp;TRIM(L2768),AND(NOT(ISBLANK(K2768)),ISBLANK(L2768)),TRIM(K2768),AND(ISBLANK(K2768),NOT(ISBLANK(L2768))),TRIM(L2768))</f>
        <v>Dickinson, Powlowski and Harber</v>
      </c>
      <c r="C2768" s="31"/>
      <c r="D2768" s="2">
        <v>2766</v>
      </c>
      <c r="E2768" s="2" t="s">
        <v>24</v>
      </c>
      <c r="F2768" s="2" t="s">
        <v>14051</v>
      </c>
      <c r="K2768" s="2" t="s">
        <v>14053</v>
      </c>
      <c r="M2768" s="2" t="s">
        <v>24</v>
      </c>
      <c r="N2768" s="2" t="s">
        <v>14052</v>
      </c>
      <c r="O2768" s="2" t="s">
        <v>12326</v>
      </c>
      <c r="P2768" s="2" t="s">
        <v>140</v>
      </c>
      <c r="Q2768" s="2" t="s">
        <v>6</v>
      </c>
      <c r="R2768" s="2" t="s">
        <v>12327</v>
      </c>
      <c r="T2768" s="49" t="str" cm="1">
        <f t="array" ref="T2768">_xlfn.TEXTJOIN("",TRUE,IFERROR(MID(U2768,_xlfn.SEQUENCE(20),1)+0,""))</f>
        <v/>
      </c>
      <c r="V2768" s="31"/>
    </row>
    <row r="2769" spans="1:22" x14ac:dyDescent="0.25">
      <c r="A2769" s="25" t="str" cm="1">
        <f t="array" ref="A2769">_xlfn.IFS(AND(ISBLANK(G2769),ISBLANK(H2769),ISBLANK(I2769)),"",AND(NOT(ISBLANK(G2769)),NOT(ISBLANK(H2769)),NOT(ISBLANK(I2769))),TRIM(G2769)&amp;" "&amp;TRIM(H2769)&amp;" "&amp;TRIM(I2769),AND(NOT(ISBLANK(G2769)),ISBLANK(H2769),ISBLANK(I2769)),TRIM(G2769),AND(ISBLANK(G2769),ISBLANK(H2769),NOT(ISBLANK(I2769))),TRIM(I2769),AND(NOT(ISBLANK(G2769)),NOT(ISBLANK(H2769)),ISBLANK(I2769)),TRIM(G2769)&amp;" "&amp;TRIM(H2769),AND(ISBLANK(G2769),NOT(ISBLANK(H2769)),NOT(ISBLANK(I2769))),TRIM(H2769)&amp;" "&amp;TRIM(I2769),AND(NOT(ISBLANK(G2769)),ISBLANK(H2769),NOT(ISBLANK(I2769))),TRIM(G2769)&amp;" "&amp;TRIM(I2769),AND(ISBLANK(G2769),NOT(ISBLANK(H2769)),ISBLANK(I2769)),TRIM(H2769))</f>
        <v/>
      </c>
      <c r="B2769" s="25" t="str" cm="1">
        <f t="array" ref="B2769">_xlfn.IFS(AND(ISBLANK(K2769),ISBLANK(L2769)),"",AND(NOT(ISBLANK(K2769)),NOT(ISBLANK(L2769))),TRIM(K2769)&amp;" "&amp;TRIM(L2769),AND(NOT(ISBLANK(K2769)),ISBLANK(L2769)),TRIM(K2769),AND(ISBLANK(K2769),NOT(ISBLANK(L2769))),TRIM(L2769))</f>
        <v>Schneider-Pagac</v>
      </c>
      <c r="C2769" s="31"/>
      <c r="D2769" s="2">
        <v>2767</v>
      </c>
      <c r="E2769" s="2" t="s">
        <v>24</v>
      </c>
      <c r="F2769" s="2" t="s">
        <v>14054</v>
      </c>
      <c r="K2769" s="2" t="s">
        <v>14056</v>
      </c>
      <c r="M2769" s="2" t="s">
        <v>24</v>
      </c>
      <c r="N2769" s="2" t="s">
        <v>14055</v>
      </c>
      <c r="O2769" s="2" t="s">
        <v>88</v>
      </c>
      <c r="P2769" s="2" t="s">
        <v>89</v>
      </c>
      <c r="Q2769" s="2" t="s">
        <v>1985</v>
      </c>
      <c r="R2769" s="2">
        <v>80243</v>
      </c>
      <c r="T2769" s="49" t="str" cm="1">
        <f t="array" ref="T2769">_xlfn.TEXTJOIN("",TRUE,IFERROR(MID(U2769,_xlfn.SEQUENCE(20),1)+0,""))</f>
        <v/>
      </c>
      <c r="V2769" s="31"/>
    </row>
    <row r="2770" spans="1:22" x14ac:dyDescent="0.25">
      <c r="A2770" s="25" t="str" cm="1">
        <f t="array" ref="A2770">_xlfn.IFS(AND(ISBLANK(G2770),ISBLANK(H2770),ISBLANK(I2770)),"",AND(NOT(ISBLANK(G2770)),NOT(ISBLANK(H2770)),NOT(ISBLANK(I2770))),TRIM(G2770)&amp;" "&amp;TRIM(H2770)&amp;" "&amp;TRIM(I2770),AND(NOT(ISBLANK(G2770)),ISBLANK(H2770),ISBLANK(I2770)),TRIM(G2770),AND(ISBLANK(G2770),ISBLANK(H2770),NOT(ISBLANK(I2770))),TRIM(I2770),AND(NOT(ISBLANK(G2770)),NOT(ISBLANK(H2770)),ISBLANK(I2770)),TRIM(G2770)&amp;" "&amp;TRIM(H2770),AND(ISBLANK(G2770),NOT(ISBLANK(H2770)),NOT(ISBLANK(I2770))),TRIM(H2770)&amp;" "&amp;TRIM(I2770),AND(NOT(ISBLANK(G2770)),ISBLANK(H2770),NOT(ISBLANK(I2770))),TRIM(G2770)&amp;" "&amp;TRIM(I2770),AND(ISBLANK(G2770),NOT(ISBLANK(H2770)),ISBLANK(I2770)),TRIM(H2770))</f>
        <v/>
      </c>
      <c r="B2770" s="25" t="str" cm="1">
        <f t="array" ref="B2770">_xlfn.IFS(AND(ISBLANK(K2770),ISBLANK(L2770)),"",AND(NOT(ISBLANK(K2770)),NOT(ISBLANK(L2770))),TRIM(K2770)&amp;" "&amp;TRIM(L2770),AND(NOT(ISBLANK(K2770)),ISBLANK(L2770)),TRIM(K2770),AND(ISBLANK(K2770),NOT(ISBLANK(L2770))),TRIM(L2770))</f>
        <v>Halvorson, Vandervort and Ortiz</v>
      </c>
      <c r="C2770" s="31"/>
      <c r="D2770" s="2">
        <v>2768</v>
      </c>
      <c r="E2770" s="2" t="s">
        <v>24</v>
      </c>
      <c r="F2770" s="2" t="s">
        <v>14057</v>
      </c>
      <c r="K2770" s="2" t="s">
        <v>14059</v>
      </c>
      <c r="M2770" s="2" t="s">
        <v>24</v>
      </c>
      <c r="N2770" s="2" t="s">
        <v>14058</v>
      </c>
      <c r="O2770" s="2" t="s">
        <v>3947</v>
      </c>
      <c r="P2770" s="2" t="s">
        <v>1871</v>
      </c>
      <c r="Q2770" s="2" t="s">
        <v>1985</v>
      </c>
      <c r="R2770" s="2">
        <v>89510</v>
      </c>
      <c r="T2770" s="49" t="str" cm="1">
        <f t="array" ref="T2770">_xlfn.TEXTJOIN("",TRUE,IFERROR(MID(U2770,_xlfn.SEQUENCE(20),1)+0,""))</f>
        <v/>
      </c>
      <c r="V2770" s="31"/>
    </row>
    <row r="2771" spans="1:22" x14ac:dyDescent="0.25">
      <c r="A2771" s="25" t="str" cm="1">
        <f t="array" ref="A2771">_xlfn.IFS(AND(ISBLANK(G2771),ISBLANK(H2771),ISBLANK(I2771)),"",AND(NOT(ISBLANK(G2771)),NOT(ISBLANK(H2771)),NOT(ISBLANK(I2771))),TRIM(G2771)&amp;" "&amp;TRIM(H2771)&amp;" "&amp;TRIM(I2771),AND(NOT(ISBLANK(G2771)),ISBLANK(H2771),ISBLANK(I2771)),TRIM(G2771),AND(ISBLANK(G2771),ISBLANK(H2771),NOT(ISBLANK(I2771))),TRIM(I2771),AND(NOT(ISBLANK(G2771)),NOT(ISBLANK(H2771)),ISBLANK(I2771)),TRIM(G2771)&amp;" "&amp;TRIM(H2771),AND(ISBLANK(G2771),NOT(ISBLANK(H2771)),NOT(ISBLANK(I2771))),TRIM(H2771)&amp;" "&amp;TRIM(I2771),AND(NOT(ISBLANK(G2771)),ISBLANK(H2771),NOT(ISBLANK(I2771))),TRIM(G2771)&amp;" "&amp;TRIM(I2771),AND(ISBLANK(G2771),NOT(ISBLANK(H2771)),ISBLANK(I2771)),TRIM(H2771))</f>
        <v/>
      </c>
      <c r="B2771" s="25" t="str" cm="1">
        <f t="array" ref="B2771">_xlfn.IFS(AND(ISBLANK(K2771),ISBLANK(L2771)),"",AND(NOT(ISBLANK(K2771)),NOT(ISBLANK(L2771))),TRIM(K2771)&amp;" "&amp;TRIM(L2771),AND(NOT(ISBLANK(K2771)),ISBLANK(L2771)),TRIM(K2771),AND(ISBLANK(K2771),NOT(ISBLANK(L2771))),TRIM(L2771))</f>
        <v>Considine and Sons</v>
      </c>
      <c r="C2771" s="31"/>
      <c r="D2771" s="2">
        <v>2769</v>
      </c>
      <c r="E2771" s="2" t="s">
        <v>24</v>
      </c>
      <c r="F2771" s="2" t="s">
        <v>14060</v>
      </c>
      <c r="K2771" s="2" t="s">
        <v>14062</v>
      </c>
      <c r="M2771" s="2" t="s">
        <v>24</v>
      </c>
      <c r="N2771" s="2" t="s">
        <v>14061</v>
      </c>
      <c r="O2771" s="2" t="s">
        <v>4321</v>
      </c>
      <c r="P2771" s="2" t="s">
        <v>17</v>
      </c>
      <c r="Q2771" s="2" t="s">
        <v>1985</v>
      </c>
      <c r="R2771" s="2">
        <v>66286</v>
      </c>
      <c r="T2771" s="49" t="str" cm="1">
        <f t="array" ref="T2771">_xlfn.TEXTJOIN("",TRUE,IFERROR(MID(U2771,_xlfn.SEQUENCE(20),1)+0,""))</f>
        <v/>
      </c>
      <c r="V2771" s="31"/>
    </row>
    <row r="2772" spans="1:22" x14ac:dyDescent="0.25">
      <c r="A2772" s="25" t="str" cm="1">
        <f t="array" ref="A2772">_xlfn.IFS(AND(ISBLANK(G2772),ISBLANK(H2772),ISBLANK(I2772)),"",AND(NOT(ISBLANK(G2772)),NOT(ISBLANK(H2772)),NOT(ISBLANK(I2772))),TRIM(G2772)&amp;" "&amp;TRIM(H2772)&amp;" "&amp;TRIM(I2772),AND(NOT(ISBLANK(G2772)),ISBLANK(H2772),ISBLANK(I2772)),TRIM(G2772),AND(ISBLANK(G2772),ISBLANK(H2772),NOT(ISBLANK(I2772))),TRIM(I2772),AND(NOT(ISBLANK(G2772)),NOT(ISBLANK(H2772)),ISBLANK(I2772)),TRIM(G2772)&amp;" "&amp;TRIM(H2772),AND(ISBLANK(G2772),NOT(ISBLANK(H2772)),NOT(ISBLANK(I2772))),TRIM(H2772)&amp;" "&amp;TRIM(I2772),AND(NOT(ISBLANK(G2772)),ISBLANK(H2772),NOT(ISBLANK(I2772))),TRIM(G2772)&amp;" "&amp;TRIM(I2772),AND(ISBLANK(G2772),NOT(ISBLANK(H2772)),ISBLANK(I2772)),TRIM(H2772))</f>
        <v/>
      </c>
      <c r="B2772" s="25" t="str" cm="1">
        <f t="array" ref="B2772">_xlfn.IFS(AND(ISBLANK(K2772),ISBLANK(L2772)),"",AND(NOT(ISBLANK(K2772)),NOT(ISBLANK(L2772))),TRIM(K2772)&amp;" "&amp;TRIM(L2772),AND(NOT(ISBLANK(K2772)),ISBLANK(L2772)),TRIM(K2772),AND(ISBLANK(K2772),NOT(ISBLANK(L2772))),TRIM(L2772))</f>
        <v>Stehr-Balistreri</v>
      </c>
      <c r="C2772" s="31"/>
      <c r="D2772" s="2">
        <v>2770</v>
      </c>
      <c r="E2772" s="2" t="s">
        <v>24</v>
      </c>
      <c r="F2772" s="2" t="s">
        <v>14063</v>
      </c>
      <c r="K2772" s="2" t="s">
        <v>14065</v>
      </c>
      <c r="M2772" s="2" t="s">
        <v>24</v>
      </c>
      <c r="N2772" s="2" t="s">
        <v>14064</v>
      </c>
      <c r="O2772" s="2" t="s">
        <v>430</v>
      </c>
      <c r="P2772" s="2" t="s">
        <v>29</v>
      </c>
      <c r="Q2772" s="2" t="s">
        <v>1985</v>
      </c>
      <c r="R2772" s="2">
        <v>44310</v>
      </c>
      <c r="T2772" s="49" t="str" cm="1">
        <f t="array" ref="T2772">_xlfn.TEXTJOIN("",TRUE,IFERROR(MID(U2772,_xlfn.SEQUENCE(20),1)+0,""))</f>
        <v/>
      </c>
      <c r="V2772" s="31"/>
    </row>
    <row r="2773" spans="1:22" x14ac:dyDescent="0.25">
      <c r="A2773" s="25" t="str" cm="1">
        <f t="array" ref="A2773">_xlfn.IFS(AND(ISBLANK(G2773),ISBLANK(H2773),ISBLANK(I2773)),"",AND(NOT(ISBLANK(G2773)),NOT(ISBLANK(H2773)),NOT(ISBLANK(I2773))),TRIM(G2773)&amp;" "&amp;TRIM(H2773)&amp;" "&amp;TRIM(I2773),AND(NOT(ISBLANK(G2773)),ISBLANK(H2773),ISBLANK(I2773)),TRIM(G2773),AND(ISBLANK(G2773),ISBLANK(H2773),NOT(ISBLANK(I2773))),TRIM(I2773),AND(NOT(ISBLANK(G2773)),NOT(ISBLANK(H2773)),ISBLANK(I2773)),TRIM(G2773)&amp;" "&amp;TRIM(H2773),AND(ISBLANK(G2773),NOT(ISBLANK(H2773)),NOT(ISBLANK(I2773))),TRIM(H2773)&amp;" "&amp;TRIM(I2773),AND(NOT(ISBLANK(G2773)),ISBLANK(H2773),NOT(ISBLANK(I2773))),TRIM(G2773)&amp;" "&amp;TRIM(I2773),AND(ISBLANK(G2773),NOT(ISBLANK(H2773)),ISBLANK(I2773)),TRIM(H2773))</f>
        <v/>
      </c>
      <c r="B2773" s="25" t="str" cm="1">
        <f t="array" ref="B2773">_xlfn.IFS(AND(ISBLANK(K2773),ISBLANK(L2773)),"",AND(NOT(ISBLANK(K2773)),NOT(ISBLANK(L2773))),TRIM(K2773)&amp;" "&amp;TRIM(L2773),AND(NOT(ISBLANK(K2773)),ISBLANK(L2773)),TRIM(K2773),AND(ISBLANK(K2773),NOT(ISBLANK(L2773))),TRIM(L2773))</f>
        <v>Herzog-King</v>
      </c>
      <c r="C2773" s="31"/>
      <c r="D2773" s="2">
        <v>2771</v>
      </c>
      <c r="E2773" s="2" t="s">
        <v>24</v>
      </c>
      <c r="F2773" s="2" t="s">
        <v>14066</v>
      </c>
      <c r="K2773" s="2" t="s">
        <v>14068</v>
      </c>
      <c r="M2773" s="2" t="s">
        <v>24</v>
      </c>
      <c r="N2773" s="2" t="s">
        <v>14067</v>
      </c>
      <c r="O2773" s="2" t="s">
        <v>887</v>
      </c>
      <c r="P2773" s="2" t="s">
        <v>5</v>
      </c>
      <c r="Q2773" s="2" t="s">
        <v>6</v>
      </c>
      <c r="R2773" s="2" t="s">
        <v>888</v>
      </c>
      <c r="T2773" s="49" t="str" cm="1">
        <f t="array" ref="T2773">_xlfn.TEXTJOIN("",TRUE,IFERROR(MID(U2773,_xlfn.SEQUENCE(20),1)+0,""))</f>
        <v/>
      </c>
      <c r="V2773" s="31"/>
    </row>
    <row r="2774" spans="1:22" x14ac:dyDescent="0.25">
      <c r="A2774" s="25" t="str" cm="1">
        <f t="array" ref="A2774">_xlfn.IFS(AND(ISBLANK(G2774),ISBLANK(H2774),ISBLANK(I2774)),"",AND(NOT(ISBLANK(G2774)),NOT(ISBLANK(H2774)),NOT(ISBLANK(I2774))),TRIM(G2774)&amp;" "&amp;TRIM(H2774)&amp;" "&amp;TRIM(I2774),AND(NOT(ISBLANK(G2774)),ISBLANK(H2774),ISBLANK(I2774)),TRIM(G2774),AND(ISBLANK(G2774),ISBLANK(H2774),NOT(ISBLANK(I2774))),TRIM(I2774),AND(NOT(ISBLANK(G2774)),NOT(ISBLANK(H2774)),ISBLANK(I2774)),TRIM(G2774)&amp;" "&amp;TRIM(H2774),AND(ISBLANK(G2774),NOT(ISBLANK(H2774)),NOT(ISBLANK(I2774))),TRIM(H2774)&amp;" "&amp;TRIM(I2774),AND(NOT(ISBLANK(G2774)),ISBLANK(H2774),NOT(ISBLANK(I2774))),TRIM(G2774)&amp;" "&amp;TRIM(I2774),AND(ISBLANK(G2774),NOT(ISBLANK(H2774)),ISBLANK(I2774)),TRIM(H2774))</f>
        <v/>
      </c>
      <c r="B2774" s="25" t="str" cm="1">
        <f t="array" ref="B2774">_xlfn.IFS(AND(ISBLANK(K2774),ISBLANK(L2774)),"",AND(NOT(ISBLANK(K2774)),NOT(ISBLANK(L2774))),TRIM(K2774)&amp;" "&amp;TRIM(L2774),AND(NOT(ISBLANK(K2774)),ISBLANK(L2774)),TRIM(K2774),AND(ISBLANK(K2774),NOT(ISBLANK(L2774))),TRIM(L2774))</f>
        <v>Bauch, Ziemann and O'Hara</v>
      </c>
      <c r="C2774" s="31"/>
      <c r="D2774" s="2">
        <v>2772</v>
      </c>
      <c r="E2774" s="2" t="s">
        <v>24</v>
      </c>
      <c r="F2774" s="2" t="s">
        <v>14069</v>
      </c>
      <c r="K2774" s="2" t="s">
        <v>14071</v>
      </c>
      <c r="M2774" s="2" t="s">
        <v>24</v>
      </c>
      <c r="N2774" s="2" t="s">
        <v>14070</v>
      </c>
      <c r="O2774" s="2" t="s">
        <v>4242</v>
      </c>
      <c r="P2774" s="2" t="s">
        <v>140</v>
      </c>
      <c r="Q2774" s="2" t="s">
        <v>6</v>
      </c>
      <c r="R2774" s="2" t="s">
        <v>4243</v>
      </c>
      <c r="T2774" s="49" t="str" cm="1">
        <f t="array" ref="T2774">_xlfn.TEXTJOIN("",TRUE,IFERROR(MID(U2774,_xlfn.SEQUENCE(20),1)+0,""))</f>
        <v/>
      </c>
      <c r="V2774" s="31"/>
    </row>
    <row r="2775" spans="1:22" x14ac:dyDescent="0.25">
      <c r="A2775" s="25" t="str" cm="1">
        <f t="array" ref="A2775">_xlfn.IFS(AND(ISBLANK(G2775),ISBLANK(H2775),ISBLANK(I2775)),"",AND(NOT(ISBLANK(G2775)),NOT(ISBLANK(H2775)),NOT(ISBLANK(I2775))),TRIM(G2775)&amp;" "&amp;TRIM(H2775)&amp;" "&amp;TRIM(I2775),AND(NOT(ISBLANK(G2775)),ISBLANK(H2775),ISBLANK(I2775)),TRIM(G2775),AND(ISBLANK(G2775),ISBLANK(H2775),NOT(ISBLANK(I2775))),TRIM(I2775),AND(NOT(ISBLANK(G2775)),NOT(ISBLANK(H2775)),ISBLANK(I2775)),TRIM(G2775)&amp;" "&amp;TRIM(H2775),AND(ISBLANK(G2775),NOT(ISBLANK(H2775)),NOT(ISBLANK(I2775))),TRIM(H2775)&amp;" "&amp;TRIM(I2775),AND(NOT(ISBLANK(G2775)),ISBLANK(H2775),NOT(ISBLANK(I2775))),TRIM(G2775)&amp;" "&amp;TRIM(I2775),AND(ISBLANK(G2775),NOT(ISBLANK(H2775)),ISBLANK(I2775)),TRIM(H2775))</f>
        <v/>
      </c>
      <c r="B2775" s="25" t="str" cm="1">
        <f t="array" ref="B2775">_xlfn.IFS(AND(ISBLANK(K2775),ISBLANK(L2775)),"",AND(NOT(ISBLANK(K2775)),NOT(ISBLANK(L2775))),TRIM(K2775)&amp;" "&amp;TRIM(L2775),AND(NOT(ISBLANK(K2775)),ISBLANK(L2775)),TRIM(K2775),AND(ISBLANK(K2775),NOT(ISBLANK(L2775))),TRIM(L2775))</f>
        <v>Kassulke, Schneider and Bauch</v>
      </c>
      <c r="C2775" s="31"/>
      <c r="D2775" s="2">
        <v>2773</v>
      </c>
      <c r="E2775" s="2" t="s">
        <v>24</v>
      </c>
      <c r="F2775" s="2" t="s">
        <v>14072</v>
      </c>
      <c r="K2775" s="2" t="s">
        <v>14074</v>
      </c>
      <c r="M2775" s="2" t="s">
        <v>24</v>
      </c>
      <c r="N2775" s="2" t="s">
        <v>14073</v>
      </c>
      <c r="O2775" s="2" t="s">
        <v>754</v>
      </c>
      <c r="P2775" s="2" t="s">
        <v>297</v>
      </c>
      <c r="Q2775" s="2" t="s">
        <v>1985</v>
      </c>
      <c r="R2775" s="2">
        <v>77090</v>
      </c>
      <c r="T2775" s="49" t="str" cm="1">
        <f t="array" ref="T2775">_xlfn.TEXTJOIN("",TRUE,IFERROR(MID(U2775,_xlfn.SEQUENCE(20),1)+0,""))</f>
        <v/>
      </c>
      <c r="V2775" s="31"/>
    </row>
    <row r="2776" spans="1:22" x14ac:dyDescent="0.25">
      <c r="A2776" s="25" t="str" cm="1">
        <f t="array" ref="A2776">_xlfn.IFS(AND(ISBLANK(G2776),ISBLANK(H2776),ISBLANK(I2776)),"",AND(NOT(ISBLANK(G2776)),NOT(ISBLANK(H2776)),NOT(ISBLANK(I2776))),TRIM(G2776)&amp;" "&amp;TRIM(H2776)&amp;" "&amp;TRIM(I2776),AND(NOT(ISBLANK(G2776)),ISBLANK(H2776),ISBLANK(I2776)),TRIM(G2776),AND(ISBLANK(G2776),ISBLANK(H2776),NOT(ISBLANK(I2776))),TRIM(I2776),AND(NOT(ISBLANK(G2776)),NOT(ISBLANK(H2776)),ISBLANK(I2776)),TRIM(G2776)&amp;" "&amp;TRIM(H2776),AND(ISBLANK(G2776),NOT(ISBLANK(H2776)),NOT(ISBLANK(I2776))),TRIM(H2776)&amp;" "&amp;TRIM(I2776),AND(NOT(ISBLANK(G2776)),ISBLANK(H2776),NOT(ISBLANK(I2776))),TRIM(G2776)&amp;" "&amp;TRIM(I2776),AND(ISBLANK(G2776),NOT(ISBLANK(H2776)),ISBLANK(I2776)),TRIM(H2776))</f>
        <v/>
      </c>
      <c r="B2776" s="25" t="str" cm="1">
        <f t="array" ref="B2776">_xlfn.IFS(AND(ISBLANK(K2776),ISBLANK(L2776)),"",AND(NOT(ISBLANK(K2776)),NOT(ISBLANK(L2776))),TRIM(K2776)&amp;" "&amp;TRIM(L2776),AND(NOT(ISBLANK(K2776)),ISBLANK(L2776)),TRIM(K2776),AND(ISBLANK(K2776),NOT(ISBLANK(L2776))),TRIM(L2776))</f>
        <v>Wyman Inc</v>
      </c>
      <c r="C2776" s="31"/>
      <c r="D2776" s="2">
        <v>2774</v>
      </c>
      <c r="E2776" s="2" t="s">
        <v>24</v>
      </c>
      <c r="F2776" s="2" t="s">
        <v>14075</v>
      </c>
      <c r="K2776" s="2" t="s">
        <v>14077</v>
      </c>
      <c r="M2776" s="2" t="s">
        <v>24</v>
      </c>
      <c r="N2776" s="2" t="s">
        <v>14076</v>
      </c>
      <c r="O2776" s="2" t="s">
        <v>485</v>
      </c>
      <c r="P2776" s="2" t="s">
        <v>486</v>
      </c>
      <c r="Q2776" s="2" t="s">
        <v>1985</v>
      </c>
      <c r="R2776" s="2">
        <v>19178</v>
      </c>
      <c r="T2776" s="49" t="str" cm="1">
        <f t="array" ref="T2776">_xlfn.TEXTJOIN("",TRUE,IFERROR(MID(U2776,_xlfn.SEQUENCE(20),1)+0,""))</f>
        <v/>
      </c>
      <c r="V2776" s="31"/>
    </row>
    <row r="2777" spans="1:22" x14ac:dyDescent="0.25">
      <c r="A2777" s="25" t="str" cm="1">
        <f t="array" ref="A2777">_xlfn.IFS(AND(ISBLANK(G2777),ISBLANK(H2777),ISBLANK(I2777)),"",AND(NOT(ISBLANK(G2777)),NOT(ISBLANK(H2777)),NOT(ISBLANK(I2777))),TRIM(G2777)&amp;" "&amp;TRIM(H2777)&amp;" "&amp;TRIM(I2777),AND(NOT(ISBLANK(G2777)),ISBLANK(H2777),ISBLANK(I2777)),TRIM(G2777),AND(ISBLANK(G2777),ISBLANK(H2777),NOT(ISBLANK(I2777))),TRIM(I2777),AND(NOT(ISBLANK(G2777)),NOT(ISBLANK(H2777)),ISBLANK(I2777)),TRIM(G2777)&amp;" "&amp;TRIM(H2777),AND(ISBLANK(G2777),NOT(ISBLANK(H2777)),NOT(ISBLANK(I2777))),TRIM(H2777)&amp;" "&amp;TRIM(I2777),AND(NOT(ISBLANK(G2777)),ISBLANK(H2777),NOT(ISBLANK(I2777))),TRIM(G2777)&amp;" "&amp;TRIM(I2777),AND(ISBLANK(G2777),NOT(ISBLANK(H2777)),ISBLANK(I2777)),TRIM(H2777))</f>
        <v/>
      </c>
      <c r="B2777" s="25" t="str" cm="1">
        <f t="array" ref="B2777">_xlfn.IFS(AND(ISBLANK(K2777),ISBLANK(L2777)),"",AND(NOT(ISBLANK(K2777)),NOT(ISBLANK(L2777))),TRIM(K2777)&amp;" "&amp;TRIM(L2777),AND(NOT(ISBLANK(K2777)),ISBLANK(L2777)),TRIM(K2777),AND(ISBLANK(K2777),NOT(ISBLANK(L2777))),TRIM(L2777))</f>
        <v>Runolfsson Group</v>
      </c>
      <c r="C2777" s="31"/>
      <c r="D2777" s="2">
        <v>2775</v>
      </c>
      <c r="E2777" s="2" t="s">
        <v>24</v>
      </c>
      <c r="F2777" s="2" t="s">
        <v>14078</v>
      </c>
      <c r="K2777" s="2" t="s">
        <v>14080</v>
      </c>
      <c r="M2777" s="2" t="s">
        <v>24</v>
      </c>
      <c r="N2777" s="2" t="s">
        <v>14079</v>
      </c>
      <c r="O2777" s="2" t="s">
        <v>1267</v>
      </c>
      <c r="P2777" s="2" t="s">
        <v>1268</v>
      </c>
      <c r="Q2777" s="2" t="s">
        <v>6</v>
      </c>
      <c r="R2777" s="2" t="s">
        <v>1269</v>
      </c>
      <c r="T2777" s="49" t="str" cm="1">
        <f t="array" ref="T2777">_xlfn.TEXTJOIN("",TRUE,IFERROR(MID(U2777,_xlfn.SEQUENCE(20),1)+0,""))</f>
        <v/>
      </c>
      <c r="V2777" s="31"/>
    </row>
    <row r="2778" spans="1:22" x14ac:dyDescent="0.25">
      <c r="A2778" s="25" t="str" cm="1">
        <f t="array" ref="A2778">_xlfn.IFS(AND(ISBLANK(G2778),ISBLANK(H2778),ISBLANK(I2778)),"",AND(NOT(ISBLANK(G2778)),NOT(ISBLANK(H2778)),NOT(ISBLANK(I2778))),TRIM(G2778)&amp;" "&amp;TRIM(H2778)&amp;" "&amp;TRIM(I2778),AND(NOT(ISBLANK(G2778)),ISBLANK(H2778),ISBLANK(I2778)),TRIM(G2778),AND(ISBLANK(G2778),ISBLANK(H2778),NOT(ISBLANK(I2778))),TRIM(I2778),AND(NOT(ISBLANK(G2778)),NOT(ISBLANK(H2778)),ISBLANK(I2778)),TRIM(G2778)&amp;" "&amp;TRIM(H2778),AND(ISBLANK(G2778),NOT(ISBLANK(H2778)),NOT(ISBLANK(I2778))),TRIM(H2778)&amp;" "&amp;TRIM(I2778),AND(NOT(ISBLANK(G2778)),ISBLANK(H2778),NOT(ISBLANK(I2778))),TRIM(G2778)&amp;" "&amp;TRIM(I2778),AND(ISBLANK(G2778),NOT(ISBLANK(H2778)),ISBLANK(I2778)),TRIM(H2778))</f>
        <v/>
      </c>
      <c r="B2778" s="25" t="str" cm="1">
        <f t="array" ref="B2778">_xlfn.IFS(AND(ISBLANK(K2778),ISBLANK(L2778)),"",AND(NOT(ISBLANK(K2778)),NOT(ISBLANK(L2778))),TRIM(K2778)&amp;" "&amp;TRIM(L2778),AND(NOT(ISBLANK(K2778)),ISBLANK(L2778)),TRIM(K2778),AND(ISBLANK(K2778),NOT(ISBLANK(L2778))),TRIM(L2778))</f>
        <v>O'Keefe, Hauck and Hilpert</v>
      </c>
      <c r="C2778" s="31"/>
      <c r="D2778" s="2">
        <v>2776</v>
      </c>
      <c r="E2778" s="2" t="s">
        <v>24</v>
      </c>
      <c r="F2778" s="2" t="s">
        <v>14081</v>
      </c>
      <c r="K2778" s="2" t="s">
        <v>14083</v>
      </c>
      <c r="M2778" s="2" t="s">
        <v>24</v>
      </c>
      <c r="N2778" s="2" t="s">
        <v>14082</v>
      </c>
      <c r="O2778" s="2" t="s">
        <v>10250</v>
      </c>
      <c r="P2778" s="2" t="s">
        <v>161</v>
      </c>
      <c r="Q2778" s="2" t="s">
        <v>162</v>
      </c>
      <c r="R2778" s="2" t="s">
        <v>10251</v>
      </c>
      <c r="T2778" s="49" t="str" cm="1">
        <f t="array" ref="T2778">_xlfn.TEXTJOIN("",TRUE,IFERROR(MID(U2778,_xlfn.SEQUENCE(20),1)+0,""))</f>
        <v/>
      </c>
      <c r="V2778" s="31"/>
    </row>
    <row r="2779" spans="1:22" x14ac:dyDescent="0.25">
      <c r="A2779" s="25" t="str" cm="1">
        <f t="array" ref="A2779">_xlfn.IFS(AND(ISBLANK(G2779),ISBLANK(H2779),ISBLANK(I2779)),"",AND(NOT(ISBLANK(G2779)),NOT(ISBLANK(H2779)),NOT(ISBLANK(I2779))),TRIM(G2779)&amp;" "&amp;TRIM(H2779)&amp;" "&amp;TRIM(I2779),AND(NOT(ISBLANK(G2779)),ISBLANK(H2779),ISBLANK(I2779)),TRIM(G2779),AND(ISBLANK(G2779),ISBLANK(H2779),NOT(ISBLANK(I2779))),TRIM(I2779),AND(NOT(ISBLANK(G2779)),NOT(ISBLANK(H2779)),ISBLANK(I2779)),TRIM(G2779)&amp;" "&amp;TRIM(H2779),AND(ISBLANK(G2779),NOT(ISBLANK(H2779)),NOT(ISBLANK(I2779))),TRIM(H2779)&amp;" "&amp;TRIM(I2779),AND(NOT(ISBLANK(G2779)),ISBLANK(H2779),NOT(ISBLANK(I2779))),TRIM(G2779)&amp;" "&amp;TRIM(I2779),AND(ISBLANK(G2779),NOT(ISBLANK(H2779)),ISBLANK(I2779)),TRIM(H2779))</f>
        <v/>
      </c>
      <c r="B2779" s="25" t="str" cm="1">
        <f t="array" ref="B2779">_xlfn.IFS(AND(ISBLANK(K2779),ISBLANK(L2779)),"",AND(NOT(ISBLANK(K2779)),NOT(ISBLANK(L2779))),TRIM(K2779)&amp;" "&amp;TRIM(L2779),AND(NOT(ISBLANK(K2779)),ISBLANK(L2779)),TRIM(K2779),AND(ISBLANK(K2779),NOT(ISBLANK(L2779))),TRIM(L2779))</f>
        <v>Turcotte and Sons</v>
      </c>
      <c r="C2779" s="31"/>
      <c r="D2779" s="2">
        <v>2777</v>
      </c>
      <c r="E2779" s="2" t="s">
        <v>24</v>
      </c>
      <c r="F2779" s="2" t="s">
        <v>14084</v>
      </c>
      <c r="K2779" s="2" t="s">
        <v>14088</v>
      </c>
      <c r="M2779" s="2" t="s">
        <v>24</v>
      </c>
      <c r="N2779" s="2" t="s">
        <v>14085</v>
      </c>
      <c r="O2779" s="2" t="s">
        <v>14086</v>
      </c>
      <c r="P2779" s="2" t="s">
        <v>39</v>
      </c>
      <c r="Q2779" s="2" t="s">
        <v>6</v>
      </c>
      <c r="R2779" s="2" t="s">
        <v>14087</v>
      </c>
      <c r="T2779" s="49" t="str" cm="1">
        <f t="array" ref="T2779">_xlfn.TEXTJOIN("",TRUE,IFERROR(MID(U2779,_xlfn.SEQUENCE(20),1)+0,""))</f>
        <v/>
      </c>
      <c r="V2779" s="31"/>
    </row>
    <row r="2780" spans="1:22" x14ac:dyDescent="0.25">
      <c r="A2780" s="25" t="str" cm="1">
        <f t="array" ref="A2780">_xlfn.IFS(AND(ISBLANK(G2780),ISBLANK(H2780),ISBLANK(I2780)),"",AND(NOT(ISBLANK(G2780)),NOT(ISBLANK(H2780)),NOT(ISBLANK(I2780))),TRIM(G2780)&amp;" "&amp;TRIM(H2780)&amp;" "&amp;TRIM(I2780),AND(NOT(ISBLANK(G2780)),ISBLANK(H2780),ISBLANK(I2780)),TRIM(G2780),AND(ISBLANK(G2780),ISBLANK(H2780),NOT(ISBLANK(I2780))),TRIM(I2780),AND(NOT(ISBLANK(G2780)),NOT(ISBLANK(H2780)),ISBLANK(I2780)),TRIM(G2780)&amp;" "&amp;TRIM(H2780),AND(ISBLANK(G2780),NOT(ISBLANK(H2780)),NOT(ISBLANK(I2780))),TRIM(H2780)&amp;" "&amp;TRIM(I2780),AND(NOT(ISBLANK(G2780)),ISBLANK(H2780),NOT(ISBLANK(I2780))),TRIM(G2780)&amp;" "&amp;TRIM(I2780),AND(ISBLANK(G2780),NOT(ISBLANK(H2780)),ISBLANK(I2780)),TRIM(H2780))</f>
        <v/>
      </c>
      <c r="B2780" s="25" t="str" cm="1">
        <f t="array" ref="B2780">_xlfn.IFS(AND(ISBLANK(K2780),ISBLANK(L2780)),"",AND(NOT(ISBLANK(K2780)),NOT(ISBLANK(L2780))),TRIM(K2780)&amp;" "&amp;TRIM(L2780),AND(NOT(ISBLANK(K2780)),ISBLANK(L2780)),TRIM(K2780),AND(ISBLANK(K2780),NOT(ISBLANK(L2780))),TRIM(L2780))</f>
        <v>Nienow and Sons</v>
      </c>
      <c r="C2780" s="31"/>
      <c r="D2780" s="2">
        <v>2778</v>
      </c>
      <c r="E2780" s="2" t="s">
        <v>24</v>
      </c>
      <c r="F2780" s="2" t="s">
        <v>14089</v>
      </c>
      <c r="K2780" s="2" t="s">
        <v>14091</v>
      </c>
      <c r="M2780" s="2" t="s">
        <v>24</v>
      </c>
      <c r="N2780" s="2" t="s">
        <v>14090</v>
      </c>
      <c r="O2780" s="2" t="s">
        <v>475</v>
      </c>
      <c r="P2780" s="2" t="s">
        <v>476</v>
      </c>
      <c r="Q2780" s="2" t="s">
        <v>1985</v>
      </c>
      <c r="R2780" s="2">
        <v>21281</v>
      </c>
      <c r="T2780" s="49" t="str" cm="1">
        <f t="array" ref="T2780">_xlfn.TEXTJOIN("",TRUE,IFERROR(MID(U2780,_xlfn.SEQUENCE(20),1)+0,""))</f>
        <v/>
      </c>
      <c r="V2780" s="31"/>
    </row>
    <row r="2781" spans="1:22" x14ac:dyDescent="0.25">
      <c r="A2781" s="25" t="str" cm="1">
        <f t="array" ref="A2781">_xlfn.IFS(AND(ISBLANK(G2781),ISBLANK(H2781),ISBLANK(I2781)),"",AND(NOT(ISBLANK(G2781)),NOT(ISBLANK(H2781)),NOT(ISBLANK(I2781))),TRIM(G2781)&amp;" "&amp;TRIM(H2781)&amp;" "&amp;TRIM(I2781),AND(NOT(ISBLANK(G2781)),ISBLANK(H2781),ISBLANK(I2781)),TRIM(G2781),AND(ISBLANK(G2781),ISBLANK(H2781),NOT(ISBLANK(I2781))),TRIM(I2781),AND(NOT(ISBLANK(G2781)),NOT(ISBLANK(H2781)),ISBLANK(I2781)),TRIM(G2781)&amp;" "&amp;TRIM(H2781),AND(ISBLANK(G2781),NOT(ISBLANK(H2781)),NOT(ISBLANK(I2781))),TRIM(H2781)&amp;" "&amp;TRIM(I2781),AND(NOT(ISBLANK(G2781)),ISBLANK(H2781),NOT(ISBLANK(I2781))),TRIM(G2781)&amp;" "&amp;TRIM(I2781),AND(ISBLANK(G2781),NOT(ISBLANK(H2781)),ISBLANK(I2781)),TRIM(H2781))</f>
        <v/>
      </c>
      <c r="B2781" s="25" t="str" cm="1">
        <f t="array" ref="B2781">_xlfn.IFS(AND(ISBLANK(K2781),ISBLANK(L2781)),"",AND(NOT(ISBLANK(K2781)),NOT(ISBLANK(L2781))),TRIM(K2781)&amp;" "&amp;TRIM(L2781),AND(NOT(ISBLANK(K2781)),ISBLANK(L2781)),TRIM(K2781),AND(ISBLANK(K2781),NOT(ISBLANK(L2781))),TRIM(L2781))</f>
        <v>O'Hara LLC</v>
      </c>
      <c r="C2781" s="31"/>
      <c r="D2781" s="2">
        <v>2779</v>
      </c>
      <c r="E2781" s="2" t="s">
        <v>24</v>
      </c>
      <c r="F2781" s="2" t="s">
        <v>14092</v>
      </c>
      <c r="K2781" s="2" t="s">
        <v>14096</v>
      </c>
      <c r="M2781" s="2" t="s">
        <v>24</v>
      </c>
      <c r="N2781" s="2" t="s">
        <v>14093</v>
      </c>
      <c r="O2781" s="2" t="s">
        <v>14094</v>
      </c>
      <c r="P2781" s="2" t="s">
        <v>140</v>
      </c>
      <c r="Q2781" s="2" t="s">
        <v>6</v>
      </c>
      <c r="R2781" s="2" t="s">
        <v>14095</v>
      </c>
      <c r="T2781" s="49" t="str" cm="1">
        <f t="array" ref="T2781">_xlfn.TEXTJOIN("",TRUE,IFERROR(MID(U2781,_xlfn.SEQUENCE(20),1)+0,""))</f>
        <v/>
      </c>
      <c r="V2781" s="31"/>
    </row>
    <row r="2782" spans="1:22" x14ac:dyDescent="0.25">
      <c r="A2782" s="25" t="str" cm="1">
        <f t="array" ref="A2782">_xlfn.IFS(AND(ISBLANK(G2782),ISBLANK(H2782),ISBLANK(I2782)),"",AND(NOT(ISBLANK(G2782)),NOT(ISBLANK(H2782)),NOT(ISBLANK(I2782))),TRIM(G2782)&amp;" "&amp;TRIM(H2782)&amp;" "&amp;TRIM(I2782),AND(NOT(ISBLANK(G2782)),ISBLANK(H2782),ISBLANK(I2782)),TRIM(G2782),AND(ISBLANK(G2782),ISBLANK(H2782),NOT(ISBLANK(I2782))),TRIM(I2782),AND(NOT(ISBLANK(G2782)),NOT(ISBLANK(H2782)),ISBLANK(I2782)),TRIM(G2782)&amp;" "&amp;TRIM(H2782),AND(ISBLANK(G2782),NOT(ISBLANK(H2782)),NOT(ISBLANK(I2782))),TRIM(H2782)&amp;" "&amp;TRIM(I2782),AND(NOT(ISBLANK(G2782)),ISBLANK(H2782),NOT(ISBLANK(I2782))),TRIM(G2782)&amp;" "&amp;TRIM(I2782),AND(ISBLANK(G2782),NOT(ISBLANK(H2782)),ISBLANK(I2782)),TRIM(H2782))</f>
        <v/>
      </c>
      <c r="B2782" s="25" t="str" cm="1">
        <f t="array" ref="B2782">_xlfn.IFS(AND(ISBLANK(K2782),ISBLANK(L2782)),"",AND(NOT(ISBLANK(K2782)),NOT(ISBLANK(L2782))),TRIM(K2782)&amp;" "&amp;TRIM(L2782),AND(NOT(ISBLANK(K2782)),ISBLANK(L2782)),TRIM(K2782),AND(ISBLANK(K2782),NOT(ISBLANK(L2782))),TRIM(L2782))</f>
        <v>Nader and Sons</v>
      </c>
      <c r="C2782" s="31"/>
      <c r="D2782" s="2">
        <v>2780</v>
      </c>
      <c r="E2782" s="2" t="s">
        <v>24</v>
      </c>
      <c r="F2782" s="2" t="s">
        <v>14097</v>
      </c>
      <c r="K2782" s="2" t="s">
        <v>14099</v>
      </c>
      <c r="M2782" s="2" t="s">
        <v>24</v>
      </c>
      <c r="N2782" s="2" t="s">
        <v>14098</v>
      </c>
      <c r="O2782" s="2" t="s">
        <v>1185</v>
      </c>
      <c r="P2782" s="2" t="s">
        <v>17</v>
      </c>
      <c r="Q2782" s="2" t="s">
        <v>1985</v>
      </c>
      <c r="R2782" s="2">
        <v>67260</v>
      </c>
      <c r="T2782" s="49" t="str" cm="1">
        <f t="array" ref="T2782">_xlfn.TEXTJOIN("",TRUE,IFERROR(MID(U2782,_xlfn.SEQUENCE(20),1)+0,""))</f>
        <v/>
      </c>
      <c r="V2782" s="31"/>
    </row>
    <row r="2783" spans="1:22" x14ac:dyDescent="0.25">
      <c r="A2783" s="25" t="str" cm="1">
        <f t="array" ref="A2783">_xlfn.IFS(AND(ISBLANK(G2783),ISBLANK(H2783),ISBLANK(I2783)),"",AND(NOT(ISBLANK(G2783)),NOT(ISBLANK(H2783)),NOT(ISBLANK(I2783))),TRIM(G2783)&amp;" "&amp;TRIM(H2783)&amp;" "&amp;TRIM(I2783),AND(NOT(ISBLANK(G2783)),ISBLANK(H2783),ISBLANK(I2783)),TRIM(G2783),AND(ISBLANK(G2783),ISBLANK(H2783),NOT(ISBLANK(I2783))),TRIM(I2783),AND(NOT(ISBLANK(G2783)),NOT(ISBLANK(H2783)),ISBLANK(I2783)),TRIM(G2783)&amp;" "&amp;TRIM(H2783),AND(ISBLANK(G2783),NOT(ISBLANK(H2783)),NOT(ISBLANK(I2783))),TRIM(H2783)&amp;" "&amp;TRIM(I2783),AND(NOT(ISBLANK(G2783)),ISBLANK(H2783),NOT(ISBLANK(I2783))),TRIM(G2783)&amp;" "&amp;TRIM(I2783),AND(ISBLANK(G2783),NOT(ISBLANK(H2783)),ISBLANK(I2783)),TRIM(H2783))</f>
        <v/>
      </c>
      <c r="B2783" s="25" t="str" cm="1">
        <f t="array" ref="B2783">_xlfn.IFS(AND(ISBLANK(K2783),ISBLANK(L2783)),"",AND(NOT(ISBLANK(K2783)),NOT(ISBLANK(L2783))),TRIM(K2783)&amp;" "&amp;TRIM(L2783),AND(NOT(ISBLANK(K2783)),ISBLANK(L2783)),TRIM(K2783),AND(ISBLANK(K2783),NOT(ISBLANK(L2783))),TRIM(L2783))</f>
        <v>Abshire LLC</v>
      </c>
      <c r="C2783" s="31"/>
      <c r="D2783" s="2">
        <v>2781</v>
      </c>
      <c r="E2783" s="2" t="s">
        <v>24</v>
      </c>
      <c r="F2783" s="2" t="s">
        <v>14100</v>
      </c>
      <c r="K2783" s="2" t="s">
        <v>14102</v>
      </c>
      <c r="M2783" s="2" t="s">
        <v>24</v>
      </c>
      <c r="N2783" s="2" t="s">
        <v>14101</v>
      </c>
      <c r="O2783" s="2" t="s">
        <v>2678</v>
      </c>
      <c r="P2783" s="2" t="s">
        <v>151</v>
      </c>
      <c r="Q2783" s="2" t="s">
        <v>1985</v>
      </c>
      <c r="R2783" s="2">
        <v>92415</v>
      </c>
      <c r="T2783" s="49" t="str" cm="1">
        <f t="array" ref="T2783">_xlfn.TEXTJOIN("",TRUE,IFERROR(MID(U2783,_xlfn.SEQUENCE(20),1)+0,""))</f>
        <v/>
      </c>
      <c r="V2783" s="31"/>
    </row>
    <row r="2784" spans="1:22" x14ac:dyDescent="0.25">
      <c r="A2784" s="25" t="str" cm="1">
        <f t="array" ref="A2784">_xlfn.IFS(AND(ISBLANK(G2784),ISBLANK(H2784),ISBLANK(I2784)),"",AND(NOT(ISBLANK(G2784)),NOT(ISBLANK(H2784)),NOT(ISBLANK(I2784))),TRIM(G2784)&amp;" "&amp;TRIM(H2784)&amp;" "&amp;TRIM(I2784),AND(NOT(ISBLANK(G2784)),ISBLANK(H2784),ISBLANK(I2784)),TRIM(G2784),AND(ISBLANK(G2784),ISBLANK(H2784),NOT(ISBLANK(I2784))),TRIM(I2784),AND(NOT(ISBLANK(G2784)),NOT(ISBLANK(H2784)),ISBLANK(I2784)),TRIM(G2784)&amp;" "&amp;TRIM(H2784),AND(ISBLANK(G2784),NOT(ISBLANK(H2784)),NOT(ISBLANK(I2784))),TRIM(H2784)&amp;" "&amp;TRIM(I2784),AND(NOT(ISBLANK(G2784)),ISBLANK(H2784),NOT(ISBLANK(I2784))),TRIM(G2784)&amp;" "&amp;TRIM(I2784),AND(ISBLANK(G2784),NOT(ISBLANK(H2784)),ISBLANK(I2784)),TRIM(H2784))</f>
        <v/>
      </c>
      <c r="B2784" s="25" t="str" cm="1">
        <f t="array" ref="B2784">_xlfn.IFS(AND(ISBLANK(K2784),ISBLANK(L2784)),"",AND(NOT(ISBLANK(K2784)),NOT(ISBLANK(L2784))),TRIM(K2784)&amp;" "&amp;TRIM(L2784),AND(NOT(ISBLANK(K2784)),ISBLANK(L2784)),TRIM(K2784),AND(ISBLANK(K2784),NOT(ISBLANK(L2784))),TRIM(L2784))</f>
        <v>Jakubowski, Conn and Murazik</v>
      </c>
      <c r="C2784" s="31"/>
      <c r="D2784" s="2">
        <v>2782</v>
      </c>
      <c r="E2784" s="2" t="s">
        <v>24</v>
      </c>
      <c r="F2784" s="2" t="s">
        <v>14103</v>
      </c>
      <c r="K2784" s="2" t="s">
        <v>14105</v>
      </c>
      <c r="M2784" s="2" t="s">
        <v>24</v>
      </c>
      <c r="N2784" s="2" t="s">
        <v>14104</v>
      </c>
      <c r="O2784" s="2" t="s">
        <v>7704</v>
      </c>
      <c r="P2784" s="2" t="s">
        <v>109</v>
      </c>
      <c r="Q2784" s="2" t="s">
        <v>1985</v>
      </c>
      <c r="R2784" s="2">
        <v>98516</v>
      </c>
      <c r="T2784" s="49" t="str" cm="1">
        <f t="array" ref="T2784">_xlfn.TEXTJOIN("",TRUE,IFERROR(MID(U2784,_xlfn.SEQUENCE(20),1)+0,""))</f>
        <v/>
      </c>
      <c r="V2784" s="31"/>
    </row>
    <row r="2785" spans="1:22" x14ac:dyDescent="0.25">
      <c r="A2785" s="25" t="str" cm="1">
        <f t="array" ref="A2785">_xlfn.IFS(AND(ISBLANK(G2785),ISBLANK(H2785),ISBLANK(I2785)),"",AND(NOT(ISBLANK(G2785)),NOT(ISBLANK(H2785)),NOT(ISBLANK(I2785))),TRIM(G2785)&amp;" "&amp;TRIM(H2785)&amp;" "&amp;TRIM(I2785),AND(NOT(ISBLANK(G2785)),ISBLANK(H2785),ISBLANK(I2785)),TRIM(G2785),AND(ISBLANK(G2785),ISBLANK(H2785),NOT(ISBLANK(I2785))),TRIM(I2785),AND(NOT(ISBLANK(G2785)),NOT(ISBLANK(H2785)),ISBLANK(I2785)),TRIM(G2785)&amp;" "&amp;TRIM(H2785),AND(ISBLANK(G2785),NOT(ISBLANK(H2785)),NOT(ISBLANK(I2785))),TRIM(H2785)&amp;" "&amp;TRIM(I2785),AND(NOT(ISBLANK(G2785)),ISBLANK(H2785),NOT(ISBLANK(I2785))),TRIM(G2785)&amp;" "&amp;TRIM(I2785),AND(ISBLANK(G2785),NOT(ISBLANK(H2785)),ISBLANK(I2785)),TRIM(H2785))</f>
        <v/>
      </c>
      <c r="B2785" s="25" t="str" cm="1">
        <f t="array" ref="B2785">_xlfn.IFS(AND(ISBLANK(K2785),ISBLANK(L2785)),"",AND(NOT(ISBLANK(K2785)),NOT(ISBLANK(L2785))),TRIM(K2785)&amp;" "&amp;TRIM(L2785),AND(NOT(ISBLANK(K2785)),ISBLANK(L2785)),TRIM(K2785),AND(ISBLANK(K2785),NOT(ISBLANK(L2785))),TRIM(L2785))</f>
        <v>McCullough, Emard and Douglas</v>
      </c>
      <c r="C2785" s="31"/>
      <c r="D2785" s="2">
        <v>2783</v>
      </c>
      <c r="E2785" s="2" t="s">
        <v>24</v>
      </c>
      <c r="F2785" s="2" t="s">
        <v>14106</v>
      </c>
      <c r="K2785" s="2" t="s">
        <v>14108</v>
      </c>
      <c r="M2785" s="2" t="s">
        <v>24</v>
      </c>
      <c r="N2785" s="2" t="s">
        <v>14107</v>
      </c>
      <c r="O2785" s="2" t="s">
        <v>7704</v>
      </c>
      <c r="P2785" s="2" t="s">
        <v>109</v>
      </c>
      <c r="Q2785" s="2" t="s">
        <v>1985</v>
      </c>
      <c r="R2785" s="2">
        <v>98506</v>
      </c>
      <c r="T2785" s="49" t="str" cm="1">
        <f t="array" ref="T2785">_xlfn.TEXTJOIN("",TRUE,IFERROR(MID(U2785,_xlfn.SEQUENCE(20),1)+0,""))</f>
        <v/>
      </c>
      <c r="V2785" s="31"/>
    </row>
    <row r="2786" spans="1:22" x14ac:dyDescent="0.25">
      <c r="A2786" s="25" t="str" cm="1">
        <f t="array" ref="A2786">_xlfn.IFS(AND(ISBLANK(G2786),ISBLANK(H2786),ISBLANK(I2786)),"",AND(NOT(ISBLANK(G2786)),NOT(ISBLANK(H2786)),NOT(ISBLANK(I2786))),TRIM(G2786)&amp;" "&amp;TRIM(H2786)&amp;" "&amp;TRIM(I2786),AND(NOT(ISBLANK(G2786)),ISBLANK(H2786),ISBLANK(I2786)),TRIM(G2786),AND(ISBLANK(G2786),ISBLANK(H2786),NOT(ISBLANK(I2786))),TRIM(I2786),AND(NOT(ISBLANK(G2786)),NOT(ISBLANK(H2786)),ISBLANK(I2786)),TRIM(G2786)&amp;" "&amp;TRIM(H2786),AND(ISBLANK(G2786),NOT(ISBLANK(H2786)),NOT(ISBLANK(I2786))),TRIM(H2786)&amp;" "&amp;TRIM(I2786),AND(NOT(ISBLANK(G2786)),ISBLANK(H2786),NOT(ISBLANK(I2786))),TRIM(G2786)&amp;" "&amp;TRIM(I2786),AND(ISBLANK(G2786),NOT(ISBLANK(H2786)),ISBLANK(I2786)),TRIM(H2786))</f>
        <v/>
      </c>
      <c r="B2786" s="25" t="str" cm="1">
        <f t="array" ref="B2786">_xlfn.IFS(AND(ISBLANK(K2786),ISBLANK(L2786)),"",AND(NOT(ISBLANK(K2786)),NOT(ISBLANK(L2786))),TRIM(K2786)&amp;" "&amp;TRIM(L2786),AND(NOT(ISBLANK(K2786)),ISBLANK(L2786)),TRIM(K2786),AND(ISBLANK(K2786),NOT(ISBLANK(L2786))),TRIM(L2786))</f>
        <v>Lynch-Zboncak</v>
      </c>
      <c r="C2786" s="31"/>
      <c r="D2786" s="2">
        <v>2784</v>
      </c>
      <c r="E2786" s="2" t="s">
        <v>24</v>
      </c>
      <c r="F2786" s="2" t="s">
        <v>14109</v>
      </c>
      <c r="K2786" s="2" t="s">
        <v>14111</v>
      </c>
      <c r="M2786" s="2" t="s">
        <v>24</v>
      </c>
      <c r="N2786" s="2" t="s">
        <v>14110</v>
      </c>
      <c r="O2786" s="2" t="s">
        <v>942</v>
      </c>
      <c r="P2786" s="2" t="s">
        <v>297</v>
      </c>
      <c r="Q2786" s="2" t="s">
        <v>1985</v>
      </c>
      <c r="R2786" s="2">
        <v>79940</v>
      </c>
      <c r="T2786" s="49" t="str" cm="1">
        <f t="array" ref="T2786">_xlfn.TEXTJOIN("",TRUE,IFERROR(MID(U2786,_xlfn.SEQUENCE(20),1)+0,""))</f>
        <v/>
      </c>
      <c r="V2786" s="31"/>
    </row>
    <row r="2787" spans="1:22" x14ac:dyDescent="0.25">
      <c r="A2787" s="25" t="str" cm="1">
        <f t="array" ref="A2787">_xlfn.IFS(AND(ISBLANK(G2787),ISBLANK(H2787),ISBLANK(I2787)),"",AND(NOT(ISBLANK(G2787)),NOT(ISBLANK(H2787)),NOT(ISBLANK(I2787))),TRIM(G2787)&amp;" "&amp;TRIM(H2787)&amp;" "&amp;TRIM(I2787),AND(NOT(ISBLANK(G2787)),ISBLANK(H2787),ISBLANK(I2787)),TRIM(G2787),AND(ISBLANK(G2787),ISBLANK(H2787),NOT(ISBLANK(I2787))),TRIM(I2787),AND(NOT(ISBLANK(G2787)),NOT(ISBLANK(H2787)),ISBLANK(I2787)),TRIM(G2787)&amp;" "&amp;TRIM(H2787),AND(ISBLANK(G2787),NOT(ISBLANK(H2787)),NOT(ISBLANK(I2787))),TRIM(H2787)&amp;" "&amp;TRIM(I2787),AND(NOT(ISBLANK(G2787)),ISBLANK(H2787),NOT(ISBLANK(I2787))),TRIM(G2787)&amp;" "&amp;TRIM(I2787),AND(ISBLANK(G2787),NOT(ISBLANK(H2787)),ISBLANK(I2787)),TRIM(H2787))</f>
        <v/>
      </c>
      <c r="B2787" s="25" t="str" cm="1">
        <f t="array" ref="B2787">_xlfn.IFS(AND(ISBLANK(K2787),ISBLANK(L2787)),"",AND(NOT(ISBLANK(K2787)),NOT(ISBLANK(L2787))),TRIM(K2787)&amp;" "&amp;TRIM(L2787),AND(NOT(ISBLANK(K2787)),ISBLANK(L2787)),TRIM(K2787),AND(ISBLANK(K2787),NOT(ISBLANK(L2787))),TRIM(L2787))</f>
        <v>Terry, Murray and Schneider</v>
      </c>
      <c r="C2787" s="31"/>
      <c r="D2787" s="2">
        <v>2785</v>
      </c>
      <c r="E2787" s="2" t="s">
        <v>24</v>
      </c>
      <c r="F2787" s="2" t="s">
        <v>14112</v>
      </c>
      <c r="K2787" s="2" t="s">
        <v>14115</v>
      </c>
      <c r="M2787" s="2" t="s">
        <v>24</v>
      </c>
      <c r="N2787" s="2" t="s">
        <v>14113</v>
      </c>
      <c r="O2787" s="2" t="s">
        <v>14114</v>
      </c>
      <c r="P2787" s="2" t="s">
        <v>1002</v>
      </c>
      <c r="Q2787" s="2" t="s">
        <v>1985</v>
      </c>
      <c r="R2787" s="2">
        <v>6705</v>
      </c>
      <c r="T2787" s="49" t="str" cm="1">
        <f t="array" ref="T2787">_xlfn.TEXTJOIN("",TRUE,IFERROR(MID(U2787,_xlfn.SEQUENCE(20),1)+0,""))</f>
        <v/>
      </c>
      <c r="V2787" s="31"/>
    </row>
    <row r="2788" spans="1:22" x14ac:dyDescent="0.25">
      <c r="A2788" s="25" t="str" cm="1">
        <f t="array" ref="A2788">_xlfn.IFS(AND(ISBLANK(G2788),ISBLANK(H2788),ISBLANK(I2788)),"",AND(NOT(ISBLANK(G2788)),NOT(ISBLANK(H2788)),NOT(ISBLANK(I2788))),TRIM(G2788)&amp;" "&amp;TRIM(H2788)&amp;" "&amp;TRIM(I2788),AND(NOT(ISBLANK(G2788)),ISBLANK(H2788),ISBLANK(I2788)),TRIM(G2788),AND(ISBLANK(G2788),ISBLANK(H2788),NOT(ISBLANK(I2788))),TRIM(I2788),AND(NOT(ISBLANK(G2788)),NOT(ISBLANK(H2788)),ISBLANK(I2788)),TRIM(G2788)&amp;" "&amp;TRIM(H2788),AND(ISBLANK(G2788),NOT(ISBLANK(H2788)),NOT(ISBLANK(I2788))),TRIM(H2788)&amp;" "&amp;TRIM(I2788),AND(NOT(ISBLANK(G2788)),ISBLANK(H2788),NOT(ISBLANK(I2788))),TRIM(G2788)&amp;" "&amp;TRIM(I2788),AND(ISBLANK(G2788),NOT(ISBLANK(H2788)),ISBLANK(I2788)),TRIM(H2788))</f>
        <v/>
      </c>
      <c r="B2788" s="25" t="str" cm="1">
        <f t="array" ref="B2788">_xlfn.IFS(AND(ISBLANK(K2788),ISBLANK(L2788)),"",AND(NOT(ISBLANK(K2788)),NOT(ISBLANK(L2788))),TRIM(K2788)&amp;" "&amp;TRIM(L2788),AND(NOT(ISBLANK(K2788)),ISBLANK(L2788)),TRIM(K2788),AND(ISBLANK(K2788),NOT(ISBLANK(L2788))),TRIM(L2788))</f>
        <v>Dooley Inc</v>
      </c>
      <c r="C2788" s="31"/>
      <c r="D2788" s="2">
        <v>2786</v>
      </c>
      <c r="E2788" s="2" t="s">
        <v>24</v>
      </c>
      <c r="F2788" s="2" t="s">
        <v>14116</v>
      </c>
      <c r="K2788" s="2" t="s">
        <v>14118</v>
      </c>
      <c r="M2788" s="2" t="s">
        <v>24</v>
      </c>
      <c r="N2788" s="2" t="s">
        <v>14117</v>
      </c>
      <c r="O2788" s="2" t="s">
        <v>6418</v>
      </c>
      <c r="P2788" s="2" t="s">
        <v>486</v>
      </c>
      <c r="Q2788" s="2" t="s">
        <v>1985</v>
      </c>
      <c r="R2788" s="2">
        <v>18505</v>
      </c>
      <c r="T2788" s="49" t="str" cm="1">
        <f t="array" ref="T2788">_xlfn.TEXTJOIN("",TRUE,IFERROR(MID(U2788,_xlfn.SEQUENCE(20),1)+0,""))</f>
        <v/>
      </c>
      <c r="V2788" s="31"/>
    </row>
    <row r="2789" spans="1:22" x14ac:dyDescent="0.25">
      <c r="A2789" s="25" t="str" cm="1">
        <f t="array" ref="A2789">_xlfn.IFS(AND(ISBLANK(G2789),ISBLANK(H2789),ISBLANK(I2789)),"",AND(NOT(ISBLANK(G2789)),NOT(ISBLANK(H2789)),NOT(ISBLANK(I2789))),TRIM(G2789)&amp;" "&amp;TRIM(H2789)&amp;" "&amp;TRIM(I2789),AND(NOT(ISBLANK(G2789)),ISBLANK(H2789),ISBLANK(I2789)),TRIM(G2789),AND(ISBLANK(G2789),ISBLANK(H2789),NOT(ISBLANK(I2789))),TRIM(I2789),AND(NOT(ISBLANK(G2789)),NOT(ISBLANK(H2789)),ISBLANK(I2789)),TRIM(G2789)&amp;" "&amp;TRIM(H2789),AND(ISBLANK(G2789),NOT(ISBLANK(H2789)),NOT(ISBLANK(I2789))),TRIM(H2789)&amp;" "&amp;TRIM(I2789),AND(NOT(ISBLANK(G2789)),ISBLANK(H2789),NOT(ISBLANK(I2789))),TRIM(G2789)&amp;" "&amp;TRIM(I2789),AND(ISBLANK(G2789),NOT(ISBLANK(H2789)),ISBLANK(I2789)),TRIM(H2789))</f>
        <v/>
      </c>
      <c r="B2789" s="25" t="str" cm="1">
        <f t="array" ref="B2789">_xlfn.IFS(AND(ISBLANK(K2789),ISBLANK(L2789)),"",AND(NOT(ISBLANK(K2789)),NOT(ISBLANK(L2789))),TRIM(K2789)&amp;" "&amp;TRIM(L2789),AND(NOT(ISBLANK(K2789)),ISBLANK(L2789)),TRIM(K2789),AND(ISBLANK(K2789),NOT(ISBLANK(L2789))),TRIM(L2789))</f>
        <v>Simonis, Schneider and Harber</v>
      </c>
      <c r="C2789" s="31"/>
      <c r="D2789" s="2">
        <v>2787</v>
      </c>
      <c r="E2789" s="2" t="s">
        <v>24</v>
      </c>
      <c r="F2789" s="2" t="s">
        <v>14119</v>
      </c>
      <c r="K2789" s="2" t="s">
        <v>14121</v>
      </c>
      <c r="M2789" s="2" t="s">
        <v>24</v>
      </c>
      <c r="N2789" s="2" t="s">
        <v>14120</v>
      </c>
      <c r="O2789" s="2" t="s">
        <v>1019</v>
      </c>
      <c r="P2789" s="2" t="s">
        <v>486</v>
      </c>
      <c r="Q2789" s="2" t="s">
        <v>1985</v>
      </c>
      <c r="R2789" s="2">
        <v>15220</v>
      </c>
      <c r="T2789" s="49" t="str" cm="1">
        <f t="array" ref="T2789">_xlfn.TEXTJOIN("",TRUE,IFERROR(MID(U2789,_xlfn.SEQUENCE(20),1)+0,""))</f>
        <v/>
      </c>
      <c r="V2789" s="31"/>
    </row>
    <row r="2790" spans="1:22" x14ac:dyDescent="0.25">
      <c r="A2790" s="25" t="str" cm="1">
        <f t="array" ref="A2790">_xlfn.IFS(AND(ISBLANK(G2790),ISBLANK(H2790),ISBLANK(I2790)),"",AND(NOT(ISBLANK(G2790)),NOT(ISBLANK(H2790)),NOT(ISBLANK(I2790))),TRIM(G2790)&amp;" "&amp;TRIM(H2790)&amp;" "&amp;TRIM(I2790),AND(NOT(ISBLANK(G2790)),ISBLANK(H2790),ISBLANK(I2790)),TRIM(G2790),AND(ISBLANK(G2790),ISBLANK(H2790),NOT(ISBLANK(I2790))),TRIM(I2790),AND(NOT(ISBLANK(G2790)),NOT(ISBLANK(H2790)),ISBLANK(I2790)),TRIM(G2790)&amp;" "&amp;TRIM(H2790),AND(ISBLANK(G2790),NOT(ISBLANK(H2790)),NOT(ISBLANK(I2790))),TRIM(H2790)&amp;" "&amp;TRIM(I2790),AND(NOT(ISBLANK(G2790)),ISBLANK(H2790),NOT(ISBLANK(I2790))),TRIM(G2790)&amp;" "&amp;TRIM(I2790),AND(ISBLANK(G2790),NOT(ISBLANK(H2790)),ISBLANK(I2790)),TRIM(H2790))</f>
        <v/>
      </c>
      <c r="B2790" s="25" t="str" cm="1">
        <f t="array" ref="B2790">_xlfn.IFS(AND(ISBLANK(K2790),ISBLANK(L2790)),"",AND(NOT(ISBLANK(K2790)),NOT(ISBLANK(L2790))),TRIM(K2790)&amp;" "&amp;TRIM(L2790),AND(NOT(ISBLANK(K2790)),ISBLANK(L2790)),TRIM(K2790),AND(ISBLANK(K2790),NOT(ISBLANK(L2790))),TRIM(L2790))</f>
        <v>Luettgen LLC</v>
      </c>
      <c r="C2790" s="31"/>
      <c r="D2790" s="2">
        <v>2788</v>
      </c>
      <c r="E2790" s="2" t="s">
        <v>24</v>
      </c>
      <c r="F2790" s="2" t="s">
        <v>14122</v>
      </c>
      <c r="K2790" s="2" t="s">
        <v>14124</v>
      </c>
      <c r="M2790" s="2" t="s">
        <v>24</v>
      </c>
      <c r="N2790" s="2" t="s">
        <v>14123</v>
      </c>
      <c r="O2790" s="2" t="s">
        <v>2370</v>
      </c>
      <c r="P2790" s="2" t="s">
        <v>346</v>
      </c>
      <c r="Q2790" s="2" t="s">
        <v>1985</v>
      </c>
      <c r="R2790" s="2">
        <v>31165</v>
      </c>
      <c r="T2790" s="49" t="str" cm="1">
        <f t="array" ref="T2790">_xlfn.TEXTJOIN("",TRUE,IFERROR(MID(U2790,_xlfn.SEQUENCE(20),1)+0,""))</f>
        <v/>
      </c>
      <c r="V2790" s="31"/>
    </row>
    <row r="2791" spans="1:22" x14ac:dyDescent="0.25">
      <c r="A2791" s="25" t="str" cm="1">
        <f t="array" ref="A2791">_xlfn.IFS(AND(ISBLANK(G2791),ISBLANK(H2791),ISBLANK(I2791)),"",AND(NOT(ISBLANK(G2791)),NOT(ISBLANK(H2791)),NOT(ISBLANK(I2791))),TRIM(G2791)&amp;" "&amp;TRIM(H2791)&amp;" "&amp;TRIM(I2791),AND(NOT(ISBLANK(G2791)),ISBLANK(H2791),ISBLANK(I2791)),TRIM(G2791),AND(ISBLANK(G2791),ISBLANK(H2791),NOT(ISBLANK(I2791))),TRIM(I2791),AND(NOT(ISBLANK(G2791)),NOT(ISBLANK(H2791)),ISBLANK(I2791)),TRIM(G2791)&amp;" "&amp;TRIM(H2791),AND(ISBLANK(G2791),NOT(ISBLANK(H2791)),NOT(ISBLANK(I2791))),TRIM(H2791)&amp;" "&amp;TRIM(I2791),AND(NOT(ISBLANK(G2791)),ISBLANK(H2791),NOT(ISBLANK(I2791))),TRIM(G2791)&amp;" "&amp;TRIM(I2791),AND(ISBLANK(G2791),NOT(ISBLANK(H2791)),ISBLANK(I2791)),TRIM(H2791))</f>
        <v/>
      </c>
      <c r="B2791" s="25" t="str" cm="1">
        <f t="array" ref="B2791">_xlfn.IFS(AND(ISBLANK(K2791),ISBLANK(L2791)),"",AND(NOT(ISBLANK(K2791)),NOT(ISBLANK(L2791))),TRIM(K2791)&amp;" "&amp;TRIM(L2791),AND(NOT(ISBLANK(K2791)),ISBLANK(L2791)),TRIM(K2791),AND(ISBLANK(K2791),NOT(ISBLANK(L2791))),TRIM(L2791))</f>
        <v>Kuvalis, Wuckert and Conn</v>
      </c>
      <c r="C2791" s="31"/>
      <c r="D2791" s="2">
        <v>2789</v>
      </c>
      <c r="E2791" s="2" t="s">
        <v>24</v>
      </c>
      <c r="F2791" s="2" t="s">
        <v>14125</v>
      </c>
      <c r="K2791" s="2" t="s">
        <v>14127</v>
      </c>
      <c r="M2791" s="2" t="s">
        <v>24</v>
      </c>
      <c r="N2791" s="2" t="s">
        <v>14126</v>
      </c>
      <c r="O2791" s="2" t="s">
        <v>788</v>
      </c>
      <c r="P2791" s="2" t="s">
        <v>789</v>
      </c>
      <c r="Q2791" s="2" t="s">
        <v>228</v>
      </c>
      <c r="R2791" s="2">
        <v>5839</v>
      </c>
      <c r="T2791" s="49" t="str" cm="1">
        <f t="array" ref="T2791">_xlfn.TEXTJOIN("",TRUE,IFERROR(MID(U2791,_xlfn.SEQUENCE(20),1)+0,""))</f>
        <v/>
      </c>
      <c r="V2791" s="31"/>
    </row>
    <row r="2792" spans="1:22" x14ac:dyDescent="0.25">
      <c r="A2792" s="25" t="str" cm="1">
        <f t="array" ref="A2792">_xlfn.IFS(AND(ISBLANK(G2792),ISBLANK(H2792),ISBLANK(I2792)),"",AND(NOT(ISBLANK(G2792)),NOT(ISBLANK(H2792)),NOT(ISBLANK(I2792))),TRIM(G2792)&amp;" "&amp;TRIM(H2792)&amp;" "&amp;TRIM(I2792),AND(NOT(ISBLANK(G2792)),ISBLANK(H2792),ISBLANK(I2792)),TRIM(G2792),AND(ISBLANK(G2792),ISBLANK(H2792),NOT(ISBLANK(I2792))),TRIM(I2792),AND(NOT(ISBLANK(G2792)),NOT(ISBLANK(H2792)),ISBLANK(I2792)),TRIM(G2792)&amp;" "&amp;TRIM(H2792),AND(ISBLANK(G2792),NOT(ISBLANK(H2792)),NOT(ISBLANK(I2792))),TRIM(H2792)&amp;" "&amp;TRIM(I2792),AND(NOT(ISBLANK(G2792)),ISBLANK(H2792),NOT(ISBLANK(I2792))),TRIM(G2792)&amp;" "&amp;TRIM(I2792),AND(ISBLANK(G2792),NOT(ISBLANK(H2792)),ISBLANK(I2792)),TRIM(H2792))</f>
        <v/>
      </c>
      <c r="B2792" s="25" t="str" cm="1">
        <f t="array" ref="B2792">_xlfn.IFS(AND(ISBLANK(K2792),ISBLANK(L2792)),"",AND(NOT(ISBLANK(K2792)),NOT(ISBLANK(L2792))),TRIM(K2792)&amp;" "&amp;TRIM(L2792),AND(NOT(ISBLANK(K2792)),ISBLANK(L2792)),TRIM(K2792),AND(ISBLANK(K2792),NOT(ISBLANK(L2792))),TRIM(L2792))</f>
        <v>Padberg, DuBuque and Friesen</v>
      </c>
      <c r="C2792" s="31"/>
      <c r="D2792" s="2">
        <v>2790</v>
      </c>
      <c r="E2792" s="2" t="s">
        <v>24</v>
      </c>
      <c r="F2792" s="2" t="s">
        <v>14128</v>
      </c>
      <c r="K2792" s="2" t="s">
        <v>14130</v>
      </c>
      <c r="M2792" s="2" t="s">
        <v>24</v>
      </c>
      <c r="N2792" s="2" t="s">
        <v>14129</v>
      </c>
      <c r="O2792" s="2" t="s">
        <v>8881</v>
      </c>
      <c r="P2792" s="2" t="s">
        <v>140</v>
      </c>
      <c r="Q2792" s="2" t="s">
        <v>6</v>
      </c>
      <c r="R2792" s="2" t="s">
        <v>8882</v>
      </c>
      <c r="T2792" s="49" t="str" cm="1">
        <f t="array" ref="T2792">_xlfn.TEXTJOIN("",TRUE,IFERROR(MID(U2792,_xlfn.SEQUENCE(20),1)+0,""))</f>
        <v/>
      </c>
      <c r="V2792" s="31"/>
    </row>
    <row r="2793" spans="1:22" x14ac:dyDescent="0.25">
      <c r="A2793" s="25" t="str" cm="1">
        <f t="array" ref="A2793">_xlfn.IFS(AND(ISBLANK(G2793),ISBLANK(H2793),ISBLANK(I2793)),"",AND(NOT(ISBLANK(G2793)),NOT(ISBLANK(H2793)),NOT(ISBLANK(I2793))),TRIM(G2793)&amp;" "&amp;TRIM(H2793)&amp;" "&amp;TRIM(I2793),AND(NOT(ISBLANK(G2793)),ISBLANK(H2793),ISBLANK(I2793)),TRIM(G2793),AND(ISBLANK(G2793),ISBLANK(H2793),NOT(ISBLANK(I2793))),TRIM(I2793),AND(NOT(ISBLANK(G2793)),NOT(ISBLANK(H2793)),ISBLANK(I2793)),TRIM(G2793)&amp;" "&amp;TRIM(H2793),AND(ISBLANK(G2793),NOT(ISBLANK(H2793)),NOT(ISBLANK(I2793))),TRIM(H2793)&amp;" "&amp;TRIM(I2793),AND(NOT(ISBLANK(G2793)),ISBLANK(H2793),NOT(ISBLANK(I2793))),TRIM(G2793)&amp;" "&amp;TRIM(I2793),AND(ISBLANK(G2793),NOT(ISBLANK(H2793)),ISBLANK(I2793)),TRIM(H2793))</f>
        <v/>
      </c>
      <c r="B2793" s="25" t="str" cm="1">
        <f t="array" ref="B2793">_xlfn.IFS(AND(ISBLANK(K2793),ISBLANK(L2793)),"",AND(NOT(ISBLANK(K2793)),NOT(ISBLANK(L2793))),TRIM(K2793)&amp;" "&amp;TRIM(L2793),AND(NOT(ISBLANK(K2793)),ISBLANK(L2793)),TRIM(K2793),AND(ISBLANK(K2793),NOT(ISBLANK(L2793))),TRIM(L2793))</f>
        <v>Nienow, Haley and Hegmann</v>
      </c>
      <c r="C2793" s="31"/>
      <c r="D2793" s="2">
        <v>2791</v>
      </c>
      <c r="E2793" s="2" t="s">
        <v>24</v>
      </c>
      <c r="F2793" s="2" t="s">
        <v>14131</v>
      </c>
      <c r="K2793" s="2" t="s">
        <v>14133</v>
      </c>
      <c r="M2793" s="2" t="s">
        <v>24</v>
      </c>
      <c r="N2793" s="2" t="s">
        <v>14132</v>
      </c>
      <c r="O2793" s="2" t="s">
        <v>1185</v>
      </c>
      <c r="P2793" s="2" t="s">
        <v>17</v>
      </c>
      <c r="Q2793" s="2" t="s">
        <v>1985</v>
      </c>
      <c r="R2793" s="2">
        <v>67260</v>
      </c>
      <c r="T2793" s="49" t="str" cm="1">
        <f t="array" ref="T2793">_xlfn.TEXTJOIN("",TRUE,IFERROR(MID(U2793,_xlfn.SEQUENCE(20),1)+0,""))</f>
        <v/>
      </c>
      <c r="V2793" s="31"/>
    </row>
    <row r="2794" spans="1:22" x14ac:dyDescent="0.25">
      <c r="A2794" s="25" t="str" cm="1">
        <f t="array" ref="A2794">_xlfn.IFS(AND(ISBLANK(G2794),ISBLANK(H2794),ISBLANK(I2794)),"",AND(NOT(ISBLANK(G2794)),NOT(ISBLANK(H2794)),NOT(ISBLANK(I2794))),TRIM(G2794)&amp;" "&amp;TRIM(H2794)&amp;" "&amp;TRIM(I2794),AND(NOT(ISBLANK(G2794)),ISBLANK(H2794),ISBLANK(I2794)),TRIM(G2794),AND(ISBLANK(G2794),ISBLANK(H2794),NOT(ISBLANK(I2794))),TRIM(I2794),AND(NOT(ISBLANK(G2794)),NOT(ISBLANK(H2794)),ISBLANK(I2794)),TRIM(G2794)&amp;" "&amp;TRIM(H2794),AND(ISBLANK(G2794),NOT(ISBLANK(H2794)),NOT(ISBLANK(I2794))),TRIM(H2794)&amp;" "&amp;TRIM(I2794),AND(NOT(ISBLANK(G2794)),ISBLANK(H2794),NOT(ISBLANK(I2794))),TRIM(G2794)&amp;" "&amp;TRIM(I2794),AND(ISBLANK(G2794),NOT(ISBLANK(H2794)),ISBLANK(I2794)),TRIM(H2794))</f>
        <v/>
      </c>
      <c r="B2794" s="25" t="str" cm="1">
        <f t="array" ref="B2794">_xlfn.IFS(AND(ISBLANK(K2794),ISBLANK(L2794)),"",AND(NOT(ISBLANK(K2794)),NOT(ISBLANK(L2794))),TRIM(K2794)&amp;" "&amp;TRIM(L2794),AND(NOT(ISBLANK(K2794)),ISBLANK(L2794)),TRIM(K2794),AND(ISBLANK(K2794),NOT(ISBLANK(L2794))),TRIM(L2794))</f>
        <v>Hermann, Langworth and Tillman</v>
      </c>
      <c r="C2794" s="31"/>
      <c r="D2794" s="2">
        <v>2792</v>
      </c>
      <c r="E2794" s="2" t="s">
        <v>24</v>
      </c>
      <c r="F2794" s="2" t="s">
        <v>14134</v>
      </c>
      <c r="K2794" s="2" t="s">
        <v>14136</v>
      </c>
      <c r="M2794" s="2" t="s">
        <v>24</v>
      </c>
      <c r="N2794" s="2" t="s">
        <v>14135</v>
      </c>
      <c r="O2794" s="2" t="s">
        <v>9753</v>
      </c>
      <c r="P2794" s="2" t="s">
        <v>3620</v>
      </c>
      <c r="Q2794" s="2" t="s">
        <v>6</v>
      </c>
      <c r="R2794" s="2" t="s">
        <v>3734</v>
      </c>
      <c r="T2794" s="49" t="str" cm="1">
        <f t="array" ref="T2794">_xlfn.TEXTJOIN("",TRUE,IFERROR(MID(U2794,_xlfn.SEQUENCE(20),1)+0,""))</f>
        <v/>
      </c>
      <c r="V2794" s="31"/>
    </row>
    <row r="2795" spans="1:22" x14ac:dyDescent="0.25">
      <c r="A2795" s="25" t="str" cm="1">
        <f t="array" ref="A2795">_xlfn.IFS(AND(ISBLANK(G2795),ISBLANK(H2795),ISBLANK(I2795)),"",AND(NOT(ISBLANK(G2795)),NOT(ISBLANK(H2795)),NOT(ISBLANK(I2795))),TRIM(G2795)&amp;" "&amp;TRIM(H2795)&amp;" "&amp;TRIM(I2795),AND(NOT(ISBLANK(G2795)),ISBLANK(H2795),ISBLANK(I2795)),TRIM(G2795),AND(ISBLANK(G2795),ISBLANK(H2795),NOT(ISBLANK(I2795))),TRIM(I2795),AND(NOT(ISBLANK(G2795)),NOT(ISBLANK(H2795)),ISBLANK(I2795)),TRIM(G2795)&amp;" "&amp;TRIM(H2795),AND(ISBLANK(G2795),NOT(ISBLANK(H2795)),NOT(ISBLANK(I2795))),TRIM(H2795)&amp;" "&amp;TRIM(I2795),AND(NOT(ISBLANK(G2795)),ISBLANK(H2795),NOT(ISBLANK(I2795))),TRIM(G2795)&amp;" "&amp;TRIM(I2795),AND(ISBLANK(G2795),NOT(ISBLANK(H2795)),ISBLANK(I2795)),TRIM(H2795))</f>
        <v/>
      </c>
      <c r="B2795" s="25" t="str" cm="1">
        <f t="array" ref="B2795">_xlfn.IFS(AND(ISBLANK(K2795),ISBLANK(L2795)),"",AND(NOT(ISBLANK(K2795)),NOT(ISBLANK(L2795))),TRIM(K2795)&amp;" "&amp;TRIM(L2795),AND(NOT(ISBLANK(K2795)),ISBLANK(L2795)),TRIM(K2795),AND(ISBLANK(K2795),NOT(ISBLANK(L2795))),TRIM(L2795))</f>
        <v>Stehr, Kuphal and Homenick</v>
      </c>
      <c r="C2795" s="31"/>
      <c r="D2795" s="2">
        <v>2793</v>
      </c>
      <c r="E2795" s="2" t="s">
        <v>24</v>
      </c>
      <c r="F2795" s="2" t="s">
        <v>14137</v>
      </c>
      <c r="K2795" s="2" t="s">
        <v>14139</v>
      </c>
      <c r="M2795" s="2" t="s">
        <v>24</v>
      </c>
      <c r="N2795" s="2" t="s">
        <v>14138</v>
      </c>
      <c r="O2795" s="2" t="s">
        <v>1831</v>
      </c>
      <c r="P2795" s="2" t="s">
        <v>935</v>
      </c>
      <c r="Q2795" s="2" t="s">
        <v>1985</v>
      </c>
      <c r="R2795" s="2">
        <v>27635</v>
      </c>
      <c r="T2795" s="49" t="str" cm="1">
        <f t="array" ref="T2795">_xlfn.TEXTJOIN("",TRUE,IFERROR(MID(U2795,_xlfn.SEQUENCE(20),1)+0,""))</f>
        <v/>
      </c>
      <c r="V2795" s="31"/>
    </row>
    <row r="2796" spans="1:22" x14ac:dyDescent="0.25">
      <c r="A2796" s="25" t="str" cm="1">
        <f t="array" ref="A2796">_xlfn.IFS(AND(ISBLANK(G2796),ISBLANK(H2796),ISBLANK(I2796)),"",AND(NOT(ISBLANK(G2796)),NOT(ISBLANK(H2796)),NOT(ISBLANK(I2796))),TRIM(G2796)&amp;" "&amp;TRIM(H2796)&amp;" "&amp;TRIM(I2796),AND(NOT(ISBLANK(G2796)),ISBLANK(H2796),ISBLANK(I2796)),TRIM(G2796),AND(ISBLANK(G2796),ISBLANK(H2796),NOT(ISBLANK(I2796))),TRIM(I2796),AND(NOT(ISBLANK(G2796)),NOT(ISBLANK(H2796)),ISBLANK(I2796)),TRIM(G2796)&amp;" "&amp;TRIM(H2796),AND(ISBLANK(G2796),NOT(ISBLANK(H2796)),NOT(ISBLANK(I2796))),TRIM(H2796)&amp;" "&amp;TRIM(I2796),AND(NOT(ISBLANK(G2796)),ISBLANK(H2796),NOT(ISBLANK(I2796))),TRIM(G2796)&amp;" "&amp;TRIM(I2796),AND(ISBLANK(G2796),NOT(ISBLANK(H2796)),ISBLANK(I2796)),TRIM(H2796))</f>
        <v/>
      </c>
      <c r="B2796" s="25" t="str" cm="1">
        <f t="array" ref="B2796">_xlfn.IFS(AND(ISBLANK(K2796),ISBLANK(L2796)),"",AND(NOT(ISBLANK(K2796)),NOT(ISBLANK(L2796))),TRIM(K2796)&amp;" "&amp;TRIM(L2796),AND(NOT(ISBLANK(K2796)),ISBLANK(L2796)),TRIM(K2796),AND(ISBLANK(K2796),NOT(ISBLANK(L2796))),TRIM(L2796))</f>
        <v>Schuster-Krajcik</v>
      </c>
      <c r="C2796" s="31"/>
      <c r="D2796" s="2">
        <v>2794</v>
      </c>
      <c r="E2796" s="2" t="s">
        <v>24</v>
      </c>
      <c r="F2796" s="2" t="s">
        <v>14140</v>
      </c>
      <c r="K2796" s="2" t="s">
        <v>14143</v>
      </c>
      <c r="M2796" s="2" t="s">
        <v>24</v>
      </c>
      <c r="N2796" s="2" t="s">
        <v>14141</v>
      </c>
      <c r="O2796" s="2" t="s">
        <v>14142</v>
      </c>
      <c r="P2796" s="2" t="s">
        <v>151</v>
      </c>
      <c r="Q2796" s="2" t="s">
        <v>1985</v>
      </c>
      <c r="R2796" s="2">
        <v>90831</v>
      </c>
      <c r="T2796" s="49" t="str" cm="1">
        <f t="array" ref="T2796">_xlfn.TEXTJOIN("",TRUE,IFERROR(MID(U2796,_xlfn.SEQUENCE(20),1)+0,""))</f>
        <v/>
      </c>
      <c r="V2796" s="31"/>
    </row>
    <row r="2797" spans="1:22" x14ac:dyDescent="0.25">
      <c r="A2797" s="25" t="str" cm="1">
        <f t="array" ref="A2797">_xlfn.IFS(AND(ISBLANK(G2797),ISBLANK(H2797),ISBLANK(I2797)),"",AND(NOT(ISBLANK(G2797)),NOT(ISBLANK(H2797)),NOT(ISBLANK(I2797))),TRIM(G2797)&amp;" "&amp;TRIM(H2797)&amp;" "&amp;TRIM(I2797),AND(NOT(ISBLANK(G2797)),ISBLANK(H2797),ISBLANK(I2797)),TRIM(G2797),AND(ISBLANK(G2797),ISBLANK(H2797),NOT(ISBLANK(I2797))),TRIM(I2797),AND(NOT(ISBLANK(G2797)),NOT(ISBLANK(H2797)),ISBLANK(I2797)),TRIM(G2797)&amp;" "&amp;TRIM(H2797),AND(ISBLANK(G2797),NOT(ISBLANK(H2797)),NOT(ISBLANK(I2797))),TRIM(H2797)&amp;" "&amp;TRIM(I2797),AND(NOT(ISBLANK(G2797)),ISBLANK(H2797),NOT(ISBLANK(I2797))),TRIM(G2797)&amp;" "&amp;TRIM(I2797),AND(ISBLANK(G2797),NOT(ISBLANK(H2797)),ISBLANK(I2797)),TRIM(H2797))</f>
        <v/>
      </c>
      <c r="B2797" s="25" t="str" cm="1">
        <f t="array" ref="B2797">_xlfn.IFS(AND(ISBLANK(K2797),ISBLANK(L2797)),"",AND(NOT(ISBLANK(K2797)),NOT(ISBLANK(L2797))),TRIM(K2797)&amp;" "&amp;TRIM(L2797),AND(NOT(ISBLANK(K2797)),ISBLANK(L2797)),TRIM(K2797),AND(ISBLANK(K2797),NOT(ISBLANK(L2797))),TRIM(L2797))</f>
        <v>Beatty-Donnelly</v>
      </c>
      <c r="C2797" s="31"/>
      <c r="D2797" s="2">
        <v>2795</v>
      </c>
      <c r="E2797" s="2" t="s">
        <v>24</v>
      </c>
      <c r="F2797" s="2" t="s">
        <v>14144</v>
      </c>
      <c r="K2797" s="2" t="s">
        <v>14146</v>
      </c>
      <c r="M2797" s="2" t="s">
        <v>24</v>
      </c>
      <c r="N2797" s="2" t="s">
        <v>14145</v>
      </c>
      <c r="O2797" s="2" t="s">
        <v>1412</v>
      </c>
      <c r="P2797" s="2" t="s">
        <v>130</v>
      </c>
      <c r="Q2797" s="2" t="s">
        <v>1985</v>
      </c>
      <c r="R2797" s="2">
        <v>24034</v>
      </c>
      <c r="T2797" s="49" t="str" cm="1">
        <f t="array" ref="T2797">_xlfn.TEXTJOIN("",TRUE,IFERROR(MID(U2797,_xlfn.SEQUENCE(20),1)+0,""))</f>
        <v/>
      </c>
      <c r="V2797" s="31"/>
    </row>
    <row r="2798" spans="1:22" x14ac:dyDescent="0.25">
      <c r="A2798" s="25" t="str" cm="1">
        <f t="array" ref="A2798">_xlfn.IFS(AND(ISBLANK(G2798),ISBLANK(H2798),ISBLANK(I2798)),"",AND(NOT(ISBLANK(G2798)),NOT(ISBLANK(H2798)),NOT(ISBLANK(I2798))),TRIM(G2798)&amp;" "&amp;TRIM(H2798)&amp;" "&amp;TRIM(I2798),AND(NOT(ISBLANK(G2798)),ISBLANK(H2798),ISBLANK(I2798)),TRIM(G2798),AND(ISBLANK(G2798),ISBLANK(H2798),NOT(ISBLANK(I2798))),TRIM(I2798),AND(NOT(ISBLANK(G2798)),NOT(ISBLANK(H2798)),ISBLANK(I2798)),TRIM(G2798)&amp;" "&amp;TRIM(H2798),AND(ISBLANK(G2798),NOT(ISBLANK(H2798)),NOT(ISBLANK(I2798))),TRIM(H2798)&amp;" "&amp;TRIM(I2798),AND(NOT(ISBLANK(G2798)),ISBLANK(H2798),NOT(ISBLANK(I2798))),TRIM(G2798)&amp;" "&amp;TRIM(I2798),AND(ISBLANK(G2798),NOT(ISBLANK(H2798)),ISBLANK(I2798)),TRIM(H2798))</f>
        <v/>
      </c>
      <c r="B2798" s="25" t="str" cm="1">
        <f t="array" ref="B2798">_xlfn.IFS(AND(ISBLANK(K2798),ISBLANK(L2798)),"",AND(NOT(ISBLANK(K2798)),NOT(ISBLANK(L2798))),TRIM(K2798)&amp;" "&amp;TRIM(L2798),AND(NOT(ISBLANK(K2798)),ISBLANK(L2798)),TRIM(K2798),AND(ISBLANK(K2798),NOT(ISBLANK(L2798))),TRIM(L2798))</f>
        <v>Hammes and Sons</v>
      </c>
      <c r="C2798" s="31"/>
      <c r="D2798" s="2">
        <v>2796</v>
      </c>
      <c r="E2798" s="2" t="s">
        <v>24</v>
      </c>
      <c r="F2798" s="2" t="s">
        <v>14147</v>
      </c>
      <c r="K2798" s="2" t="s">
        <v>14149</v>
      </c>
      <c r="M2798" s="2" t="s">
        <v>24</v>
      </c>
      <c r="N2798" s="2" t="s">
        <v>14148</v>
      </c>
      <c r="O2798" s="2" t="s">
        <v>698</v>
      </c>
      <c r="P2798" s="2" t="s">
        <v>699</v>
      </c>
      <c r="Q2798" s="2" t="s">
        <v>1985</v>
      </c>
      <c r="R2798" s="2">
        <v>85072</v>
      </c>
      <c r="T2798" s="49" t="str" cm="1">
        <f t="array" ref="T2798">_xlfn.TEXTJOIN("",TRUE,IFERROR(MID(U2798,_xlfn.SEQUENCE(20),1)+0,""))</f>
        <v/>
      </c>
      <c r="V2798" s="31"/>
    </row>
    <row r="2799" spans="1:22" x14ac:dyDescent="0.25">
      <c r="A2799" s="25" t="str" cm="1">
        <f t="array" ref="A2799">_xlfn.IFS(AND(ISBLANK(G2799),ISBLANK(H2799),ISBLANK(I2799)),"",AND(NOT(ISBLANK(G2799)),NOT(ISBLANK(H2799)),NOT(ISBLANK(I2799))),TRIM(G2799)&amp;" "&amp;TRIM(H2799)&amp;" "&amp;TRIM(I2799),AND(NOT(ISBLANK(G2799)),ISBLANK(H2799),ISBLANK(I2799)),TRIM(G2799),AND(ISBLANK(G2799),ISBLANK(H2799),NOT(ISBLANK(I2799))),TRIM(I2799),AND(NOT(ISBLANK(G2799)),NOT(ISBLANK(H2799)),ISBLANK(I2799)),TRIM(G2799)&amp;" "&amp;TRIM(H2799),AND(ISBLANK(G2799),NOT(ISBLANK(H2799)),NOT(ISBLANK(I2799))),TRIM(H2799)&amp;" "&amp;TRIM(I2799),AND(NOT(ISBLANK(G2799)),ISBLANK(H2799),NOT(ISBLANK(I2799))),TRIM(G2799)&amp;" "&amp;TRIM(I2799),AND(ISBLANK(G2799),NOT(ISBLANK(H2799)),ISBLANK(I2799)),TRIM(H2799))</f>
        <v/>
      </c>
      <c r="B2799" s="25" t="str" cm="1">
        <f t="array" ref="B2799">_xlfn.IFS(AND(ISBLANK(K2799),ISBLANK(L2799)),"",AND(NOT(ISBLANK(K2799)),NOT(ISBLANK(L2799))),TRIM(K2799)&amp;" "&amp;TRIM(L2799),AND(NOT(ISBLANK(K2799)),ISBLANK(L2799)),TRIM(K2799),AND(ISBLANK(K2799),NOT(ISBLANK(L2799))),TRIM(L2799))</f>
        <v>Becker, Mante and Hyatt</v>
      </c>
      <c r="C2799" s="31"/>
      <c r="D2799" s="2">
        <v>2797</v>
      </c>
      <c r="E2799" s="2" t="s">
        <v>24</v>
      </c>
      <c r="F2799" s="2" t="s">
        <v>14150</v>
      </c>
      <c r="K2799" s="2" t="s">
        <v>14152</v>
      </c>
      <c r="M2799" s="2" t="s">
        <v>24</v>
      </c>
      <c r="N2799" s="2" t="s">
        <v>14151</v>
      </c>
      <c r="O2799" s="2" t="s">
        <v>28</v>
      </c>
      <c r="P2799" s="2" t="s">
        <v>29</v>
      </c>
      <c r="Q2799" s="2" t="s">
        <v>1985</v>
      </c>
      <c r="R2799" s="2">
        <v>45213</v>
      </c>
      <c r="T2799" s="49" t="str" cm="1">
        <f t="array" ref="T2799">_xlfn.TEXTJOIN("",TRUE,IFERROR(MID(U2799,_xlfn.SEQUENCE(20),1)+0,""))</f>
        <v/>
      </c>
      <c r="V2799" s="31"/>
    </row>
    <row r="2800" spans="1:22" x14ac:dyDescent="0.25">
      <c r="A2800" s="25" t="str" cm="1">
        <f t="array" ref="A2800">_xlfn.IFS(AND(ISBLANK(G2800),ISBLANK(H2800),ISBLANK(I2800)),"",AND(NOT(ISBLANK(G2800)),NOT(ISBLANK(H2800)),NOT(ISBLANK(I2800))),TRIM(G2800)&amp;" "&amp;TRIM(H2800)&amp;" "&amp;TRIM(I2800),AND(NOT(ISBLANK(G2800)),ISBLANK(H2800),ISBLANK(I2800)),TRIM(G2800),AND(ISBLANK(G2800),ISBLANK(H2800),NOT(ISBLANK(I2800))),TRIM(I2800),AND(NOT(ISBLANK(G2800)),NOT(ISBLANK(H2800)),ISBLANK(I2800)),TRIM(G2800)&amp;" "&amp;TRIM(H2800),AND(ISBLANK(G2800),NOT(ISBLANK(H2800)),NOT(ISBLANK(I2800))),TRIM(H2800)&amp;" "&amp;TRIM(I2800),AND(NOT(ISBLANK(G2800)),ISBLANK(H2800),NOT(ISBLANK(I2800))),TRIM(G2800)&amp;" "&amp;TRIM(I2800),AND(ISBLANK(G2800),NOT(ISBLANK(H2800)),ISBLANK(I2800)),TRIM(H2800))</f>
        <v/>
      </c>
      <c r="B2800" s="25" t="str" cm="1">
        <f t="array" ref="B2800">_xlfn.IFS(AND(ISBLANK(K2800),ISBLANK(L2800)),"",AND(NOT(ISBLANK(K2800)),NOT(ISBLANK(L2800))),TRIM(K2800)&amp;" "&amp;TRIM(L2800),AND(NOT(ISBLANK(K2800)),ISBLANK(L2800)),TRIM(K2800),AND(ISBLANK(K2800),NOT(ISBLANK(L2800))),TRIM(L2800))</f>
        <v>Dooley Inc</v>
      </c>
      <c r="C2800" s="31"/>
      <c r="D2800" s="2">
        <v>2798</v>
      </c>
      <c r="E2800" s="2" t="s">
        <v>24</v>
      </c>
      <c r="F2800" s="2" t="s">
        <v>14153</v>
      </c>
      <c r="K2800" s="2" t="s">
        <v>14118</v>
      </c>
      <c r="M2800" s="2" t="s">
        <v>24</v>
      </c>
      <c r="N2800" s="2" t="s">
        <v>14154</v>
      </c>
      <c r="O2800" s="2" t="s">
        <v>14155</v>
      </c>
      <c r="P2800" s="2" t="s">
        <v>5</v>
      </c>
      <c r="Q2800" s="2" t="s">
        <v>6</v>
      </c>
      <c r="R2800" s="2" t="s">
        <v>14156</v>
      </c>
      <c r="T2800" s="49" t="str" cm="1">
        <f t="array" ref="T2800">_xlfn.TEXTJOIN("",TRUE,IFERROR(MID(U2800,_xlfn.SEQUENCE(20),1)+0,""))</f>
        <v/>
      </c>
      <c r="V2800" s="31"/>
    </row>
    <row r="2801" spans="1:22" x14ac:dyDescent="0.25">
      <c r="A2801" s="25" t="str" cm="1">
        <f t="array" ref="A2801">_xlfn.IFS(AND(ISBLANK(G2801),ISBLANK(H2801),ISBLANK(I2801)),"",AND(NOT(ISBLANK(G2801)),NOT(ISBLANK(H2801)),NOT(ISBLANK(I2801))),TRIM(G2801)&amp;" "&amp;TRIM(H2801)&amp;" "&amp;TRIM(I2801),AND(NOT(ISBLANK(G2801)),ISBLANK(H2801),ISBLANK(I2801)),TRIM(G2801),AND(ISBLANK(G2801),ISBLANK(H2801),NOT(ISBLANK(I2801))),TRIM(I2801),AND(NOT(ISBLANK(G2801)),NOT(ISBLANK(H2801)),ISBLANK(I2801)),TRIM(G2801)&amp;" "&amp;TRIM(H2801),AND(ISBLANK(G2801),NOT(ISBLANK(H2801)),NOT(ISBLANK(I2801))),TRIM(H2801)&amp;" "&amp;TRIM(I2801),AND(NOT(ISBLANK(G2801)),ISBLANK(H2801),NOT(ISBLANK(I2801))),TRIM(G2801)&amp;" "&amp;TRIM(I2801),AND(ISBLANK(G2801),NOT(ISBLANK(H2801)),ISBLANK(I2801)),TRIM(H2801))</f>
        <v/>
      </c>
      <c r="B2801" s="25" t="str" cm="1">
        <f t="array" ref="B2801">_xlfn.IFS(AND(ISBLANK(K2801),ISBLANK(L2801)),"",AND(NOT(ISBLANK(K2801)),NOT(ISBLANK(L2801))),TRIM(K2801)&amp;" "&amp;TRIM(L2801),AND(NOT(ISBLANK(K2801)),ISBLANK(L2801)),TRIM(K2801),AND(ISBLANK(K2801),NOT(ISBLANK(L2801))),TRIM(L2801))</f>
        <v>Heidenreich LLC</v>
      </c>
      <c r="C2801" s="31"/>
      <c r="D2801" s="2">
        <v>2799</v>
      </c>
      <c r="E2801" s="2" t="s">
        <v>24</v>
      </c>
      <c r="F2801" s="2" t="s">
        <v>14157</v>
      </c>
      <c r="K2801" s="2" t="s">
        <v>14159</v>
      </c>
      <c r="M2801" s="2" t="s">
        <v>24</v>
      </c>
      <c r="N2801" s="2" t="s">
        <v>14158</v>
      </c>
      <c r="O2801" s="2" t="s">
        <v>11498</v>
      </c>
      <c r="P2801" s="2" t="s">
        <v>346</v>
      </c>
      <c r="Q2801" s="2" t="s">
        <v>1985</v>
      </c>
      <c r="R2801" s="2">
        <v>30045</v>
      </c>
      <c r="T2801" s="49" t="str" cm="1">
        <f t="array" ref="T2801">_xlfn.TEXTJOIN("",TRUE,IFERROR(MID(U2801,_xlfn.SEQUENCE(20),1)+0,""))</f>
        <v/>
      </c>
      <c r="V2801" s="31"/>
    </row>
    <row r="2802" spans="1:22" x14ac:dyDescent="0.25">
      <c r="A2802" s="25" t="str" cm="1">
        <f t="array" ref="A2802">_xlfn.IFS(AND(ISBLANK(G2802),ISBLANK(H2802),ISBLANK(I2802)),"",AND(NOT(ISBLANK(G2802)),NOT(ISBLANK(H2802)),NOT(ISBLANK(I2802))),TRIM(G2802)&amp;" "&amp;TRIM(H2802)&amp;" "&amp;TRIM(I2802),AND(NOT(ISBLANK(G2802)),ISBLANK(H2802),ISBLANK(I2802)),TRIM(G2802),AND(ISBLANK(G2802),ISBLANK(H2802),NOT(ISBLANK(I2802))),TRIM(I2802),AND(NOT(ISBLANK(G2802)),NOT(ISBLANK(H2802)),ISBLANK(I2802)),TRIM(G2802)&amp;" "&amp;TRIM(H2802),AND(ISBLANK(G2802),NOT(ISBLANK(H2802)),NOT(ISBLANK(I2802))),TRIM(H2802)&amp;" "&amp;TRIM(I2802),AND(NOT(ISBLANK(G2802)),ISBLANK(H2802),NOT(ISBLANK(I2802))),TRIM(G2802)&amp;" "&amp;TRIM(I2802),AND(ISBLANK(G2802),NOT(ISBLANK(H2802)),ISBLANK(I2802)),TRIM(H2802))</f>
        <v/>
      </c>
      <c r="B2802" s="25" t="str" cm="1">
        <f t="array" ref="B2802">_xlfn.IFS(AND(ISBLANK(K2802),ISBLANK(L2802)),"",AND(NOT(ISBLANK(K2802)),NOT(ISBLANK(L2802))),TRIM(K2802)&amp;" "&amp;TRIM(L2802),AND(NOT(ISBLANK(K2802)),ISBLANK(L2802)),TRIM(K2802),AND(ISBLANK(K2802),NOT(ISBLANK(L2802))),TRIM(L2802))</f>
        <v>Parisian-Adams</v>
      </c>
      <c r="C2802" s="31"/>
      <c r="D2802" s="2">
        <v>2800</v>
      </c>
      <c r="E2802" s="2" t="s">
        <v>24</v>
      </c>
      <c r="F2802" s="2" t="s">
        <v>14160</v>
      </c>
      <c r="K2802" s="2" t="s">
        <v>14162</v>
      </c>
      <c r="M2802" s="2" t="s">
        <v>24</v>
      </c>
      <c r="N2802" s="2" t="s">
        <v>14161</v>
      </c>
      <c r="O2802" s="2" t="s">
        <v>7512</v>
      </c>
      <c r="P2802" s="2" t="s">
        <v>12821</v>
      </c>
      <c r="Q2802" s="2" t="s">
        <v>1985</v>
      </c>
      <c r="R2802" s="2">
        <v>82007</v>
      </c>
      <c r="T2802" s="49" t="str" cm="1">
        <f t="array" ref="T2802">_xlfn.TEXTJOIN("",TRUE,IFERROR(MID(U2802,_xlfn.SEQUENCE(20),1)+0,""))</f>
        <v/>
      </c>
      <c r="V2802" s="31"/>
    </row>
    <row r="2803" spans="1:22" x14ac:dyDescent="0.25">
      <c r="A2803" s="25" t="str" cm="1">
        <f t="array" ref="A2803">_xlfn.IFS(AND(ISBLANK(G2803),ISBLANK(H2803),ISBLANK(I2803)),"",AND(NOT(ISBLANK(G2803)),NOT(ISBLANK(H2803)),NOT(ISBLANK(I2803))),TRIM(G2803)&amp;" "&amp;TRIM(H2803)&amp;" "&amp;TRIM(I2803),AND(NOT(ISBLANK(G2803)),ISBLANK(H2803),ISBLANK(I2803)),TRIM(G2803),AND(ISBLANK(G2803),ISBLANK(H2803),NOT(ISBLANK(I2803))),TRIM(I2803),AND(NOT(ISBLANK(G2803)),NOT(ISBLANK(H2803)),ISBLANK(I2803)),TRIM(G2803)&amp;" "&amp;TRIM(H2803),AND(ISBLANK(G2803),NOT(ISBLANK(H2803)),NOT(ISBLANK(I2803))),TRIM(H2803)&amp;" "&amp;TRIM(I2803),AND(NOT(ISBLANK(G2803)),ISBLANK(H2803),NOT(ISBLANK(I2803))),TRIM(G2803)&amp;" "&amp;TRIM(I2803),AND(ISBLANK(G2803),NOT(ISBLANK(H2803)),ISBLANK(I2803)),TRIM(H2803))</f>
        <v/>
      </c>
      <c r="B2803" s="25" t="str" cm="1">
        <f t="array" ref="B2803">_xlfn.IFS(AND(ISBLANK(K2803),ISBLANK(L2803)),"",AND(NOT(ISBLANK(K2803)),NOT(ISBLANK(L2803))),TRIM(K2803)&amp;" "&amp;TRIM(L2803),AND(NOT(ISBLANK(K2803)),ISBLANK(L2803)),TRIM(K2803),AND(ISBLANK(K2803),NOT(ISBLANK(L2803))),TRIM(L2803))</f>
        <v>Herman, Swaniawski and Kuhlman</v>
      </c>
      <c r="C2803" s="31"/>
      <c r="D2803" s="2">
        <v>2801</v>
      </c>
      <c r="E2803" s="2" t="s">
        <v>24</v>
      </c>
      <c r="F2803" s="2" t="s">
        <v>14163</v>
      </c>
      <c r="K2803" s="2" t="s">
        <v>14165</v>
      </c>
      <c r="M2803" s="2" t="s">
        <v>24</v>
      </c>
      <c r="N2803" s="2" t="s">
        <v>14164</v>
      </c>
      <c r="O2803" s="2" t="s">
        <v>1276</v>
      </c>
      <c r="P2803" s="2" t="s">
        <v>297</v>
      </c>
      <c r="Q2803" s="2" t="s">
        <v>1985</v>
      </c>
      <c r="R2803" s="2">
        <v>78715</v>
      </c>
      <c r="T2803" s="49" t="str" cm="1">
        <f t="array" ref="T2803">_xlfn.TEXTJOIN("",TRUE,IFERROR(MID(U2803,_xlfn.SEQUENCE(20),1)+0,""))</f>
        <v/>
      </c>
      <c r="V2803" s="31"/>
    </row>
    <row r="2804" spans="1:22" x14ac:dyDescent="0.25">
      <c r="A2804" s="25" t="str" cm="1">
        <f t="array" ref="A2804">_xlfn.IFS(AND(ISBLANK(G2804),ISBLANK(H2804),ISBLANK(I2804)),"",AND(NOT(ISBLANK(G2804)),NOT(ISBLANK(H2804)),NOT(ISBLANK(I2804))),TRIM(G2804)&amp;" "&amp;TRIM(H2804)&amp;" "&amp;TRIM(I2804),AND(NOT(ISBLANK(G2804)),ISBLANK(H2804),ISBLANK(I2804)),TRIM(G2804),AND(ISBLANK(G2804),ISBLANK(H2804),NOT(ISBLANK(I2804))),TRIM(I2804),AND(NOT(ISBLANK(G2804)),NOT(ISBLANK(H2804)),ISBLANK(I2804)),TRIM(G2804)&amp;" "&amp;TRIM(H2804),AND(ISBLANK(G2804),NOT(ISBLANK(H2804)),NOT(ISBLANK(I2804))),TRIM(H2804)&amp;" "&amp;TRIM(I2804),AND(NOT(ISBLANK(G2804)),ISBLANK(H2804),NOT(ISBLANK(I2804))),TRIM(G2804)&amp;" "&amp;TRIM(I2804),AND(ISBLANK(G2804),NOT(ISBLANK(H2804)),ISBLANK(I2804)),TRIM(H2804))</f>
        <v/>
      </c>
      <c r="B2804" s="25" t="str" cm="1">
        <f t="array" ref="B2804">_xlfn.IFS(AND(ISBLANK(K2804),ISBLANK(L2804)),"",AND(NOT(ISBLANK(K2804)),NOT(ISBLANK(L2804))),TRIM(K2804)&amp;" "&amp;TRIM(L2804),AND(NOT(ISBLANK(K2804)),ISBLANK(L2804)),TRIM(K2804),AND(ISBLANK(K2804),NOT(ISBLANK(L2804))),TRIM(L2804))</f>
        <v>Pfeffer Group</v>
      </c>
      <c r="C2804" s="31"/>
      <c r="D2804" s="2">
        <v>2802</v>
      </c>
      <c r="E2804" s="2" t="s">
        <v>24</v>
      </c>
      <c r="F2804" s="2" t="s">
        <v>14166</v>
      </c>
      <c r="K2804" s="2" t="s">
        <v>14168</v>
      </c>
      <c r="M2804" s="2" t="s">
        <v>24</v>
      </c>
      <c r="N2804" s="2" t="s">
        <v>14167</v>
      </c>
      <c r="O2804" s="2" t="s">
        <v>4696</v>
      </c>
      <c r="P2804" s="2" t="s">
        <v>109</v>
      </c>
      <c r="Q2804" s="2" t="s">
        <v>1985</v>
      </c>
      <c r="R2804" s="2">
        <v>98148</v>
      </c>
      <c r="T2804" s="49" t="str" cm="1">
        <f t="array" ref="T2804">_xlfn.TEXTJOIN("",TRUE,IFERROR(MID(U2804,_xlfn.SEQUENCE(20),1)+0,""))</f>
        <v/>
      </c>
      <c r="V2804" s="31"/>
    </row>
    <row r="2805" spans="1:22" x14ac:dyDescent="0.25">
      <c r="A2805" s="25" t="str" cm="1">
        <f t="array" ref="A2805">_xlfn.IFS(AND(ISBLANK(G2805),ISBLANK(H2805),ISBLANK(I2805)),"",AND(NOT(ISBLANK(G2805)),NOT(ISBLANK(H2805)),NOT(ISBLANK(I2805))),TRIM(G2805)&amp;" "&amp;TRIM(H2805)&amp;" "&amp;TRIM(I2805),AND(NOT(ISBLANK(G2805)),ISBLANK(H2805),ISBLANK(I2805)),TRIM(G2805),AND(ISBLANK(G2805),ISBLANK(H2805),NOT(ISBLANK(I2805))),TRIM(I2805),AND(NOT(ISBLANK(G2805)),NOT(ISBLANK(H2805)),ISBLANK(I2805)),TRIM(G2805)&amp;" "&amp;TRIM(H2805),AND(ISBLANK(G2805),NOT(ISBLANK(H2805)),NOT(ISBLANK(I2805))),TRIM(H2805)&amp;" "&amp;TRIM(I2805),AND(NOT(ISBLANK(G2805)),ISBLANK(H2805),NOT(ISBLANK(I2805))),TRIM(G2805)&amp;" "&amp;TRIM(I2805),AND(ISBLANK(G2805),NOT(ISBLANK(H2805)),ISBLANK(I2805)),TRIM(H2805))</f>
        <v/>
      </c>
      <c r="B2805" s="25" t="str" cm="1">
        <f t="array" ref="B2805">_xlfn.IFS(AND(ISBLANK(K2805),ISBLANK(L2805)),"",AND(NOT(ISBLANK(K2805)),NOT(ISBLANK(L2805))),TRIM(K2805)&amp;" "&amp;TRIM(L2805),AND(NOT(ISBLANK(K2805)),ISBLANK(L2805)),TRIM(K2805),AND(ISBLANK(K2805),NOT(ISBLANK(L2805))),TRIM(L2805))</f>
        <v>White, Wunsch and Johnston</v>
      </c>
      <c r="C2805" s="31"/>
      <c r="D2805" s="2">
        <v>2803</v>
      </c>
      <c r="E2805" s="2" t="s">
        <v>24</v>
      </c>
      <c r="F2805" s="2" t="s">
        <v>14169</v>
      </c>
      <c r="K2805" s="2" t="s">
        <v>14171</v>
      </c>
      <c r="M2805" s="2" t="s">
        <v>24</v>
      </c>
      <c r="N2805" s="2" t="s">
        <v>14170</v>
      </c>
      <c r="O2805" s="2" t="s">
        <v>256</v>
      </c>
      <c r="P2805" s="2" t="s">
        <v>89</v>
      </c>
      <c r="Q2805" s="2" t="s">
        <v>1985</v>
      </c>
      <c r="R2805" s="2">
        <v>80945</v>
      </c>
      <c r="T2805" s="49" t="str" cm="1">
        <f t="array" ref="T2805">_xlfn.TEXTJOIN("",TRUE,IFERROR(MID(U2805,_xlfn.SEQUENCE(20),1)+0,""))</f>
        <v/>
      </c>
      <c r="V2805" s="31"/>
    </row>
    <row r="2806" spans="1:22" x14ac:dyDescent="0.25">
      <c r="A2806" s="25" t="str" cm="1">
        <f t="array" ref="A2806">_xlfn.IFS(AND(ISBLANK(G2806),ISBLANK(H2806),ISBLANK(I2806)),"",AND(NOT(ISBLANK(G2806)),NOT(ISBLANK(H2806)),NOT(ISBLANK(I2806))),TRIM(G2806)&amp;" "&amp;TRIM(H2806)&amp;" "&amp;TRIM(I2806),AND(NOT(ISBLANK(G2806)),ISBLANK(H2806),ISBLANK(I2806)),TRIM(G2806),AND(ISBLANK(G2806),ISBLANK(H2806),NOT(ISBLANK(I2806))),TRIM(I2806),AND(NOT(ISBLANK(G2806)),NOT(ISBLANK(H2806)),ISBLANK(I2806)),TRIM(G2806)&amp;" "&amp;TRIM(H2806),AND(ISBLANK(G2806),NOT(ISBLANK(H2806)),NOT(ISBLANK(I2806))),TRIM(H2806)&amp;" "&amp;TRIM(I2806),AND(NOT(ISBLANK(G2806)),ISBLANK(H2806),NOT(ISBLANK(I2806))),TRIM(G2806)&amp;" "&amp;TRIM(I2806),AND(ISBLANK(G2806),NOT(ISBLANK(H2806)),ISBLANK(I2806)),TRIM(H2806))</f>
        <v/>
      </c>
      <c r="B2806" s="25" t="str" cm="1">
        <f t="array" ref="B2806">_xlfn.IFS(AND(ISBLANK(K2806),ISBLANK(L2806)),"",AND(NOT(ISBLANK(K2806)),NOT(ISBLANK(L2806))),TRIM(K2806)&amp;" "&amp;TRIM(L2806),AND(NOT(ISBLANK(K2806)),ISBLANK(L2806)),TRIM(K2806),AND(ISBLANK(K2806),NOT(ISBLANK(L2806))),TRIM(L2806))</f>
        <v>Kreiger-Hyatt</v>
      </c>
      <c r="C2806" s="31"/>
      <c r="D2806" s="2">
        <v>2804</v>
      </c>
      <c r="E2806" s="2" t="s">
        <v>24</v>
      </c>
      <c r="F2806" s="2" t="s">
        <v>14172</v>
      </c>
      <c r="K2806" s="2" t="s">
        <v>14174</v>
      </c>
      <c r="M2806" s="2" t="s">
        <v>24</v>
      </c>
      <c r="N2806" s="2" t="s">
        <v>14173</v>
      </c>
      <c r="O2806" s="2" t="s">
        <v>3710</v>
      </c>
      <c r="P2806" s="2" t="s">
        <v>336</v>
      </c>
      <c r="Q2806" s="2" t="s">
        <v>1985</v>
      </c>
      <c r="R2806" s="2">
        <v>33064</v>
      </c>
      <c r="T2806" s="49" t="str" cm="1">
        <f t="array" ref="T2806">_xlfn.TEXTJOIN("",TRUE,IFERROR(MID(U2806,_xlfn.SEQUENCE(20),1)+0,""))</f>
        <v/>
      </c>
      <c r="V2806" s="31"/>
    </row>
    <row r="2807" spans="1:22" x14ac:dyDescent="0.25">
      <c r="A2807" s="25" t="str" cm="1">
        <f t="array" ref="A2807">_xlfn.IFS(AND(ISBLANK(G2807),ISBLANK(H2807),ISBLANK(I2807)),"",AND(NOT(ISBLANK(G2807)),NOT(ISBLANK(H2807)),NOT(ISBLANK(I2807))),TRIM(G2807)&amp;" "&amp;TRIM(H2807)&amp;" "&amp;TRIM(I2807),AND(NOT(ISBLANK(G2807)),ISBLANK(H2807),ISBLANK(I2807)),TRIM(G2807),AND(ISBLANK(G2807),ISBLANK(H2807),NOT(ISBLANK(I2807))),TRIM(I2807),AND(NOT(ISBLANK(G2807)),NOT(ISBLANK(H2807)),ISBLANK(I2807)),TRIM(G2807)&amp;" "&amp;TRIM(H2807),AND(ISBLANK(G2807),NOT(ISBLANK(H2807)),NOT(ISBLANK(I2807))),TRIM(H2807)&amp;" "&amp;TRIM(I2807),AND(NOT(ISBLANK(G2807)),ISBLANK(H2807),NOT(ISBLANK(I2807))),TRIM(G2807)&amp;" "&amp;TRIM(I2807),AND(ISBLANK(G2807),NOT(ISBLANK(H2807)),ISBLANK(I2807)),TRIM(H2807))</f>
        <v/>
      </c>
      <c r="B2807" s="25" t="str" cm="1">
        <f t="array" ref="B2807">_xlfn.IFS(AND(ISBLANK(K2807),ISBLANK(L2807)),"",AND(NOT(ISBLANK(K2807)),NOT(ISBLANK(L2807))),TRIM(K2807)&amp;" "&amp;TRIM(L2807),AND(NOT(ISBLANK(K2807)),ISBLANK(L2807)),TRIM(K2807),AND(ISBLANK(K2807),NOT(ISBLANK(L2807))),TRIM(L2807))</f>
        <v>Ryan-Satterfield</v>
      </c>
      <c r="C2807" s="31"/>
      <c r="D2807" s="2">
        <v>2805</v>
      </c>
      <c r="E2807" s="2" t="s">
        <v>24</v>
      </c>
      <c r="F2807" s="2" t="s">
        <v>14175</v>
      </c>
      <c r="K2807" s="2" t="s">
        <v>14177</v>
      </c>
      <c r="M2807" s="2" t="s">
        <v>24</v>
      </c>
      <c r="N2807" s="2" t="s">
        <v>14176</v>
      </c>
      <c r="O2807" s="2" t="s">
        <v>8999</v>
      </c>
      <c r="P2807" s="2" t="s">
        <v>336</v>
      </c>
      <c r="Q2807" s="2" t="s">
        <v>1985</v>
      </c>
      <c r="R2807" s="2">
        <v>34282</v>
      </c>
      <c r="T2807" s="49" t="str" cm="1">
        <f t="array" ref="T2807">_xlfn.TEXTJOIN("",TRUE,IFERROR(MID(U2807,_xlfn.SEQUENCE(20),1)+0,""))</f>
        <v/>
      </c>
      <c r="V2807" s="31"/>
    </row>
    <row r="2808" spans="1:22" x14ac:dyDescent="0.25">
      <c r="A2808" s="25" t="str" cm="1">
        <f t="array" ref="A2808">_xlfn.IFS(AND(ISBLANK(G2808),ISBLANK(H2808),ISBLANK(I2808)),"",AND(NOT(ISBLANK(G2808)),NOT(ISBLANK(H2808)),NOT(ISBLANK(I2808))),TRIM(G2808)&amp;" "&amp;TRIM(H2808)&amp;" "&amp;TRIM(I2808),AND(NOT(ISBLANK(G2808)),ISBLANK(H2808),ISBLANK(I2808)),TRIM(G2808),AND(ISBLANK(G2808),ISBLANK(H2808),NOT(ISBLANK(I2808))),TRIM(I2808),AND(NOT(ISBLANK(G2808)),NOT(ISBLANK(H2808)),ISBLANK(I2808)),TRIM(G2808)&amp;" "&amp;TRIM(H2808),AND(ISBLANK(G2808),NOT(ISBLANK(H2808)),NOT(ISBLANK(I2808))),TRIM(H2808)&amp;" "&amp;TRIM(I2808),AND(NOT(ISBLANK(G2808)),ISBLANK(H2808),NOT(ISBLANK(I2808))),TRIM(G2808)&amp;" "&amp;TRIM(I2808),AND(ISBLANK(G2808),NOT(ISBLANK(H2808)),ISBLANK(I2808)),TRIM(H2808))</f>
        <v/>
      </c>
      <c r="B2808" s="25" t="str" cm="1">
        <f t="array" ref="B2808">_xlfn.IFS(AND(ISBLANK(K2808),ISBLANK(L2808)),"",AND(NOT(ISBLANK(K2808)),NOT(ISBLANK(L2808))),TRIM(K2808)&amp;" "&amp;TRIM(L2808),AND(NOT(ISBLANK(K2808)),ISBLANK(L2808)),TRIM(K2808),AND(ISBLANK(K2808),NOT(ISBLANK(L2808))),TRIM(L2808))</f>
        <v>Predovic, Howe and Dibbert</v>
      </c>
      <c r="C2808" s="31"/>
      <c r="D2808" s="2">
        <v>2806</v>
      </c>
      <c r="E2808" s="2" t="s">
        <v>24</v>
      </c>
      <c r="F2808" s="2" t="s">
        <v>14178</v>
      </c>
      <c r="K2808" s="2" t="s">
        <v>14180</v>
      </c>
      <c r="M2808" s="2" t="s">
        <v>24</v>
      </c>
      <c r="N2808" s="2" t="s">
        <v>14179</v>
      </c>
      <c r="O2808" s="2" t="s">
        <v>4740</v>
      </c>
      <c r="P2808" s="2" t="s">
        <v>297</v>
      </c>
      <c r="Q2808" s="2" t="s">
        <v>1985</v>
      </c>
      <c r="R2808" s="2">
        <v>78205</v>
      </c>
      <c r="T2808" s="49" t="str" cm="1">
        <f t="array" ref="T2808">_xlfn.TEXTJOIN("",TRUE,IFERROR(MID(U2808,_xlfn.SEQUENCE(20),1)+0,""))</f>
        <v/>
      </c>
      <c r="V2808" s="31"/>
    </row>
    <row r="2809" spans="1:22" x14ac:dyDescent="0.25">
      <c r="A2809" s="25" t="str" cm="1">
        <f t="array" ref="A2809">_xlfn.IFS(AND(ISBLANK(G2809),ISBLANK(H2809),ISBLANK(I2809)),"",AND(NOT(ISBLANK(G2809)),NOT(ISBLANK(H2809)),NOT(ISBLANK(I2809))),TRIM(G2809)&amp;" "&amp;TRIM(H2809)&amp;" "&amp;TRIM(I2809),AND(NOT(ISBLANK(G2809)),ISBLANK(H2809),ISBLANK(I2809)),TRIM(G2809),AND(ISBLANK(G2809),ISBLANK(H2809),NOT(ISBLANK(I2809))),TRIM(I2809),AND(NOT(ISBLANK(G2809)),NOT(ISBLANK(H2809)),ISBLANK(I2809)),TRIM(G2809)&amp;" "&amp;TRIM(H2809),AND(ISBLANK(G2809),NOT(ISBLANK(H2809)),NOT(ISBLANK(I2809))),TRIM(H2809)&amp;" "&amp;TRIM(I2809),AND(NOT(ISBLANK(G2809)),ISBLANK(H2809),NOT(ISBLANK(I2809))),TRIM(G2809)&amp;" "&amp;TRIM(I2809),AND(ISBLANK(G2809),NOT(ISBLANK(H2809)),ISBLANK(I2809)),TRIM(H2809))</f>
        <v/>
      </c>
      <c r="B2809" s="25" t="str" cm="1">
        <f t="array" ref="B2809">_xlfn.IFS(AND(ISBLANK(K2809),ISBLANK(L2809)),"",AND(NOT(ISBLANK(K2809)),NOT(ISBLANK(L2809))),TRIM(K2809)&amp;" "&amp;TRIM(L2809),AND(NOT(ISBLANK(K2809)),ISBLANK(L2809)),TRIM(K2809),AND(ISBLANK(K2809),NOT(ISBLANK(L2809))),TRIM(L2809))</f>
        <v>Emard, Lynch and Brekke</v>
      </c>
      <c r="C2809" s="31"/>
      <c r="D2809" s="2">
        <v>2807</v>
      </c>
      <c r="E2809" s="2" t="s">
        <v>24</v>
      </c>
      <c r="F2809" s="2" t="s">
        <v>14181</v>
      </c>
      <c r="K2809" s="2" t="s">
        <v>14183</v>
      </c>
      <c r="M2809" s="2" t="s">
        <v>24</v>
      </c>
      <c r="N2809" s="2" t="s">
        <v>14182</v>
      </c>
      <c r="O2809" s="2" t="s">
        <v>5195</v>
      </c>
      <c r="P2809" s="2" t="s">
        <v>151</v>
      </c>
      <c r="Q2809" s="2" t="s">
        <v>1985</v>
      </c>
      <c r="R2809" s="2">
        <v>94913</v>
      </c>
      <c r="T2809" s="49" t="str" cm="1">
        <f t="array" ref="T2809">_xlfn.TEXTJOIN("",TRUE,IFERROR(MID(U2809,_xlfn.SEQUENCE(20),1)+0,""))</f>
        <v/>
      </c>
      <c r="V2809" s="31"/>
    </row>
    <row r="2810" spans="1:22" x14ac:dyDescent="0.25">
      <c r="A2810" s="25" t="str" cm="1">
        <f t="array" ref="A2810">_xlfn.IFS(AND(ISBLANK(G2810),ISBLANK(H2810),ISBLANK(I2810)),"",AND(NOT(ISBLANK(G2810)),NOT(ISBLANK(H2810)),NOT(ISBLANK(I2810))),TRIM(G2810)&amp;" "&amp;TRIM(H2810)&amp;" "&amp;TRIM(I2810),AND(NOT(ISBLANK(G2810)),ISBLANK(H2810),ISBLANK(I2810)),TRIM(G2810),AND(ISBLANK(G2810),ISBLANK(H2810),NOT(ISBLANK(I2810))),TRIM(I2810),AND(NOT(ISBLANK(G2810)),NOT(ISBLANK(H2810)),ISBLANK(I2810)),TRIM(G2810)&amp;" "&amp;TRIM(H2810),AND(ISBLANK(G2810),NOT(ISBLANK(H2810)),NOT(ISBLANK(I2810))),TRIM(H2810)&amp;" "&amp;TRIM(I2810),AND(NOT(ISBLANK(G2810)),ISBLANK(H2810),NOT(ISBLANK(I2810))),TRIM(G2810)&amp;" "&amp;TRIM(I2810),AND(ISBLANK(G2810),NOT(ISBLANK(H2810)),ISBLANK(I2810)),TRIM(H2810))</f>
        <v/>
      </c>
      <c r="B2810" s="25" t="str" cm="1">
        <f t="array" ref="B2810">_xlfn.IFS(AND(ISBLANK(K2810),ISBLANK(L2810)),"",AND(NOT(ISBLANK(K2810)),NOT(ISBLANK(L2810))),TRIM(K2810)&amp;" "&amp;TRIM(L2810),AND(NOT(ISBLANK(K2810)),ISBLANK(L2810)),TRIM(K2810),AND(ISBLANK(K2810),NOT(ISBLANK(L2810))),TRIM(L2810))</f>
        <v>Moore, Koepp and Stark</v>
      </c>
      <c r="C2810" s="31"/>
      <c r="D2810" s="2">
        <v>2808</v>
      </c>
      <c r="E2810" s="2" t="s">
        <v>24</v>
      </c>
      <c r="F2810" s="2" t="s">
        <v>14184</v>
      </c>
      <c r="K2810" s="2" t="s">
        <v>14186</v>
      </c>
      <c r="M2810" s="2" t="s">
        <v>24</v>
      </c>
      <c r="N2810" s="2" t="s">
        <v>14185</v>
      </c>
      <c r="O2810" s="2" t="s">
        <v>2458</v>
      </c>
      <c r="P2810" s="2" t="s">
        <v>346</v>
      </c>
      <c r="Q2810" s="2" t="s">
        <v>1985</v>
      </c>
      <c r="R2810" s="2">
        <v>31416</v>
      </c>
      <c r="T2810" s="49" t="str" cm="1">
        <f t="array" ref="T2810">_xlfn.TEXTJOIN("",TRUE,IFERROR(MID(U2810,_xlfn.SEQUENCE(20),1)+0,""))</f>
        <v/>
      </c>
      <c r="V2810" s="31"/>
    </row>
    <row r="2811" spans="1:22" x14ac:dyDescent="0.25">
      <c r="A2811" s="25" t="str" cm="1">
        <f t="array" ref="A2811">_xlfn.IFS(AND(ISBLANK(G2811),ISBLANK(H2811),ISBLANK(I2811)),"",AND(NOT(ISBLANK(G2811)),NOT(ISBLANK(H2811)),NOT(ISBLANK(I2811))),TRIM(G2811)&amp;" "&amp;TRIM(H2811)&amp;" "&amp;TRIM(I2811),AND(NOT(ISBLANK(G2811)),ISBLANK(H2811),ISBLANK(I2811)),TRIM(G2811),AND(ISBLANK(G2811),ISBLANK(H2811),NOT(ISBLANK(I2811))),TRIM(I2811),AND(NOT(ISBLANK(G2811)),NOT(ISBLANK(H2811)),ISBLANK(I2811)),TRIM(G2811)&amp;" "&amp;TRIM(H2811),AND(ISBLANK(G2811),NOT(ISBLANK(H2811)),NOT(ISBLANK(I2811))),TRIM(H2811)&amp;" "&amp;TRIM(I2811),AND(NOT(ISBLANK(G2811)),ISBLANK(H2811),NOT(ISBLANK(I2811))),TRIM(G2811)&amp;" "&amp;TRIM(I2811),AND(ISBLANK(G2811),NOT(ISBLANK(H2811)),ISBLANK(I2811)),TRIM(H2811))</f>
        <v/>
      </c>
      <c r="B2811" s="25" t="str" cm="1">
        <f t="array" ref="B2811">_xlfn.IFS(AND(ISBLANK(K2811),ISBLANK(L2811)),"",AND(NOT(ISBLANK(K2811)),NOT(ISBLANK(L2811))),TRIM(K2811)&amp;" "&amp;TRIM(L2811),AND(NOT(ISBLANK(K2811)),ISBLANK(L2811)),TRIM(K2811),AND(ISBLANK(K2811),NOT(ISBLANK(L2811))),TRIM(L2811))</f>
        <v>Swift LLC</v>
      </c>
      <c r="C2811" s="31"/>
      <c r="D2811" s="2">
        <v>2809</v>
      </c>
      <c r="E2811" s="2" t="s">
        <v>24</v>
      </c>
      <c r="F2811" s="2" t="s">
        <v>14187</v>
      </c>
      <c r="K2811" s="2" t="s">
        <v>14189</v>
      </c>
      <c r="M2811" s="2" t="s">
        <v>24</v>
      </c>
      <c r="N2811" s="2" t="s">
        <v>14188</v>
      </c>
      <c r="O2811" s="2" t="s">
        <v>655</v>
      </c>
      <c r="P2811" s="2" t="s">
        <v>151</v>
      </c>
      <c r="Q2811" s="2" t="s">
        <v>1985</v>
      </c>
      <c r="R2811" s="2">
        <v>91131</v>
      </c>
      <c r="T2811" s="49" t="str" cm="1">
        <f t="array" ref="T2811">_xlfn.TEXTJOIN("",TRUE,IFERROR(MID(U2811,_xlfn.SEQUENCE(20),1)+0,""))</f>
        <v/>
      </c>
      <c r="V2811" s="31"/>
    </row>
    <row r="2812" spans="1:22" x14ac:dyDescent="0.25">
      <c r="A2812" s="25" t="str" cm="1">
        <f t="array" ref="A2812">_xlfn.IFS(AND(ISBLANK(G2812),ISBLANK(H2812),ISBLANK(I2812)),"",AND(NOT(ISBLANK(G2812)),NOT(ISBLANK(H2812)),NOT(ISBLANK(I2812))),TRIM(G2812)&amp;" "&amp;TRIM(H2812)&amp;" "&amp;TRIM(I2812),AND(NOT(ISBLANK(G2812)),ISBLANK(H2812),ISBLANK(I2812)),TRIM(G2812),AND(ISBLANK(G2812),ISBLANK(H2812),NOT(ISBLANK(I2812))),TRIM(I2812),AND(NOT(ISBLANK(G2812)),NOT(ISBLANK(H2812)),ISBLANK(I2812)),TRIM(G2812)&amp;" "&amp;TRIM(H2812),AND(ISBLANK(G2812),NOT(ISBLANK(H2812)),NOT(ISBLANK(I2812))),TRIM(H2812)&amp;" "&amp;TRIM(I2812),AND(NOT(ISBLANK(G2812)),ISBLANK(H2812),NOT(ISBLANK(I2812))),TRIM(G2812)&amp;" "&amp;TRIM(I2812),AND(ISBLANK(G2812),NOT(ISBLANK(H2812)),ISBLANK(I2812)),TRIM(H2812))</f>
        <v/>
      </c>
      <c r="B2812" s="25" t="str" cm="1">
        <f t="array" ref="B2812">_xlfn.IFS(AND(ISBLANK(K2812),ISBLANK(L2812)),"",AND(NOT(ISBLANK(K2812)),NOT(ISBLANK(L2812))),TRIM(K2812)&amp;" "&amp;TRIM(L2812),AND(NOT(ISBLANK(K2812)),ISBLANK(L2812)),TRIM(K2812),AND(ISBLANK(K2812),NOT(ISBLANK(L2812))),TRIM(L2812))</f>
        <v>Rogahn-Bergstrom</v>
      </c>
      <c r="C2812" s="31"/>
      <c r="D2812" s="2">
        <v>2810</v>
      </c>
      <c r="E2812" s="2" t="s">
        <v>24</v>
      </c>
      <c r="F2812" s="2" t="s">
        <v>14190</v>
      </c>
      <c r="K2812" s="2" t="s">
        <v>14194</v>
      </c>
      <c r="M2812" s="2" t="s">
        <v>24</v>
      </c>
      <c r="N2812" s="2" t="s">
        <v>14191</v>
      </c>
      <c r="O2812" s="2" t="s">
        <v>14192</v>
      </c>
      <c r="P2812" s="2" t="s">
        <v>5</v>
      </c>
      <c r="Q2812" s="2" t="s">
        <v>6</v>
      </c>
      <c r="R2812" s="2" t="s">
        <v>14193</v>
      </c>
      <c r="T2812" s="49" t="str" cm="1">
        <f t="array" ref="T2812">_xlfn.TEXTJOIN("",TRUE,IFERROR(MID(U2812,_xlfn.SEQUENCE(20),1)+0,""))</f>
        <v/>
      </c>
      <c r="V2812" s="31"/>
    </row>
    <row r="2813" spans="1:22" x14ac:dyDescent="0.25">
      <c r="A2813" s="25" t="str" cm="1">
        <f t="array" ref="A2813">_xlfn.IFS(AND(ISBLANK(G2813),ISBLANK(H2813),ISBLANK(I2813)),"",AND(NOT(ISBLANK(G2813)),NOT(ISBLANK(H2813)),NOT(ISBLANK(I2813))),TRIM(G2813)&amp;" "&amp;TRIM(H2813)&amp;" "&amp;TRIM(I2813),AND(NOT(ISBLANK(G2813)),ISBLANK(H2813),ISBLANK(I2813)),TRIM(G2813),AND(ISBLANK(G2813),ISBLANK(H2813),NOT(ISBLANK(I2813))),TRIM(I2813),AND(NOT(ISBLANK(G2813)),NOT(ISBLANK(H2813)),ISBLANK(I2813)),TRIM(G2813)&amp;" "&amp;TRIM(H2813),AND(ISBLANK(G2813),NOT(ISBLANK(H2813)),NOT(ISBLANK(I2813))),TRIM(H2813)&amp;" "&amp;TRIM(I2813),AND(NOT(ISBLANK(G2813)),ISBLANK(H2813),NOT(ISBLANK(I2813))),TRIM(G2813)&amp;" "&amp;TRIM(I2813),AND(ISBLANK(G2813),NOT(ISBLANK(H2813)),ISBLANK(I2813)),TRIM(H2813))</f>
        <v/>
      </c>
      <c r="B2813" s="25" t="str" cm="1">
        <f t="array" ref="B2813">_xlfn.IFS(AND(ISBLANK(K2813),ISBLANK(L2813)),"",AND(NOT(ISBLANK(K2813)),NOT(ISBLANK(L2813))),TRIM(K2813)&amp;" "&amp;TRIM(L2813),AND(NOT(ISBLANK(K2813)),ISBLANK(L2813)),TRIM(K2813),AND(ISBLANK(K2813),NOT(ISBLANK(L2813))),TRIM(L2813))</f>
        <v>Goyette Group</v>
      </c>
      <c r="C2813" s="31"/>
      <c r="D2813" s="2">
        <v>2811</v>
      </c>
      <c r="E2813" s="2" t="s">
        <v>24</v>
      </c>
      <c r="F2813" s="2" t="s">
        <v>14195</v>
      </c>
      <c r="K2813" s="2" t="s">
        <v>14197</v>
      </c>
      <c r="M2813" s="2" t="s">
        <v>24</v>
      </c>
      <c r="N2813" s="2" t="s">
        <v>14196</v>
      </c>
      <c r="O2813" s="2" t="s">
        <v>485</v>
      </c>
      <c r="P2813" s="2" t="s">
        <v>486</v>
      </c>
      <c r="Q2813" s="2" t="s">
        <v>1985</v>
      </c>
      <c r="R2813" s="2">
        <v>19178</v>
      </c>
      <c r="T2813" s="49" t="str" cm="1">
        <f t="array" ref="T2813">_xlfn.TEXTJOIN("",TRUE,IFERROR(MID(U2813,_xlfn.SEQUENCE(20),1)+0,""))</f>
        <v/>
      </c>
      <c r="V2813" s="31"/>
    </row>
    <row r="2814" spans="1:22" x14ac:dyDescent="0.25">
      <c r="A2814" s="25" t="str" cm="1">
        <f t="array" ref="A2814">_xlfn.IFS(AND(ISBLANK(G2814),ISBLANK(H2814),ISBLANK(I2814)),"",AND(NOT(ISBLANK(G2814)),NOT(ISBLANK(H2814)),NOT(ISBLANK(I2814))),TRIM(G2814)&amp;" "&amp;TRIM(H2814)&amp;" "&amp;TRIM(I2814),AND(NOT(ISBLANK(G2814)),ISBLANK(H2814),ISBLANK(I2814)),TRIM(G2814),AND(ISBLANK(G2814),ISBLANK(H2814),NOT(ISBLANK(I2814))),TRIM(I2814),AND(NOT(ISBLANK(G2814)),NOT(ISBLANK(H2814)),ISBLANK(I2814)),TRIM(G2814)&amp;" "&amp;TRIM(H2814),AND(ISBLANK(G2814),NOT(ISBLANK(H2814)),NOT(ISBLANK(I2814))),TRIM(H2814)&amp;" "&amp;TRIM(I2814),AND(NOT(ISBLANK(G2814)),ISBLANK(H2814),NOT(ISBLANK(I2814))),TRIM(G2814)&amp;" "&amp;TRIM(I2814),AND(ISBLANK(G2814),NOT(ISBLANK(H2814)),ISBLANK(I2814)),TRIM(H2814))</f>
        <v/>
      </c>
      <c r="B2814" s="25" t="str" cm="1">
        <f t="array" ref="B2814">_xlfn.IFS(AND(ISBLANK(K2814),ISBLANK(L2814)),"",AND(NOT(ISBLANK(K2814)),NOT(ISBLANK(L2814))),TRIM(K2814)&amp;" "&amp;TRIM(L2814),AND(NOT(ISBLANK(K2814)),ISBLANK(L2814)),TRIM(K2814),AND(ISBLANK(K2814),NOT(ISBLANK(L2814))),TRIM(L2814))</f>
        <v>Vandervort Inc</v>
      </c>
      <c r="C2814" s="31"/>
      <c r="D2814" s="2">
        <v>2812</v>
      </c>
      <c r="E2814" s="2" t="s">
        <v>24</v>
      </c>
      <c r="F2814" s="2" t="s">
        <v>14198</v>
      </c>
      <c r="K2814" s="2" t="s">
        <v>14200</v>
      </c>
      <c r="M2814" s="2" t="s">
        <v>24</v>
      </c>
      <c r="N2814" s="2" t="s">
        <v>14199</v>
      </c>
      <c r="O2814" s="2" t="s">
        <v>817</v>
      </c>
      <c r="P2814" s="2" t="s">
        <v>151</v>
      </c>
      <c r="Q2814" s="2" t="s">
        <v>1985</v>
      </c>
      <c r="R2814" s="2">
        <v>92105</v>
      </c>
      <c r="T2814" s="49" t="str" cm="1">
        <f t="array" ref="T2814">_xlfn.TEXTJOIN("",TRUE,IFERROR(MID(U2814,_xlfn.SEQUENCE(20),1)+0,""))</f>
        <v/>
      </c>
      <c r="V2814" s="31"/>
    </row>
    <row r="2815" spans="1:22" x14ac:dyDescent="0.25">
      <c r="A2815" s="25" t="str" cm="1">
        <f t="array" ref="A2815">_xlfn.IFS(AND(ISBLANK(G2815),ISBLANK(H2815),ISBLANK(I2815)),"",AND(NOT(ISBLANK(G2815)),NOT(ISBLANK(H2815)),NOT(ISBLANK(I2815))),TRIM(G2815)&amp;" "&amp;TRIM(H2815)&amp;" "&amp;TRIM(I2815),AND(NOT(ISBLANK(G2815)),ISBLANK(H2815),ISBLANK(I2815)),TRIM(G2815),AND(ISBLANK(G2815),ISBLANK(H2815),NOT(ISBLANK(I2815))),TRIM(I2815),AND(NOT(ISBLANK(G2815)),NOT(ISBLANK(H2815)),ISBLANK(I2815)),TRIM(G2815)&amp;" "&amp;TRIM(H2815),AND(ISBLANK(G2815),NOT(ISBLANK(H2815)),NOT(ISBLANK(I2815))),TRIM(H2815)&amp;" "&amp;TRIM(I2815),AND(NOT(ISBLANK(G2815)),ISBLANK(H2815),NOT(ISBLANK(I2815))),TRIM(G2815)&amp;" "&amp;TRIM(I2815),AND(ISBLANK(G2815),NOT(ISBLANK(H2815)),ISBLANK(I2815)),TRIM(H2815))</f>
        <v/>
      </c>
      <c r="B2815" s="25" t="str" cm="1">
        <f t="array" ref="B2815">_xlfn.IFS(AND(ISBLANK(K2815),ISBLANK(L2815)),"",AND(NOT(ISBLANK(K2815)),NOT(ISBLANK(L2815))),TRIM(K2815)&amp;" "&amp;TRIM(L2815),AND(NOT(ISBLANK(K2815)),ISBLANK(L2815)),TRIM(K2815),AND(ISBLANK(K2815),NOT(ISBLANK(L2815))),TRIM(L2815))</f>
        <v>McDermott, Windler and Murazik</v>
      </c>
      <c r="C2815" s="31"/>
      <c r="D2815" s="2">
        <v>2813</v>
      </c>
      <c r="E2815" s="2" t="s">
        <v>24</v>
      </c>
      <c r="F2815" s="2" t="s">
        <v>14201</v>
      </c>
      <c r="K2815" s="2" t="s">
        <v>14203</v>
      </c>
      <c r="M2815" s="2" t="s">
        <v>24</v>
      </c>
      <c r="N2815" s="2" t="s">
        <v>14202</v>
      </c>
      <c r="O2815" s="2" t="s">
        <v>1855</v>
      </c>
      <c r="P2815" s="2" t="s">
        <v>1544</v>
      </c>
      <c r="Q2815" s="2" t="s">
        <v>1985</v>
      </c>
      <c r="R2815" s="2">
        <v>60078</v>
      </c>
      <c r="T2815" s="49" t="str" cm="1">
        <f t="array" ref="T2815">_xlfn.TEXTJOIN("",TRUE,IFERROR(MID(U2815,_xlfn.SEQUENCE(20),1)+0,""))</f>
        <v/>
      </c>
      <c r="V2815" s="31"/>
    </row>
    <row r="2816" spans="1:22" x14ac:dyDescent="0.25">
      <c r="A2816" s="25" t="str" cm="1">
        <f t="array" ref="A2816">_xlfn.IFS(AND(ISBLANK(G2816),ISBLANK(H2816),ISBLANK(I2816)),"",AND(NOT(ISBLANK(G2816)),NOT(ISBLANK(H2816)),NOT(ISBLANK(I2816))),TRIM(G2816)&amp;" "&amp;TRIM(H2816)&amp;" "&amp;TRIM(I2816),AND(NOT(ISBLANK(G2816)),ISBLANK(H2816),ISBLANK(I2816)),TRIM(G2816),AND(ISBLANK(G2816),ISBLANK(H2816),NOT(ISBLANK(I2816))),TRIM(I2816),AND(NOT(ISBLANK(G2816)),NOT(ISBLANK(H2816)),ISBLANK(I2816)),TRIM(G2816)&amp;" "&amp;TRIM(H2816),AND(ISBLANK(G2816),NOT(ISBLANK(H2816)),NOT(ISBLANK(I2816))),TRIM(H2816)&amp;" "&amp;TRIM(I2816),AND(NOT(ISBLANK(G2816)),ISBLANK(H2816),NOT(ISBLANK(I2816))),TRIM(G2816)&amp;" "&amp;TRIM(I2816),AND(ISBLANK(G2816),NOT(ISBLANK(H2816)),ISBLANK(I2816)),TRIM(H2816))</f>
        <v/>
      </c>
      <c r="B2816" s="25" t="str" cm="1">
        <f t="array" ref="B2816">_xlfn.IFS(AND(ISBLANK(K2816),ISBLANK(L2816)),"",AND(NOT(ISBLANK(K2816)),NOT(ISBLANK(L2816))),TRIM(K2816)&amp;" "&amp;TRIM(L2816),AND(NOT(ISBLANK(K2816)),ISBLANK(L2816)),TRIM(K2816),AND(ISBLANK(K2816),NOT(ISBLANK(L2816))),TRIM(L2816))</f>
        <v>Kuvalis, Roob and Davis</v>
      </c>
      <c r="C2816" s="31"/>
      <c r="D2816" s="2">
        <v>2814</v>
      </c>
      <c r="E2816" s="2" t="s">
        <v>24</v>
      </c>
      <c r="F2816" s="2" t="s">
        <v>14204</v>
      </c>
      <c r="K2816" s="2" t="s">
        <v>14206</v>
      </c>
      <c r="M2816" s="2" t="s">
        <v>24</v>
      </c>
      <c r="N2816" s="2" t="s">
        <v>14205</v>
      </c>
      <c r="O2816" s="2" t="s">
        <v>2183</v>
      </c>
      <c r="P2816" s="2" t="s">
        <v>542</v>
      </c>
      <c r="Q2816" s="2" t="s">
        <v>1985</v>
      </c>
      <c r="R2816" s="2">
        <v>11355</v>
      </c>
      <c r="T2816" s="49" t="str" cm="1">
        <f t="array" ref="T2816">_xlfn.TEXTJOIN("",TRUE,IFERROR(MID(U2816,_xlfn.SEQUENCE(20),1)+0,""))</f>
        <v/>
      </c>
      <c r="V2816" s="31"/>
    </row>
    <row r="2817" spans="1:22" x14ac:dyDescent="0.25">
      <c r="A2817" s="25" t="str" cm="1">
        <f t="array" ref="A2817">_xlfn.IFS(AND(ISBLANK(G2817),ISBLANK(H2817),ISBLANK(I2817)),"",AND(NOT(ISBLANK(G2817)),NOT(ISBLANK(H2817)),NOT(ISBLANK(I2817))),TRIM(G2817)&amp;" "&amp;TRIM(H2817)&amp;" "&amp;TRIM(I2817),AND(NOT(ISBLANK(G2817)),ISBLANK(H2817),ISBLANK(I2817)),TRIM(G2817),AND(ISBLANK(G2817),ISBLANK(H2817),NOT(ISBLANK(I2817))),TRIM(I2817),AND(NOT(ISBLANK(G2817)),NOT(ISBLANK(H2817)),ISBLANK(I2817)),TRIM(G2817)&amp;" "&amp;TRIM(H2817),AND(ISBLANK(G2817),NOT(ISBLANK(H2817)),NOT(ISBLANK(I2817))),TRIM(H2817)&amp;" "&amp;TRIM(I2817),AND(NOT(ISBLANK(G2817)),ISBLANK(H2817),NOT(ISBLANK(I2817))),TRIM(G2817)&amp;" "&amp;TRIM(I2817),AND(ISBLANK(G2817),NOT(ISBLANK(H2817)),ISBLANK(I2817)),TRIM(H2817))</f>
        <v/>
      </c>
      <c r="B2817" s="25" t="str" cm="1">
        <f t="array" ref="B2817">_xlfn.IFS(AND(ISBLANK(K2817),ISBLANK(L2817)),"",AND(NOT(ISBLANK(K2817)),NOT(ISBLANK(L2817))),TRIM(K2817)&amp;" "&amp;TRIM(L2817),AND(NOT(ISBLANK(K2817)),ISBLANK(L2817)),TRIM(K2817),AND(ISBLANK(K2817),NOT(ISBLANK(L2817))),TRIM(L2817))</f>
        <v>Hackett, Simonis and Reichel</v>
      </c>
      <c r="C2817" s="31"/>
      <c r="D2817" s="2">
        <v>2815</v>
      </c>
      <c r="E2817" s="2" t="s">
        <v>24</v>
      </c>
      <c r="F2817" s="2" t="s">
        <v>14207</v>
      </c>
      <c r="K2817" s="2" t="s">
        <v>14209</v>
      </c>
      <c r="M2817" s="2" t="s">
        <v>24</v>
      </c>
      <c r="N2817" s="2" t="s">
        <v>14208</v>
      </c>
      <c r="O2817" s="2" t="s">
        <v>7795</v>
      </c>
      <c r="P2817" s="2" t="s">
        <v>276</v>
      </c>
      <c r="Q2817" s="2" t="s">
        <v>6</v>
      </c>
      <c r="R2817" s="2" t="s">
        <v>7796</v>
      </c>
      <c r="T2817" s="49" t="str" cm="1">
        <f t="array" ref="T2817">_xlfn.TEXTJOIN("",TRUE,IFERROR(MID(U2817,_xlfn.SEQUENCE(20),1)+0,""))</f>
        <v/>
      </c>
      <c r="V2817" s="31"/>
    </row>
    <row r="2818" spans="1:22" x14ac:dyDescent="0.25">
      <c r="A2818" s="25" t="str" cm="1">
        <f t="array" ref="A2818">_xlfn.IFS(AND(ISBLANK(G2818),ISBLANK(H2818),ISBLANK(I2818)),"",AND(NOT(ISBLANK(G2818)),NOT(ISBLANK(H2818)),NOT(ISBLANK(I2818))),TRIM(G2818)&amp;" "&amp;TRIM(H2818)&amp;" "&amp;TRIM(I2818),AND(NOT(ISBLANK(G2818)),ISBLANK(H2818),ISBLANK(I2818)),TRIM(G2818),AND(ISBLANK(G2818),ISBLANK(H2818),NOT(ISBLANK(I2818))),TRIM(I2818),AND(NOT(ISBLANK(G2818)),NOT(ISBLANK(H2818)),ISBLANK(I2818)),TRIM(G2818)&amp;" "&amp;TRIM(H2818),AND(ISBLANK(G2818),NOT(ISBLANK(H2818)),NOT(ISBLANK(I2818))),TRIM(H2818)&amp;" "&amp;TRIM(I2818),AND(NOT(ISBLANK(G2818)),ISBLANK(H2818),NOT(ISBLANK(I2818))),TRIM(G2818)&amp;" "&amp;TRIM(I2818),AND(ISBLANK(G2818),NOT(ISBLANK(H2818)),ISBLANK(I2818)),TRIM(H2818))</f>
        <v/>
      </c>
      <c r="B2818" s="25" t="str" cm="1">
        <f t="array" ref="B2818">_xlfn.IFS(AND(ISBLANK(K2818),ISBLANK(L2818)),"",AND(NOT(ISBLANK(K2818)),NOT(ISBLANK(L2818))),TRIM(K2818)&amp;" "&amp;TRIM(L2818),AND(NOT(ISBLANK(K2818)),ISBLANK(L2818)),TRIM(K2818),AND(ISBLANK(K2818),NOT(ISBLANK(L2818))),TRIM(L2818))</f>
        <v>Windler, Gulgowski and Brakus</v>
      </c>
      <c r="C2818" s="31"/>
      <c r="D2818" s="2">
        <v>2816</v>
      </c>
      <c r="E2818" s="2" t="s">
        <v>24</v>
      </c>
      <c r="F2818" s="2" t="s">
        <v>14210</v>
      </c>
      <c r="K2818" s="2" t="s">
        <v>14213</v>
      </c>
      <c r="M2818" s="2" t="s">
        <v>24</v>
      </c>
      <c r="N2818" s="2" t="s">
        <v>14211</v>
      </c>
      <c r="O2818" s="2" t="s">
        <v>14212</v>
      </c>
      <c r="P2818" s="2" t="s">
        <v>89</v>
      </c>
      <c r="Q2818" s="2" t="s">
        <v>1985</v>
      </c>
      <c r="R2818" s="2">
        <v>81505</v>
      </c>
      <c r="T2818" s="49" t="str" cm="1">
        <f t="array" ref="T2818">_xlfn.TEXTJOIN("",TRUE,IFERROR(MID(U2818,_xlfn.SEQUENCE(20),1)+0,""))</f>
        <v/>
      </c>
      <c r="V2818" s="31"/>
    </row>
    <row r="2819" spans="1:22" x14ac:dyDescent="0.25">
      <c r="A2819" s="25" t="str" cm="1">
        <f t="array" ref="A2819">_xlfn.IFS(AND(ISBLANK(G2819),ISBLANK(H2819),ISBLANK(I2819)),"",AND(NOT(ISBLANK(G2819)),NOT(ISBLANK(H2819)),NOT(ISBLANK(I2819))),TRIM(G2819)&amp;" "&amp;TRIM(H2819)&amp;" "&amp;TRIM(I2819),AND(NOT(ISBLANK(G2819)),ISBLANK(H2819),ISBLANK(I2819)),TRIM(G2819),AND(ISBLANK(G2819),ISBLANK(H2819),NOT(ISBLANK(I2819))),TRIM(I2819),AND(NOT(ISBLANK(G2819)),NOT(ISBLANK(H2819)),ISBLANK(I2819)),TRIM(G2819)&amp;" "&amp;TRIM(H2819),AND(ISBLANK(G2819),NOT(ISBLANK(H2819)),NOT(ISBLANK(I2819))),TRIM(H2819)&amp;" "&amp;TRIM(I2819),AND(NOT(ISBLANK(G2819)),ISBLANK(H2819),NOT(ISBLANK(I2819))),TRIM(G2819)&amp;" "&amp;TRIM(I2819),AND(ISBLANK(G2819),NOT(ISBLANK(H2819)),ISBLANK(I2819)),TRIM(H2819))</f>
        <v/>
      </c>
      <c r="B2819" s="25" t="str" cm="1">
        <f t="array" ref="B2819">_xlfn.IFS(AND(ISBLANK(K2819),ISBLANK(L2819)),"",AND(NOT(ISBLANK(K2819)),NOT(ISBLANK(L2819))),TRIM(K2819)&amp;" "&amp;TRIM(L2819),AND(NOT(ISBLANK(K2819)),ISBLANK(L2819)),TRIM(K2819),AND(ISBLANK(K2819),NOT(ISBLANK(L2819))),TRIM(L2819))</f>
        <v>Wiza, Jenkins and Adams</v>
      </c>
      <c r="C2819" s="31"/>
      <c r="D2819" s="2">
        <v>2817</v>
      </c>
      <c r="E2819" s="2" t="s">
        <v>24</v>
      </c>
      <c r="F2819" s="2" t="s">
        <v>14214</v>
      </c>
      <c r="K2819" s="2" t="s">
        <v>14216</v>
      </c>
      <c r="M2819" s="2" t="s">
        <v>24</v>
      </c>
      <c r="N2819" s="2" t="s">
        <v>14215</v>
      </c>
      <c r="O2819" s="2" t="s">
        <v>3151</v>
      </c>
      <c r="P2819" s="2" t="s">
        <v>151</v>
      </c>
      <c r="Q2819" s="2" t="s">
        <v>1985</v>
      </c>
      <c r="R2819" s="2">
        <v>90040</v>
      </c>
      <c r="T2819" s="49" t="str" cm="1">
        <f t="array" ref="T2819">_xlfn.TEXTJOIN("",TRUE,IFERROR(MID(U2819,_xlfn.SEQUENCE(20),1)+0,""))</f>
        <v/>
      </c>
      <c r="V2819" s="31"/>
    </row>
    <row r="2820" spans="1:22" x14ac:dyDescent="0.25">
      <c r="A2820" s="25" t="str" cm="1">
        <f t="array" ref="A2820">_xlfn.IFS(AND(ISBLANK(G2820),ISBLANK(H2820),ISBLANK(I2820)),"",AND(NOT(ISBLANK(G2820)),NOT(ISBLANK(H2820)),NOT(ISBLANK(I2820))),TRIM(G2820)&amp;" "&amp;TRIM(H2820)&amp;" "&amp;TRIM(I2820),AND(NOT(ISBLANK(G2820)),ISBLANK(H2820),ISBLANK(I2820)),TRIM(G2820),AND(ISBLANK(G2820),ISBLANK(H2820),NOT(ISBLANK(I2820))),TRIM(I2820),AND(NOT(ISBLANK(G2820)),NOT(ISBLANK(H2820)),ISBLANK(I2820)),TRIM(G2820)&amp;" "&amp;TRIM(H2820),AND(ISBLANK(G2820),NOT(ISBLANK(H2820)),NOT(ISBLANK(I2820))),TRIM(H2820)&amp;" "&amp;TRIM(I2820),AND(NOT(ISBLANK(G2820)),ISBLANK(H2820),NOT(ISBLANK(I2820))),TRIM(G2820)&amp;" "&amp;TRIM(I2820),AND(ISBLANK(G2820),NOT(ISBLANK(H2820)),ISBLANK(I2820)),TRIM(H2820))</f>
        <v/>
      </c>
      <c r="B2820" s="25" t="str" cm="1">
        <f t="array" ref="B2820">_xlfn.IFS(AND(ISBLANK(K2820),ISBLANK(L2820)),"",AND(NOT(ISBLANK(K2820)),NOT(ISBLANK(L2820))),TRIM(K2820)&amp;" "&amp;TRIM(L2820),AND(NOT(ISBLANK(K2820)),ISBLANK(L2820)),TRIM(K2820),AND(ISBLANK(K2820),NOT(ISBLANK(L2820))),TRIM(L2820))</f>
        <v>Cole, Rodriguez and Glover</v>
      </c>
      <c r="C2820" s="31"/>
      <c r="D2820" s="2">
        <v>2818</v>
      </c>
      <c r="E2820" s="2" t="s">
        <v>24</v>
      </c>
      <c r="F2820" s="2" t="s">
        <v>14217</v>
      </c>
      <c r="K2820" s="2" t="s">
        <v>14219</v>
      </c>
      <c r="M2820" s="2" t="s">
        <v>24</v>
      </c>
      <c r="N2820" s="2" t="s">
        <v>14218</v>
      </c>
      <c r="O2820" s="2" t="s">
        <v>550</v>
      </c>
      <c r="P2820" s="2" t="s">
        <v>336</v>
      </c>
      <c r="Q2820" s="2" t="s">
        <v>1985</v>
      </c>
      <c r="R2820" s="2">
        <v>32244</v>
      </c>
      <c r="T2820" s="49" t="str" cm="1">
        <f t="array" ref="T2820">_xlfn.TEXTJOIN("",TRUE,IFERROR(MID(U2820,_xlfn.SEQUENCE(20),1)+0,""))</f>
        <v/>
      </c>
      <c r="V2820" s="31"/>
    </row>
    <row r="2821" spans="1:22" x14ac:dyDescent="0.25">
      <c r="A2821" s="25" t="str" cm="1">
        <f t="array" ref="A2821">_xlfn.IFS(AND(ISBLANK(G2821),ISBLANK(H2821),ISBLANK(I2821)),"",AND(NOT(ISBLANK(G2821)),NOT(ISBLANK(H2821)),NOT(ISBLANK(I2821))),TRIM(G2821)&amp;" "&amp;TRIM(H2821)&amp;" "&amp;TRIM(I2821),AND(NOT(ISBLANK(G2821)),ISBLANK(H2821),ISBLANK(I2821)),TRIM(G2821),AND(ISBLANK(G2821),ISBLANK(H2821),NOT(ISBLANK(I2821))),TRIM(I2821),AND(NOT(ISBLANK(G2821)),NOT(ISBLANK(H2821)),ISBLANK(I2821)),TRIM(G2821)&amp;" "&amp;TRIM(H2821),AND(ISBLANK(G2821),NOT(ISBLANK(H2821)),NOT(ISBLANK(I2821))),TRIM(H2821)&amp;" "&amp;TRIM(I2821),AND(NOT(ISBLANK(G2821)),ISBLANK(H2821),NOT(ISBLANK(I2821))),TRIM(G2821)&amp;" "&amp;TRIM(I2821),AND(ISBLANK(G2821),NOT(ISBLANK(H2821)),ISBLANK(I2821)),TRIM(H2821))</f>
        <v/>
      </c>
      <c r="B2821" s="25" t="str" cm="1">
        <f t="array" ref="B2821">_xlfn.IFS(AND(ISBLANK(K2821),ISBLANK(L2821)),"",AND(NOT(ISBLANK(K2821)),NOT(ISBLANK(L2821))),TRIM(K2821)&amp;" "&amp;TRIM(L2821),AND(NOT(ISBLANK(K2821)),ISBLANK(L2821)),TRIM(K2821),AND(ISBLANK(K2821),NOT(ISBLANK(L2821))),TRIM(L2821))</f>
        <v>Daniel, Homenick and Hansen</v>
      </c>
      <c r="C2821" s="31"/>
      <c r="D2821" s="2">
        <v>2819</v>
      </c>
      <c r="E2821" s="2" t="s">
        <v>24</v>
      </c>
      <c r="F2821" s="2" t="s">
        <v>14220</v>
      </c>
      <c r="K2821" s="2" t="s">
        <v>14222</v>
      </c>
      <c r="M2821" s="2" t="s">
        <v>24</v>
      </c>
      <c r="N2821" s="2" t="s">
        <v>14221</v>
      </c>
      <c r="O2821" s="2" t="s">
        <v>3798</v>
      </c>
      <c r="P2821" s="2" t="s">
        <v>542</v>
      </c>
      <c r="Q2821" s="2" t="s">
        <v>1985</v>
      </c>
      <c r="R2821" s="2">
        <v>14276</v>
      </c>
      <c r="T2821" s="49" t="str" cm="1">
        <f t="array" ref="T2821">_xlfn.TEXTJOIN("",TRUE,IFERROR(MID(U2821,_xlfn.SEQUENCE(20),1)+0,""))</f>
        <v/>
      </c>
      <c r="V2821" s="31"/>
    </row>
    <row r="2822" spans="1:22" x14ac:dyDescent="0.25">
      <c r="A2822" s="25" t="str" cm="1">
        <f t="array" ref="A2822">_xlfn.IFS(AND(ISBLANK(G2822),ISBLANK(H2822),ISBLANK(I2822)),"",AND(NOT(ISBLANK(G2822)),NOT(ISBLANK(H2822)),NOT(ISBLANK(I2822))),TRIM(G2822)&amp;" "&amp;TRIM(H2822)&amp;" "&amp;TRIM(I2822),AND(NOT(ISBLANK(G2822)),ISBLANK(H2822),ISBLANK(I2822)),TRIM(G2822),AND(ISBLANK(G2822),ISBLANK(H2822),NOT(ISBLANK(I2822))),TRIM(I2822),AND(NOT(ISBLANK(G2822)),NOT(ISBLANK(H2822)),ISBLANK(I2822)),TRIM(G2822)&amp;" "&amp;TRIM(H2822),AND(ISBLANK(G2822),NOT(ISBLANK(H2822)),NOT(ISBLANK(I2822))),TRIM(H2822)&amp;" "&amp;TRIM(I2822),AND(NOT(ISBLANK(G2822)),ISBLANK(H2822),NOT(ISBLANK(I2822))),TRIM(G2822)&amp;" "&amp;TRIM(I2822),AND(ISBLANK(G2822),NOT(ISBLANK(H2822)),ISBLANK(I2822)),TRIM(H2822))</f>
        <v/>
      </c>
      <c r="B2822" s="25" t="str" cm="1">
        <f t="array" ref="B2822">_xlfn.IFS(AND(ISBLANK(K2822),ISBLANK(L2822)),"",AND(NOT(ISBLANK(K2822)),NOT(ISBLANK(L2822))),TRIM(K2822)&amp;" "&amp;TRIM(L2822),AND(NOT(ISBLANK(K2822)),ISBLANK(L2822)),TRIM(K2822),AND(ISBLANK(K2822),NOT(ISBLANK(L2822))),TRIM(L2822))</f>
        <v>Farrell-Heathcote</v>
      </c>
      <c r="C2822" s="31"/>
      <c r="D2822" s="2">
        <v>2820</v>
      </c>
      <c r="E2822" s="2" t="s">
        <v>24</v>
      </c>
      <c r="F2822" s="2" t="s">
        <v>14223</v>
      </c>
      <c r="K2822" s="2" t="s">
        <v>14225</v>
      </c>
      <c r="M2822" s="2" t="s">
        <v>24</v>
      </c>
      <c r="N2822" s="2" t="s">
        <v>14224</v>
      </c>
      <c r="O2822" s="2" t="s">
        <v>430</v>
      </c>
      <c r="P2822" s="2" t="s">
        <v>29</v>
      </c>
      <c r="Q2822" s="2" t="s">
        <v>1985</v>
      </c>
      <c r="R2822" s="2">
        <v>44310</v>
      </c>
      <c r="T2822" s="49" t="str" cm="1">
        <f t="array" ref="T2822">_xlfn.TEXTJOIN("",TRUE,IFERROR(MID(U2822,_xlfn.SEQUENCE(20),1)+0,""))</f>
        <v/>
      </c>
      <c r="V2822" s="31"/>
    </row>
    <row r="2823" spans="1:22" x14ac:dyDescent="0.25">
      <c r="A2823" s="25" t="str" cm="1">
        <f t="array" ref="A2823">_xlfn.IFS(AND(ISBLANK(G2823),ISBLANK(H2823),ISBLANK(I2823)),"",AND(NOT(ISBLANK(G2823)),NOT(ISBLANK(H2823)),NOT(ISBLANK(I2823))),TRIM(G2823)&amp;" "&amp;TRIM(H2823)&amp;" "&amp;TRIM(I2823),AND(NOT(ISBLANK(G2823)),ISBLANK(H2823),ISBLANK(I2823)),TRIM(G2823),AND(ISBLANK(G2823),ISBLANK(H2823),NOT(ISBLANK(I2823))),TRIM(I2823),AND(NOT(ISBLANK(G2823)),NOT(ISBLANK(H2823)),ISBLANK(I2823)),TRIM(G2823)&amp;" "&amp;TRIM(H2823),AND(ISBLANK(G2823),NOT(ISBLANK(H2823)),NOT(ISBLANK(I2823))),TRIM(H2823)&amp;" "&amp;TRIM(I2823),AND(NOT(ISBLANK(G2823)),ISBLANK(H2823),NOT(ISBLANK(I2823))),TRIM(G2823)&amp;" "&amp;TRIM(I2823),AND(ISBLANK(G2823),NOT(ISBLANK(H2823)),ISBLANK(I2823)),TRIM(H2823))</f>
        <v/>
      </c>
      <c r="B2823" s="25" t="str" cm="1">
        <f t="array" ref="B2823">_xlfn.IFS(AND(ISBLANK(K2823),ISBLANK(L2823)),"",AND(NOT(ISBLANK(K2823)),NOT(ISBLANK(L2823))),TRIM(K2823)&amp;" "&amp;TRIM(L2823),AND(NOT(ISBLANK(K2823)),ISBLANK(L2823)),TRIM(K2823),AND(ISBLANK(K2823),NOT(ISBLANK(L2823))),TRIM(L2823))</f>
        <v>Langworth Inc</v>
      </c>
      <c r="C2823" s="31"/>
      <c r="D2823" s="2">
        <v>2821</v>
      </c>
      <c r="E2823" s="2" t="s">
        <v>24</v>
      </c>
      <c r="F2823" s="2" t="s">
        <v>14226</v>
      </c>
      <c r="K2823" s="2" t="s">
        <v>14228</v>
      </c>
      <c r="M2823" s="2" t="s">
        <v>24</v>
      </c>
      <c r="N2823" s="2" t="s">
        <v>14227</v>
      </c>
      <c r="O2823" s="2" t="s">
        <v>3947</v>
      </c>
      <c r="P2823" s="2" t="s">
        <v>1871</v>
      </c>
      <c r="Q2823" s="2" t="s">
        <v>1985</v>
      </c>
      <c r="R2823" s="2">
        <v>89550</v>
      </c>
      <c r="T2823" s="49" t="str" cm="1">
        <f t="array" ref="T2823">_xlfn.TEXTJOIN("",TRUE,IFERROR(MID(U2823,_xlfn.SEQUENCE(20),1)+0,""))</f>
        <v/>
      </c>
      <c r="V2823" s="31"/>
    </row>
    <row r="2824" spans="1:22" x14ac:dyDescent="0.25">
      <c r="A2824" s="25" t="str" cm="1">
        <f t="array" ref="A2824">_xlfn.IFS(AND(ISBLANK(G2824),ISBLANK(H2824),ISBLANK(I2824)),"",AND(NOT(ISBLANK(G2824)),NOT(ISBLANK(H2824)),NOT(ISBLANK(I2824))),TRIM(G2824)&amp;" "&amp;TRIM(H2824)&amp;" "&amp;TRIM(I2824),AND(NOT(ISBLANK(G2824)),ISBLANK(H2824),ISBLANK(I2824)),TRIM(G2824),AND(ISBLANK(G2824),ISBLANK(H2824),NOT(ISBLANK(I2824))),TRIM(I2824),AND(NOT(ISBLANK(G2824)),NOT(ISBLANK(H2824)),ISBLANK(I2824)),TRIM(G2824)&amp;" "&amp;TRIM(H2824),AND(ISBLANK(G2824),NOT(ISBLANK(H2824)),NOT(ISBLANK(I2824))),TRIM(H2824)&amp;" "&amp;TRIM(I2824),AND(NOT(ISBLANK(G2824)),ISBLANK(H2824),NOT(ISBLANK(I2824))),TRIM(G2824)&amp;" "&amp;TRIM(I2824),AND(ISBLANK(G2824),NOT(ISBLANK(H2824)),ISBLANK(I2824)),TRIM(H2824))</f>
        <v/>
      </c>
      <c r="B2824" s="25" t="str" cm="1">
        <f t="array" ref="B2824">_xlfn.IFS(AND(ISBLANK(K2824),ISBLANK(L2824)),"",AND(NOT(ISBLANK(K2824)),NOT(ISBLANK(L2824))),TRIM(K2824)&amp;" "&amp;TRIM(L2824),AND(NOT(ISBLANK(K2824)),ISBLANK(L2824)),TRIM(K2824),AND(ISBLANK(K2824),NOT(ISBLANK(L2824))),TRIM(L2824))</f>
        <v>Batz Group</v>
      </c>
      <c r="C2824" s="31"/>
      <c r="D2824" s="2">
        <v>2822</v>
      </c>
      <c r="E2824" s="2" t="s">
        <v>24</v>
      </c>
      <c r="F2824" s="2" t="s">
        <v>14229</v>
      </c>
      <c r="K2824" s="2" t="s">
        <v>14231</v>
      </c>
      <c r="M2824" s="2" t="s">
        <v>24</v>
      </c>
      <c r="N2824" s="2" t="s">
        <v>14230</v>
      </c>
      <c r="O2824" s="2" t="s">
        <v>8957</v>
      </c>
      <c r="P2824" s="2" t="s">
        <v>39</v>
      </c>
      <c r="Q2824" s="2" t="s">
        <v>6</v>
      </c>
      <c r="R2824" s="2" t="s">
        <v>8958</v>
      </c>
      <c r="T2824" s="49" t="str" cm="1">
        <f t="array" ref="T2824">_xlfn.TEXTJOIN("",TRUE,IFERROR(MID(U2824,_xlfn.SEQUENCE(20),1)+0,""))</f>
        <v/>
      </c>
      <c r="V2824" s="31"/>
    </row>
    <row r="2825" spans="1:22" x14ac:dyDescent="0.25">
      <c r="A2825" s="25" t="str" cm="1">
        <f t="array" ref="A2825">_xlfn.IFS(AND(ISBLANK(G2825),ISBLANK(H2825),ISBLANK(I2825)),"",AND(NOT(ISBLANK(G2825)),NOT(ISBLANK(H2825)),NOT(ISBLANK(I2825))),TRIM(G2825)&amp;" "&amp;TRIM(H2825)&amp;" "&amp;TRIM(I2825),AND(NOT(ISBLANK(G2825)),ISBLANK(H2825),ISBLANK(I2825)),TRIM(G2825),AND(ISBLANK(G2825),ISBLANK(H2825),NOT(ISBLANK(I2825))),TRIM(I2825),AND(NOT(ISBLANK(G2825)),NOT(ISBLANK(H2825)),ISBLANK(I2825)),TRIM(G2825)&amp;" "&amp;TRIM(H2825),AND(ISBLANK(G2825),NOT(ISBLANK(H2825)),NOT(ISBLANK(I2825))),TRIM(H2825)&amp;" "&amp;TRIM(I2825),AND(NOT(ISBLANK(G2825)),ISBLANK(H2825),NOT(ISBLANK(I2825))),TRIM(G2825)&amp;" "&amp;TRIM(I2825),AND(ISBLANK(G2825),NOT(ISBLANK(H2825)),ISBLANK(I2825)),TRIM(H2825))</f>
        <v/>
      </c>
      <c r="B2825" s="25" t="str" cm="1">
        <f t="array" ref="B2825">_xlfn.IFS(AND(ISBLANK(K2825),ISBLANK(L2825)),"",AND(NOT(ISBLANK(K2825)),NOT(ISBLANK(L2825))),TRIM(K2825)&amp;" "&amp;TRIM(L2825),AND(NOT(ISBLANK(K2825)),ISBLANK(L2825)),TRIM(K2825),AND(ISBLANK(K2825),NOT(ISBLANK(L2825))),TRIM(L2825))</f>
        <v>Hettinger-Langosh</v>
      </c>
      <c r="C2825" s="31"/>
      <c r="D2825" s="2">
        <v>2823</v>
      </c>
      <c r="E2825" s="2" t="s">
        <v>24</v>
      </c>
      <c r="F2825" s="2" t="s">
        <v>14232</v>
      </c>
      <c r="K2825" s="2" t="s">
        <v>14234</v>
      </c>
      <c r="M2825" s="2" t="s">
        <v>24</v>
      </c>
      <c r="N2825" s="2" t="s">
        <v>14233</v>
      </c>
      <c r="O2825" s="2" t="s">
        <v>959</v>
      </c>
      <c r="P2825" s="2" t="s">
        <v>130</v>
      </c>
      <c r="Q2825" s="2" t="s">
        <v>1985</v>
      </c>
      <c r="R2825" s="2">
        <v>20195</v>
      </c>
      <c r="T2825" s="49" t="str" cm="1">
        <f t="array" ref="T2825">_xlfn.TEXTJOIN("",TRUE,IFERROR(MID(U2825,_xlfn.SEQUENCE(20),1)+0,""))</f>
        <v/>
      </c>
      <c r="V2825" s="31"/>
    </row>
    <row r="2826" spans="1:22" x14ac:dyDescent="0.25">
      <c r="A2826" s="25" t="str" cm="1">
        <f t="array" ref="A2826">_xlfn.IFS(AND(ISBLANK(G2826),ISBLANK(H2826),ISBLANK(I2826)),"",AND(NOT(ISBLANK(G2826)),NOT(ISBLANK(H2826)),NOT(ISBLANK(I2826))),TRIM(G2826)&amp;" "&amp;TRIM(H2826)&amp;" "&amp;TRIM(I2826),AND(NOT(ISBLANK(G2826)),ISBLANK(H2826),ISBLANK(I2826)),TRIM(G2826),AND(ISBLANK(G2826),ISBLANK(H2826),NOT(ISBLANK(I2826))),TRIM(I2826),AND(NOT(ISBLANK(G2826)),NOT(ISBLANK(H2826)),ISBLANK(I2826)),TRIM(G2826)&amp;" "&amp;TRIM(H2826),AND(ISBLANK(G2826),NOT(ISBLANK(H2826)),NOT(ISBLANK(I2826))),TRIM(H2826)&amp;" "&amp;TRIM(I2826),AND(NOT(ISBLANK(G2826)),ISBLANK(H2826),NOT(ISBLANK(I2826))),TRIM(G2826)&amp;" "&amp;TRIM(I2826),AND(ISBLANK(G2826),NOT(ISBLANK(H2826)),ISBLANK(I2826)),TRIM(H2826))</f>
        <v/>
      </c>
      <c r="B2826" s="25" t="str" cm="1">
        <f t="array" ref="B2826">_xlfn.IFS(AND(ISBLANK(K2826),ISBLANK(L2826)),"",AND(NOT(ISBLANK(K2826)),NOT(ISBLANK(L2826))),TRIM(K2826)&amp;" "&amp;TRIM(L2826),AND(NOT(ISBLANK(K2826)),ISBLANK(L2826)),TRIM(K2826),AND(ISBLANK(K2826),NOT(ISBLANK(L2826))),TRIM(L2826))</f>
        <v>Mohr, Heathcote and Eichmann</v>
      </c>
      <c r="C2826" s="31"/>
      <c r="D2826" s="2">
        <v>2824</v>
      </c>
      <c r="E2826" s="2" t="s">
        <v>24</v>
      </c>
      <c r="F2826" s="2" t="s">
        <v>14235</v>
      </c>
      <c r="K2826" s="2" t="s">
        <v>14237</v>
      </c>
      <c r="M2826" s="2" t="s">
        <v>24</v>
      </c>
      <c r="N2826" s="2" t="s">
        <v>14236</v>
      </c>
      <c r="O2826" s="2" t="s">
        <v>801</v>
      </c>
      <c r="P2826" s="2" t="s">
        <v>374</v>
      </c>
      <c r="Q2826" s="2" t="s">
        <v>1985</v>
      </c>
      <c r="R2826" s="2">
        <v>36641</v>
      </c>
      <c r="T2826" s="49" t="str" cm="1">
        <f t="array" ref="T2826">_xlfn.TEXTJOIN("",TRUE,IFERROR(MID(U2826,_xlfn.SEQUENCE(20),1)+0,""))</f>
        <v/>
      </c>
      <c r="V2826" s="31"/>
    </row>
    <row r="2827" spans="1:22" x14ac:dyDescent="0.25">
      <c r="A2827" s="25" t="str" cm="1">
        <f t="array" ref="A2827">_xlfn.IFS(AND(ISBLANK(G2827),ISBLANK(H2827),ISBLANK(I2827)),"",AND(NOT(ISBLANK(G2827)),NOT(ISBLANK(H2827)),NOT(ISBLANK(I2827))),TRIM(G2827)&amp;" "&amp;TRIM(H2827)&amp;" "&amp;TRIM(I2827),AND(NOT(ISBLANK(G2827)),ISBLANK(H2827),ISBLANK(I2827)),TRIM(G2827),AND(ISBLANK(G2827),ISBLANK(H2827),NOT(ISBLANK(I2827))),TRIM(I2827),AND(NOT(ISBLANK(G2827)),NOT(ISBLANK(H2827)),ISBLANK(I2827)),TRIM(G2827)&amp;" "&amp;TRIM(H2827),AND(ISBLANK(G2827),NOT(ISBLANK(H2827)),NOT(ISBLANK(I2827))),TRIM(H2827)&amp;" "&amp;TRIM(I2827),AND(NOT(ISBLANK(G2827)),ISBLANK(H2827),NOT(ISBLANK(I2827))),TRIM(G2827)&amp;" "&amp;TRIM(I2827),AND(ISBLANK(G2827),NOT(ISBLANK(H2827)),ISBLANK(I2827)),TRIM(H2827))</f>
        <v/>
      </c>
      <c r="B2827" s="25" t="str" cm="1">
        <f t="array" ref="B2827">_xlfn.IFS(AND(ISBLANK(K2827),ISBLANK(L2827)),"",AND(NOT(ISBLANK(K2827)),NOT(ISBLANK(L2827))),TRIM(K2827)&amp;" "&amp;TRIM(L2827),AND(NOT(ISBLANK(K2827)),ISBLANK(L2827)),TRIM(K2827),AND(ISBLANK(K2827),NOT(ISBLANK(L2827))),TRIM(L2827))</f>
        <v>Kerluke, Leuschke and Runte</v>
      </c>
      <c r="C2827" s="31"/>
      <c r="D2827" s="2">
        <v>2825</v>
      </c>
      <c r="E2827" s="2" t="s">
        <v>24</v>
      </c>
      <c r="F2827" s="2" t="s">
        <v>14238</v>
      </c>
      <c r="K2827" s="2" t="s">
        <v>14240</v>
      </c>
      <c r="M2827" s="2" t="s">
        <v>24</v>
      </c>
      <c r="N2827" s="2" t="s">
        <v>14239</v>
      </c>
      <c r="O2827" s="2" t="s">
        <v>8849</v>
      </c>
      <c r="P2827" s="2" t="s">
        <v>5</v>
      </c>
      <c r="Q2827" s="2" t="s">
        <v>6</v>
      </c>
      <c r="R2827" s="2" t="s">
        <v>8850</v>
      </c>
      <c r="T2827" s="49" t="str" cm="1">
        <f t="array" ref="T2827">_xlfn.TEXTJOIN("",TRUE,IFERROR(MID(U2827,_xlfn.SEQUENCE(20),1)+0,""))</f>
        <v/>
      </c>
      <c r="V2827" s="31"/>
    </row>
    <row r="2828" spans="1:22" x14ac:dyDescent="0.25">
      <c r="A2828" s="25" t="str" cm="1">
        <f t="array" ref="A2828">_xlfn.IFS(AND(ISBLANK(G2828),ISBLANK(H2828),ISBLANK(I2828)),"",AND(NOT(ISBLANK(G2828)),NOT(ISBLANK(H2828)),NOT(ISBLANK(I2828))),TRIM(G2828)&amp;" "&amp;TRIM(H2828)&amp;" "&amp;TRIM(I2828),AND(NOT(ISBLANK(G2828)),ISBLANK(H2828),ISBLANK(I2828)),TRIM(G2828),AND(ISBLANK(G2828),ISBLANK(H2828),NOT(ISBLANK(I2828))),TRIM(I2828),AND(NOT(ISBLANK(G2828)),NOT(ISBLANK(H2828)),ISBLANK(I2828)),TRIM(G2828)&amp;" "&amp;TRIM(H2828),AND(ISBLANK(G2828),NOT(ISBLANK(H2828)),NOT(ISBLANK(I2828))),TRIM(H2828)&amp;" "&amp;TRIM(I2828),AND(NOT(ISBLANK(G2828)),ISBLANK(H2828),NOT(ISBLANK(I2828))),TRIM(G2828)&amp;" "&amp;TRIM(I2828),AND(ISBLANK(G2828),NOT(ISBLANK(H2828)),ISBLANK(I2828)),TRIM(H2828))</f>
        <v/>
      </c>
      <c r="B2828" s="25" t="str" cm="1">
        <f t="array" ref="B2828">_xlfn.IFS(AND(ISBLANK(K2828),ISBLANK(L2828)),"",AND(NOT(ISBLANK(K2828)),NOT(ISBLANK(L2828))),TRIM(K2828)&amp;" "&amp;TRIM(L2828),AND(NOT(ISBLANK(K2828)),ISBLANK(L2828)),TRIM(K2828),AND(ISBLANK(K2828),NOT(ISBLANK(L2828))),TRIM(L2828))</f>
        <v>Lynch Inc</v>
      </c>
      <c r="C2828" s="31"/>
      <c r="D2828" s="2">
        <v>2826</v>
      </c>
      <c r="E2828" s="2" t="s">
        <v>24</v>
      </c>
      <c r="F2828" s="2" t="s">
        <v>14241</v>
      </c>
      <c r="K2828" s="2" t="s">
        <v>14243</v>
      </c>
      <c r="M2828" s="2" t="s">
        <v>24</v>
      </c>
      <c r="N2828" s="2" t="s">
        <v>14242</v>
      </c>
      <c r="O2828" s="2" t="s">
        <v>1787</v>
      </c>
      <c r="P2828" s="2" t="s">
        <v>151</v>
      </c>
      <c r="Q2828" s="2" t="s">
        <v>1985</v>
      </c>
      <c r="R2828" s="2">
        <v>93305</v>
      </c>
      <c r="T2828" s="49" t="str" cm="1">
        <f t="array" ref="T2828">_xlfn.TEXTJOIN("",TRUE,IFERROR(MID(U2828,_xlfn.SEQUENCE(20),1)+0,""))</f>
        <v/>
      </c>
      <c r="V2828" s="31"/>
    </row>
    <row r="2829" spans="1:22" x14ac:dyDescent="0.25">
      <c r="A2829" s="25" t="str" cm="1">
        <f t="array" ref="A2829">_xlfn.IFS(AND(ISBLANK(G2829),ISBLANK(H2829),ISBLANK(I2829)),"",AND(NOT(ISBLANK(G2829)),NOT(ISBLANK(H2829)),NOT(ISBLANK(I2829))),TRIM(G2829)&amp;" "&amp;TRIM(H2829)&amp;" "&amp;TRIM(I2829),AND(NOT(ISBLANK(G2829)),ISBLANK(H2829),ISBLANK(I2829)),TRIM(G2829),AND(ISBLANK(G2829),ISBLANK(H2829),NOT(ISBLANK(I2829))),TRIM(I2829),AND(NOT(ISBLANK(G2829)),NOT(ISBLANK(H2829)),ISBLANK(I2829)),TRIM(G2829)&amp;" "&amp;TRIM(H2829),AND(ISBLANK(G2829),NOT(ISBLANK(H2829)),NOT(ISBLANK(I2829))),TRIM(H2829)&amp;" "&amp;TRIM(I2829),AND(NOT(ISBLANK(G2829)),ISBLANK(H2829),NOT(ISBLANK(I2829))),TRIM(G2829)&amp;" "&amp;TRIM(I2829),AND(ISBLANK(G2829),NOT(ISBLANK(H2829)),ISBLANK(I2829)),TRIM(H2829))</f>
        <v/>
      </c>
      <c r="B2829" s="25" t="str" cm="1">
        <f t="array" ref="B2829">_xlfn.IFS(AND(ISBLANK(K2829),ISBLANK(L2829)),"",AND(NOT(ISBLANK(K2829)),NOT(ISBLANK(L2829))),TRIM(K2829)&amp;" "&amp;TRIM(L2829),AND(NOT(ISBLANK(K2829)),ISBLANK(L2829)),TRIM(K2829),AND(ISBLANK(K2829),NOT(ISBLANK(L2829))),TRIM(L2829))</f>
        <v>Feil-Mosciski</v>
      </c>
      <c r="C2829" s="31"/>
      <c r="D2829" s="2">
        <v>2827</v>
      </c>
      <c r="E2829" s="2" t="s">
        <v>24</v>
      </c>
      <c r="F2829" s="2" t="s">
        <v>14244</v>
      </c>
      <c r="K2829" s="2" t="s">
        <v>14246</v>
      </c>
      <c r="M2829" s="2" t="s">
        <v>24</v>
      </c>
      <c r="N2829" s="2" t="s">
        <v>14245</v>
      </c>
      <c r="O2829" s="2" t="s">
        <v>8420</v>
      </c>
      <c r="P2829" s="2" t="s">
        <v>276</v>
      </c>
      <c r="Q2829" s="2" t="s">
        <v>6</v>
      </c>
      <c r="R2829" s="2" t="s">
        <v>8421</v>
      </c>
      <c r="T2829" s="49" t="str" cm="1">
        <f t="array" ref="T2829">_xlfn.TEXTJOIN("",TRUE,IFERROR(MID(U2829,_xlfn.SEQUENCE(20),1)+0,""))</f>
        <v/>
      </c>
      <c r="V2829" s="31"/>
    </row>
    <row r="2830" spans="1:22" x14ac:dyDescent="0.25">
      <c r="A2830" s="25" t="str" cm="1">
        <f t="array" ref="A2830">_xlfn.IFS(AND(ISBLANK(G2830),ISBLANK(H2830),ISBLANK(I2830)),"",AND(NOT(ISBLANK(G2830)),NOT(ISBLANK(H2830)),NOT(ISBLANK(I2830))),TRIM(G2830)&amp;" "&amp;TRIM(H2830)&amp;" "&amp;TRIM(I2830),AND(NOT(ISBLANK(G2830)),ISBLANK(H2830),ISBLANK(I2830)),TRIM(G2830),AND(ISBLANK(G2830),ISBLANK(H2830),NOT(ISBLANK(I2830))),TRIM(I2830),AND(NOT(ISBLANK(G2830)),NOT(ISBLANK(H2830)),ISBLANK(I2830)),TRIM(G2830)&amp;" "&amp;TRIM(H2830),AND(ISBLANK(G2830),NOT(ISBLANK(H2830)),NOT(ISBLANK(I2830))),TRIM(H2830)&amp;" "&amp;TRIM(I2830),AND(NOT(ISBLANK(G2830)),ISBLANK(H2830),NOT(ISBLANK(I2830))),TRIM(G2830)&amp;" "&amp;TRIM(I2830),AND(ISBLANK(G2830),NOT(ISBLANK(H2830)),ISBLANK(I2830)),TRIM(H2830))</f>
        <v/>
      </c>
      <c r="B2830" s="25" t="str" cm="1">
        <f t="array" ref="B2830">_xlfn.IFS(AND(ISBLANK(K2830),ISBLANK(L2830)),"",AND(NOT(ISBLANK(K2830)),NOT(ISBLANK(L2830))),TRIM(K2830)&amp;" "&amp;TRIM(L2830),AND(NOT(ISBLANK(K2830)),ISBLANK(L2830)),TRIM(K2830),AND(ISBLANK(K2830),NOT(ISBLANK(L2830))),TRIM(L2830))</f>
        <v>Konopelski, Bernier and Jakubowski</v>
      </c>
      <c r="C2830" s="31"/>
      <c r="D2830" s="2">
        <v>2828</v>
      </c>
      <c r="E2830" s="2" t="s">
        <v>24</v>
      </c>
      <c r="F2830" s="2" t="s">
        <v>14247</v>
      </c>
      <c r="K2830" s="2" t="s">
        <v>14249</v>
      </c>
      <c r="M2830" s="2" t="s">
        <v>24</v>
      </c>
      <c r="N2830" s="2" t="s">
        <v>14248</v>
      </c>
      <c r="O2830" s="2" t="s">
        <v>8538</v>
      </c>
      <c r="P2830" s="2" t="s">
        <v>5</v>
      </c>
      <c r="Q2830" s="2" t="s">
        <v>6</v>
      </c>
      <c r="R2830" s="2" t="s">
        <v>5304</v>
      </c>
      <c r="T2830" s="49" t="str" cm="1">
        <f t="array" ref="T2830">_xlfn.TEXTJOIN("",TRUE,IFERROR(MID(U2830,_xlfn.SEQUENCE(20),1)+0,""))</f>
        <v/>
      </c>
      <c r="V2830" s="31"/>
    </row>
    <row r="2831" spans="1:22" x14ac:dyDescent="0.25">
      <c r="A2831" s="25" t="str" cm="1">
        <f t="array" ref="A2831">_xlfn.IFS(AND(ISBLANK(G2831),ISBLANK(H2831),ISBLANK(I2831)),"",AND(NOT(ISBLANK(G2831)),NOT(ISBLANK(H2831)),NOT(ISBLANK(I2831))),TRIM(G2831)&amp;" "&amp;TRIM(H2831)&amp;" "&amp;TRIM(I2831),AND(NOT(ISBLANK(G2831)),ISBLANK(H2831),ISBLANK(I2831)),TRIM(G2831),AND(ISBLANK(G2831),ISBLANK(H2831),NOT(ISBLANK(I2831))),TRIM(I2831),AND(NOT(ISBLANK(G2831)),NOT(ISBLANK(H2831)),ISBLANK(I2831)),TRIM(G2831)&amp;" "&amp;TRIM(H2831),AND(ISBLANK(G2831),NOT(ISBLANK(H2831)),NOT(ISBLANK(I2831))),TRIM(H2831)&amp;" "&amp;TRIM(I2831),AND(NOT(ISBLANK(G2831)),ISBLANK(H2831),NOT(ISBLANK(I2831))),TRIM(G2831)&amp;" "&amp;TRIM(I2831),AND(ISBLANK(G2831),NOT(ISBLANK(H2831)),ISBLANK(I2831)),TRIM(H2831))</f>
        <v/>
      </c>
      <c r="B2831" s="25" t="str" cm="1">
        <f t="array" ref="B2831">_xlfn.IFS(AND(ISBLANK(K2831),ISBLANK(L2831)),"",AND(NOT(ISBLANK(K2831)),NOT(ISBLANK(L2831))),TRIM(K2831)&amp;" "&amp;TRIM(L2831),AND(NOT(ISBLANK(K2831)),ISBLANK(L2831)),TRIM(K2831),AND(ISBLANK(K2831),NOT(ISBLANK(L2831))),TRIM(L2831))</f>
        <v>Orn-Baumbach</v>
      </c>
      <c r="C2831" s="31"/>
      <c r="D2831" s="2">
        <v>2829</v>
      </c>
      <c r="E2831" s="2" t="s">
        <v>24</v>
      </c>
      <c r="F2831" s="2" t="s">
        <v>14250</v>
      </c>
      <c r="K2831" s="2" t="s">
        <v>14252</v>
      </c>
      <c r="M2831" s="2" t="s">
        <v>24</v>
      </c>
      <c r="N2831" s="2" t="s">
        <v>14251</v>
      </c>
      <c r="O2831" s="2" t="s">
        <v>373</v>
      </c>
      <c r="P2831" s="2" t="s">
        <v>374</v>
      </c>
      <c r="Q2831" s="2" t="s">
        <v>1985</v>
      </c>
      <c r="R2831" s="2">
        <v>35290</v>
      </c>
      <c r="T2831" s="49" t="str" cm="1">
        <f t="array" ref="T2831">_xlfn.TEXTJOIN("",TRUE,IFERROR(MID(U2831,_xlfn.SEQUENCE(20),1)+0,""))</f>
        <v/>
      </c>
      <c r="V2831" s="31"/>
    </row>
    <row r="2832" spans="1:22" x14ac:dyDescent="0.25">
      <c r="A2832" s="25" t="str" cm="1">
        <f t="array" ref="A2832">_xlfn.IFS(AND(ISBLANK(G2832),ISBLANK(H2832),ISBLANK(I2832)),"",AND(NOT(ISBLANK(G2832)),NOT(ISBLANK(H2832)),NOT(ISBLANK(I2832))),TRIM(G2832)&amp;" "&amp;TRIM(H2832)&amp;" "&amp;TRIM(I2832),AND(NOT(ISBLANK(G2832)),ISBLANK(H2832),ISBLANK(I2832)),TRIM(G2832),AND(ISBLANK(G2832),ISBLANK(H2832),NOT(ISBLANK(I2832))),TRIM(I2832),AND(NOT(ISBLANK(G2832)),NOT(ISBLANK(H2832)),ISBLANK(I2832)),TRIM(G2832)&amp;" "&amp;TRIM(H2832),AND(ISBLANK(G2832),NOT(ISBLANK(H2832)),NOT(ISBLANK(I2832))),TRIM(H2832)&amp;" "&amp;TRIM(I2832),AND(NOT(ISBLANK(G2832)),ISBLANK(H2832),NOT(ISBLANK(I2832))),TRIM(G2832)&amp;" "&amp;TRIM(I2832),AND(ISBLANK(G2832),NOT(ISBLANK(H2832)),ISBLANK(I2832)),TRIM(H2832))</f>
        <v/>
      </c>
      <c r="B2832" s="25" t="str" cm="1">
        <f t="array" ref="B2832">_xlfn.IFS(AND(ISBLANK(K2832),ISBLANK(L2832)),"",AND(NOT(ISBLANK(K2832)),NOT(ISBLANK(L2832))),TRIM(K2832)&amp;" "&amp;TRIM(L2832),AND(NOT(ISBLANK(K2832)),ISBLANK(L2832)),TRIM(K2832),AND(ISBLANK(K2832),NOT(ISBLANK(L2832))),TRIM(L2832))</f>
        <v>Connelly, Schneider and Abshire</v>
      </c>
      <c r="C2832" s="31"/>
      <c r="D2832" s="2">
        <v>2830</v>
      </c>
      <c r="E2832" s="2" t="s">
        <v>24</v>
      </c>
      <c r="F2832" s="2" t="s">
        <v>14253</v>
      </c>
      <c r="K2832" s="2" t="s">
        <v>14255</v>
      </c>
      <c r="M2832" s="2" t="s">
        <v>24</v>
      </c>
      <c r="N2832" s="2" t="s">
        <v>14254</v>
      </c>
      <c r="O2832" s="2" t="s">
        <v>1644</v>
      </c>
      <c r="P2832" s="2" t="s">
        <v>374</v>
      </c>
      <c r="Q2832" s="2" t="s">
        <v>1985</v>
      </c>
      <c r="R2832" s="2">
        <v>36104</v>
      </c>
      <c r="T2832" s="49" t="str" cm="1">
        <f t="array" ref="T2832">_xlfn.TEXTJOIN("",TRUE,IFERROR(MID(U2832,_xlfn.SEQUENCE(20),1)+0,""))</f>
        <v/>
      </c>
      <c r="V2832" s="31"/>
    </row>
    <row r="2833" spans="1:22" x14ac:dyDescent="0.25">
      <c r="A2833" s="25" t="str" cm="1">
        <f t="array" ref="A2833">_xlfn.IFS(AND(ISBLANK(G2833),ISBLANK(H2833),ISBLANK(I2833)),"",AND(NOT(ISBLANK(G2833)),NOT(ISBLANK(H2833)),NOT(ISBLANK(I2833))),TRIM(G2833)&amp;" "&amp;TRIM(H2833)&amp;" "&amp;TRIM(I2833),AND(NOT(ISBLANK(G2833)),ISBLANK(H2833),ISBLANK(I2833)),TRIM(G2833),AND(ISBLANK(G2833),ISBLANK(H2833),NOT(ISBLANK(I2833))),TRIM(I2833),AND(NOT(ISBLANK(G2833)),NOT(ISBLANK(H2833)),ISBLANK(I2833)),TRIM(G2833)&amp;" "&amp;TRIM(H2833),AND(ISBLANK(G2833),NOT(ISBLANK(H2833)),NOT(ISBLANK(I2833))),TRIM(H2833)&amp;" "&amp;TRIM(I2833),AND(NOT(ISBLANK(G2833)),ISBLANK(H2833),NOT(ISBLANK(I2833))),TRIM(G2833)&amp;" "&amp;TRIM(I2833),AND(ISBLANK(G2833),NOT(ISBLANK(H2833)),ISBLANK(I2833)),TRIM(H2833))</f>
        <v/>
      </c>
      <c r="B2833" s="25" t="str" cm="1">
        <f t="array" ref="B2833">_xlfn.IFS(AND(ISBLANK(K2833),ISBLANK(L2833)),"",AND(NOT(ISBLANK(K2833)),NOT(ISBLANK(L2833))),TRIM(K2833)&amp;" "&amp;TRIM(L2833),AND(NOT(ISBLANK(K2833)),ISBLANK(L2833)),TRIM(K2833),AND(ISBLANK(K2833),NOT(ISBLANK(L2833))),TRIM(L2833))</f>
        <v>Bechtelar, Barton and Doyle</v>
      </c>
      <c r="C2833" s="31"/>
      <c r="D2833" s="2">
        <v>2831</v>
      </c>
      <c r="E2833" s="2" t="s">
        <v>24</v>
      </c>
      <c r="F2833" s="2" t="s">
        <v>14256</v>
      </c>
      <c r="K2833" s="2" t="s">
        <v>14258</v>
      </c>
      <c r="M2833" s="2" t="s">
        <v>24</v>
      </c>
      <c r="N2833" s="2" t="s">
        <v>14257</v>
      </c>
      <c r="O2833" s="2" t="s">
        <v>2329</v>
      </c>
      <c r="P2833" s="2" t="s">
        <v>276</v>
      </c>
      <c r="Q2833" s="2" t="s">
        <v>6</v>
      </c>
      <c r="R2833" s="2" t="s">
        <v>2330</v>
      </c>
      <c r="T2833" s="49" t="str" cm="1">
        <f t="array" ref="T2833">_xlfn.TEXTJOIN("",TRUE,IFERROR(MID(U2833,_xlfn.SEQUENCE(20),1)+0,""))</f>
        <v/>
      </c>
      <c r="V2833" s="31"/>
    </row>
    <row r="2834" spans="1:22" x14ac:dyDescent="0.25">
      <c r="A2834" s="25" t="str" cm="1">
        <f t="array" ref="A2834">_xlfn.IFS(AND(ISBLANK(G2834),ISBLANK(H2834),ISBLANK(I2834)),"",AND(NOT(ISBLANK(G2834)),NOT(ISBLANK(H2834)),NOT(ISBLANK(I2834))),TRIM(G2834)&amp;" "&amp;TRIM(H2834)&amp;" "&amp;TRIM(I2834),AND(NOT(ISBLANK(G2834)),ISBLANK(H2834),ISBLANK(I2834)),TRIM(G2834),AND(ISBLANK(G2834),ISBLANK(H2834),NOT(ISBLANK(I2834))),TRIM(I2834),AND(NOT(ISBLANK(G2834)),NOT(ISBLANK(H2834)),ISBLANK(I2834)),TRIM(G2834)&amp;" "&amp;TRIM(H2834),AND(ISBLANK(G2834),NOT(ISBLANK(H2834)),NOT(ISBLANK(I2834))),TRIM(H2834)&amp;" "&amp;TRIM(I2834),AND(NOT(ISBLANK(G2834)),ISBLANK(H2834),NOT(ISBLANK(I2834))),TRIM(G2834)&amp;" "&amp;TRIM(I2834),AND(ISBLANK(G2834),NOT(ISBLANK(H2834)),ISBLANK(I2834)),TRIM(H2834))</f>
        <v/>
      </c>
      <c r="B2834" s="25" t="str" cm="1">
        <f t="array" ref="B2834">_xlfn.IFS(AND(ISBLANK(K2834),ISBLANK(L2834)),"",AND(NOT(ISBLANK(K2834)),NOT(ISBLANK(L2834))),TRIM(K2834)&amp;" "&amp;TRIM(L2834),AND(NOT(ISBLANK(K2834)),ISBLANK(L2834)),TRIM(K2834),AND(ISBLANK(K2834),NOT(ISBLANK(L2834))),TRIM(L2834))</f>
        <v>Davis-Kiehn</v>
      </c>
      <c r="C2834" s="31"/>
      <c r="D2834" s="2">
        <v>2832</v>
      </c>
      <c r="E2834" s="2" t="s">
        <v>24</v>
      </c>
      <c r="F2834" s="2" t="s">
        <v>14259</v>
      </c>
      <c r="K2834" s="2" t="s">
        <v>14261</v>
      </c>
      <c r="M2834" s="2" t="s">
        <v>24</v>
      </c>
      <c r="N2834" s="2" t="s">
        <v>14260</v>
      </c>
      <c r="O2834" s="2" t="s">
        <v>4242</v>
      </c>
      <c r="P2834" s="2" t="s">
        <v>140</v>
      </c>
      <c r="Q2834" s="2" t="s">
        <v>6</v>
      </c>
      <c r="R2834" s="2" t="s">
        <v>4243</v>
      </c>
      <c r="T2834" s="49" t="str" cm="1">
        <f t="array" ref="T2834">_xlfn.TEXTJOIN("",TRUE,IFERROR(MID(U2834,_xlfn.SEQUENCE(20),1)+0,""))</f>
        <v/>
      </c>
      <c r="V2834" s="31"/>
    </row>
    <row r="2835" spans="1:22" x14ac:dyDescent="0.25">
      <c r="A2835" s="25" t="str" cm="1">
        <f t="array" ref="A2835">_xlfn.IFS(AND(ISBLANK(G2835),ISBLANK(H2835),ISBLANK(I2835)),"",AND(NOT(ISBLANK(G2835)),NOT(ISBLANK(H2835)),NOT(ISBLANK(I2835))),TRIM(G2835)&amp;" "&amp;TRIM(H2835)&amp;" "&amp;TRIM(I2835),AND(NOT(ISBLANK(G2835)),ISBLANK(H2835),ISBLANK(I2835)),TRIM(G2835),AND(ISBLANK(G2835),ISBLANK(H2835),NOT(ISBLANK(I2835))),TRIM(I2835),AND(NOT(ISBLANK(G2835)),NOT(ISBLANK(H2835)),ISBLANK(I2835)),TRIM(G2835)&amp;" "&amp;TRIM(H2835),AND(ISBLANK(G2835),NOT(ISBLANK(H2835)),NOT(ISBLANK(I2835))),TRIM(H2835)&amp;" "&amp;TRIM(I2835),AND(NOT(ISBLANK(G2835)),ISBLANK(H2835),NOT(ISBLANK(I2835))),TRIM(G2835)&amp;" "&amp;TRIM(I2835),AND(ISBLANK(G2835),NOT(ISBLANK(H2835)),ISBLANK(I2835)),TRIM(H2835))</f>
        <v/>
      </c>
      <c r="B2835" s="25" t="str" cm="1">
        <f t="array" ref="B2835">_xlfn.IFS(AND(ISBLANK(K2835),ISBLANK(L2835)),"",AND(NOT(ISBLANK(K2835)),NOT(ISBLANK(L2835))),TRIM(K2835)&amp;" "&amp;TRIM(L2835),AND(NOT(ISBLANK(K2835)),ISBLANK(L2835)),TRIM(K2835),AND(ISBLANK(K2835),NOT(ISBLANK(L2835))),TRIM(L2835))</f>
        <v>McGlynn Group</v>
      </c>
      <c r="C2835" s="31"/>
      <c r="D2835" s="2">
        <v>2833</v>
      </c>
      <c r="E2835" s="2" t="s">
        <v>24</v>
      </c>
      <c r="F2835" s="2" t="s">
        <v>14262</v>
      </c>
      <c r="K2835" s="2" t="s">
        <v>14265</v>
      </c>
      <c r="M2835" s="2" t="s">
        <v>24</v>
      </c>
      <c r="N2835" s="2" t="s">
        <v>14263</v>
      </c>
      <c r="O2835" s="2" t="s">
        <v>14264</v>
      </c>
      <c r="P2835" s="2" t="s">
        <v>5</v>
      </c>
      <c r="Q2835" s="2" t="s">
        <v>6</v>
      </c>
      <c r="R2835" s="2" t="s">
        <v>1677</v>
      </c>
      <c r="T2835" s="49" t="str" cm="1">
        <f t="array" ref="T2835">_xlfn.TEXTJOIN("",TRUE,IFERROR(MID(U2835,_xlfn.SEQUENCE(20),1)+0,""))</f>
        <v/>
      </c>
      <c r="V2835" s="31"/>
    </row>
    <row r="2836" spans="1:22" x14ac:dyDescent="0.25">
      <c r="A2836" s="25" t="str" cm="1">
        <f t="array" ref="A2836">_xlfn.IFS(AND(ISBLANK(G2836),ISBLANK(H2836),ISBLANK(I2836)),"",AND(NOT(ISBLANK(G2836)),NOT(ISBLANK(H2836)),NOT(ISBLANK(I2836))),TRIM(G2836)&amp;" "&amp;TRIM(H2836)&amp;" "&amp;TRIM(I2836),AND(NOT(ISBLANK(G2836)),ISBLANK(H2836),ISBLANK(I2836)),TRIM(G2836),AND(ISBLANK(G2836),ISBLANK(H2836),NOT(ISBLANK(I2836))),TRIM(I2836),AND(NOT(ISBLANK(G2836)),NOT(ISBLANK(H2836)),ISBLANK(I2836)),TRIM(G2836)&amp;" "&amp;TRIM(H2836),AND(ISBLANK(G2836),NOT(ISBLANK(H2836)),NOT(ISBLANK(I2836))),TRIM(H2836)&amp;" "&amp;TRIM(I2836),AND(NOT(ISBLANK(G2836)),ISBLANK(H2836),NOT(ISBLANK(I2836))),TRIM(G2836)&amp;" "&amp;TRIM(I2836),AND(ISBLANK(G2836),NOT(ISBLANK(H2836)),ISBLANK(I2836)),TRIM(H2836))</f>
        <v/>
      </c>
      <c r="B2836" s="25" t="str" cm="1">
        <f t="array" ref="B2836">_xlfn.IFS(AND(ISBLANK(K2836),ISBLANK(L2836)),"",AND(NOT(ISBLANK(K2836)),NOT(ISBLANK(L2836))),TRIM(K2836)&amp;" "&amp;TRIM(L2836),AND(NOT(ISBLANK(K2836)),ISBLANK(L2836)),TRIM(K2836),AND(ISBLANK(K2836),NOT(ISBLANK(L2836))),TRIM(L2836))</f>
        <v>Schuster Group</v>
      </c>
      <c r="C2836" s="31"/>
      <c r="D2836" s="2">
        <v>2834</v>
      </c>
      <c r="E2836" s="2" t="s">
        <v>24</v>
      </c>
      <c r="F2836" s="2" t="s">
        <v>14266</v>
      </c>
      <c r="K2836" s="2" t="s">
        <v>14268</v>
      </c>
      <c r="M2836" s="2" t="s">
        <v>24</v>
      </c>
      <c r="N2836" s="2" t="s">
        <v>14267</v>
      </c>
      <c r="O2836" s="2" t="s">
        <v>11897</v>
      </c>
      <c r="P2836" s="2" t="s">
        <v>140</v>
      </c>
      <c r="Q2836" s="2" t="s">
        <v>6</v>
      </c>
      <c r="R2836" s="2" t="s">
        <v>11898</v>
      </c>
      <c r="T2836" s="49" t="str" cm="1">
        <f t="array" ref="T2836">_xlfn.TEXTJOIN("",TRUE,IFERROR(MID(U2836,_xlfn.SEQUENCE(20),1)+0,""))</f>
        <v/>
      </c>
      <c r="V2836" s="31"/>
    </row>
    <row r="2837" spans="1:22" x14ac:dyDescent="0.25">
      <c r="A2837" s="25" t="str" cm="1">
        <f t="array" ref="A2837">_xlfn.IFS(AND(ISBLANK(G2837),ISBLANK(H2837),ISBLANK(I2837)),"",AND(NOT(ISBLANK(G2837)),NOT(ISBLANK(H2837)),NOT(ISBLANK(I2837))),TRIM(G2837)&amp;" "&amp;TRIM(H2837)&amp;" "&amp;TRIM(I2837),AND(NOT(ISBLANK(G2837)),ISBLANK(H2837),ISBLANK(I2837)),TRIM(G2837),AND(ISBLANK(G2837),ISBLANK(H2837),NOT(ISBLANK(I2837))),TRIM(I2837),AND(NOT(ISBLANK(G2837)),NOT(ISBLANK(H2837)),ISBLANK(I2837)),TRIM(G2837)&amp;" "&amp;TRIM(H2837),AND(ISBLANK(G2837),NOT(ISBLANK(H2837)),NOT(ISBLANK(I2837))),TRIM(H2837)&amp;" "&amp;TRIM(I2837),AND(NOT(ISBLANK(G2837)),ISBLANK(H2837),NOT(ISBLANK(I2837))),TRIM(G2837)&amp;" "&amp;TRIM(I2837),AND(ISBLANK(G2837),NOT(ISBLANK(H2837)),ISBLANK(I2837)),TRIM(H2837))</f>
        <v/>
      </c>
      <c r="B2837" s="25" t="str" cm="1">
        <f t="array" ref="B2837">_xlfn.IFS(AND(ISBLANK(K2837),ISBLANK(L2837)),"",AND(NOT(ISBLANK(K2837)),NOT(ISBLANK(L2837))),TRIM(K2837)&amp;" "&amp;TRIM(L2837),AND(NOT(ISBLANK(K2837)),ISBLANK(L2837)),TRIM(K2837),AND(ISBLANK(K2837),NOT(ISBLANK(L2837))),TRIM(L2837))</f>
        <v>McCullough and Sons</v>
      </c>
      <c r="C2837" s="31"/>
      <c r="D2837" s="2">
        <v>2835</v>
      </c>
      <c r="E2837" s="2" t="s">
        <v>24</v>
      </c>
      <c r="F2837" s="2" t="s">
        <v>14269</v>
      </c>
      <c r="K2837" s="2" t="s">
        <v>14273</v>
      </c>
      <c r="M2837" s="2" t="s">
        <v>24</v>
      </c>
      <c r="N2837" s="2" t="s">
        <v>14270</v>
      </c>
      <c r="O2837" s="2" t="s">
        <v>14271</v>
      </c>
      <c r="P2837" s="2" t="s">
        <v>140</v>
      </c>
      <c r="Q2837" s="2" t="s">
        <v>6</v>
      </c>
      <c r="R2837" s="2" t="s">
        <v>14272</v>
      </c>
      <c r="T2837" s="49" t="str" cm="1">
        <f t="array" ref="T2837">_xlfn.TEXTJOIN("",TRUE,IFERROR(MID(U2837,_xlfn.SEQUENCE(20),1)+0,""))</f>
        <v/>
      </c>
      <c r="V2837" s="31"/>
    </row>
    <row r="2838" spans="1:22" x14ac:dyDescent="0.25">
      <c r="A2838" s="25" t="str" cm="1">
        <f t="array" ref="A2838">_xlfn.IFS(AND(ISBLANK(G2838),ISBLANK(H2838),ISBLANK(I2838)),"",AND(NOT(ISBLANK(G2838)),NOT(ISBLANK(H2838)),NOT(ISBLANK(I2838))),TRIM(G2838)&amp;" "&amp;TRIM(H2838)&amp;" "&amp;TRIM(I2838),AND(NOT(ISBLANK(G2838)),ISBLANK(H2838),ISBLANK(I2838)),TRIM(G2838),AND(ISBLANK(G2838),ISBLANK(H2838),NOT(ISBLANK(I2838))),TRIM(I2838),AND(NOT(ISBLANK(G2838)),NOT(ISBLANK(H2838)),ISBLANK(I2838)),TRIM(G2838)&amp;" "&amp;TRIM(H2838),AND(ISBLANK(G2838),NOT(ISBLANK(H2838)),NOT(ISBLANK(I2838))),TRIM(H2838)&amp;" "&amp;TRIM(I2838),AND(NOT(ISBLANK(G2838)),ISBLANK(H2838),NOT(ISBLANK(I2838))),TRIM(G2838)&amp;" "&amp;TRIM(I2838),AND(ISBLANK(G2838),NOT(ISBLANK(H2838)),ISBLANK(I2838)),TRIM(H2838))</f>
        <v/>
      </c>
      <c r="B2838" s="25" t="str" cm="1">
        <f t="array" ref="B2838">_xlfn.IFS(AND(ISBLANK(K2838),ISBLANK(L2838)),"",AND(NOT(ISBLANK(K2838)),NOT(ISBLANK(L2838))),TRIM(K2838)&amp;" "&amp;TRIM(L2838),AND(NOT(ISBLANK(K2838)),ISBLANK(L2838)),TRIM(K2838),AND(ISBLANK(K2838),NOT(ISBLANK(L2838))),TRIM(L2838))</f>
        <v>Langosh, Kiehn and Franecki</v>
      </c>
      <c r="C2838" s="31"/>
      <c r="D2838" s="2">
        <v>2836</v>
      </c>
      <c r="E2838" s="2" t="s">
        <v>24</v>
      </c>
      <c r="F2838" s="2" t="s">
        <v>14274</v>
      </c>
      <c r="K2838" s="2" t="s">
        <v>14276</v>
      </c>
      <c r="M2838" s="2" t="s">
        <v>24</v>
      </c>
      <c r="N2838" s="2" t="s">
        <v>14275</v>
      </c>
      <c r="O2838" s="2" t="s">
        <v>4679</v>
      </c>
      <c r="P2838" s="2" t="s">
        <v>266</v>
      </c>
      <c r="Q2838" s="2" t="s">
        <v>1985</v>
      </c>
      <c r="R2838" s="2">
        <v>55417</v>
      </c>
      <c r="T2838" s="49" t="str" cm="1">
        <f t="array" ref="T2838">_xlfn.TEXTJOIN("",TRUE,IFERROR(MID(U2838,_xlfn.SEQUENCE(20),1)+0,""))</f>
        <v/>
      </c>
      <c r="V2838" s="31"/>
    </row>
    <row r="2839" spans="1:22" x14ac:dyDescent="0.25">
      <c r="A2839" s="25" t="str" cm="1">
        <f t="array" ref="A2839">_xlfn.IFS(AND(ISBLANK(G2839),ISBLANK(H2839),ISBLANK(I2839)),"",AND(NOT(ISBLANK(G2839)),NOT(ISBLANK(H2839)),NOT(ISBLANK(I2839))),TRIM(G2839)&amp;" "&amp;TRIM(H2839)&amp;" "&amp;TRIM(I2839),AND(NOT(ISBLANK(G2839)),ISBLANK(H2839),ISBLANK(I2839)),TRIM(G2839),AND(ISBLANK(G2839),ISBLANK(H2839),NOT(ISBLANK(I2839))),TRIM(I2839),AND(NOT(ISBLANK(G2839)),NOT(ISBLANK(H2839)),ISBLANK(I2839)),TRIM(G2839)&amp;" "&amp;TRIM(H2839),AND(ISBLANK(G2839),NOT(ISBLANK(H2839)),NOT(ISBLANK(I2839))),TRIM(H2839)&amp;" "&amp;TRIM(I2839),AND(NOT(ISBLANK(G2839)),ISBLANK(H2839),NOT(ISBLANK(I2839))),TRIM(G2839)&amp;" "&amp;TRIM(I2839),AND(ISBLANK(G2839),NOT(ISBLANK(H2839)),ISBLANK(I2839)),TRIM(H2839))</f>
        <v/>
      </c>
      <c r="B2839" s="25" t="str" cm="1">
        <f t="array" ref="B2839">_xlfn.IFS(AND(ISBLANK(K2839),ISBLANK(L2839)),"",AND(NOT(ISBLANK(K2839)),NOT(ISBLANK(L2839))),TRIM(K2839)&amp;" "&amp;TRIM(L2839),AND(NOT(ISBLANK(K2839)),ISBLANK(L2839)),TRIM(K2839),AND(ISBLANK(K2839),NOT(ISBLANK(L2839))),TRIM(L2839))</f>
        <v>Kub-Breitenberg</v>
      </c>
      <c r="C2839" s="31"/>
      <c r="D2839" s="2">
        <v>2837</v>
      </c>
      <c r="E2839" s="2" t="s">
        <v>24</v>
      </c>
      <c r="F2839" s="2" t="s">
        <v>14277</v>
      </c>
      <c r="K2839" s="2" t="s">
        <v>14279</v>
      </c>
      <c r="M2839" s="2" t="s">
        <v>24</v>
      </c>
      <c r="N2839" s="2" t="s">
        <v>14278</v>
      </c>
      <c r="O2839" s="2" t="s">
        <v>825</v>
      </c>
      <c r="P2839" s="2" t="s">
        <v>336</v>
      </c>
      <c r="Q2839" s="2" t="s">
        <v>1985</v>
      </c>
      <c r="R2839" s="2">
        <v>33175</v>
      </c>
      <c r="T2839" s="49" t="str" cm="1">
        <f t="array" ref="T2839">_xlfn.TEXTJOIN("",TRUE,IFERROR(MID(U2839,_xlfn.SEQUENCE(20),1)+0,""))</f>
        <v/>
      </c>
      <c r="V2839" s="31"/>
    </row>
    <row r="2840" spans="1:22" x14ac:dyDescent="0.25">
      <c r="A2840" s="25" t="str" cm="1">
        <f t="array" ref="A2840">_xlfn.IFS(AND(ISBLANK(G2840),ISBLANK(H2840),ISBLANK(I2840)),"",AND(NOT(ISBLANK(G2840)),NOT(ISBLANK(H2840)),NOT(ISBLANK(I2840))),TRIM(G2840)&amp;" "&amp;TRIM(H2840)&amp;" "&amp;TRIM(I2840),AND(NOT(ISBLANK(G2840)),ISBLANK(H2840),ISBLANK(I2840)),TRIM(G2840),AND(ISBLANK(G2840),ISBLANK(H2840),NOT(ISBLANK(I2840))),TRIM(I2840),AND(NOT(ISBLANK(G2840)),NOT(ISBLANK(H2840)),ISBLANK(I2840)),TRIM(G2840)&amp;" "&amp;TRIM(H2840),AND(ISBLANK(G2840),NOT(ISBLANK(H2840)),NOT(ISBLANK(I2840))),TRIM(H2840)&amp;" "&amp;TRIM(I2840),AND(NOT(ISBLANK(G2840)),ISBLANK(H2840),NOT(ISBLANK(I2840))),TRIM(G2840)&amp;" "&amp;TRIM(I2840),AND(ISBLANK(G2840),NOT(ISBLANK(H2840)),ISBLANK(I2840)),TRIM(H2840))</f>
        <v/>
      </c>
      <c r="B2840" s="25" t="str" cm="1">
        <f t="array" ref="B2840">_xlfn.IFS(AND(ISBLANK(K2840),ISBLANK(L2840)),"",AND(NOT(ISBLANK(K2840)),NOT(ISBLANK(L2840))),TRIM(K2840)&amp;" "&amp;TRIM(L2840),AND(NOT(ISBLANK(K2840)),ISBLANK(L2840)),TRIM(K2840),AND(ISBLANK(K2840),NOT(ISBLANK(L2840))),TRIM(L2840))</f>
        <v>Koelpin, Kreiger and Cummings</v>
      </c>
      <c r="C2840" s="31"/>
      <c r="D2840" s="2">
        <v>2838</v>
      </c>
      <c r="E2840" s="2" t="s">
        <v>24</v>
      </c>
      <c r="F2840" s="2" t="s">
        <v>14280</v>
      </c>
      <c r="K2840" s="2" t="s">
        <v>14282</v>
      </c>
      <c r="M2840" s="2" t="s">
        <v>24</v>
      </c>
      <c r="N2840" s="2" t="s">
        <v>14281</v>
      </c>
      <c r="O2840" s="2" t="s">
        <v>1524</v>
      </c>
      <c r="P2840" s="2" t="s">
        <v>1719</v>
      </c>
      <c r="Q2840" s="2" t="s">
        <v>162</v>
      </c>
      <c r="R2840" s="2" t="s">
        <v>5604</v>
      </c>
      <c r="T2840" s="49" t="str" cm="1">
        <f t="array" ref="T2840">_xlfn.TEXTJOIN("",TRUE,IFERROR(MID(U2840,_xlfn.SEQUENCE(20),1)+0,""))</f>
        <v/>
      </c>
      <c r="V2840" s="31"/>
    </row>
    <row r="2841" spans="1:22" x14ac:dyDescent="0.25">
      <c r="A2841" s="25" t="str" cm="1">
        <f t="array" ref="A2841">_xlfn.IFS(AND(ISBLANK(G2841),ISBLANK(H2841),ISBLANK(I2841)),"",AND(NOT(ISBLANK(G2841)),NOT(ISBLANK(H2841)),NOT(ISBLANK(I2841))),TRIM(G2841)&amp;" "&amp;TRIM(H2841)&amp;" "&amp;TRIM(I2841),AND(NOT(ISBLANK(G2841)),ISBLANK(H2841),ISBLANK(I2841)),TRIM(G2841),AND(ISBLANK(G2841),ISBLANK(H2841),NOT(ISBLANK(I2841))),TRIM(I2841),AND(NOT(ISBLANK(G2841)),NOT(ISBLANK(H2841)),ISBLANK(I2841)),TRIM(G2841)&amp;" "&amp;TRIM(H2841),AND(ISBLANK(G2841),NOT(ISBLANK(H2841)),NOT(ISBLANK(I2841))),TRIM(H2841)&amp;" "&amp;TRIM(I2841),AND(NOT(ISBLANK(G2841)),ISBLANK(H2841),NOT(ISBLANK(I2841))),TRIM(G2841)&amp;" "&amp;TRIM(I2841),AND(ISBLANK(G2841),NOT(ISBLANK(H2841)),ISBLANK(I2841)),TRIM(H2841))</f>
        <v/>
      </c>
      <c r="B2841" s="25" t="str" cm="1">
        <f t="array" ref="B2841">_xlfn.IFS(AND(ISBLANK(K2841),ISBLANK(L2841)),"",AND(NOT(ISBLANK(K2841)),NOT(ISBLANK(L2841))),TRIM(K2841)&amp;" "&amp;TRIM(L2841),AND(NOT(ISBLANK(K2841)),ISBLANK(L2841)),TRIM(K2841),AND(ISBLANK(K2841),NOT(ISBLANK(L2841))),TRIM(L2841))</f>
        <v>Schmitt, Runolfsson and Boyle</v>
      </c>
      <c r="C2841" s="31"/>
      <c r="D2841" s="2">
        <v>2839</v>
      </c>
      <c r="E2841" s="2" t="s">
        <v>24</v>
      </c>
      <c r="F2841" s="2" t="s">
        <v>14283</v>
      </c>
      <c r="K2841" s="2" t="s">
        <v>14285</v>
      </c>
      <c r="M2841" s="2" t="s">
        <v>24</v>
      </c>
      <c r="N2841" s="2" t="s">
        <v>14284</v>
      </c>
      <c r="O2841" s="2" t="s">
        <v>1325</v>
      </c>
      <c r="P2841" s="2" t="s">
        <v>737</v>
      </c>
      <c r="Q2841" s="2" t="s">
        <v>1985</v>
      </c>
      <c r="R2841" s="2">
        <v>71213</v>
      </c>
      <c r="T2841" s="49" t="str" cm="1">
        <f t="array" ref="T2841">_xlfn.TEXTJOIN("",TRUE,IFERROR(MID(U2841,_xlfn.SEQUENCE(20),1)+0,""))</f>
        <v/>
      </c>
      <c r="V2841" s="31"/>
    </row>
    <row r="2842" spans="1:22" x14ac:dyDescent="0.25">
      <c r="A2842" s="25" t="str" cm="1">
        <f t="array" ref="A2842">_xlfn.IFS(AND(ISBLANK(G2842),ISBLANK(H2842),ISBLANK(I2842)),"",AND(NOT(ISBLANK(G2842)),NOT(ISBLANK(H2842)),NOT(ISBLANK(I2842))),TRIM(G2842)&amp;" "&amp;TRIM(H2842)&amp;" "&amp;TRIM(I2842),AND(NOT(ISBLANK(G2842)),ISBLANK(H2842),ISBLANK(I2842)),TRIM(G2842),AND(ISBLANK(G2842),ISBLANK(H2842),NOT(ISBLANK(I2842))),TRIM(I2842),AND(NOT(ISBLANK(G2842)),NOT(ISBLANK(H2842)),ISBLANK(I2842)),TRIM(G2842)&amp;" "&amp;TRIM(H2842),AND(ISBLANK(G2842),NOT(ISBLANK(H2842)),NOT(ISBLANK(I2842))),TRIM(H2842)&amp;" "&amp;TRIM(I2842),AND(NOT(ISBLANK(G2842)),ISBLANK(H2842),NOT(ISBLANK(I2842))),TRIM(G2842)&amp;" "&amp;TRIM(I2842),AND(ISBLANK(G2842),NOT(ISBLANK(H2842)),ISBLANK(I2842)),TRIM(H2842))</f>
        <v/>
      </c>
      <c r="B2842" s="25" t="str" cm="1">
        <f t="array" ref="B2842">_xlfn.IFS(AND(ISBLANK(K2842),ISBLANK(L2842)),"",AND(NOT(ISBLANK(K2842)),NOT(ISBLANK(L2842))),TRIM(K2842)&amp;" "&amp;TRIM(L2842),AND(NOT(ISBLANK(K2842)),ISBLANK(L2842)),TRIM(K2842),AND(ISBLANK(K2842),NOT(ISBLANK(L2842))),TRIM(L2842))</f>
        <v>Baumbach-Kohler</v>
      </c>
      <c r="C2842" s="31"/>
      <c r="D2842" s="2">
        <v>2840</v>
      </c>
      <c r="E2842" s="2" t="s">
        <v>24</v>
      </c>
      <c r="F2842" s="2" t="s">
        <v>14286</v>
      </c>
      <c r="K2842" s="2" t="s">
        <v>14288</v>
      </c>
      <c r="M2842" s="2" t="s">
        <v>24</v>
      </c>
      <c r="N2842" s="2" t="s">
        <v>14287</v>
      </c>
      <c r="O2842" s="2" t="s">
        <v>3151</v>
      </c>
      <c r="P2842" s="2" t="s">
        <v>151</v>
      </c>
      <c r="Q2842" s="2" t="s">
        <v>1985</v>
      </c>
      <c r="R2842" s="2">
        <v>90045</v>
      </c>
      <c r="T2842" s="49" t="str" cm="1">
        <f t="array" ref="T2842">_xlfn.TEXTJOIN("",TRUE,IFERROR(MID(U2842,_xlfn.SEQUENCE(20),1)+0,""))</f>
        <v/>
      </c>
      <c r="V2842" s="31"/>
    </row>
    <row r="2843" spans="1:22" x14ac:dyDescent="0.25">
      <c r="A2843" s="25" t="str" cm="1">
        <f t="array" ref="A2843">_xlfn.IFS(AND(ISBLANK(G2843),ISBLANK(H2843),ISBLANK(I2843)),"",AND(NOT(ISBLANK(G2843)),NOT(ISBLANK(H2843)),NOT(ISBLANK(I2843))),TRIM(G2843)&amp;" "&amp;TRIM(H2843)&amp;" "&amp;TRIM(I2843),AND(NOT(ISBLANK(G2843)),ISBLANK(H2843),ISBLANK(I2843)),TRIM(G2843),AND(ISBLANK(G2843),ISBLANK(H2843),NOT(ISBLANK(I2843))),TRIM(I2843),AND(NOT(ISBLANK(G2843)),NOT(ISBLANK(H2843)),ISBLANK(I2843)),TRIM(G2843)&amp;" "&amp;TRIM(H2843),AND(ISBLANK(G2843),NOT(ISBLANK(H2843)),NOT(ISBLANK(I2843))),TRIM(H2843)&amp;" "&amp;TRIM(I2843),AND(NOT(ISBLANK(G2843)),ISBLANK(H2843),NOT(ISBLANK(I2843))),TRIM(G2843)&amp;" "&amp;TRIM(I2843),AND(ISBLANK(G2843),NOT(ISBLANK(H2843)),ISBLANK(I2843)),TRIM(H2843))</f>
        <v/>
      </c>
      <c r="B2843" s="25" t="str" cm="1">
        <f t="array" ref="B2843">_xlfn.IFS(AND(ISBLANK(K2843),ISBLANK(L2843)),"",AND(NOT(ISBLANK(K2843)),NOT(ISBLANK(L2843))),TRIM(K2843)&amp;" "&amp;TRIM(L2843),AND(NOT(ISBLANK(K2843)),ISBLANK(L2843)),TRIM(K2843),AND(ISBLANK(K2843),NOT(ISBLANK(L2843))),TRIM(L2843))</f>
        <v>Murazik, Reichel and Runte</v>
      </c>
      <c r="C2843" s="31"/>
      <c r="D2843" s="2">
        <v>2841</v>
      </c>
      <c r="E2843" s="2" t="s">
        <v>24</v>
      </c>
      <c r="F2843" s="2" t="s">
        <v>14289</v>
      </c>
      <c r="K2843" s="2" t="s">
        <v>14291</v>
      </c>
      <c r="M2843" s="2" t="s">
        <v>24</v>
      </c>
      <c r="N2843" s="2" t="s">
        <v>14290</v>
      </c>
      <c r="O2843" s="2" t="s">
        <v>1772</v>
      </c>
      <c r="P2843" s="2" t="s">
        <v>130</v>
      </c>
      <c r="Q2843" s="2" t="s">
        <v>1985</v>
      </c>
      <c r="R2843" s="2">
        <v>22301</v>
      </c>
      <c r="T2843" s="49" t="str" cm="1">
        <f t="array" ref="T2843">_xlfn.TEXTJOIN("",TRUE,IFERROR(MID(U2843,_xlfn.SEQUENCE(20),1)+0,""))</f>
        <v/>
      </c>
      <c r="V2843" s="31"/>
    </row>
    <row r="2844" spans="1:22" x14ac:dyDescent="0.25">
      <c r="A2844" s="25" t="str" cm="1">
        <f t="array" ref="A2844">_xlfn.IFS(AND(ISBLANK(G2844),ISBLANK(H2844),ISBLANK(I2844)),"",AND(NOT(ISBLANK(G2844)),NOT(ISBLANK(H2844)),NOT(ISBLANK(I2844))),TRIM(G2844)&amp;" "&amp;TRIM(H2844)&amp;" "&amp;TRIM(I2844),AND(NOT(ISBLANK(G2844)),ISBLANK(H2844),ISBLANK(I2844)),TRIM(G2844),AND(ISBLANK(G2844),ISBLANK(H2844),NOT(ISBLANK(I2844))),TRIM(I2844),AND(NOT(ISBLANK(G2844)),NOT(ISBLANK(H2844)),ISBLANK(I2844)),TRIM(G2844)&amp;" "&amp;TRIM(H2844),AND(ISBLANK(G2844),NOT(ISBLANK(H2844)),NOT(ISBLANK(I2844))),TRIM(H2844)&amp;" "&amp;TRIM(I2844),AND(NOT(ISBLANK(G2844)),ISBLANK(H2844),NOT(ISBLANK(I2844))),TRIM(G2844)&amp;" "&amp;TRIM(I2844),AND(ISBLANK(G2844),NOT(ISBLANK(H2844)),ISBLANK(I2844)),TRIM(H2844))</f>
        <v/>
      </c>
      <c r="B2844" s="25" t="str" cm="1">
        <f t="array" ref="B2844">_xlfn.IFS(AND(ISBLANK(K2844),ISBLANK(L2844)),"",AND(NOT(ISBLANK(K2844)),NOT(ISBLANK(L2844))),TRIM(K2844)&amp;" "&amp;TRIM(L2844),AND(NOT(ISBLANK(K2844)),ISBLANK(L2844)),TRIM(K2844),AND(ISBLANK(K2844),NOT(ISBLANK(L2844))),TRIM(L2844))</f>
        <v>Sanford, Conn and Auer</v>
      </c>
      <c r="C2844" s="31"/>
      <c r="D2844" s="2">
        <v>2842</v>
      </c>
      <c r="E2844" s="2" t="s">
        <v>24</v>
      </c>
      <c r="F2844" s="2" t="s">
        <v>14292</v>
      </c>
      <c r="K2844" s="2" t="s">
        <v>14294</v>
      </c>
      <c r="M2844" s="2" t="s">
        <v>24</v>
      </c>
      <c r="N2844" s="2" t="s">
        <v>14293</v>
      </c>
      <c r="O2844" s="2" t="s">
        <v>9273</v>
      </c>
      <c r="P2844" s="2" t="s">
        <v>1125</v>
      </c>
      <c r="Q2844" s="2" t="s">
        <v>6</v>
      </c>
      <c r="R2844" s="2" t="s">
        <v>9274</v>
      </c>
      <c r="T2844" s="49" t="str" cm="1">
        <f t="array" ref="T2844">_xlfn.TEXTJOIN("",TRUE,IFERROR(MID(U2844,_xlfn.SEQUENCE(20),1)+0,""))</f>
        <v/>
      </c>
      <c r="V2844" s="31"/>
    </row>
    <row r="2845" spans="1:22" x14ac:dyDescent="0.25">
      <c r="A2845" s="25" t="str" cm="1">
        <f t="array" ref="A2845">_xlfn.IFS(AND(ISBLANK(G2845),ISBLANK(H2845),ISBLANK(I2845)),"",AND(NOT(ISBLANK(G2845)),NOT(ISBLANK(H2845)),NOT(ISBLANK(I2845))),TRIM(G2845)&amp;" "&amp;TRIM(H2845)&amp;" "&amp;TRIM(I2845),AND(NOT(ISBLANK(G2845)),ISBLANK(H2845),ISBLANK(I2845)),TRIM(G2845),AND(ISBLANK(G2845),ISBLANK(H2845),NOT(ISBLANK(I2845))),TRIM(I2845),AND(NOT(ISBLANK(G2845)),NOT(ISBLANK(H2845)),ISBLANK(I2845)),TRIM(G2845)&amp;" "&amp;TRIM(H2845),AND(ISBLANK(G2845),NOT(ISBLANK(H2845)),NOT(ISBLANK(I2845))),TRIM(H2845)&amp;" "&amp;TRIM(I2845),AND(NOT(ISBLANK(G2845)),ISBLANK(H2845),NOT(ISBLANK(I2845))),TRIM(G2845)&amp;" "&amp;TRIM(I2845),AND(ISBLANK(G2845),NOT(ISBLANK(H2845)),ISBLANK(I2845)),TRIM(H2845))</f>
        <v/>
      </c>
      <c r="B2845" s="25" t="str" cm="1">
        <f t="array" ref="B2845">_xlfn.IFS(AND(ISBLANK(K2845),ISBLANK(L2845)),"",AND(NOT(ISBLANK(K2845)),NOT(ISBLANK(L2845))),TRIM(K2845)&amp;" "&amp;TRIM(L2845),AND(NOT(ISBLANK(K2845)),ISBLANK(L2845)),TRIM(K2845),AND(ISBLANK(K2845),NOT(ISBLANK(L2845))),TRIM(L2845))</f>
        <v>Hackett Inc</v>
      </c>
      <c r="C2845" s="31"/>
      <c r="D2845" s="2">
        <v>2843</v>
      </c>
      <c r="E2845" s="2" t="s">
        <v>24</v>
      </c>
      <c r="F2845" s="2" t="s">
        <v>14295</v>
      </c>
      <c r="K2845" s="2" t="s">
        <v>14297</v>
      </c>
      <c r="M2845" s="2" t="s">
        <v>24</v>
      </c>
      <c r="N2845" s="2" t="s">
        <v>14296</v>
      </c>
      <c r="O2845" s="2" t="s">
        <v>2647</v>
      </c>
      <c r="P2845" s="2" t="s">
        <v>699</v>
      </c>
      <c r="Q2845" s="2" t="s">
        <v>1985</v>
      </c>
      <c r="R2845" s="2">
        <v>85715</v>
      </c>
      <c r="T2845" s="49" t="str" cm="1">
        <f t="array" ref="T2845">_xlfn.TEXTJOIN("",TRUE,IFERROR(MID(U2845,_xlfn.SEQUENCE(20),1)+0,""))</f>
        <v/>
      </c>
      <c r="V2845" s="31"/>
    </row>
    <row r="2846" spans="1:22" x14ac:dyDescent="0.25">
      <c r="A2846" s="25" t="str" cm="1">
        <f t="array" ref="A2846">_xlfn.IFS(AND(ISBLANK(G2846),ISBLANK(H2846),ISBLANK(I2846)),"",AND(NOT(ISBLANK(G2846)),NOT(ISBLANK(H2846)),NOT(ISBLANK(I2846))),TRIM(G2846)&amp;" "&amp;TRIM(H2846)&amp;" "&amp;TRIM(I2846),AND(NOT(ISBLANK(G2846)),ISBLANK(H2846),ISBLANK(I2846)),TRIM(G2846),AND(ISBLANK(G2846),ISBLANK(H2846),NOT(ISBLANK(I2846))),TRIM(I2846),AND(NOT(ISBLANK(G2846)),NOT(ISBLANK(H2846)),ISBLANK(I2846)),TRIM(G2846)&amp;" "&amp;TRIM(H2846),AND(ISBLANK(G2846),NOT(ISBLANK(H2846)),NOT(ISBLANK(I2846))),TRIM(H2846)&amp;" "&amp;TRIM(I2846),AND(NOT(ISBLANK(G2846)),ISBLANK(H2846),NOT(ISBLANK(I2846))),TRIM(G2846)&amp;" "&amp;TRIM(I2846),AND(ISBLANK(G2846),NOT(ISBLANK(H2846)),ISBLANK(I2846)),TRIM(H2846))</f>
        <v/>
      </c>
      <c r="B2846" s="25" t="str" cm="1">
        <f t="array" ref="B2846">_xlfn.IFS(AND(ISBLANK(K2846),ISBLANK(L2846)),"",AND(NOT(ISBLANK(K2846)),NOT(ISBLANK(L2846))),TRIM(K2846)&amp;" "&amp;TRIM(L2846),AND(NOT(ISBLANK(K2846)),ISBLANK(L2846)),TRIM(K2846),AND(ISBLANK(K2846),NOT(ISBLANK(L2846))),TRIM(L2846))</f>
        <v>Buckridge, Eichmann and McClure</v>
      </c>
      <c r="C2846" s="31"/>
      <c r="D2846" s="2">
        <v>2844</v>
      </c>
      <c r="E2846" s="2" t="s">
        <v>24</v>
      </c>
      <c r="F2846" s="2" t="s">
        <v>14298</v>
      </c>
      <c r="K2846" s="2" t="s">
        <v>14300</v>
      </c>
      <c r="M2846" s="2" t="s">
        <v>24</v>
      </c>
      <c r="N2846" s="2" t="s">
        <v>14299</v>
      </c>
      <c r="O2846" s="2" t="s">
        <v>2370</v>
      </c>
      <c r="P2846" s="2" t="s">
        <v>346</v>
      </c>
      <c r="Q2846" s="2" t="s">
        <v>1985</v>
      </c>
      <c r="R2846" s="2">
        <v>31136</v>
      </c>
      <c r="T2846" s="49" t="str" cm="1">
        <f t="array" ref="T2846">_xlfn.TEXTJOIN("",TRUE,IFERROR(MID(U2846,_xlfn.SEQUENCE(20),1)+0,""))</f>
        <v/>
      </c>
      <c r="V2846" s="31"/>
    </row>
    <row r="2847" spans="1:22" x14ac:dyDescent="0.25">
      <c r="A2847" s="25" t="str" cm="1">
        <f t="array" ref="A2847">_xlfn.IFS(AND(ISBLANK(G2847),ISBLANK(H2847),ISBLANK(I2847)),"",AND(NOT(ISBLANK(G2847)),NOT(ISBLANK(H2847)),NOT(ISBLANK(I2847))),TRIM(G2847)&amp;" "&amp;TRIM(H2847)&amp;" "&amp;TRIM(I2847),AND(NOT(ISBLANK(G2847)),ISBLANK(H2847),ISBLANK(I2847)),TRIM(G2847),AND(ISBLANK(G2847),ISBLANK(H2847),NOT(ISBLANK(I2847))),TRIM(I2847),AND(NOT(ISBLANK(G2847)),NOT(ISBLANK(H2847)),ISBLANK(I2847)),TRIM(G2847)&amp;" "&amp;TRIM(H2847),AND(ISBLANK(G2847),NOT(ISBLANK(H2847)),NOT(ISBLANK(I2847))),TRIM(H2847)&amp;" "&amp;TRIM(I2847),AND(NOT(ISBLANK(G2847)),ISBLANK(H2847),NOT(ISBLANK(I2847))),TRIM(G2847)&amp;" "&amp;TRIM(I2847),AND(ISBLANK(G2847),NOT(ISBLANK(H2847)),ISBLANK(I2847)),TRIM(H2847))</f>
        <v/>
      </c>
      <c r="B2847" s="25" t="str" cm="1">
        <f t="array" ref="B2847">_xlfn.IFS(AND(ISBLANK(K2847),ISBLANK(L2847)),"",AND(NOT(ISBLANK(K2847)),NOT(ISBLANK(L2847))),TRIM(K2847)&amp;" "&amp;TRIM(L2847),AND(NOT(ISBLANK(K2847)),ISBLANK(L2847)),TRIM(K2847),AND(ISBLANK(K2847),NOT(ISBLANK(L2847))),TRIM(L2847))</f>
        <v>King, Olson and Spencer</v>
      </c>
      <c r="C2847" s="31"/>
      <c r="D2847" s="2">
        <v>2845</v>
      </c>
      <c r="E2847" s="2" t="s">
        <v>24</v>
      </c>
      <c r="F2847" s="2" t="s">
        <v>14301</v>
      </c>
      <c r="K2847" s="2" t="s">
        <v>14303</v>
      </c>
      <c r="M2847" s="2" t="s">
        <v>24</v>
      </c>
      <c r="N2847" s="2" t="s">
        <v>14302</v>
      </c>
      <c r="O2847" s="2" t="s">
        <v>8187</v>
      </c>
      <c r="P2847" s="2" t="s">
        <v>140</v>
      </c>
      <c r="Q2847" s="2" t="s">
        <v>6</v>
      </c>
      <c r="R2847" s="2" t="s">
        <v>8188</v>
      </c>
      <c r="T2847" s="49" t="str" cm="1">
        <f t="array" ref="T2847">_xlfn.TEXTJOIN("",TRUE,IFERROR(MID(U2847,_xlfn.SEQUENCE(20),1)+0,""))</f>
        <v/>
      </c>
      <c r="V2847" s="31"/>
    </row>
    <row r="2848" spans="1:22" x14ac:dyDescent="0.25">
      <c r="A2848" s="25" t="str" cm="1">
        <f t="array" ref="A2848">_xlfn.IFS(AND(ISBLANK(G2848),ISBLANK(H2848),ISBLANK(I2848)),"",AND(NOT(ISBLANK(G2848)),NOT(ISBLANK(H2848)),NOT(ISBLANK(I2848))),TRIM(G2848)&amp;" "&amp;TRIM(H2848)&amp;" "&amp;TRIM(I2848),AND(NOT(ISBLANK(G2848)),ISBLANK(H2848),ISBLANK(I2848)),TRIM(G2848),AND(ISBLANK(G2848),ISBLANK(H2848),NOT(ISBLANK(I2848))),TRIM(I2848),AND(NOT(ISBLANK(G2848)),NOT(ISBLANK(H2848)),ISBLANK(I2848)),TRIM(G2848)&amp;" "&amp;TRIM(H2848),AND(ISBLANK(G2848),NOT(ISBLANK(H2848)),NOT(ISBLANK(I2848))),TRIM(H2848)&amp;" "&amp;TRIM(I2848),AND(NOT(ISBLANK(G2848)),ISBLANK(H2848),NOT(ISBLANK(I2848))),TRIM(G2848)&amp;" "&amp;TRIM(I2848),AND(ISBLANK(G2848),NOT(ISBLANK(H2848)),ISBLANK(I2848)),TRIM(H2848))</f>
        <v/>
      </c>
      <c r="B2848" s="25" t="str" cm="1">
        <f t="array" ref="B2848">_xlfn.IFS(AND(ISBLANK(K2848),ISBLANK(L2848)),"",AND(NOT(ISBLANK(K2848)),NOT(ISBLANK(L2848))),TRIM(K2848)&amp;" "&amp;TRIM(L2848),AND(NOT(ISBLANK(K2848)),ISBLANK(L2848)),TRIM(K2848),AND(ISBLANK(K2848),NOT(ISBLANK(L2848))),TRIM(L2848))</f>
        <v>Leuschke Group</v>
      </c>
      <c r="C2848" s="31"/>
      <c r="D2848" s="2">
        <v>2846</v>
      </c>
      <c r="E2848" s="2" t="s">
        <v>24</v>
      </c>
      <c r="F2848" s="2" t="s">
        <v>14304</v>
      </c>
      <c r="K2848" s="2" t="s">
        <v>14307</v>
      </c>
      <c r="M2848" s="2" t="s">
        <v>24</v>
      </c>
      <c r="N2848" s="2" t="s">
        <v>14305</v>
      </c>
      <c r="O2848" s="2" t="s">
        <v>14306</v>
      </c>
      <c r="P2848" s="2" t="s">
        <v>5</v>
      </c>
      <c r="Q2848" s="2" t="s">
        <v>6</v>
      </c>
      <c r="R2848" s="2" t="s">
        <v>8203</v>
      </c>
      <c r="T2848" s="49" t="str" cm="1">
        <f t="array" ref="T2848">_xlfn.TEXTJOIN("",TRUE,IFERROR(MID(U2848,_xlfn.SEQUENCE(20),1)+0,""))</f>
        <v/>
      </c>
      <c r="V2848" s="31"/>
    </row>
    <row r="2849" spans="1:22" x14ac:dyDescent="0.25">
      <c r="A2849" s="25" t="str" cm="1">
        <f t="array" ref="A2849">_xlfn.IFS(AND(ISBLANK(G2849),ISBLANK(H2849),ISBLANK(I2849)),"",AND(NOT(ISBLANK(G2849)),NOT(ISBLANK(H2849)),NOT(ISBLANK(I2849))),TRIM(G2849)&amp;" "&amp;TRIM(H2849)&amp;" "&amp;TRIM(I2849),AND(NOT(ISBLANK(G2849)),ISBLANK(H2849),ISBLANK(I2849)),TRIM(G2849),AND(ISBLANK(G2849),ISBLANK(H2849),NOT(ISBLANK(I2849))),TRIM(I2849),AND(NOT(ISBLANK(G2849)),NOT(ISBLANK(H2849)),ISBLANK(I2849)),TRIM(G2849)&amp;" "&amp;TRIM(H2849),AND(ISBLANK(G2849),NOT(ISBLANK(H2849)),NOT(ISBLANK(I2849))),TRIM(H2849)&amp;" "&amp;TRIM(I2849),AND(NOT(ISBLANK(G2849)),ISBLANK(H2849),NOT(ISBLANK(I2849))),TRIM(G2849)&amp;" "&amp;TRIM(I2849),AND(ISBLANK(G2849),NOT(ISBLANK(H2849)),ISBLANK(I2849)),TRIM(H2849))</f>
        <v/>
      </c>
      <c r="B2849" s="25" t="str" cm="1">
        <f t="array" ref="B2849">_xlfn.IFS(AND(ISBLANK(K2849),ISBLANK(L2849)),"",AND(NOT(ISBLANK(K2849)),NOT(ISBLANK(L2849))),TRIM(K2849)&amp;" "&amp;TRIM(L2849),AND(NOT(ISBLANK(K2849)),ISBLANK(L2849)),TRIM(K2849),AND(ISBLANK(K2849),NOT(ISBLANK(L2849))),TRIM(L2849))</f>
        <v>Fay-Grant</v>
      </c>
      <c r="C2849" s="31"/>
      <c r="D2849" s="2">
        <v>2847</v>
      </c>
      <c r="E2849" s="2" t="s">
        <v>24</v>
      </c>
      <c r="F2849" s="2" t="s">
        <v>14308</v>
      </c>
      <c r="K2849" s="2" t="s">
        <v>14310</v>
      </c>
      <c r="M2849" s="2" t="s">
        <v>24</v>
      </c>
      <c r="N2849" s="2" t="s">
        <v>14309</v>
      </c>
      <c r="O2849" s="2" t="s">
        <v>7121</v>
      </c>
      <c r="P2849" s="2" t="s">
        <v>542</v>
      </c>
      <c r="Q2849" s="2" t="s">
        <v>1985</v>
      </c>
      <c r="R2849" s="2">
        <v>10705</v>
      </c>
      <c r="T2849" s="49" t="str" cm="1">
        <f t="array" ref="T2849">_xlfn.TEXTJOIN("",TRUE,IFERROR(MID(U2849,_xlfn.SEQUENCE(20),1)+0,""))</f>
        <v/>
      </c>
      <c r="V2849" s="31"/>
    </row>
    <row r="2850" spans="1:22" x14ac:dyDescent="0.25">
      <c r="A2850" s="25" t="str" cm="1">
        <f t="array" ref="A2850">_xlfn.IFS(AND(ISBLANK(G2850),ISBLANK(H2850),ISBLANK(I2850)),"",AND(NOT(ISBLANK(G2850)),NOT(ISBLANK(H2850)),NOT(ISBLANK(I2850))),TRIM(G2850)&amp;" "&amp;TRIM(H2850)&amp;" "&amp;TRIM(I2850),AND(NOT(ISBLANK(G2850)),ISBLANK(H2850),ISBLANK(I2850)),TRIM(G2850),AND(ISBLANK(G2850),ISBLANK(H2850),NOT(ISBLANK(I2850))),TRIM(I2850),AND(NOT(ISBLANK(G2850)),NOT(ISBLANK(H2850)),ISBLANK(I2850)),TRIM(G2850)&amp;" "&amp;TRIM(H2850),AND(ISBLANK(G2850),NOT(ISBLANK(H2850)),NOT(ISBLANK(I2850))),TRIM(H2850)&amp;" "&amp;TRIM(I2850),AND(NOT(ISBLANK(G2850)),ISBLANK(H2850),NOT(ISBLANK(I2850))),TRIM(G2850)&amp;" "&amp;TRIM(I2850),AND(ISBLANK(G2850),NOT(ISBLANK(H2850)),ISBLANK(I2850)),TRIM(H2850))</f>
        <v/>
      </c>
      <c r="B2850" s="25" t="str" cm="1">
        <f t="array" ref="B2850">_xlfn.IFS(AND(ISBLANK(K2850),ISBLANK(L2850)),"",AND(NOT(ISBLANK(K2850)),NOT(ISBLANK(L2850))),TRIM(K2850)&amp;" "&amp;TRIM(L2850),AND(NOT(ISBLANK(K2850)),ISBLANK(L2850)),TRIM(K2850),AND(ISBLANK(K2850),NOT(ISBLANK(L2850))),TRIM(L2850))</f>
        <v>Mertz-Ondricka</v>
      </c>
      <c r="C2850" s="31"/>
      <c r="D2850" s="2">
        <v>2848</v>
      </c>
      <c r="E2850" s="2" t="s">
        <v>24</v>
      </c>
      <c r="F2850" s="2" t="s">
        <v>14311</v>
      </c>
      <c r="K2850" s="2" t="s">
        <v>14313</v>
      </c>
      <c r="M2850" s="2" t="s">
        <v>24</v>
      </c>
      <c r="N2850" s="2" t="s">
        <v>14312</v>
      </c>
      <c r="O2850" s="2" t="s">
        <v>68</v>
      </c>
      <c r="P2850" s="2" t="s">
        <v>69</v>
      </c>
      <c r="Q2850" s="2" t="s">
        <v>1985</v>
      </c>
      <c r="R2850" s="2">
        <v>20430</v>
      </c>
      <c r="T2850" s="49" t="str" cm="1">
        <f t="array" ref="T2850">_xlfn.TEXTJOIN("",TRUE,IFERROR(MID(U2850,_xlfn.SEQUENCE(20),1)+0,""))</f>
        <v/>
      </c>
      <c r="V2850" s="31"/>
    </row>
    <row r="2851" spans="1:22" x14ac:dyDescent="0.25">
      <c r="A2851" s="25" t="str" cm="1">
        <f t="array" ref="A2851">_xlfn.IFS(AND(ISBLANK(G2851),ISBLANK(H2851),ISBLANK(I2851)),"",AND(NOT(ISBLANK(G2851)),NOT(ISBLANK(H2851)),NOT(ISBLANK(I2851))),TRIM(G2851)&amp;" "&amp;TRIM(H2851)&amp;" "&amp;TRIM(I2851),AND(NOT(ISBLANK(G2851)),ISBLANK(H2851),ISBLANK(I2851)),TRIM(G2851),AND(ISBLANK(G2851),ISBLANK(H2851),NOT(ISBLANK(I2851))),TRIM(I2851),AND(NOT(ISBLANK(G2851)),NOT(ISBLANK(H2851)),ISBLANK(I2851)),TRIM(G2851)&amp;" "&amp;TRIM(H2851),AND(ISBLANK(G2851),NOT(ISBLANK(H2851)),NOT(ISBLANK(I2851))),TRIM(H2851)&amp;" "&amp;TRIM(I2851),AND(NOT(ISBLANK(G2851)),ISBLANK(H2851),NOT(ISBLANK(I2851))),TRIM(G2851)&amp;" "&amp;TRIM(I2851),AND(ISBLANK(G2851),NOT(ISBLANK(H2851)),ISBLANK(I2851)),TRIM(H2851))</f>
        <v/>
      </c>
      <c r="B2851" s="25" t="str" cm="1">
        <f t="array" ref="B2851">_xlfn.IFS(AND(ISBLANK(K2851),ISBLANK(L2851)),"",AND(NOT(ISBLANK(K2851)),NOT(ISBLANK(L2851))),TRIM(K2851)&amp;" "&amp;TRIM(L2851),AND(NOT(ISBLANK(K2851)),ISBLANK(L2851)),TRIM(K2851),AND(ISBLANK(K2851),NOT(ISBLANK(L2851))),TRIM(L2851))</f>
        <v>Stokes Group</v>
      </c>
      <c r="C2851" s="31"/>
      <c r="D2851" s="2">
        <v>2849</v>
      </c>
      <c r="E2851" s="2" t="s">
        <v>24</v>
      </c>
      <c r="F2851" s="2" t="s">
        <v>14314</v>
      </c>
      <c r="K2851" s="2" t="s">
        <v>14316</v>
      </c>
      <c r="M2851" s="2" t="s">
        <v>24</v>
      </c>
      <c r="N2851" s="2" t="s">
        <v>14315</v>
      </c>
      <c r="O2851" s="2" t="s">
        <v>28</v>
      </c>
      <c r="P2851" s="2" t="s">
        <v>29</v>
      </c>
      <c r="Q2851" s="2" t="s">
        <v>1985</v>
      </c>
      <c r="R2851" s="2">
        <v>45249</v>
      </c>
      <c r="T2851" s="49" t="str" cm="1">
        <f t="array" ref="T2851">_xlfn.TEXTJOIN("",TRUE,IFERROR(MID(U2851,_xlfn.SEQUENCE(20),1)+0,""))</f>
        <v/>
      </c>
      <c r="V2851" s="31"/>
    </row>
    <row r="2852" spans="1:22" x14ac:dyDescent="0.25">
      <c r="A2852" s="25" t="str" cm="1">
        <f t="array" ref="A2852">_xlfn.IFS(AND(ISBLANK(G2852),ISBLANK(H2852),ISBLANK(I2852)),"",AND(NOT(ISBLANK(G2852)),NOT(ISBLANK(H2852)),NOT(ISBLANK(I2852))),TRIM(G2852)&amp;" "&amp;TRIM(H2852)&amp;" "&amp;TRIM(I2852),AND(NOT(ISBLANK(G2852)),ISBLANK(H2852),ISBLANK(I2852)),TRIM(G2852),AND(ISBLANK(G2852),ISBLANK(H2852),NOT(ISBLANK(I2852))),TRIM(I2852),AND(NOT(ISBLANK(G2852)),NOT(ISBLANK(H2852)),ISBLANK(I2852)),TRIM(G2852)&amp;" "&amp;TRIM(H2852),AND(ISBLANK(G2852),NOT(ISBLANK(H2852)),NOT(ISBLANK(I2852))),TRIM(H2852)&amp;" "&amp;TRIM(I2852),AND(NOT(ISBLANK(G2852)),ISBLANK(H2852),NOT(ISBLANK(I2852))),TRIM(G2852)&amp;" "&amp;TRIM(I2852),AND(ISBLANK(G2852),NOT(ISBLANK(H2852)),ISBLANK(I2852)),TRIM(H2852))</f>
        <v/>
      </c>
      <c r="B2852" s="25" t="str" cm="1">
        <f t="array" ref="B2852">_xlfn.IFS(AND(ISBLANK(K2852),ISBLANK(L2852)),"",AND(NOT(ISBLANK(K2852)),NOT(ISBLANK(L2852))),TRIM(K2852)&amp;" "&amp;TRIM(L2852),AND(NOT(ISBLANK(K2852)),ISBLANK(L2852)),TRIM(K2852),AND(ISBLANK(K2852),NOT(ISBLANK(L2852))),TRIM(L2852))</f>
        <v>Hane Inc</v>
      </c>
      <c r="C2852" s="31"/>
      <c r="D2852" s="2">
        <v>2850</v>
      </c>
      <c r="E2852" s="2" t="s">
        <v>24</v>
      </c>
      <c r="F2852" s="2" t="s">
        <v>14317</v>
      </c>
      <c r="K2852" s="2" t="s">
        <v>14319</v>
      </c>
      <c r="M2852" s="2" t="s">
        <v>24</v>
      </c>
      <c r="N2852" s="2" t="s">
        <v>14318</v>
      </c>
      <c r="O2852" s="2" t="s">
        <v>6269</v>
      </c>
      <c r="P2852" s="2" t="s">
        <v>4418</v>
      </c>
      <c r="Q2852" s="2" t="s">
        <v>1985</v>
      </c>
      <c r="R2852" s="2">
        <v>72209</v>
      </c>
      <c r="T2852" s="49" t="str" cm="1">
        <f t="array" ref="T2852">_xlfn.TEXTJOIN("",TRUE,IFERROR(MID(U2852,_xlfn.SEQUENCE(20),1)+0,""))</f>
        <v/>
      </c>
      <c r="V2852" s="31"/>
    </row>
    <row r="2853" spans="1:22" x14ac:dyDescent="0.25">
      <c r="A2853" s="25" t="str" cm="1">
        <f t="array" ref="A2853">_xlfn.IFS(AND(ISBLANK(G2853),ISBLANK(H2853),ISBLANK(I2853)),"",AND(NOT(ISBLANK(G2853)),NOT(ISBLANK(H2853)),NOT(ISBLANK(I2853))),TRIM(G2853)&amp;" "&amp;TRIM(H2853)&amp;" "&amp;TRIM(I2853),AND(NOT(ISBLANK(G2853)),ISBLANK(H2853),ISBLANK(I2853)),TRIM(G2853),AND(ISBLANK(G2853),ISBLANK(H2853),NOT(ISBLANK(I2853))),TRIM(I2853),AND(NOT(ISBLANK(G2853)),NOT(ISBLANK(H2853)),ISBLANK(I2853)),TRIM(G2853)&amp;" "&amp;TRIM(H2853),AND(ISBLANK(G2853),NOT(ISBLANK(H2853)),NOT(ISBLANK(I2853))),TRIM(H2853)&amp;" "&amp;TRIM(I2853),AND(NOT(ISBLANK(G2853)),ISBLANK(H2853),NOT(ISBLANK(I2853))),TRIM(G2853)&amp;" "&amp;TRIM(I2853),AND(ISBLANK(G2853),NOT(ISBLANK(H2853)),ISBLANK(I2853)),TRIM(H2853))</f>
        <v/>
      </c>
      <c r="B2853" s="25" t="str" cm="1">
        <f t="array" ref="B2853">_xlfn.IFS(AND(ISBLANK(K2853),ISBLANK(L2853)),"",AND(NOT(ISBLANK(K2853)),NOT(ISBLANK(L2853))),TRIM(K2853)&amp;" "&amp;TRIM(L2853),AND(NOT(ISBLANK(K2853)),ISBLANK(L2853)),TRIM(K2853),AND(ISBLANK(K2853),NOT(ISBLANK(L2853))),TRIM(L2853))</f>
        <v>Lindgren, Little and Gibson</v>
      </c>
      <c r="C2853" s="31"/>
      <c r="D2853" s="2">
        <v>2851</v>
      </c>
      <c r="E2853" s="2" t="s">
        <v>24</v>
      </c>
      <c r="F2853" s="2" t="s">
        <v>14320</v>
      </c>
      <c r="K2853" s="2" t="s">
        <v>14322</v>
      </c>
      <c r="M2853" s="2" t="s">
        <v>24</v>
      </c>
      <c r="N2853" s="2" t="s">
        <v>14321</v>
      </c>
      <c r="O2853" s="2" t="s">
        <v>6947</v>
      </c>
      <c r="P2853" s="2" t="s">
        <v>6948</v>
      </c>
      <c r="Q2853" s="2" t="s">
        <v>1985</v>
      </c>
      <c r="R2853" s="2">
        <v>57105</v>
      </c>
      <c r="T2853" s="49" t="str" cm="1">
        <f t="array" ref="T2853">_xlfn.TEXTJOIN("",TRUE,IFERROR(MID(U2853,_xlfn.SEQUENCE(20),1)+0,""))</f>
        <v/>
      </c>
      <c r="V2853" s="31"/>
    </row>
    <row r="2854" spans="1:22" x14ac:dyDescent="0.25">
      <c r="A2854" s="25" t="str" cm="1">
        <f t="array" ref="A2854">_xlfn.IFS(AND(ISBLANK(G2854),ISBLANK(H2854),ISBLANK(I2854)),"",AND(NOT(ISBLANK(G2854)),NOT(ISBLANK(H2854)),NOT(ISBLANK(I2854))),TRIM(G2854)&amp;" "&amp;TRIM(H2854)&amp;" "&amp;TRIM(I2854),AND(NOT(ISBLANK(G2854)),ISBLANK(H2854),ISBLANK(I2854)),TRIM(G2854),AND(ISBLANK(G2854),ISBLANK(H2854),NOT(ISBLANK(I2854))),TRIM(I2854),AND(NOT(ISBLANK(G2854)),NOT(ISBLANK(H2854)),ISBLANK(I2854)),TRIM(G2854)&amp;" "&amp;TRIM(H2854),AND(ISBLANK(G2854),NOT(ISBLANK(H2854)),NOT(ISBLANK(I2854))),TRIM(H2854)&amp;" "&amp;TRIM(I2854),AND(NOT(ISBLANK(G2854)),ISBLANK(H2854),NOT(ISBLANK(I2854))),TRIM(G2854)&amp;" "&amp;TRIM(I2854),AND(ISBLANK(G2854),NOT(ISBLANK(H2854)),ISBLANK(I2854)),TRIM(H2854))</f>
        <v/>
      </c>
      <c r="B2854" s="25" t="str" cm="1">
        <f t="array" ref="B2854">_xlfn.IFS(AND(ISBLANK(K2854),ISBLANK(L2854)),"",AND(NOT(ISBLANK(K2854)),NOT(ISBLANK(L2854))),TRIM(K2854)&amp;" "&amp;TRIM(L2854),AND(NOT(ISBLANK(K2854)),ISBLANK(L2854)),TRIM(K2854),AND(ISBLANK(K2854),NOT(ISBLANK(L2854))),TRIM(L2854))</f>
        <v>Watsica-Simonis</v>
      </c>
      <c r="C2854" s="31"/>
      <c r="D2854" s="2">
        <v>2852</v>
      </c>
      <c r="E2854" s="2" t="s">
        <v>24</v>
      </c>
      <c r="F2854" s="2" t="s">
        <v>14323</v>
      </c>
      <c r="K2854" s="2" t="s">
        <v>14325</v>
      </c>
      <c r="M2854" s="2" t="s">
        <v>24</v>
      </c>
      <c r="N2854" s="2" t="s">
        <v>14324</v>
      </c>
      <c r="O2854" s="2" t="s">
        <v>3641</v>
      </c>
      <c r="P2854" s="2" t="s">
        <v>140</v>
      </c>
      <c r="Q2854" s="2" t="s">
        <v>6</v>
      </c>
      <c r="R2854" s="2" t="s">
        <v>3642</v>
      </c>
      <c r="T2854" s="49" t="str" cm="1">
        <f t="array" ref="T2854">_xlfn.TEXTJOIN("",TRUE,IFERROR(MID(U2854,_xlfn.SEQUENCE(20),1)+0,""))</f>
        <v/>
      </c>
      <c r="V2854" s="31"/>
    </row>
    <row r="2855" spans="1:22" x14ac:dyDescent="0.25">
      <c r="A2855" s="25" t="str" cm="1">
        <f t="array" ref="A2855">_xlfn.IFS(AND(ISBLANK(G2855),ISBLANK(H2855),ISBLANK(I2855)),"",AND(NOT(ISBLANK(G2855)),NOT(ISBLANK(H2855)),NOT(ISBLANK(I2855))),TRIM(G2855)&amp;" "&amp;TRIM(H2855)&amp;" "&amp;TRIM(I2855),AND(NOT(ISBLANK(G2855)),ISBLANK(H2855),ISBLANK(I2855)),TRIM(G2855),AND(ISBLANK(G2855),ISBLANK(H2855),NOT(ISBLANK(I2855))),TRIM(I2855),AND(NOT(ISBLANK(G2855)),NOT(ISBLANK(H2855)),ISBLANK(I2855)),TRIM(G2855)&amp;" "&amp;TRIM(H2855),AND(ISBLANK(G2855),NOT(ISBLANK(H2855)),NOT(ISBLANK(I2855))),TRIM(H2855)&amp;" "&amp;TRIM(I2855),AND(NOT(ISBLANK(G2855)),ISBLANK(H2855),NOT(ISBLANK(I2855))),TRIM(G2855)&amp;" "&amp;TRIM(I2855),AND(ISBLANK(G2855),NOT(ISBLANK(H2855)),ISBLANK(I2855)),TRIM(H2855))</f>
        <v/>
      </c>
      <c r="B2855" s="25" t="str" cm="1">
        <f t="array" ref="B2855">_xlfn.IFS(AND(ISBLANK(K2855),ISBLANK(L2855)),"",AND(NOT(ISBLANK(K2855)),NOT(ISBLANK(L2855))),TRIM(K2855)&amp;" "&amp;TRIM(L2855),AND(NOT(ISBLANK(K2855)),ISBLANK(L2855)),TRIM(K2855),AND(ISBLANK(K2855),NOT(ISBLANK(L2855))),TRIM(L2855))</f>
        <v>Oberbrunner and Sons</v>
      </c>
      <c r="C2855" s="31"/>
      <c r="D2855" s="2">
        <v>2853</v>
      </c>
      <c r="E2855" s="2" t="s">
        <v>24</v>
      </c>
      <c r="F2855" s="2" t="s">
        <v>14326</v>
      </c>
      <c r="K2855" s="2" t="s">
        <v>14328</v>
      </c>
      <c r="M2855" s="2" t="s">
        <v>24</v>
      </c>
      <c r="N2855" s="2" t="s">
        <v>14327</v>
      </c>
      <c r="O2855" s="2" t="s">
        <v>68</v>
      </c>
      <c r="P2855" s="2" t="s">
        <v>69</v>
      </c>
      <c r="Q2855" s="2" t="s">
        <v>1985</v>
      </c>
      <c r="R2855" s="2">
        <v>20409</v>
      </c>
      <c r="T2855" s="49" t="str" cm="1">
        <f t="array" ref="T2855">_xlfn.TEXTJOIN("",TRUE,IFERROR(MID(U2855,_xlfn.SEQUENCE(20),1)+0,""))</f>
        <v/>
      </c>
      <c r="V2855" s="31"/>
    </row>
    <row r="2856" spans="1:22" x14ac:dyDescent="0.25">
      <c r="A2856" s="25" t="str" cm="1">
        <f t="array" ref="A2856">_xlfn.IFS(AND(ISBLANK(G2856),ISBLANK(H2856),ISBLANK(I2856)),"",AND(NOT(ISBLANK(G2856)),NOT(ISBLANK(H2856)),NOT(ISBLANK(I2856))),TRIM(G2856)&amp;" "&amp;TRIM(H2856)&amp;" "&amp;TRIM(I2856),AND(NOT(ISBLANK(G2856)),ISBLANK(H2856),ISBLANK(I2856)),TRIM(G2856),AND(ISBLANK(G2856),ISBLANK(H2856),NOT(ISBLANK(I2856))),TRIM(I2856),AND(NOT(ISBLANK(G2856)),NOT(ISBLANK(H2856)),ISBLANK(I2856)),TRIM(G2856)&amp;" "&amp;TRIM(H2856),AND(ISBLANK(G2856),NOT(ISBLANK(H2856)),NOT(ISBLANK(I2856))),TRIM(H2856)&amp;" "&amp;TRIM(I2856),AND(NOT(ISBLANK(G2856)),ISBLANK(H2856),NOT(ISBLANK(I2856))),TRIM(G2856)&amp;" "&amp;TRIM(I2856),AND(ISBLANK(G2856),NOT(ISBLANK(H2856)),ISBLANK(I2856)),TRIM(H2856))</f>
        <v/>
      </c>
      <c r="B2856" s="25" t="str" cm="1">
        <f t="array" ref="B2856">_xlfn.IFS(AND(ISBLANK(K2856),ISBLANK(L2856)),"",AND(NOT(ISBLANK(K2856)),NOT(ISBLANK(L2856))),TRIM(K2856)&amp;" "&amp;TRIM(L2856),AND(NOT(ISBLANK(K2856)),ISBLANK(L2856)),TRIM(K2856),AND(ISBLANK(K2856),NOT(ISBLANK(L2856))),TRIM(L2856))</f>
        <v>Schamberger Group</v>
      </c>
      <c r="C2856" s="31"/>
      <c r="D2856" s="2">
        <v>2854</v>
      </c>
      <c r="E2856" s="2" t="s">
        <v>24</v>
      </c>
      <c r="F2856" s="2" t="s">
        <v>14329</v>
      </c>
      <c r="K2856" s="2" t="s">
        <v>14331</v>
      </c>
      <c r="M2856" s="2" t="s">
        <v>24</v>
      </c>
      <c r="N2856" s="2" t="s">
        <v>14330</v>
      </c>
      <c r="O2856" s="2" t="s">
        <v>511</v>
      </c>
      <c r="P2856" s="2" t="s">
        <v>266</v>
      </c>
      <c r="Q2856" s="2" t="s">
        <v>1985</v>
      </c>
      <c r="R2856" s="2">
        <v>55108</v>
      </c>
      <c r="T2856" s="49" t="str" cm="1">
        <f t="array" ref="T2856">_xlfn.TEXTJOIN("",TRUE,IFERROR(MID(U2856,_xlfn.SEQUENCE(20),1)+0,""))</f>
        <v/>
      </c>
      <c r="V2856" s="31"/>
    </row>
    <row r="2857" spans="1:22" x14ac:dyDescent="0.25">
      <c r="A2857" s="25" t="str" cm="1">
        <f t="array" ref="A2857">_xlfn.IFS(AND(ISBLANK(G2857),ISBLANK(H2857),ISBLANK(I2857)),"",AND(NOT(ISBLANK(G2857)),NOT(ISBLANK(H2857)),NOT(ISBLANK(I2857))),TRIM(G2857)&amp;" "&amp;TRIM(H2857)&amp;" "&amp;TRIM(I2857),AND(NOT(ISBLANK(G2857)),ISBLANK(H2857),ISBLANK(I2857)),TRIM(G2857),AND(ISBLANK(G2857),ISBLANK(H2857),NOT(ISBLANK(I2857))),TRIM(I2857),AND(NOT(ISBLANK(G2857)),NOT(ISBLANK(H2857)),ISBLANK(I2857)),TRIM(G2857)&amp;" "&amp;TRIM(H2857),AND(ISBLANK(G2857),NOT(ISBLANK(H2857)),NOT(ISBLANK(I2857))),TRIM(H2857)&amp;" "&amp;TRIM(I2857),AND(NOT(ISBLANK(G2857)),ISBLANK(H2857),NOT(ISBLANK(I2857))),TRIM(G2857)&amp;" "&amp;TRIM(I2857),AND(ISBLANK(G2857),NOT(ISBLANK(H2857)),ISBLANK(I2857)),TRIM(H2857))</f>
        <v/>
      </c>
      <c r="B2857" s="25" t="str" cm="1">
        <f t="array" ref="B2857">_xlfn.IFS(AND(ISBLANK(K2857),ISBLANK(L2857)),"",AND(NOT(ISBLANK(K2857)),NOT(ISBLANK(L2857))),TRIM(K2857)&amp;" "&amp;TRIM(L2857),AND(NOT(ISBLANK(K2857)),ISBLANK(L2857)),TRIM(K2857),AND(ISBLANK(K2857),NOT(ISBLANK(L2857))),TRIM(L2857))</f>
        <v>Konopelski-Barton</v>
      </c>
      <c r="C2857" s="31"/>
      <c r="D2857" s="2">
        <v>2855</v>
      </c>
      <c r="E2857" s="2" t="s">
        <v>24</v>
      </c>
      <c r="F2857" s="2" t="s">
        <v>14332</v>
      </c>
      <c r="K2857" s="2" t="s">
        <v>14334</v>
      </c>
      <c r="M2857" s="2" t="s">
        <v>24</v>
      </c>
      <c r="N2857" s="2" t="s">
        <v>14333</v>
      </c>
      <c r="O2857" s="2" t="s">
        <v>4616</v>
      </c>
      <c r="P2857" s="2" t="s">
        <v>935</v>
      </c>
      <c r="Q2857" s="2" t="s">
        <v>1985</v>
      </c>
      <c r="R2857" s="2">
        <v>28230</v>
      </c>
      <c r="T2857" s="49" t="str" cm="1">
        <f t="array" ref="T2857">_xlfn.TEXTJOIN("",TRUE,IFERROR(MID(U2857,_xlfn.SEQUENCE(20),1)+0,""))</f>
        <v/>
      </c>
      <c r="V2857" s="31"/>
    </row>
    <row r="2858" spans="1:22" x14ac:dyDescent="0.25">
      <c r="A2858" s="25" t="str" cm="1">
        <f t="array" ref="A2858">_xlfn.IFS(AND(ISBLANK(G2858),ISBLANK(H2858),ISBLANK(I2858)),"",AND(NOT(ISBLANK(G2858)),NOT(ISBLANK(H2858)),NOT(ISBLANK(I2858))),TRIM(G2858)&amp;" "&amp;TRIM(H2858)&amp;" "&amp;TRIM(I2858),AND(NOT(ISBLANK(G2858)),ISBLANK(H2858),ISBLANK(I2858)),TRIM(G2858),AND(ISBLANK(G2858),ISBLANK(H2858),NOT(ISBLANK(I2858))),TRIM(I2858),AND(NOT(ISBLANK(G2858)),NOT(ISBLANK(H2858)),ISBLANK(I2858)),TRIM(G2858)&amp;" "&amp;TRIM(H2858),AND(ISBLANK(G2858),NOT(ISBLANK(H2858)),NOT(ISBLANK(I2858))),TRIM(H2858)&amp;" "&amp;TRIM(I2858),AND(NOT(ISBLANK(G2858)),ISBLANK(H2858),NOT(ISBLANK(I2858))),TRIM(G2858)&amp;" "&amp;TRIM(I2858),AND(ISBLANK(G2858),NOT(ISBLANK(H2858)),ISBLANK(I2858)),TRIM(H2858))</f>
        <v/>
      </c>
      <c r="B2858" s="25" t="str" cm="1">
        <f t="array" ref="B2858">_xlfn.IFS(AND(ISBLANK(K2858),ISBLANK(L2858)),"",AND(NOT(ISBLANK(K2858)),NOT(ISBLANK(L2858))),TRIM(K2858)&amp;" "&amp;TRIM(L2858),AND(NOT(ISBLANK(K2858)),ISBLANK(L2858)),TRIM(K2858),AND(ISBLANK(K2858),NOT(ISBLANK(L2858))),TRIM(L2858))</f>
        <v>Koepp-Jacobi</v>
      </c>
      <c r="C2858" s="31"/>
      <c r="D2858" s="2">
        <v>2856</v>
      </c>
      <c r="E2858" s="2" t="s">
        <v>24</v>
      </c>
      <c r="F2858" s="2" t="s">
        <v>14335</v>
      </c>
      <c r="K2858" s="2" t="s">
        <v>14337</v>
      </c>
      <c r="M2858" s="2" t="s">
        <v>24</v>
      </c>
      <c r="N2858" s="2" t="s">
        <v>14336</v>
      </c>
      <c r="O2858" s="2" t="s">
        <v>550</v>
      </c>
      <c r="P2858" s="2" t="s">
        <v>336</v>
      </c>
      <c r="Q2858" s="2" t="s">
        <v>1985</v>
      </c>
      <c r="R2858" s="2">
        <v>32255</v>
      </c>
      <c r="T2858" s="49" t="str" cm="1">
        <f t="array" ref="T2858">_xlfn.TEXTJOIN("",TRUE,IFERROR(MID(U2858,_xlfn.SEQUENCE(20),1)+0,""))</f>
        <v/>
      </c>
      <c r="V2858" s="31"/>
    </row>
    <row r="2859" spans="1:22" x14ac:dyDescent="0.25">
      <c r="A2859" s="25" t="str" cm="1">
        <f t="array" ref="A2859">_xlfn.IFS(AND(ISBLANK(G2859),ISBLANK(H2859),ISBLANK(I2859)),"",AND(NOT(ISBLANK(G2859)),NOT(ISBLANK(H2859)),NOT(ISBLANK(I2859))),TRIM(G2859)&amp;" "&amp;TRIM(H2859)&amp;" "&amp;TRIM(I2859),AND(NOT(ISBLANK(G2859)),ISBLANK(H2859),ISBLANK(I2859)),TRIM(G2859),AND(ISBLANK(G2859),ISBLANK(H2859),NOT(ISBLANK(I2859))),TRIM(I2859),AND(NOT(ISBLANK(G2859)),NOT(ISBLANK(H2859)),ISBLANK(I2859)),TRIM(G2859)&amp;" "&amp;TRIM(H2859),AND(ISBLANK(G2859),NOT(ISBLANK(H2859)),NOT(ISBLANK(I2859))),TRIM(H2859)&amp;" "&amp;TRIM(I2859),AND(NOT(ISBLANK(G2859)),ISBLANK(H2859),NOT(ISBLANK(I2859))),TRIM(G2859)&amp;" "&amp;TRIM(I2859),AND(ISBLANK(G2859),NOT(ISBLANK(H2859)),ISBLANK(I2859)),TRIM(H2859))</f>
        <v/>
      </c>
      <c r="B2859" s="25" t="str" cm="1">
        <f t="array" ref="B2859">_xlfn.IFS(AND(ISBLANK(K2859),ISBLANK(L2859)),"",AND(NOT(ISBLANK(K2859)),NOT(ISBLANK(L2859))),TRIM(K2859)&amp;" "&amp;TRIM(L2859),AND(NOT(ISBLANK(K2859)),ISBLANK(L2859)),TRIM(K2859),AND(ISBLANK(K2859),NOT(ISBLANK(L2859))),TRIM(L2859))</f>
        <v>Abbott Group</v>
      </c>
      <c r="C2859" s="31"/>
      <c r="D2859" s="2">
        <v>2857</v>
      </c>
      <c r="E2859" s="2" t="s">
        <v>24</v>
      </c>
      <c r="F2859" s="2" t="s">
        <v>14338</v>
      </c>
      <c r="K2859" s="2" t="s">
        <v>14340</v>
      </c>
      <c r="M2859" s="2" t="s">
        <v>24</v>
      </c>
      <c r="N2859" s="2" t="s">
        <v>14339</v>
      </c>
      <c r="O2859" s="2" t="s">
        <v>2392</v>
      </c>
      <c r="P2859" s="2" t="s">
        <v>266</v>
      </c>
      <c r="Q2859" s="2" t="s">
        <v>1985</v>
      </c>
      <c r="R2859" s="2">
        <v>55905</v>
      </c>
      <c r="T2859" s="49" t="str" cm="1">
        <f t="array" ref="T2859">_xlfn.TEXTJOIN("",TRUE,IFERROR(MID(U2859,_xlfn.SEQUENCE(20),1)+0,""))</f>
        <v/>
      </c>
      <c r="V2859" s="31"/>
    </row>
    <row r="2860" spans="1:22" x14ac:dyDescent="0.25">
      <c r="A2860" s="25" t="str" cm="1">
        <f t="array" ref="A2860">_xlfn.IFS(AND(ISBLANK(G2860),ISBLANK(H2860),ISBLANK(I2860)),"",AND(NOT(ISBLANK(G2860)),NOT(ISBLANK(H2860)),NOT(ISBLANK(I2860))),TRIM(G2860)&amp;" "&amp;TRIM(H2860)&amp;" "&amp;TRIM(I2860),AND(NOT(ISBLANK(G2860)),ISBLANK(H2860),ISBLANK(I2860)),TRIM(G2860),AND(ISBLANK(G2860),ISBLANK(H2860),NOT(ISBLANK(I2860))),TRIM(I2860),AND(NOT(ISBLANK(G2860)),NOT(ISBLANK(H2860)),ISBLANK(I2860)),TRIM(G2860)&amp;" "&amp;TRIM(H2860),AND(ISBLANK(G2860),NOT(ISBLANK(H2860)),NOT(ISBLANK(I2860))),TRIM(H2860)&amp;" "&amp;TRIM(I2860),AND(NOT(ISBLANK(G2860)),ISBLANK(H2860),NOT(ISBLANK(I2860))),TRIM(G2860)&amp;" "&amp;TRIM(I2860),AND(ISBLANK(G2860),NOT(ISBLANK(H2860)),ISBLANK(I2860)),TRIM(H2860))</f>
        <v/>
      </c>
      <c r="B2860" s="25" t="str" cm="1">
        <f t="array" ref="B2860">_xlfn.IFS(AND(ISBLANK(K2860),ISBLANK(L2860)),"",AND(NOT(ISBLANK(K2860)),NOT(ISBLANK(L2860))),TRIM(K2860)&amp;" "&amp;TRIM(L2860),AND(NOT(ISBLANK(K2860)),ISBLANK(L2860)),TRIM(K2860),AND(ISBLANK(K2860),NOT(ISBLANK(L2860))),TRIM(L2860))</f>
        <v>Raynor, Gleichner and Wolf</v>
      </c>
      <c r="C2860" s="31"/>
      <c r="D2860" s="2">
        <v>2858</v>
      </c>
      <c r="E2860" s="2" t="s">
        <v>24</v>
      </c>
      <c r="F2860" s="2" t="s">
        <v>14341</v>
      </c>
      <c r="K2860" s="2" t="s">
        <v>14343</v>
      </c>
      <c r="M2860" s="2" t="s">
        <v>24</v>
      </c>
      <c r="N2860" s="2" t="s">
        <v>14342</v>
      </c>
      <c r="O2860" s="2" t="s">
        <v>14142</v>
      </c>
      <c r="P2860" s="2" t="s">
        <v>151</v>
      </c>
      <c r="Q2860" s="2" t="s">
        <v>1985</v>
      </c>
      <c r="R2860" s="2">
        <v>90805</v>
      </c>
      <c r="T2860" s="49" t="str" cm="1">
        <f t="array" ref="T2860">_xlfn.TEXTJOIN("",TRUE,IFERROR(MID(U2860,_xlfn.SEQUENCE(20),1)+0,""))</f>
        <v/>
      </c>
      <c r="V2860" s="31"/>
    </row>
    <row r="2861" spans="1:22" x14ac:dyDescent="0.25">
      <c r="A2861" s="25" t="str" cm="1">
        <f t="array" ref="A2861">_xlfn.IFS(AND(ISBLANK(G2861),ISBLANK(H2861),ISBLANK(I2861)),"",AND(NOT(ISBLANK(G2861)),NOT(ISBLANK(H2861)),NOT(ISBLANK(I2861))),TRIM(G2861)&amp;" "&amp;TRIM(H2861)&amp;" "&amp;TRIM(I2861),AND(NOT(ISBLANK(G2861)),ISBLANK(H2861),ISBLANK(I2861)),TRIM(G2861),AND(ISBLANK(G2861),ISBLANK(H2861),NOT(ISBLANK(I2861))),TRIM(I2861),AND(NOT(ISBLANK(G2861)),NOT(ISBLANK(H2861)),ISBLANK(I2861)),TRIM(G2861)&amp;" "&amp;TRIM(H2861),AND(ISBLANK(G2861),NOT(ISBLANK(H2861)),NOT(ISBLANK(I2861))),TRIM(H2861)&amp;" "&amp;TRIM(I2861),AND(NOT(ISBLANK(G2861)),ISBLANK(H2861),NOT(ISBLANK(I2861))),TRIM(G2861)&amp;" "&amp;TRIM(I2861),AND(ISBLANK(G2861),NOT(ISBLANK(H2861)),ISBLANK(I2861)),TRIM(H2861))</f>
        <v/>
      </c>
      <c r="B2861" s="25" t="str" cm="1">
        <f t="array" ref="B2861">_xlfn.IFS(AND(ISBLANK(K2861),ISBLANK(L2861)),"",AND(NOT(ISBLANK(K2861)),NOT(ISBLANK(L2861))),TRIM(K2861)&amp;" "&amp;TRIM(L2861),AND(NOT(ISBLANK(K2861)),ISBLANK(L2861)),TRIM(K2861),AND(ISBLANK(K2861),NOT(ISBLANK(L2861))),TRIM(L2861))</f>
        <v>Spinka Inc</v>
      </c>
      <c r="C2861" s="31"/>
      <c r="D2861" s="2">
        <v>2859</v>
      </c>
      <c r="E2861" s="2" t="s">
        <v>24</v>
      </c>
      <c r="F2861" s="2" t="s">
        <v>14344</v>
      </c>
      <c r="K2861" s="2" t="s">
        <v>14346</v>
      </c>
      <c r="M2861" s="2" t="s">
        <v>24</v>
      </c>
      <c r="N2861" s="2" t="s">
        <v>14345</v>
      </c>
      <c r="O2861" s="2" t="s">
        <v>862</v>
      </c>
      <c r="P2861" s="2" t="s">
        <v>503</v>
      </c>
      <c r="Q2861" s="2" t="s">
        <v>1985</v>
      </c>
      <c r="R2861" s="2">
        <v>1105</v>
      </c>
      <c r="T2861" s="49" t="str" cm="1">
        <f t="array" ref="T2861">_xlfn.TEXTJOIN("",TRUE,IFERROR(MID(U2861,_xlfn.SEQUENCE(20),1)+0,""))</f>
        <v/>
      </c>
      <c r="V2861" s="31"/>
    </row>
    <row r="2862" spans="1:22" x14ac:dyDescent="0.25">
      <c r="A2862" s="25" t="str" cm="1">
        <f t="array" ref="A2862">_xlfn.IFS(AND(ISBLANK(G2862),ISBLANK(H2862),ISBLANK(I2862)),"",AND(NOT(ISBLANK(G2862)),NOT(ISBLANK(H2862)),NOT(ISBLANK(I2862))),TRIM(G2862)&amp;" "&amp;TRIM(H2862)&amp;" "&amp;TRIM(I2862),AND(NOT(ISBLANK(G2862)),ISBLANK(H2862),ISBLANK(I2862)),TRIM(G2862),AND(ISBLANK(G2862),ISBLANK(H2862),NOT(ISBLANK(I2862))),TRIM(I2862),AND(NOT(ISBLANK(G2862)),NOT(ISBLANK(H2862)),ISBLANK(I2862)),TRIM(G2862)&amp;" "&amp;TRIM(H2862),AND(ISBLANK(G2862),NOT(ISBLANK(H2862)),NOT(ISBLANK(I2862))),TRIM(H2862)&amp;" "&amp;TRIM(I2862),AND(NOT(ISBLANK(G2862)),ISBLANK(H2862),NOT(ISBLANK(I2862))),TRIM(G2862)&amp;" "&amp;TRIM(I2862),AND(ISBLANK(G2862),NOT(ISBLANK(H2862)),ISBLANK(I2862)),TRIM(H2862))</f>
        <v/>
      </c>
      <c r="B2862" s="25" t="str" cm="1">
        <f t="array" ref="B2862">_xlfn.IFS(AND(ISBLANK(K2862),ISBLANK(L2862)),"",AND(NOT(ISBLANK(K2862)),NOT(ISBLANK(L2862))),TRIM(K2862)&amp;" "&amp;TRIM(L2862),AND(NOT(ISBLANK(K2862)),ISBLANK(L2862)),TRIM(K2862),AND(ISBLANK(K2862),NOT(ISBLANK(L2862))),TRIM(L2862))</f>
        <v>Bergnaum-Connelly</v>
      </c>
      <c r="C2862" s="31"/>
      <c r="D2862" s="2">
        <v>2860</v>
      </c>
      <c r="E2862" s="2" t="s">
        <v>24</v>
      </c>
      <c r="F2862" s="2" t="s">
        <v>14347</v>
      </c>
      <c r="K2862" s="2" t="s">
        <v>14349</v>
      </c>
      <c r="M2862" s="2" t="s">
        <v>24</v>
      </c>
      <c r="N2862" s="2" t="s">
        <v>14348</v>
      </c>
      <c r="O2862" s="2" t="s">
        <v>1059</v>
      </c>
      <c r="P2862" s="2" t="s">
        <v>151</v>
      </c>
      <c r="Q2862" s="2" t="s">
        <v>1985</v>
      </c>
      <c r="R2862" s="2">
        <v>95160</v>
      </c>
      <c r="T2862" s="49" t="str" cm="1">
        <f t="array" ref="T2862">_xlfn.TEXTJOIN("",TRUE,IFERROR(MID(U2862,_xlfn.SEQUENCE(20),1)+0,""))</f>
        <v/>
      </c>
      <c r="V2862" s="31"/>
    </row>
    <row r="2863" spans="1:22" x14ac:dyDescent="0.25">
      <c r="A2863" s="25" t="str" cm="1">
        <f t="array" ref="A2863">_xlfn.IFS(AND(ISBLANK(G2863),ISBLANK(H2863),ISBLANK(I2863)),"",AND(NOT(ISBLANK(G2863)),NOT(ISBLANK(H2863)),NOT(ISBLANK(I2863))),TRIM(G2863)&amp;" "&amp;TRIM(H2863)&amp;" "&amp;TRIM(I2863),AND(NOT(ISBLANK(G2863)),ISBLANK(H2863),ISBLANK(I2863)),TRIM(G2863),AND(ISBLANK(G2863),ISBLANK(H2863),NOT(ISBLANK(I2863))),TRIM(I2863),AND(NOT(ISBLANK(G2863)),NOT(ISBLANK(H2863)),ISBLANK(I2863)),TRIM(G2863)&amp;" "&amp;TRIM(H2863),AND(ISBLANK(G2863),NOT(ISBLANK(H2863)),NOT(ISBLANK(I2863))),TRIM(H2863)&amp;" "&amp;TRIM(I2863),AND(NOT(ISBLANK(G2863)),ISBLANK(H2863),NOT(ISBLANK(I2863))),TRIM(G2863)&amp;" "&amp;TRIM(I2863),AND(ISBLANK(G2863),NOT(ISBLANK(H2863)),ISBLANK(I2863)),TRIM(H2863))</f>
        <v/>
      </c>
      <c r="B2863" s="25" t="str" cm="1">
        <f t="array" ref="B2863">_xlfn.IFS(AND(ISBLANK(K2863),ISBLANK(L2863)),"",AND(NOT(ISBLANK(K2863)),NOT(ISBLANK(L2863))),TRIM(K2863)&amp;" "&amp;TRIM(L2863),AND(NOT(ISBLANK(K2863)),ISBLANK(L2863)),TRIM(K2863),AND(ISBLANK(K2863),NOT(ISBLANK(L2863))),TRIM(L2863))</f>
        <v>Smitham-Kling</v>
      </c>
      <c r="C2863" s="31"/>
      <c r="D2863" s="2">
        <v>2861</v>
      </c>
      <c r="E2863" s="2" t="s">
        <v>24</v>
      </c>
      <c r="F2863" s="2" t="s">
        <v>14350</v>
      </c>
      <c r="K2863" s="2" t="s">
        <v>14352</v>
      </c>
      <c r="M2863" s="2" t="s">
        <v>24</v>
      </c>
      <c r="N2863" s="2" t="s">
        <v>14351</v>
      </c>
      <c r="O2863" s="2" t="s">
        <v>3110</v>
      </c>
      <c r="P2863" s="2" t="s">
        <v>1193</v>
      </c>
      <c r="Q2863" s="2" t="s">
        <v>6</v>
      </c>
      <c r="R2863" s="2" t="s">
        <v>3111</v>
      </c>
      <c r="T2863" s="49" t="str" cm="1">
        <f t="array" ref="T2863">_xlfn.TEXTJOIN("",TRUE,IFERROR(MID(U2863,_xlfn.SEQUENCE(20),1)+0,""))</f>
        <v/>
      </c>
      <c r="V2863" s="31"/>
    </row>
    <row r="2864" spans="1:22" x14ac:dyDescent="0.25">
      <c r="A2864" s="25" t="str" cm="1">
        <f t="array" ref="A2864">_xlfn.IFS(AND(ISBLANK(G2864),ISBLANK(H2864),ISBLANK(I2864)),"",AND(NOT(ISBLANK(G2864)),NOT(ISBLANK(H2864)),NOT(ISBLANK(I2864))),TRIM(G2864)&amp;" "&amp;TRIM(H2864)&amp;" "&amp;TRIM(I2864),AND(NOT(ISBLANK(G2864)),ISBLANK(H2864),ISBLANK(I2864)),TRIM(G2864),AND(ISBLANK(G2864),ISBLANK(H2864),NOT(ISBLANK(I2864))),TRIM(I2864),AND(NOT(ISBLANK(G2864)),NOT(ISBLANK(H2864)),ISBLANK(I2864)),TRIM(G2864)&amp;" "&amp;TRIM(H2864),AND(ISBLANK(G2864),NOT(ISBLANK(H2864)),NOT(ISBLANK(I2864))),TRIM(H2864)&amp;" "&amp;TRIM(I2864),AND(NOT(ISBLANK(G2864)),ISBLANK(H2864),NOT(ISBLANK(I2864))),TRIM(G2864)&amp;" "&amp;TRIM(I2864),AND(ISBLANK(G2864),NOT(ISBLANK(H2864)),ISBLANK(I2864)),TRIM(H2864))</f>
        <v/>
      </c>
      <c r="B2864" s="25" t="str" cm="1">
        <f t="array" ref="B2864">_xlfn.IFS(AND(ISBLANK(K2864),ISBLANK(L2864)),"",AND(NOT(ISBLANK(K2864)),NOT(ISBLANK(L2864))),TRIM(K2864)&amp;" "&amp;TRIM(L2864),AND(NOT(ISBLANK(K2864)),ISBLANK(L2864)),TRIM(K2864),AND(ISBLANK(K2864),NOT(ISBLANK(L2864))),TRIM(L2864))</f>
        <v>Ortiz Inc</v>
      </c>
      <c r="C2864" s="31"/>
      <c r="D2864" s="2">
        <v>2862</v>
      </c>
      <c r="E2864" s="2" t="s">
        <v>24</v>
      </c>
      <c r="F2864" s="2" t="s">
        <v>14353</v>
      </c>
      <c r="K2864" s="2" t="s">
        <v>14355</v>
      </c>
      <c r="M2864" s="2" t="s">
        <v>24</v>
      </c>
      <c r="N2864" s="2" t="s">
        <v>14354</v>
      </c>
      <c r="O2864" s="2" t="s">
        <v>4104</v>
      </c>
      <c r="P2864" s="2" t="s">
        <v>673</v>
      </c>
      <c r="Q2864" s="2" t="s">
        <v>6</v>
      </c>
      <c r="R2864" s="2" t="s">
        <v>4105</v>
      </c>
      <c r="T2864" s="49" t="str" cm="1">
        <f t="array" ref="T2864">_xlfn.TEXTJOIN("",TRUE,IFERROR(MID(U2864,_xlfn.SEQUENCE(20),1)+0,""))</f>
        <v/>
      </c>
      <c r="V2864" s="31"/>
    </row>
    <row r="2865" spans="1:22" x14ac:dyDescent="0.25">
      <c r="A2865" s="25" t="str" cm="1">
        <f t="array" ref="A2865">_xlfn.IFS(AND(ISBLANK(G2865),ISBLANK(H2865),ISBLANK(I2865)),"",AND(NOT(ISBLANK(G2865)),NOT(ISBLANK(H2865)),NOT(ISBLANK(I2865))),TRIM(G2865)&amp;" "&amp;TRIM(H2865)&amp;" "&amp;TRIM(I2865),AND(NOT(ISBLANK(G2865)),ISBLANK(H2865),ISBLANK(I2865)),TRIM(G2865),AND(ISBLANK(G2865),ISBLANK(H2865),NOT(ISBLANK(I2865))),TRIM(I2865),AND(NOT(ISBLANK(G2865)),NOT(ISBLANK(H2865)),ISBLANK(I2865)),TRIM(G2865)&amp;" "&amp;TRIM(H2865),AND(ISBLANK(G2865),NOT(ISBLANK(H2865)),NOT(ISBLANK(I2865))),TRIM(H2865)&amp;" "&amp;TRIM(I2865),AND(NOT(ISBLANK(G2865)),ISBLANK(H2865),NOT(ISBLANK(I2865))),TRIM(G2865)&amp;" "&amp;TRIM(I2865),AND(ISBLANK(G2865),NOT(ISBLANK(H2865)),ISBLANK(I2865)),TRIM(H2865))</f>
        <v/>
      </c>
      <c r="B2865" s="25" t="str" cm="1">
        <f t="array" ref="B2865">_xlfn.IFS(AND(ISBLANK(K2865),ISBLANK(L2865)),"",AND(NOT(ISBLANK(K2865)),NOT(ISBLANK(L2865))),TRIM(K2865)&amp;" "&amp;TRIM(L2865),AND(NOT(ISBLANK(K2865)),ISBLANK(L2865)),TRIM(K2865),AND(ISBLANK(K2865),NOT(ISBLANK(L2865))),TRIM(L2865))</f>
        <v>Waters LLC</v>
      </c>
      <c r="C2865" s="31"/>
      <c r="D2865" s="2">
        <v>2863</v>
      </c>
      <c r="E2865" s="2" t="s">
        <v>24</v>
      </c>
      <c r="F2865" s="2" t="s">
        <v>14356</v>
      </c>
      <c r="K2865" s="2" t="s">
        <v>14358</v>
      </c>
      <c r="M2865" s="2" t="s">
        <v>24</v>
      </c>
      <c r="N2865" s="2" t="s">
        <v>14357</v>
      </c>
      <c r="O2865" s="2" t="s">
        <v>6437</v>
      </c>
      <c r="P2865" s="2" t="s">
        <v>29</v>
      </c>
      <c r="Q2865" s="2" t="s">
        <v>1985</v>
      </c>
      <c r="R2865" s="2">
        <v>45432</v>
      </c>
      <c r="T2865" s="49" t="str" cm="1">
        <f t="array" ref="T2865">_xlfn.TEXTJOIN("",TRUE,IFERROR(MID(U2865,_xlfn.SEQUENCE(20),1)+0,""))</f>
        <v/>
      </c>
      <c r="V2865" s="31"/>
    </row>
    <row r="2866" spans="1:22" x14ac:dyDescent="0.25">
      <c r="A2866" s="25" t="str" cm="1">
        <f t="array" ref="A2866">_xlfn.IFS(AND(ISBLANK(G2866),ISBLANK(H2866),ISBLANK(I2866)),"",AND(NOT(ISBLANK(G2866)),NOT(ISBLANK(H2866)),NOT(ISBLANK(I2866))),TRIM(G2866)&amp;" "&amp;TRIM(H2866)&amp;" "&amp;TRIM(I2866),AND(NOT(ISBLANK(G2866)),ISBLANK(H2866),ISBLANK(I2866)),TRIM(G2866),AND(ISBLANK(G2866),ISBLANK(H2866),NOT(ISBLANK(I2866))),TRIM(I2866),AND(NOT(ISBLANK(G2866)),NOT(ISBLANK(H2866)),ISBLANK(I2866)),TRIM(G2866)&amp;" "&amp;TRIM(H2866),AND(ISBLANK(G2866),NOT(ISBLANK(H2866)),NOT(ISBLANK(I2866))),TRIM(H2866)&amp;" "&amp;TRIM(I2866),AND(NOT(ISBLANK(G2866)),ISBLANK(H2866),NOT(ISBLANK(I2866))),TRIM(G2866)&amp;" "&amp;TRIM(I2866),AND(ISBLANK(G2866),NOT(ISBLANK(H2866)),ISBLANK(I2866)),TRIM(H2866))</f>
        <v/>
      </c>
      <c r="B2866" s="25" t="str" cm="1">
        <f t="array" ref="B2866">_xlfn.IFS(AND(ISBLANK(K2866),ISBLANK(L2866)),"",AND(NOT(ISBLANK(K2866)),NOT(ISBLANK(L2866))),TRIM(K2866)&amp;" "&amp;TRIM(L2866),AND(NOT(ISBLANK(K2866)),ISBLANK(L2866)),TRIM(K2866),AND(ISBLANK(K2866),NOT(ISBLANK(L2866))),TRIM(L2866))</f>
        <v>Senger-Lind</v>
      </c>
      <c r="C2866" s="31"/>
      <c r="D2866" s="2">
        <v>2864</v>
      </c>
      <c r="E2866" s="2" t="s">
        <v>24</v>
      </c>
      <c r="F2866" s="2" t="s">
        <v>14359</v>
      </c>
      <c r="K2866" s="2" t="s">
        <v>14361</v>
      </c>
      <c r="M2866" s="2" t="s">
        <v>24</v>
      </c>
      <c r="N2866" s="2" t="s">
        <v>14360</v>
      </c>
      <c r="O2866" s="2" t="s">
        <v>3798</v>
      </c>
      <c r="P2866" s="2" t="s">
        <v>542</v>
      </c>
      <c r="Q2866" s="2" t="s">
        <v>1985</v>
      </c>
      <c r="R2866" s="2">
        <v>14225</v>
      </c>
      <c r="T2866" s="49" t="str" cm="1">
        <f t="array" ref="T2866">_xlfn.TEXTJOIN("",TRUE,IFERROR(MID(U2866,_xlfn.SEQUENCE(20),1)+0,""))</f>
        <v/>
      </c>
      <c r="V2866" s="31"/>
    </row>
    <row r="2867" spans="1:22" x14ac:dyDescent="0.25">
      <c r="A2867" s="25" t="str" cm="1">
        <f t="array" ref="A2867">_xlfn.IFS(AND(ISBLANK(G2867),ISBLANK(H2867),ISBLANK(I2867)),"",AND(NOT(ISBLANK(G2867)),NOT(ISBLANK(H2867)),NOT(ISBLANK(I2867))),TRIM(G2867)&amp;" "&amp;TRIM(H2867)&amp;" "&amp;TRIM(I2867),AND(NOT(ISBLANK(G2867)),ISBLANK(H2867),ISBLANK(I2867)),TRIM(G2867),AND(ISBLANK(G2867),ISBLANK(H2867),NOT(ISBLANK(I2867))),TRIM(I2867),AND(NOT(ISBLANK(G2867)),NOT(ISBLANK(H2867)),ISBLANK(I2867)),TRIM(G2867)&amp;" "&amp;TRIM(H2867),AND(ISBLANK(G2867),NOT(ISBLANK(H2867)),NOT(ISBLANK(I2867))),TRIM(H2867)&amp;" "&amp;TRIM(I2867),AND(NOT(ISBLANK(G2867)),ISBLANK(H2867),NOT(ISBLANK(I2867))),TRIM(G2867)&amp;" "&amp;TRIM(I2867),AND(ISBLANK(G2867),NOT(ISBLANK(H2867)),ISBLANK(I2867)),TRIM(H2867))</f>
        <v/>
      </c>
      <c r="B2867" s="25" t="str" cm="1">
        <f t="array" ref="B2867">_xlfn.IFS(AND(ISBLANK(K2867),ISBLANK(L2867)),"",AND(NOT(ISBLANK(K2867)),NOT(ISBLANK(L2867))),TRIM(K2867)&amp;" "&amp;TRIM(L2867),AND(NOT(ISBLANK(K2867)),ISBLANK(L2867)),TRIM(K2867),AND(ISBLANK(K2867),NOT(ISBLANK(L2867))),TRIM(L2867))</f>
        <v>Reynolds, Pfannerstill and Turcotte</v>
      </c>
      <c r="C2867" s="31"/>
      <c r="D2867" s="2">
        <v>2865</v>
      </c>
      <c r="E2867" s="2" t="s">
        <v>24</v>
      </c>
      <c r="F2867" s="2" t="s">
        <v>14362</v>
      </c>
      <c r="K2867" s="2" t="s">
        <v>14364</v>
      </c>
      <c r="M2867" s="2" t="s">
        <v>24</v>
      </c>
      <c r="N2867" s="2" t="s">
        <v>14363</v>
      </c>
      <c r="O2867" s="2" t="s">
        <v>2246</v>
      </c>
      <c r="P2867" s="2" t="s">
        <v>5</v>
      </c>
      <c r="Q2867" s="2" t="s">
        <v>6</v>
      </c>
      <c r="R2867" s="2" t="s">
        <v>2247</v>
      </c>
      <c r="T2867" s="49" t="str" cm="1">
        <f t="array" ref="T2867">_xlfn.TEXTJOIN("",TRUE,IFERROR(MID(U2867,_xlfn.SEQUENCE(20),1)+0,""))</f>
        <v/>
      </c>
      <c r="V2867" s="31"/>
    </row>
    <row r="2868" spans="1:22" x14ac:dyDescent="0.25">
      <c r="A2868" s="25" t="str" cm="1">
        <f t="array" ref="A2868">_xlfn.IFS(AND(ISBLANK(G2868),ISBLANK(H2868),ISBLANK(I2868)),"",AND(NOT(ISBLANK(G2868)),NOT(ISBLANK(H2868)),NOT(ISBLANK(I2868))),TRIM(G2868)&amp;" "&amp;TRIM(H2868)&amp;" "&amp;TRIM(I2868),AND(NOT(ISBLANK(G2868)),ISBLANK(H2868),ISBLANK(I2868)),TRIM(G2868),AND(ISBLANK(G2868),ISBLANK(H2868),NOT(ISBLANK(I2868))),TRIM(I2868),AND(NOT(ISBLANK(G2868)),NOT(ISBLANK(H2868)),ISBLANK(I2868)),TRIM(G2868)&amp;" "&amp;TRIM(H2868),AND(ISBLANK(G2868),NOT(ISBLANK(H2868)),NOT(ISBLANK(I2868))),TRIM(H2868)&amp;" "&amp;TRIM(I2868),AND(NOT(ISBLANK(G2868)),ISBLANK(H2868),NOT(ISBLANK(I2868))),TRIM(G2868)&amp;" "&amp;TRIM(I2868),AND(ISBLANK(G2868),NOT(ISBLANK(H2868)),ISBLANK(I2868)),TRIM(H2868))</f>
        <v/>
      </c>
      <c r="B2868" s="25" t="str" cm="1">
        <f t="array" ref="B2868">_xlfn.IFS(AND(ISBLANK(K2868),ISBLANK(L2868)),"",AND(NOT(ISBLANK(K2868)),NOT(ISBLANK(L2868))),TRIM(K2868)&amp;" "&amp;TRIM(L2868),AND(NOT(ISBLANK(K2868)),ISBLANK(L2868)),TRIM(K2868),AND(ISBLANK(K2868),NOT(ISBLANK(L2868))),TRIM(L2868))</f>
        <v>Dooley Inc</v>
      </c>
      <c r="C2868" s="31"/>
      <c r="D2868" s="2">
        <v>2866</v>
      </c>
      <c r="E2868" s="2" t="s">
        <v>24</v>
      </c>
      <c r="F2868" s="2" t="s">
        <v>14365</v>
      </c>
      <c r="K2868" s="2" t="s">
        <v>14118</v>
      </c>
      <c r="M2868" s="2" t="s">
        <v>24</v>
      </c>
      <c r="N2868" s="2" t="s">
        <v>14366</v>
      </c>
      <c r="O2868" s="2" t="s">
        <v>465</v>
      </c>
      <c r="P2868" s="2" t="s">
        <v>466</v>
      </c>
      <c r="Q2868" s="2" t="s">
        <v>1985</v>
      </c>
      <c r="R2868" s="2">
        <v>53205</v>
      </c>
      <c r="T2868" s="49" t="str" cm="1">
        <f t="array" ref="T2868">_xlfn.TEXTJOIN("",TRUE,IFERROR(MID(U2868,_xlfn.SEQUENCE(20),1)+0,""))</f>
        <v/>
      </c>
      <c r="V2868" s="31"/>
    </row>
    <row r="2869" spans="1:22" x14ac:dyDescent="0.25">
      <c r="A2869" s="25" t="str" cm="1">
        <f t="array" ref="A2869">_xlfn.IFS(AND(ISBLANK(G2869),ISBLANK(H2869),ISBLANK(I2869)),"",AND(NOT(ISBLANK(G2869)),NOT(ISBLANK(H2869)),NOT(ISBLANK(I2869))),TRIM(G2869)&amp;" "&amp;TRIM(H2869)&amp;" "&amp;TRIM(I2869),AND(NOT(ISBLANK(G2869)),ISBLANK(H2869),ISBLANK(I2869)),TRIM(G2869),AND(ISBLANK(G2869),ISBLANK(H2869),NOT(ISBLANK(I2869))),TRIM(I2869),AND(NOT(ISBLANK(G2869)),NOT(ISBLANK(H2869)),ISBLANK(I2869)),TRIM(G2869)&amp;" "&amp;TRIM(H2869),AND(ISBLANK(G2869),NOT(ISBLANK(H2869)),NOT(ISBLANK(I2869))),TRIM(H2869)&amp;" "&amp;TRIM(I2869),AND(NOT(ISBLANK(G2869)),ISBLANK(H2869),NOT(ISBLANK(I2869))),TRIM(G2869)&amp;" "&amp;TRIM(I2869),AND(ISBLANK(G2869),NOT(ISBLANK(H2869)),ISBLANK(I2869)),TRIM(H2869))</f>
        <v/>
      </c>
      <c r="B2869" s="25" t="str" cm="1">
        <f t="array" ref="B2869">_xlfn.IFS(AND(ISBLANK(K2869),ISBLANK(L2869)),"",AND(NOT(ISBLANK(K2869)),NOT(ISBLANK(L2869))),TRIM(K2869)&amp;" "&amp;TRIM(L2869),AND(NOT(ISBLANK(K2869)),ISBLANK(L2869)),TRIM(K2869),AND(ISBLANK(K2869),NOT(ISBLANK(L2869))),TRIM(L2869))</f>
        <v>Glover Group</v>
      </c>
      <c r="C2869" s="31"/>
      <c r="D2869" s="2">
        <v>2867</v>
      </c>
      <c r="E2869" s="2" t="s">
        <v>24</v>
      </c>
      <c r="F2869" s="2" t="s">
        <v>14367</v>
      </c>
      <c r="K2869" s="2" t="s">
        <v>14369</v>
      </c>
      <c r="M2869" s="2" t="s">
        <v>24</v>
      </c>
      <c r="N2869" s="2" t="s">
        <v>14368</v>
      </c>
      <c r="O2869" s="2" t="s">
        <v>373</v>
      </c>
      <c r="P2869" s="2" t="s">
        <v>374</v>
      </c>
      <c r="Q2869" s="2" t="s">
        <v>1985</v>
      </c>
      <c r="R2869" s="2">
        <v>35244</v>
      </c>
      <c r="T2869" s="49" t="str" cm="1">
        <f t="array" ref="T2869">_xlfn.TEXTJOIN("",TRUE,IFERROR(MID(U2869,_xlfn.SEQUENCE(20),1)+0,""))</f>
        <v/>
      </c>
      <c r="V2869" s="31"/>
    </row>
    <row r="2870" spans="1:22" x14ac:dyDescent="0.25">
      <c r="A2870" s="25" t="str" cm="1">
        <f t="array" ref="A2870">_xlfn.IFS(AND(ISBLANK(G2870),ISBLANK(H2870),ISBLANK(I2870)),"",AND(NOT(ISBLANK(G2870)),NOT(ISBLANK(H2870)),NOT(ISBLANK(I2870))),TRIM(G2870)&amp;" "&amp;TRIM(H2870)&amp;" "&amp;TRIM(I2870),AND(NOT(ISBLANK(G2870)),ISBLANK(H2870),ISBLANK(I2870)),TRIM(G2870),AND(ISBLANK(G2870),ISBLANK(H2870),NOT(ISBLANK(I2870))),TRIM(I2870),AND(NOT(ISBLANK(G2870)),NOT(ISBLANK(H2870)),ISBLANK(I2870)),TRIM(G2870)&amp;" "&amp;TRIM(H2870),AND(ISBLANK(G2870),NOT(ISBLANK(H2870)),NOT(ISBLANK(I2870))),TRIM(H2870)&amp;" "&amp;TRIM(I2870),AND(NOT(ISBLANK(G2870)),ISBLANK(H2870),NOT(ISBLANK(I2870))),TRIM(G2870)&amp;" "&amp;TRIM(I2870),AND(ISBLANK(G2870),NOT(ISBLANK(H2870)),ISBLANK(I2870)),TRIM(H2870))</f>
        <v/>
      </c>
      <c r="B2870" s="25" t="str" cm="1">
        <f t="array" ref="B2870">_xlfn.IFS(AND(ISBLANK(K2870),ISBLANK(L2870)),"",AND(NOT(ISBLANK(K2870)),NOT(ISBLANK(L2870))),TRIM(K2870)&amp;" "&amp;TRIM(L2870),AND(NOT(ISBLANK(K2870)),ISBLANK(L2870)),TRIM(K2870),AND(ISBLANK(K2870),NOT(ISBLANK(L2870))),TRIM(L2870))</f>
        <v>Cremin LLC</v>
      </c>
      <c r="C2870" s="31"/>
      <c r="D2870" s="2">
        <v>2868</v>
      </c>
      <c r="E2870" s="2" t="s">
        <v>24</v>
      </c>
      <c r="F2870" s="2" t="s">
        <v>14370</v>
      </c>
      <c r="K2870" s="2" t="s">
        <v>14372</v>
      </c>
      <c r="M2870" s="2" t="s">
        <v>24</v>
      </c>
      <c r="N2870" s="2" t="s">
        <v>14371</v>
      </c>
      <c r="O2870" s="2" t="s">
        <v>2761</v>
      </c>
      <c r="P2870" s="2" t="s">
        <v>140</v>
      </c>
      <c r="Q2870" s="2" t="s">
        <v>6</v>
      </c>
      <c r="R2870" s="2" t="s">
        <v>2762</v>
      </c>
      <c r="T2870" s="49" t="str" cm="1">
        <f t="array" ref="T2870">_xlfn.TEXTJOIN("",TRUE,IFERROR(MID(U2870,_xlfn.SEQUENCE(20),1)+0,""))</f>
        <v/>
      </c>
      <c r="V2870" s="31"/>
    </row>
    <row r="2871" spans="1:22" x14ac:dyDescent="0.25">
      <c r="A2871" s="25" t="str" cm="1">
        <f t="array" ref="A2871">_xlfn.IFS(AND(ISBLANK(G2871),ISBLANK(H2871),ISBLANK(I2871)),"",AND(NOT(ISBLANK(G2871)),NOT(ISBLANK(H2871)),NOT(ISBLANK(I2871))),TRIM(G2871)&amp;" "&amp;TRIM(H2871)&amp;" "&amp;TRIM(I2871),AND(NOT(ISBLANK(G2871)),ISBLANK(H2871),ISBLANK(I2871)),TRIM(G2871),AND(ISBLANK(G2871),ISBLANK(H2871),NOT(ISBLANK(I2871))),TRIM(I2871),AND(NOT(ISBLANK(G2871)),NOT(ISBLANK(H2871)),ISBLANK(I2871)),TRIM(G2871)&amp;" "&amp;TRIM(H2871),AND(ISBLANK(G2871),NOT(ISBLANK(H2871)),NOT(ISBLANK(I2871))),TRIM(H2871)&amp;" "&amp;TRIM(I2871),AND(NOT(ISBLANK(G2871)),ISBLANK(H2871),NOT(ISBLANK(I2871))),TRIM(G2871)&amp;" "&amp;TRIM(I2871),AND(ISBLANK(G2871),NOT(ISBLANK(H2871)),ISBLANK(I2871)),TRIM(H2871))</f>
        <v/>
      </c>
      <c r="B2871" s="25" t="str" cm="1">
        <f t="array" ref="B2871">_xlfn.IFS(AND(ISBLANK(K2871),ISBLANK(L2871)),"",AND(NOT(ISBLANK(K2871)),NOT(ISBLANK(L2871))),TRIM(K2871)&amp;" "&amp;TRIM(L2871),AND(NOT(ISBLANK(K2871)),ISBLANK(L2871)),TRIM(K2871),AND(ISBLANK(K2871),NOT(ISBLANK(L2871))),TRIM(L2871))</f>
        <v>Hayes, Swaniawski and Towne</v>
      </c>
      <c r="C2871" s="31"/>
      <c r="D2871" s="2">
        <v>2869</v>
      </c>
      <c r="E2871" s="2" t="s">
        <v>24</v>
      </c>
      <c r="F2871" s="2" t="s">
        <v>14373</v>
      </c>
      <c r="K2871" s="2" t="s">
        <v>14375</v>
      </c>
      <c r="M2871" s="2" t="s">
        <v>24</v>
      </c>
      <c r="N2871" s="2" t="s">
        <v>14374</v>
      </c>
      <c r="O2871" s="2" t="s">
        <v>8042</v>
      </c>
      <c r="P2871" s="2" t="s">
        <v>3620</v>
      </c>
      <c r="Q2871" s="2" t="s">
        <v>6</v>
      </c>
      <c r="R2871" s="2" t="s">
        <v>8043</v>
      </c>
      <c r="T2871" s="49" t="str" cm="1">
        <f t="array" ref="T2871">_xlfn.TEXTJOIN("",TRUE,IFERROR(MID(U2871,_xlfn.SEQUENCE(20),1)+0,""))</f>
        <v/>
      </c>
      <c r="V2871" s="31"/>
    </row>
    <row r="2872" spans="1:22" x14ac:dyDescent="0.25">
      <c r="A2872" s="25" t="str" cm="1">
        <f t="array" ref="A2872">_xlfn.IFS(AND(ISBLANK(G2872),ISBLANK(H2872),ISBLANK(I2872)),"",AND(NOT(ISBLANK(G2872)),NOT(ISBLANK(H2872)),NOT(ISBLANK(I2872))),TRIM(G2872)&amp;" "&amp;TRIM(H2872)&amp;" "&amp;TRIM(I2872),AND(NOT(ISBLANK(G2872)),ISBLANK(H2872),ISBLANK(I2872)),TRIM(G2872),AND(ISBLANK(G2872),ISBLANK(H2872),NOT(ISBLANK(I2872))),TRIM(I2872),AND(NOT(ISBLANK(G2872)),NOT(ISBLANK(H2872)),ISBLANK(I2872)),TRIM(G2872)&amp;" "&amp;TRIM(H2872),AND(ISBLANK(G2872),NOT(ISBLANK(H2872)),NOT(ISBLANK(I2872))),TRIM(H2872)&amp;" "&amp;TRIM(I2872),AND(NOT(ISBLANK(G2872)),ISBLANK(H2872),NOT(ISBLANK(I2872))),TRIM(G2872)&amp;" "&amp;TRIM(I2872),AND(ISBLANK(G2872),NOT(ISBLANK(H2872)),ISBLANK(I2872)),TRIM(H2872))</f>
        <v/>
      </c>
      <c r="B2872" s="25" t="str" cm="1">
        <f t="array" ref="B2872">_xlfn.IFS(AND(ISBLANK(K2872),ISBLANK(L2872)),"",AND(NOT(ISBLANK(K2872)),NOT(ISBLANK(L2872))),TRIM(K2872)&amp;" "&amp;TRIM(L2872),AND(NOT(ISBLANK(K2872)),ISBLANK(L2872)),TRIM(K2872),AND(ISBLANK(K2872),NOT(ISBLANK(L2872))),TRIM(L2872))</f>
        <v>Von-Brekke</v>
      </c>
      <c r="C2872" s="31"/>
      <c r="D2872" s="2">
        <v>2870</v>
      </c>
      <c r="E2872" s="2" t="s">
        <v>24</v>
      </c>
      <c r="F2872" s="2" t="s">
        <v>14376</v>
      </c>
      <c r="K2872" s="2" t="s">
        <v>14378</v>
      </c>
      <c r="M2872" s="2" t="s">
        <v>24</v>
      </c>
      <c r="N2872" s="2" t="s">
        <v>14377</v>
      </c>
      <c r="O2872" s="2" t="s">
        <v>519</v>
      </c>
      <c r="P2872" s="2" t="s">
        <v>336</v>
      </c>
      <c r="Q2872" s="2" t="s">
        <v>1985</v>
      </c>
      <c r="R2872" s="2">
        <v>32505</v>
      </c>
      <c r="T2872" s="49" t="str" cm="1">
        <f t="array" ref="T2872">_xlfn.TEXTJOIN("",TRUE,IFERROR(MID(U2872,_xlfn.SEQUENCE(20),1)+0,""))</f>
        <v/>
      </c>
      <c r="V2872" s="31"/>
    </row>
    <row r="2873" spans="1:22" x14ac:dyDescent="0.25">
      <c r="A2873" s="25" t="str" cm="1">
        <f t="array" ref="A2873">_xlfn.IFS(AND(ISBLANK(G2873),ISBLANK(H2873),ISBLANK(I2873)),"",AND(NOT(ISBLANK(G2873)),NOT(ISBLANK(H2873)),NOT(ISBLANK(I2873))),TRIM(G2873)&amp;" "&amp;TRIM(H2873)&amp;" "&amp;TRIM(I2873),AND(NOT(ISBLANK(G2873)),ISBLANK(H2873),ISBLANK(I2873)),TRIM(G2873),AND(ISBLANK(G2873),ISBLANK(H2873),NOT(ISBLANK(I2873))),TRIM(I2873),AND(NOT(ISBLANK(G2873)),NOT(ISBLANK(H2873)),ISBLANK(I2873)),TRIM(G2873)&amp;" "&amp;TRIM(H2873),AND(ISBLANK(G2873),NOT(ISBLANK(H2873)),NOT(ISBLANK(I2873))),TRIM(H2873)&amp;" "&amp;TRIM(I2873),AND(NOT(ISBLANK(G2873)),ISBLANK(H2873),NOT(ISBLANK(I2873))),TRIM(G2873)&amp;" "&amp;TRIM(I2873),AND(ISBLANK(G2873),NOT(ISBLANK(H2873)),ISBLANK(I2873)),TRIM(H2873))</f>
        <v/>
      </c>
      <c r="B2873" s="25" t="str" cm="1">
        <f t="array" ref="B2873">_xlfn.IFS(AND(ISBLANK(K2873),ISBLANK(L2873)),"",AND(NOT(ISBLANK(K2873)),NOT(ISBLANK(L2873))),TRIM(K2873)&amp;" "&amp;TRIM(L2873),AND(NOT(ISBLANK(K2873)),ISBLANK(L2873)),TRIM(K2873),AND(ISBLANK(K2873),NOT(ISBLANK(L2873))),TRIM(L2873))</f>
        <v>Bruen-Wintheiser</v>
      </c>
      <c r="C2873" s="31"/>
      <c r="D2873" s="2">
        <v>2871</v>
      </c>
      <c r="E2873" s="2" t="s">
        <v>24</v>
      </c>
      <c r="F2873" s="2" t="s">
        <v>14379</v>
      </c>
      <c r="K2873" s="2" t="s">
        <v>14381</v>
      </c>
      <c r="M2873" s="2" t="s">
        <v>24</v>
      </c>
      <c r="N2873" s="2" t="s">
        <v>14380</v>
      </c>
      <c r="O2873" s="2" t="s">
        <v>934</v>
      </c>
      <c r="P2873" s="2" t="s">
        <v>935</v>
      </c>
      <c r="Q2873" s="2" t="s">
        <v>1985</v>
      </c>
      <c r="R2873" s="2">
        <v>27710</v>
      </c>
      <c r="T2873" s="49" t="str" cm="1">
        <f t="array" ref="T2873">_xlfn.TEXTJOIN("",TRUE,IFERROR(MID(U2873,_xlfn.SEQUENCE(20),1)+0,""))</f>
        <v/>
      </c>
      <c r="V2873" s="31"/>
    </row>
    <row r="2874" spans="1:22" x14ac:dyDescent="0.25">
      <c r="A2874" s="25" t="str" cm="1">
        <f t="array" ref="A2874">_xlfn.IFS(AND(ISBLANK(G2874),ISBLANK(H2874),ISBLANK(I2874)),"",AND(NOT(ISBLANK(G2874)),NOT(ISBLANK(H2874)),NOT(ISBLANK(I2874))),TRIM(G2874)&amp;" "&amp;TRIM(H2874)&amp;" "&amp;TRIM(I2874),AND(NOT(ISBLANK(G2874)),ISBLANK(H2874),ISBLANK(I2874)),TRIM(G2874),AND(ISBLANK(G2874),ISBLANK(H2874),NOT(ISBLANK(I2874))),TRIM(I2874),AND(NOT(ISBLANK(G2874)),NOT(ISBLANK(H2874)),ISBLANK(I2874)),TRIM(G2874)&amp;" "&amp;TRIM(H2874),AND(ISBLANK(G2874),NOT(ISBLANK(H2874)),NOT(ISBLANK(I2874))),TRIM(H2874)&amp;" "&amp;TRIM(I2874),AND(NOT(ISBLANK(G2874)),ISBLANK(H2874),NOT(ISBLANK(I2874))),TRIM(G2874)&amp;" "&amp;TRIM(I2874),AND(ISBLANK(G2874),NOT(ISBLANK(H2874)),ISBLANK(I2874)),TRIM(H2874))</f>
        <v/>
      </c>
      <c r="B2874" s="25" t="str" cm="1">
        <f t="array" ref="B2874">_xlfn.IFS(AND(ISBLANK(K2874),ISBLANK(L2874)),"",AND(NOT(ISBLANK(K2874)),NOT(ISBLANK(L2874))),TRIM(K2874)&amp;" "&amp;TRIM(L2874),AND(NOT(ISBLANK(K2874)),ISBLANK(L2874)),TRIM(K2874),AND(ISBLANK(K2874),NOT(ISBLANK(L2874))),TRIM(L2874))</f>
        <v>Hamill, Wintheiser and Mann</v>
      </c>
      <c r="C2874" s="31"/>
      <c r="D2874" s="2">
        <v>2872</v>
      </c>
      <c r="E2874" s="2" t="s">
        <v>24</v>
      </c>
      <c r="F2874" s="2" t="s">
        <v>14382</v>
      </c>
      <c r="K2874" s="2" t="s">
        <v>14384</v>
      </c>
      <c r="M2874" s="2" t="s">
        <v>24</v>
      </c>
      <c r="N2874" s="2" t="s">
        <v>14383</v>
      </c>
      <c r="O2874" s="2" t="s">
        <v>1811</v>
      </c>
      <c r="P2874" s="2" t="s">
        <v>29</v>
      </c>
      <c r="Q2874" s="2" t="s">
        <v>1985</v>
      </c>
      <c r="R2874" s="2">
        <v>44505</v>
      </c>
      <c r="T2874" s="49" t="str" cm="1">
        <f t="array" ref="T2874">_xlfn.TEXTJOIN("",TRUE,IFERROR(MID(U2874,_xlfn.SEQUENCE(20),1)+0,""))</f>
        <v/>
      </c>
      <c r="V2874" s="31"/>
    </row>
    <row r="2875" spans="1:22" x14ac:dyDescent="0.25">
      <c r="A2875" s="25" t="str" cm="1">
        <f t="array" ref="A2875">_xlfn.IFS(AND(ISBLANK(G2875),ISBLANK(H2875),ISBLANK(I2875)),"",AND(NOT(ISBLANK(G2875)),NOT(ISBLANK(H2875)),NOT(ISBLANK(I2875))),TRIM(G2875)&amp;" "&amp;TRIM(H2875)&amp;" "&amp;TRIM(I2875),AND(NOT(ISBLANK(G2875)),ISBLANK(H2875),ISBLANK(I2875)),TRIM(G2875),AND(ISBLANK(G2875),ISBLANK(H2875),NOT(ISBLANK(I2875))),TRIM(I2875),AND(NOT(ISBLANK(G2875)),NOT(ISBLANK(H2875)),ISBLANK(I2875)),TRIM(G2875)&amp;" "&amp;TRIM(H2875),AND(ISBLANK(G2875),NOT(ISBLANK(H2875)),NOT(ISBLANK(I2875))),TRIM(H2875)&amp;" "&amp;TRIM(I2875),AND(NOT(ISBLANK(G2875)),ISBLANK(H2875),NOT(ISBLANK(I2875))),TRIM(G2875)&amp;" "&amp;TRIM(I2875),AND(ISBLANK(G2875),NOT(ISBLANK(H2875)),ISBLANK(I2875)),TRIM(H2875))</f>
        <v/>
      </c>
      <c r="B2875" s="25" t="str" cm="1">
        <f t="array" ref="B2875">_xlfn.IFS(AND(ISBLANK(K2875),ISBLANK(L2875)),"",AND(NOT(ISBLANK(K2875)),NOT(ISBLANK(L2875))),TRIM(K2875)&amp;" "&amp;TRIM(L2875),AND(NOT(ISBLANK(K2875)),ISBLANK(L2875)),TRIM(K2875),AND(ISBLANK(K2875),NOT(ISBLANK(L2875))),TRIM(L2875))</f>
        <v>Cole, Mayert and Waelchi</v>
      </c>
      <c r="C2875" s="31"/>
      <c r="D2875" s="2">
        <v>2873</v>
      </c>
      <c r="E2875" s="2" t="s">
        <v>24</v>
      </c>
      <c r="F2875" s="2" t="s">
        <v>14385</v>
      </c>
      <c r="K2875" s="2" t="s">
        <v>14387</v>
      </c>
      <c r="M2875" s="2" t="s">
        <v>24</v>
      </c>
      <c r="N2875" s="2" t="s">
        <v>14386</v>
      </c>
      <c r="O2875" s="2" t="s">
        <v>9027</v>
      </c>
      <c r="P2875" s="2" t="s">
        <v>151</v>
      </c>
      <c r="Q2875" s="2" t="s">
        <v>1985</v>
      </c>
      <c r="R2875" s="2">
        <v>93591</v>
      </c>
      <c r="T2875" s="49" t="str" cm="1">
        <f t="array" ref="T2875">_xlfn.TEXTJOIN("",TRUE,IFERROR(MID(U2875,_xlfn.SEQUENCE(20),1)+0,""))</f>
        <v/>
      </c>
      <c r="V2875" s="31"/>
    </row>
    <row r="2876" spans="1:22" x14ac:dyDescent="0.25">
      <c r="A2876" s="25" t="str" cm="1">
        <f t="array" ref="A2876">_xlfn.IFS(AND(ISBLANK(G2876),ISBLANK(H2876),ISBLANK(I2876)),"",AND(NOT(ISBLANK(G2876)),NOT(ISBLANK(H2876)),NOT(ISBLANK(I2876))),TRIM(G2876)&amp;" "&amp;TRIM(H2876)&amp;" "&amp;TRIM(I2876),AND(NOT(ISBLANK(G2876)),ISBLANK(H2876),ISBLANK(I2876)),TRIM(G2876),AND(ISBLANK(G2876),ISBLANK(H2876),NOT(ISBLANK(I2876))),TRIM(I2876),AND(NOT(ISBLANK(G2876)),NOT(ISBLANK(H2876)),ISBLANK(I2876)),TRIM(G2876)&amp;" "&amp;TRIM(H2876),AND(ISBLANK(G2876),NOT(ISBLANK(H2876)),NOT(ISBLANK(I2876))),TRIM(H2876)&amp;" "&amp;TRIM(I2876),AND(NOT(ISBLANK(G2876)),ISBLANK(H2876),NOT(ISBLANK(I2876))),TRIM(G2876)&amp;" "&amp;TRIM(I2876),AND(ISBLANK(G2876),NOT(ISBLANK(H2876)),ISBLANK(I2876)),TRIM(H2876))</f>
        <v/>
      </c>
      <c r="B2876" s="25" t="str" cm="1">
        <f t="array" ref="B2876">_xlfn.IFS(AND(ISBLANK(K2876),ISBLANK(L2876)),"",AND(NOT(ISBLANK(K2876)),NOT(ISBLANK(L2876))),TRIM(K2876)&amp;" "&amp;TRIM(L2876),AND(NOT(ISBLANK(K2876)),ISBLANK(L2876)),TRIM(K2876),AND(ISBLANK(K2876),NOT(ISBLANK(L2876))),TRIM(L2876))</f>
        <v>Wolff, Frami and Bergstrom</v>
      </c>
      <c r="C2876" s="31"/>
      <c r="D2876" s="2">
        <v>2874</v>
      </c>
      <c r="E2876" s="2" t="s">
        <v>24</v>
      </c>
      <c r="F2876" s="2" t="s">
        <v>14388</v>
      </c>
      <c r="K2876" s="2" t="s">
        <v>14390</v>
      </c>
      <c r="M2876" s="2" t="s">
        <v>24</v>
      </c>
      <c r="N2876" s="2" t="s">
        <v>14389</v>
      </c>
      <c r="O2876" s="2" t="s">
        <v>975</v>
      </c>
      <c r="P2876" s="2" t="s">
        <v>976</v>
      </c>
      <c r="Q2876" s="2" t="s">
        <v>1985</v>
      </c>
      <c r="R2876" s="2">
        <v>96825</v>
      </c>
      <c r="T2876" s="49" t="str" cm="1">
        <f t="array" ref="T2876">_xlfn.TEXTJOIN("",TRUE,IFERROR(MID(U2876,_xlfn.SEQUENCE(20),1)+0,""))</f>
        <v/>
      </c>
      <c r="V2876" s="31"/>
    </row>
    <row r="2877" spans="1:22" x14ac:dyDescent="0.25">
      <c r="A2877" s="25" t="str" cm="1">
        <f t="array" ref="A2877">_xlfn.IFS(AND(ISBLANK(G2877),ISBLANK(H2877),ISBLANK(I2877)),"",AND(NOT(ISBLANK(G2877)),NOT(ISBLANK(H2877)),NOT(ISBLANK(I2877))),TRIM(G2877)&amp;" "&amp;TRIM(H2877)&amp;" "&amp;TRIM(I2877),AND(NOT(ISBLANK(G2877)),ISBLANK(H2877),ISBLANK(I2877)),TRIM(G2877),AND(ISBLANK(G2877),ISBLANK(H2877),NOT(ISBLANK(I2877))),TRIM(I2877),AND(NOT(ISBLANK(G2877)),NOT(ISBLANK(H2877)),ISBLANK(I2877)),TRIM(G2877)&amp;" "&amp;TRIM(H2877),AND(ISBLANK(G2877),NOT(ISBLANK(H2877)),NOT(ISBLANK(I2877))),TRIM(H2877)&amp;" "&amp;TRIM(I2877),AND(NOT(ISBLANK(G2877)),ISBLANK(H2877),NOT(ISBLANK(I2877))),TRIM(G2877)&amp;" "&amp;TRIM(I2877),AND(ISBLANK(G2877),NOT(ISBLANK(H2877)),ISBLANK(I2877)),TRIM(H2877))</f>
        <v/>
      </c>
      <c r="B2877" s="25" t="str" cm="1">
        <f t="array" ref="B2877">_xlfn.IFS(AND(ISBLANK(K2877),ISBLANK(L2877)),"",AND(NOT(ISBLANK(K2877)),NOT(ISBLANK(L2877))),TRIM(K2877)&amp;" "&amp;TRIM(L2877),AND(NOT(ISBLANK(K2877)),ISBLANK(L2877)),TRIM(K2877),AND(ISBLANK(K2877),NOT(ISBLANK(L2877))),TRIM(L2877))</f>
        <v>Von LLC</v>
      </c>
      <c r="C2877" s="31"/>
      <c r="D2877" s="2">
        <v>2875</v>
      </c>
      <c r="E2877" s="2" t="s">
        <v>24</v>
      </c>
      <c r="F2877" s="2" t="s">
        <v>14391</v>
      </c>
      <c r="K2877" s="2" t="s">
        <v>14393</v>
      </c>
      <c r="M2877" s="2" t="s">
        <v>24</v>
      </c>
      <c r="N2877" s="2" t="s">
        <v>14392</v>
      </c>
      <c r="O2877" s="2" t="s">
        <v>1486</v>
      </c>
      <c r="P2877" s="2" t="s">
        <v>217</v>
      </c>
      <c r="Q2877" s="2" t="s">
        <v>1985</v>
      </c>
      <c r="R2877" s="2">
        <v>49505</v>
      </c>
      <c r="T2877" s="49" t="str" cm="1">
        <f t="array" ref="T2877">_xlfn.TEXTJOIN("",TRUE,IFERROR(MID(U2877,_xlfn.SEQUENCE(20),1)+0,""))</f>
        <v/>
      </c>
      <c r="V2877" s="31"/>
    </row>
    <row r="2878" spans="1:22" x14ac:dyDescent="0.25">
      <c r="A2878" s="25" t="str" cm="1">
        <f t="array" ref="A2878">_xlfn.IFS(AND(ISBLANK(G2878),ISBLANK(H2878),ISBLANK(I2878)),"",AND(NOT(ISBLANK(G2878)),NOT(ISBLANK(H2878)),NOT(ISBLANK(I2878))),TRIM(G2878)&amp;" "&amp;TRIM(H2878)&amp;" "&amp;TRIM(I2878),AND(NOT(ISBLANK(G2878)),ISBLANK(H2878),ISBLANK(I2878)),TRIM(G2878),AND(ISBLANK(G2878),ISBLANK(H2878),NOT(ISBLANK(I2878))),TRIM(I2878),AND(NOT(ISBLANK(G2878)),NOT(ISBLANK(H2878)),ISBLANK(I2878)),TRIM(G2878)&amp;" "&amp;TRIM(H2878),AND(ISBLANK(G2878),NOT(ISBLANK(H2878)),NOT(ISBLANK(I2878))),TRIM(H2878)&amp;" "&amp;TRIM(I2878),AND(NOT(ISBLANK(G2878)),ISBLANK(H2878),NOT(ISBLANK(I2878))),TRIM(G2878)&amp;" "&amp;TRIM(I2878),AND(ISBLANK(G2878),NOT(ISBLANK(H2878)),ISBLANK(I2878)),TRIM(H2878))</f>
        <v/>
      </c>
      <c r="B2878" s="25" t="str" cm="1">
        <f t="array" ref="B2878">_xlfn.IFS(AND(ISBLANK(K2878),ISBLANK(L2878)),"",AND(NOT(ISBLANK(K2878)),NOT(ISBLANK(L2878))),TRIM(K2878)&amp;" "&amp;TRIM(L2878),AND(NOT(ISBLANK(K2878)),ISBLANK(L2878)),TRIM(K2878),AND(ISBLANK(K2878),NOT(ISBLANK(L2878))),TRIM(L2878))</f>
        <v>Nitzsche-Steuber</v>
      </c>
      <c r="C2878" s="31"/>
      <c r="D2878" s="2">
        <v>2876</v>
      </c>
      <c r="E2878" s="2" t="s">
        <v>24</v>
      </c>
      <c r="F2878" s="2" t="s">
        <v>14394</v>
      </c>
      <c r="K2878" s="2" t="s">
        <v>14396</v>
      </c>
      <c r="M2878" s="2" t="s">
        <v>24</v>
      </c>
      <c r="N2878" s="2" t="s">
        <v>14395</v>
      </c>
      <c r="O2878" s="2" t="s">
        <v>4616</v>
      </c>
      <c r="P2878" s="2" t="s">
        <v>935</v>
      </c>
      <c r="Q2878" s="2" t="s">
        <v>1985</v>
      </c>
      <c r="R2878" s="2">
        <v>28230</v>
      </c>
      <c r="T2878" s="49" t="str" cm="1">
        <f t="array" ref="T2878">_xlfn.TEXTJOIN("",TRUE,IFERROR(MID(U2878,_xlfn.SEQUENCE(20),1)+0,""))</f>
        <v/>
      </c>
      <c r="V2878" s="31"/>
    </row>
    <row r="2879" spans="1:22" x14ac:dyDescent="0.25">
      <c r="A2879" s="25" t="str" cm="1">
        <f t="array" ref="A2879">_xlfn.IFS(AND(ISBLANK(G2879),ISBLANK(H2879),ISBLANK(I2879)),"",AND(NOT(ISBLANK(G2879)),NOT(ISBLANK(H2879)),NOT(ISBLANK(I2879))),TRIM(G2879)&amp;" "&amp;TRIM(H2879)&amp;" "&amp;TRIM(I2879),AND(NOT(ISBLANK(G2879)),ISBLANK(H2879),ISBLANK(I2879)),TRIM(G2879),AND(ISBLANK(G2879),ISBLANK(H2879),NOT(ISBLANK(I2879))),TRIM(I2879),AND(NOT(ISBLANK(G2879)),NOT(ISBLANK(H2879)),ISBLANK(I2879)),TRIM(G2879)&amp;" "&amp;TRIM(H2879),AND(ISBLANK(G2879),NOT(ISBLANK(H2879)),NOT(ISBLANK(I2879))),TRIM(H2879)&amp;" "&amp;TRIM(I2879),AND(NOT(ISBLANK(G2879)),ISBLANK(H2879),NOT(ISBLANK(I2879))),TRIM(G2879)&amp;" "&amp;TRIM(I2879),AND(ISBLANK(G2879),NOT(ISBLANK(H2879)),ISBLANK(I2879)),TRIM(H2879))</f>
        <v/>
      </c>
      <c r="B2879" s="25" t="str" cm="1">
        <f t="array" ref="B2879">_xlfn.IFS(AND(ISBLANK(K2879),ISBLANK(L2879)),"",AND(NOT(ISBLANK(K2879)),NOT(ISBLANK(L2879))),TRIM(K2879)&amp;" "&amp;TRIM(L2879),AND(NOT(ISBLANK(K2879)),ISBLANK(L2879)),TRIM(K2879),AND(ISBLANK(K2879),NOT(ISBLANK(L2879))),TRIM(L2879))</f>
        <v>Quitzon, Schoen and Nitzsche</v>
      </c>
      <c r="C2879" s="31"/>
      <c r="D2879" s="2">
        <v>2877</v>
      </c>
      <c r="E2879" s="2" t="s">
        <v>24</v>
      </c>
      <c r="F2879" s="2" t="s">
        <v>14397</v>
      </c>
      <c r="K2879" s="2" t="s">
        <v>14399</v>
      </c>
      <c r="M2879" s="2" t="s">
        <v>24</v>
      </c>
      <c r="N2879" s="2" t="s">
        <v>14398</v>
      </c>
      <c r="O2879" s="2" t="s">
        <v>1365</v>
      </c>
      <c r="P2879" s="2" t="s">
        <v>336</v>
      </c>
      <c r="Q2879" s="2" t="s">
        <v>1985</v>
      </c>
      <c r="R2879" s="2">
        <v>32123</v>
      </c>
      <c r="T2879" s="49" t="str" cm="1">
        <f t="array" ref="T2879">_xlfn.TEXTJOIN("",TRUE,IFERROR(MID(U2879,_xlfn.SEQUENCE(20),1)+0,""))</f>
        <v/>
      </c>
      <c r="V2879" s="31"/>
    </row>
    <row r="2880" spans="1:22" x14ac:dyDescent="0.25">
      <c r="A2880" s="25" t="str" cm="1">
        <f t="array" ref="A2880">_xlfn.IFS(AND(ISBLANK(G2880),ISBLANK(H2880),ISBLANK(I2880)),"",AND(NOT(ISBLANK(G2880)),NOT(ISBLANK(H2880)),NOT(ISBLANK(I2880))),TRIM(G2880)&amp;" "&amp;TRIM(H2880)&amp;" "&amp;TRIM(I2880),AND(NOT(ISBLANK(G2880)),ISBLANK(H2880),ISBLANK(I2880)),TRIM(G2880),AND(ISBLANK(G2880),ISBLANK(H2880),NOT(ISBLANK(I2880))),TRIM(I2880),AND(NOT(ISBLANK(G2880)),NOT(ISBLANK(H2880)),ISBLANK(I2880)),TRIM(G2880)&amp;" "&amp;TRIM(H2880),AND(ISBLANK(G2880),NOT(ISBLANK(H2880)),NOT(ISBLANK(I2880))),TRIM(H2880)&amp;" "&amp;TRIM(I2880),AND(NOT(ISBLANK(G2880)),ISBLANK(H2880),NOT(ISBLANK(I2880))),TRIM(G2880)&amp;" "&amp;TRIM(I2880),AND(ISBLANK(G2880),NOT(ISBLANK(H2880)),ISBLANK(I2880)),TRIM(H2880))</f>
        <v/>
      </c>
      <c r="B2880" s="25" t="str" cm="1">
        <f t="array" ref="B2880">_xlfn.IFS(AND(ISBLANK(K2880),ISBLANK(L2880)),"",AND(NOT(ISBLANK(K2880)),NOT(ISBLANK(L2880))),TRIM(K2880)&amp;" "&amp;TRIM(L2880),AND(NOT(ISBLANK(K2880)),ISBLANK(L2880)),TRIM(K2880),AND(ISBLANK(K2880),NOT(ISBLANK(L2880))),TRIM(L2880))</f>
        <v>Schroeder-Lowe</v>
      </c>
      <c r="C2880" s="31"/>
      <c r="D2880" s="2">
        <v>2878</v>
      </c>
      <c r="E2880" s="2" t="s">
        <v>24</v>
      </c>
      <c r="F2880" s="2" t="s">
        <v>14400</v>
      </c>
      <c r="K2880" s="2" t="s">
        <v>14402</v>
      </c>
      <c r="M2880" s="2" t="s">
        <v>24</v>
      </c>
      <c r="N2880" s="2" t="s">
        <v>14401</v>
      </c>
      <c r="O2880" s="2" t="s">
        <v>3370</v>
      </c>
      <c r="P2880" s="2" t="s">
        <v>336</v>
      </c>
      <c r="Q2880" s="2" t="s">
        <v>1985</v>
      </c>
      <c r="R2880" s="2">
        <v>33680</v>
      </c>
      <c r="T2880" s="49" t="str" cm="1">
        <f t="array" ref="T2880">_xlfn.TEXTJOIN("",TRUE,IFERROR(MID(U2880,_xlfn.SEQUENCE(20),1)+0,""))</f>
        <v/>
      </c>
      <c r="V2880" s="31"/>
    </row>
    <row r="2881" spans="1:22" x14ac:dyDescent="0.25">
      <c r="A2881" s="25" t="str" cm="1">
        <f t="array" ref="A2881">_xlfn.IFS(AND(ISBLANK(G2881),ISBLANK(H2881),ISBLANK(I2881)),"",AND(NOT(ISBLANK(G2881)),NOT(ISBLANK(H2881)),NOT(ISBLANK(I2881))),TRIM(G2881)&amp;" "&amp;TRIM(H2881)&amp;" "&amp;TRIM(I2881),AND(NOT(ISBLANK(G2881)),ISBLANK(H2881),ISBLANK(I2881)),TRIM(G2881),AND(ISBLANK(G2881),ISBLANK(H2881),NOT(ISBLANK(I2881))),TRIM(I2881),AND(NOT(ISBLANK(G2881)),NOT(ISBLANK(H2881)),ISBLANK(I2881)),TRIM(G2881)&amp;" "&amp;TRIM(H2881),AND(ISBLANK(G2881),NOT(ISBLANK(H2881)),NOT(ISBLANK(I2881))),TRIM(H2881)&amp;" "&amp;TRIM(I2881),AND(NOT(ISBLANK(G2881)),ISBLANK(H2881),NOT(ISBLANK(I2881))),TRIM(G2881)&amp;" "&amp;TRIM(I2881),AND(ISBLANK(G2881),NOT(ISBLANK(H2881)),ISBLANK(I2881)),TRIM(H2881))</f>
        <v/>
      </c>
      <c r="B2881" s="25" t="str" cm="1">
        <f t="array" ref="B2881">_xlfn.IFS(AND(ISBLANK(K2881),ISBLANK(L2881)),"",AND(NOT(ISBLANK(K2881)),NOT(ISBLANK(L2881))),TRIM(K2881)&amp;" "&amp;TRIM(L2881),AND(NOT(ISBLANK(K2881)),ISBLANK(L2881)),TRIM(K2881),AND(ISBLANK(K2881),NOT(ISBLANK(L2881))),TRIM(L2881))</f>
        <v>Kunze Inc</v>
      </c>
      <c r="C2881" s="31"/>
      <c r="D2881" s="2">
        <v>2879</v>
      </c>
      <c r="E2881" s="2" t="s">
        <v>24</v>
      </c>
      <c r="F2881" s="2" t="s">
        <v>14403</v>
      </c>
      <c r="K2881" s="2" t="s">
        <v>14405</v>
      </c>
      <c r="M2881" s="2" t="s">
        <v>24</v>
      </c>
      <c r="N2881" s="2" t="s">
        <v>14404</v>
      </c>
      <c r="O2881" s="2" t="s">
        <v>10762</v>
      </c>
      <c r="P2881" s="2" t="s">
        <v>130</v>
      </c>
      <c r="Q2881" s="2" t="s">
        <v>1985</v>
      </c>
      <c r="R2881" s="2">
        <v>23612</v>
      </c>
      <c r="T2881" s="49" t="str" cm="1">
        <f t="array" ref="T2881">_xlfn.TEXTJOIN("",TRUE,IFERROR(MID(U2881,_xlfn.SEQUENCE(20),1)+0,""))</f>
        <v/>
      </c>
      <c r="V2881" s="31"/>
    </row>
    <row r="2882" spans="1:22" x14ac:dyDescent="0.25">
      <c r="A2882" s="25" t="str" cm="1">
        <f t="array" ref="A2882">_xlfn.IFS(AND(ISBLANK(G2882),ISBLANK(H2882),ISBLANK(I2882)),"",AND(NOT(ISBLANK(G2882)),NOT(ISBLANK(H2882)),NOT(ISBLANK(I2882))),TRIM(G2882)&amp;" "&amp;TRIM(H2882)&amp;" "&amp;TRIM(I2882),AND(NOT(ISBLANK(G2882)),ISBLANK(H2882),ISBLANK(I2882)),TRIM(G2882),AND(ISBLANK(G2882),ISBLANK(H2882),NOT(ISBLANK(I2882))),TRIM(I2882),AND(NOT(ISBLANK(G2882)),NOT(ISBLANK(H2882)),ISBLANK(I2882)),TRIM(G2882)&amp;" "&amp;TRIM(H2882),AND(ISBLANK(G2882),NOT(ISBLANK(H2882)),NOT(ISBLANK(I2882))),TRIM(H2882)&amp;" "&amp;TRIM(I2882),AND(NOT(ISBLANK(G2882)),ISBLANK(H2882),NOT(ISBLANK(I2882))),TRIM(G2882)&amp;" "&amp;TRIM(I2882),AND(ISBLANK(G2882),NOT(ISBLANK(H2882)),ISBLANK(I2882)),TRIM(H2882))</f>
        <v/>
      </c>
      <c r="B2882" s="25" t="str" cm="1">
        <f t="array" ref="B2882">_xlfn.IFS(AND(ISBLANK(K2882),ISBLANK(L2882)),"",AND(NOT(ISBLANK(K2882)),NOT(ISBLANK(L2882))),TRIM(K2882)&amp;" "&amp;TRIM(L2882),AND(NOT(ISBLANK(K2882)),ISBLANK(L2882)),TRIM(K2882),AND(ISBLANK(K2882),NOT(ISBLANK(L2882))),TRIM(L2882))</f>
        <v>Mohr and Sons</v>
      </c>
      <c r="C2882" s="31"/>
      <c r="D2882" s="2">
        <v>2880</v>
      </c>
      <c r="E2882" s="2" t="s">
        <v>24</v>
      </c>
      <c r="F2882" s="2" t="s">
        <v>14406</v>
      </c>
      <c r="K2882" s="2" t="s">
        <v>14408</v>
      </c>
      <c r="M2882" s="2" t="s">
        <v>24</v>
      </c>
      <c r="N2882" s="2" t="s">
        <v>14407</v>
      </c>
      <c r="O2882" s="2" t="s">
        <v>316</v>
      </c>
      <c r="P2882" s="2" t="s">
        <v>39</v>
      </c>
      <c r="Q2882" s="2" t="s">
        <v>6</v>
      </c>
      <c r="R2882" s="2" t="s">
        <v>317</v>
      </c>
      <c r="T2882" s="49" t="str" cm="1">
        <f t="array" ref="T2882">_xlfn.TEXTJOIN("",TRUE,IFERROR(MID(U2882,_xlfn.SEQUENCE(20),1)+0,""))</f>
        <v/>
      </c>
      <c r="V2882" s="31"/>
    </row>
    <row r="2883" spans="1:22" x14ac:dyDescent="0.25">
      <c r="A2883" s="25" t="str" cm="1">
        <f t="array" ref="A2883">_xlfn.IFS(AND(ISBLANK(G2883),ISBLANK(H2883),ISBLANK(I2883)),"",AND(NOT(ISBLANK(G2883)),NOT(ISBLANK(H2883)),NOT(ISBLANK(I2883))),TRIM(G2883)&amp;" "&amp;TRIM(H2883)&amp;" "&amp;TRIM(I2883),AND(NOT(ISBLANK(G2883)),ISBLANK(H2883),ISBLANK(I2883)),TRIM(G2883),AND(ISBLANK(G2883),ISBLANK(H2883),NOT(ISBLANK(I2883))),TRIM(I2883),AND(NOT(ISBLANK(G2883)),NOT(ISBLANK(H2883)),ISBLANK(I2883)),TRIM(G2883)&amp;" "&amp;TRIM(H2883),AND(ISBLANK(G2883),NOT(ISBLANK(H2883)),NOT(ISBLANK(I2883))),TRIM(H2883)&amp;" "&amp;TRIM(I2883),AND(NOT(ISBLANK(G2883)),ISBLANK(H2883),NOT(ISBLANK(I2883))),TRIM(G2883)&amp;" "&amp;TRIM(I2883),AND(ISBLANK(G2883),NOT(ISBLANK(H2883)),ISBLANK(I2883)),TRIM(H2883))</f>
        <v/>
      </c>
      <c r="B2883" s="25" t="str" cm="1">
        <f t="array" ref="B2883">_xlfn.IFS(AND(ISBLANK(K2883),ISBLANK(L2883)),"",AND(NOT(ISBLANK(K2883)),NOT(ISBLANK(L2883))),TRIM(K2883)&amp;" "&amp;TRIM(L2883),AND(NOT(ISBLANK(K2883)),ISBLANK(L2883)),TRIM(K2883),AND(ISBLANK(K2883),NOT(ISBLANK(L2883))),TRIM(L2883))</f>
        <v>Wisoky-Mills</v>
      </c>
      <c r="C2883" s="31"/>
      <c r="D2883" s="2">
        <v>2881</v>
      </c>
      <c r="E2883" s="2" t="s">
        <v>24</v>
      </c>
      <c r="F2883" s="2" t="s">
        <v>14409</v>
      </c>
      <c r="K2883" s="2" t="s">
        <v>14411</v>
      </c>
      <c r="M2883" s="2" t="s">
        <v>24</v>
      </c>
      <c r="N2883" s="2" t="s">
        <v>14410</v>
      </c>
      <c r="O2883" s="2" t="s">
        <v>7267</v>
      </c>
      <c r="P2883" s="2" t="s">
        <v>1193</v>
      </c>
      <c r="Q2883" s="2" t="s">
        <v>6</v>
      </c>
      <c r="R2883" s="2" t="s">
        <v>993</v>
      </c>
      <c r="T2883" s="49" t="str" cm="1">
        <f t="array" ref="T2883">_xlfn.TEXTJOIN("",TRUE,IFERROR(MID(U2883,_xlfn.SEQUENCE(20),1)+0,""))</f>
        <v/>
      </c>
      <c r="V2883" s="31"/>
    </row>
    <row r="2884" spans="1:22" x14ac:dyDescent="0.25">
      <c r="A2884" s="25" t="str" cm="1">
        <f t="array" ref="A2884">_xlfn.IFS(AND(ISBLANK(G2884),ISBLANK(H2884),ISBLANK(I2884)),"",AND(NOT(ISBLANK(G2884)),NOT(ISBLANK(H2884)),NOT(ISBLANK(I2884))),TRIM(G2884)&amp;" "&amp;TRIM(H2884)&amp;" "&amp;TRIM(I2884),AND(NOT(ISBLANK(G2884)),ISBLANK(H2884),ISBLANK(I2884)),TRIM(G2884),AND(ISBLANK(G2884),ISBLANK(H2884),NOT(ISBLANK(I2884))),TRIM(I2884),AND(NOT(ISBLANK(G2884)),NOT(ISBLANK(H2884)),ISBLANK(I2884)),TRIM(G2884)&amp;" "&amp;TRIM(H2884),AND(ISBLANK(G2884),NOT(ISBLANK(H2884)),NOT(ISBLANK(I2884))),TRIM(H2884)&amp;" "&amp;TRIM(I2884),AND(NOT(ISBLANK(G2884)),ISBLANK(H2884),NOT(ISBLANK(I2884))),TRIM(G2884)&amp;" "&amp;TRIM(I2884),AND(ISBLANK(G2884),NOT(ISBLANK(H2884)),ISBLANK(I2884)),TRIM(H2884))</f>
        <v/>
      </c>
      <c r="B2884" s="25" t="str" cm="1">
        <f t="array" ref="B2884">_xlfn.IFS(AND(ISBLANK(K2884),ISBLANK(L2884)),"",AND(NOT(ISBLANK(K2884)),NOT(ISBLANK(L2884))),TRIM(K2884)&amp;" "&amp;TRIM(L2884),AND(NOT(ISBLANK(K2884)),ISBLANK(L2884)),TRIM(K2884),AND(ISBLANK(K2884),NOT(ISBLANK(L2884))),TRIM(L2884))</f>
        <v>Treutel-Larson</v>
      </c>
      <c r="C2884" s="31"/>
      <c r="D2884" s="2">
        <v>2882</v>
      </c>
      <c r="E2884" s="2" t="s">
        <v>24</v>
      </c>
      <c r="F2884" s="2" t="s">
        <v>14412</v>
      </c>
      <c r="K2884" s="2" t="s">
        <v>14414</v>
      </c>
      <c r="M2884" s="2" t="s">
        <v>24</v>
      </c>
      <c r="N2884" s="2" t="s">
        <v>14413</v>
      </c>
      <c r="O2884" s="2" t="s">
        <v>3798</v>
      </c>
      <c r="P2884" s="2" t="s">
        <v>542</v>
      </c>
      <c r="Q2884" s="2" t="s">
        <v>1985</v>
      </c>
      <c r="R2884" s="2">
        <v>14225</v>
      </c>
      <c r="T2884" s="49" t="str" cm="1">
        <f t="array" ref="T2884">_xlfn.TEXTJOIN("",TRUE,IFERROR(MID(U2884,_xlfn.SEQUENCE(20),1)+0,""))</f>
        <v/>
      </c>
      <c r="V2884" s="31"/>
    </row>
    <row r="2885" spans="1:22" x14ac:dyDescent="0.25">
      <c r="A2885" s="25" t="str" cm="1">
        <f t="array" ref="A2885">_xlfn.IFS(AND(ISBLANK(G2885),ISBLANK(H2885),ISBLANK(I2885)),"",AND(NOT(ISBLANK(G2885)),NOT(ISBLANK(H2885)),NOT(ISBLANK(I2885))),TRIM(G2885)&amp;" "&amp;TRIM(H2885)&amp;" "&amp;TRIM(I2885),AND(NOT(ISBLANK(G2885)),ISBLANK(H2885),ISBLANK(I2885)),TRIM(G2885),AND(ISBLANK(G2885),ISBLANK(H2885),NOT(ISBLANK(I2885))),TRIM(I2885),AND(NOT(ISBLANK(G2885)),NOT(ISBLANK(H2885)),ISBLANK(I2885)),TRIM(G2885)&amp;" "&amp;TRIM(H2885),AND(ISBLANK(G2885),NOT(ISBLANK(H2885)),NOT(ISBLANK(I2885))),TRIM(H2885)&amp;" "&amp;TRIM(I2885),AND(NOT(ISBLANK(G2885)),ISBLANK(H2885),NOT(ISBLANK(I2885))),TRIM(G2885)&amp;" "&amp;TRIM(I2885),AND(ISBLANK(G2885),NOT(ISBLANK(H2885)),ISBLANK(I2885)),TRIM(H2885))</f>
        <v/>
      </c>
      <c r="B2885" s="25" t="str" cm="1">
        <f t="array" ref="B2885">_xlfn.IFS(AND(ISBLANK(K2885),ISBLANK(L2885)),"",AND(NOT(ISBLANK(K2885)),NOT(ISBLANK(L2885))),TRIM(K2885)&amp;" "&amp;TRIM(L2885),AND(NOT(ISBLANK(K2885)),ISBLANK(L2885)),TRIM(K2885),AND(ISBLANK(K2885),NOT(ISBLANK(L2885))),TRIM(L2885))</f>
        <v>Schuster Inc</v>
      </c>
      <c r="C2885" s="31"/>
      <c r="D2885" s="2">
        <v>2883</v>
      </c>
      <c r="E2885" s="2" t="s">
        <v>24</v>
      </c>
      <c r="F2885" s="2" t="s">
        <v>14415</v>
      </c>
      <c r="K2885" s="2" t="s">
        <v>14417</v>
      </c>
      <c r="M2885" s="2" t="s">
        <v>24</v>
      </c>
      <c r="N2885" s="2" t="s">
        <v>14416</v>
      </c>
      <c r="O2885" s="2" t="s">
        <v>4023</v>
      </c>
      <c r="P2885" s="2" t="s">
        <v>39</v>
      </c>
      <c r="Q2885" s="2" t="s">
        <v>6</v>
      </c>
      <c r="R2885" s="2" t="s">
        <v>4024</v>
      </c>
      <c r="T2885" s="49" t="str" cm="1">
        <f t="array" ref="T2885">_xlfn.TEXTJOIN("",TRUE,IFERROR(MID(U2885,_xlfn.SEQUENCE(20),1)+0,""))</f>
        <v/>
      </c>
      <c r="V2885" s="31"/>
    </row>
    <row r="2886" spans="1:22" x14ac:dyDescent="0.25">
      <c r="A2886" s="25" t="str" cm="1">
        <f t="array" ref="A2886">_xlfn.IFS(AND(ISBLANK(G2886),ISBLANK(H2886),ISBLANK(I2886)),"",AND(NOT(ISBLANK(G2886)),NOT(ISBLANK(H2886)),NOT(ISBLANK(I2886))),TRIM(G2886)&amp;" "&amp;TRIM(H2886)&amp;" "&amp;TRIM(I2886),AND(NOT(ISBLANK(G2886)),ISBLANK(H2886),ISBLANK(I2886)),TRIM(G2886),AND(ISBLANK(G2886),ISBLANK(H2886),NOT(ISBLANK(I2886))),TRIM(I2886),AND(NOT(ISBLANK(G2886)),NOT(ISBLANK(H2886)),ISBLANK(I2886)),TRIM(G2886)&amp;" "&amp;TRIM(H2886),AND(ISBLANK(G2886),NOT(ISBLANK(H2886)),NOT(ISBLANK(I2886))),TRIM(H2886)&amp;" "&amp;TRIM(I2886),AND(NOT(ISBLANK(G2886)),ISBLANK(H2886),NOT(ISBLANK(I2886))),TRIM(G2886)&amp;" "&amp;TRIM(I2886),AND(ISBLANK(G2886),NOT(ISBLANK(H2886)),ISBLANK(I2886)),TRIM(H2886))</f>
        <v/>
      </c>
      <c r="B2886" s="25" t="str" cm="1">
        <f t="array" ref="B2886">_xlfn.IFS(AND(ISBLANK(K2886),ISBLANK(L2886)),"",AND(NOT(ISBLANK(K2886)),NOT(ISBLANK(L2886))),TRIM(K2886)&amp;" "&amp;TRIM(L2886),AND(NOT(ISBLANK(K2886)),ISBLANK(L2886)),TRIM(K2886),AND(ISBLANK(K2886),NOT(ISBLANK(L2886))),TRIM(L2886))</f>
        <v>Quitzon, Hamill and Gorczany</v>
      </c>
      <c r="C2886" s="31"/>
      <c r="D2886" s="2">
        <v>2884</v>
      </c>
      <c r="E2886" s="2" t="s">
        <v>24</v>
      </c>
      <c r="F2886" s="2" t="s">
        <v>14418</v>
      </c>
      <c r="K2886" s="2" t="s">
        <v>14420</v>
      </c>
      <c r="M2886" s="2" t="s">
        <v>24</v>
      </c>
      <c r="N2886" s="2" t="s">
        <v>14419</v>
      </c>
      <c r="O2886" s="2" t="s">
        <v>2639</v>
      </c>
      <c r="P2886" s="2" t="s">
        <v>297</v>
      </c>
      <c r="Q2886" s="2" t="s">
        <v>1985</v>
      </c>
      <c r="R2886" s="2">
        <v>77346</v>
      </c>
      <c r="T2886" s="49" t="str" cm="1">
        <f t="array" ref="T2886">_xlfn.TEXTJOIN("",TRUE,IFERROR(MID(U2886,_xlfn.SEQUENCE(20),1)+0,""))</f>
        <v/>
      </c>
      <c r="V2886" s="31"/>
    </row>
    <row r="2887" spans="1:22" x14ac:dyDescent="0.25">
      <c r="A2887" s="25" t="str" cm="1">
        <f t="array" ref="A2887">_xlfn.IFS(AND(ISBLANK(G2887),ISBLANK(H2887),ISBLANK(I2887)),"",AND(NOT(ISBLANK(G2887)),NOT(ISBLANK(H2887)),NOT(ISBLANK(I2887))),TRIM(G2887)&amp;" "&amp;TRIM(H2887)&amp;" "&amp;TRIM(I2887),AND(NOT(ISBLANK(G2887)),ISBLANK(H2887),ISBLANK(I2887)),TRIM(G2887),AND(ISBLANK(G2887),ISBLANK(H2887),NOT(ISBLANK(I2887))),TRIM(I2887),AND(NOT(ISBLANK(G2887)),NOT(ISBLANK(H2887)),ISBLANK(I2887)),TRIM(G2887)&amp;" "&amp;TRIM(H2887),AND(ISBLANK(G2887),NOT(ISBLANK(H2887)),NOT(ISBLANK(I2887))),TRIM(H2887)&amp;" "&amp;TRIM(I2887),AND(NOT(ISBLANK(G2887)),ISBLANK(H2887),NOT(ISBLANK(I2887))),TRIM(G2887)&amp;" "&amp;TRIM(I2887),AND(ISBLANK(G2887),NOT(ISBLANK(H2887)),ISBLANK(I2887)),TRIM(H2887))</f>
        <v/>
      </c>
      <c r="B2887" s="25" t="str" cm="1">
        <f t="array" ref="B2887">_xlfn.IFS(AND(ISBLANK(K2887),ISBLANK(L2887)),"",AND(NOT(ISBLANK(K2887)),NOT(ISBLANK(L2887))),TRIM(K2887)&amp;" "&amp;TRIM(L2887),AND(NOT(ISBLANK(K2887)),ISBLANK(L2887)),TRIM(K2887),AND(ISBLANK(K2887),NOT(ISBLANK(L2887))),TRIM(L2887))</f>
        <v>Spencer Group</v>
      </c>
      <c r="C2887" s="31"/>
      <c r="D2887" s="2">
        <v>2885</v>
      </c>
      <c r="E2887" s="2" t="s">
        <v>24</v>
      </c>
      <c r="F2887" s="2" t="s">
        <v>14421</v>
      </c>
      <c r="K2887" s="2" t="s">
        <v>14423</v>
      </c>
      <c r="M2887" s="2" t="s">
        <v>24</v>
      </c>
      <c r="N2887" s="2" t="s">
        <v>14422</v>
      </c>
      <c r="O2887" s="2" t="s">
        <v>1053</v>
      </c>
      <c r="P2887" s="2" t="s">
        <v>227</v>
      </c>
      <c r="Q2887" s="2" t="s">
        <v>228</v>
      </c>
      <c r="R2887" s="2">
        <v>1120</v>
      </c>
      <c r="T2887" s="49" t="str" cm="1">
        <f t="array" ref="T2887">_xlfn.TEXTJOIN("",TRUE,IFERROR(MID(U2887,_xlfn.SEQUENCE(20),1)+0,""))</f>
        <v/>
      </c>
      <c r="V2887" s="31"/>
    </row>
    <row r="2888" spans="1:22" x14ac:dyDescent="0.25">
      <c r="A2888" s="25" t="str" cm="1">
        <f t="array" ref="A2888">_xlfn.IFS(AND(ISBLANK(G2888),ISBLANK(H2888),ISBLANK(I2888)),"",AND(NOT(ISBLANK(G2888)),NOT(ISBLANK(H2888)),NOT(ISBLANK(I2888))),TRIM(G2888)&amp;" "&amp;TRIM(H2888)&amp;" "&amp;TRIM(I2888),AND(NOT(ISBLANK(G2888)),ISBLANK(H2888),ISBLANK(I2888)),TRIM(G2888),AND(ISBLANK(G2888),ISBLANK(H2888),NOT(ISBLANK(I2888))),TRIM(I2888),AND(NOT(ISBLANK(G2888)),NOT(ISBLANK(H2888)),ISBLANK(I2888)),TRIM(G2888)&amp;" "&amp;TRIM(H2888),AND(ISBLANK(G2888),NOT(ISBLANK(H2888)),NOT(ISBLANK(I2888))),TRIM(H2888)&amp;" "&amp;TRIM(I2888),AND(NOT(ISBLANK(G2888)),ISBLANK(H2888),NOT(ISBLANK(I2888))),TRIM(G2888)&amp;" "&amp;TRIM(I2888),AND(ISBLANK(G2888),NOT(ISBLANK(H2888)),ISBLANK(I2888)),TRIM(H2888))</f>
        <v/>
      </c>
      <c r="B2888" s="25" t="str" cm="1">
        <f t="array" ref="B2888">_xlfn.IFS(AND(ISBLANK(K2888),ISBLANK(L2888)),"",AND(NOT(ISBLANK(K2888)),NOT(ISBLANK(L2888))),TRIM(K2888)&amp;" "&amp;TRIM(L2888),AND(NOT(ISBLANK(K2888)),ISBLANK(L2888)),TRIM(K2888),AND(ISBLANK(K2888),NOT(ISBLANK(L2888))),TRIM(L2888))</f>
        <v>Braun Inc</v>
      </c>
      <c r="C2888" s="31"/>
      <c r="D2888" s="2">
        <v>2886</v>
      </c>
      <c r="E2888" s="2" t="s">
        <v>24</v>
      </c>
      <c r="F2888" s="2" t="s">
        <v>14424</v>
      </c>
      <c r="K2888" s="2" t="s">
        <v>14426</v>
      </c>
      <c r="M2888" s="2" t="s">
        <v>24</v>
      </c>
      <c r="N2888" s="2" t="s">
        <v>14425</v>
      </c>
      <c r="O2888" s="2" t="s">
        <v>11418</v>
      </c>
      <c r="P2888" s="2" t="s">
        <v>1125</v>
      </c>
      <c r="Q2888" s="2" t="s">
        <v>6</v>
      </c>
      <c r="R2888" s="2" t="s">
        <v>11419</v>
      </c>
      <c r="T2888" s="49" t="str" cm="1">
        <f t="array" ref="T2888">_xlfn.TEXTJOIN("",TRUE,IFERROR(MID(U2888,_xlfn.SEQUENCE(20),1)+0,""))</f>
        <v/>
      </c>
      <c r="V2888" s="31"/>
    </row>
    <row r="2889" spans="1:22" x14ac:dyDescent="0.25">
      <c r="A2889" s="25" t="str" cm="1">
        <f t="array" ref="A2889">_xlfn.IFS(AND(ISBLANK(G2889),ISBLANK(H2889),ISBLANK(I2889)),"",AND(NOT(ISBLANK(G2889)),NOT(ISBLANK(H2889)),NOT(ISBLANK(I2889))),TRIM(G2889)&amp;" "&amp;TRIM(H2889)&amp;" "&amp;TRIM(I2889),AND(NOT(ISBLANK(G2889)),ISBLANK(H2889),ISBLANK(I2889)),TRIM(G2889),AND(ISBLANK(G2889),ISBLANK(H2889),NOT(ISBLANK(I2889))),TRIM(I2889),AND(NOT(ISBLANK(G2889)),NOT(ISBLANK(H2889)),ISBLANK(I2889)),TRIM(G2889)&amp;" "&amp;TRIM(H2889),AND(ISBLANK(G2889),NOT(ISBLANK(H2889)),NOT(ISBLANK(I2889))),TRIM(H2889)&amp;" "&amp;TRIM(I2889),AND(NOT(ISBLANK(G2889)),ISBLANK(H2889),NOT(ISBLANK(I2889))),TRIM(G2889)&amp;" "&amp;TRIM(I2889),AND(ISBLANK(G2889),NOT(ISBLANK(H2889)),ISBLANK(I2889)),TRIM(H2889))</f>
        <v/>
      </c>
      <c r="B2889" s="25" t="str" cm="1">
        <f t="array" ref="B2889">_xlfn.IFS(AND(ISBLANK(K2889),ISBLANK(L2889)),"",AND(NOT(ISBLANK(K2889)),NOT(ISBLANK(L2889))),TRIM(K2889)&amp;" "&amp;TRIM(L2889),AND(NOT(ISBLANK(K2889)),ISBLANK(L2889)),TRIM(K2889),AND(ISBLANK(K2889),NOT(ISBLANK(L2889))),TRIM(L2889))</f>
        <v>Heller-Green</v>
      </c>
      <c r="C2889" s="31"/>
      <c r="D2889" s="2">
        <v>2887</v>
      </c>
      <c r="E2889" s="2" t="s">
        <v>24</v>
      </c>
      <c r="F2889" s="2" t="s">
        <v>14427</v>
      </c>
      <c r="K2889" s="2" t="s">
        <v>14429</v>
      </c>
      <c r="M2889" s="2" t="s">
        <v>24</v>
      </c>
      <c r="N2889" s="2" t="s">
        <v>14428</v>
      </c>
      <c r="O2889" s="2" t="s">
        <v>4911</v>
      </c>
      <c r="P2889" s="2" t="s">
        <v>297</v>
      </c>
      <c r="Q2889" s="2" t="s">
        <v>1985</v>
      </c>
      <c r="R2889" s="2">
        <v>76705</v>
      </c>
      <c r="T2889" s="49" t="str" cm="1">
        <f t="array" ref="T2889">_xlfn.TEXTJOIN("",TRUE,IFERROR(MID(U2889,_xlfn.SEQUENCE(20),1)+0,""))</f>
        <v/>
      </c>
      <c r="V2889" s="31"/>
    </row>
    <row r="2890" spans="1:22" x14ac:dyDescent="0.25">
      <c r="A2890" s="25" t="str" cm="1">
        <f t="array" ref="A2890">_xlfn.IFS(AND(ISBLANK(G2890),ISBLANK(H2890),ISBLANK(I2890)),"",AND(NOT(ISBLANK(G2890)),NOT(ISBLANK(H2890)),NOT(ISBLANK(I2890))),TRIM(G2890)&amp;" "&amp;TRIM(H2890)&amp;" "&amp;TRIM(I2890),AND(NOT(ISBLANK(G2890)),ISBLANK(H2890),ISBLANK(I2890)),TRIM(G2890),AND(ISBLANK(G2890),ISBLANK(H2890),NOT(ISBLANK(I2890))),TRIM(I2890),AND(NOT(ISBLANK(G2890)),NOT(ISBLANK(H2890)),ISBLANK(I2890)),TRIM(G2890)&amp;" "&amp;TRIM(H2890),AND(ISBLANK(G2890),NOT(ISBLANK(H2890)),NOT(ISBLANK(I2890))),TRIM(H2890)&amp;" "&amp;TRIM(I2890),AND(NOT(ISBLANK(G2890)),ISBLANK(H2890),NOT(ISBLANK(I2890))),TRIM(G2890)&amp;" "&amp;TRIM(I2890),AND(ISBLANK(G2890),NOT(ISBLANK(H2890)),ISBLANK(I2890)),TRIM(H2890))</f>
        <v/>
      </c>
      <c r="B2890" s="25" t="str" cm="1">
        <f t="array" ref="B2890">_xlfn.IFS(AND(ISBLANK(K2890),ISBLANK(L2890)),"",AND(NOT(ISBLANK(K2890)),NOT(ISBLANK(L2890))),TRIM(K2890)&amp;" "&amp;TRIM(L2890),AND(NOT(ISBLANK(K2890)),ISBLANK(L2890)),TRIM(K2890),AND(ISBLANK(K2890),NOT(ISBLANK(L2890))),TRIM(L2890))</f>
        <v>Wolff, Nitzsche and Marvin</v>
      </c>
      <c r="C2890" s="31"/>
      <c r="D2890" s="2">
        <v>2888</v>
      </c>
      <c r="E2890" s="2" t="s">
        <v>24</v>
      </c>
      <c r="F2890" s="2" t="s">
        <v>14430</v>
      </c>
      <c r="K2890" s="2" t="s">
        <v>14432</v>
      </c>
      <c r="M2890" s="2" t="s">
        <v>24</v>
      </c>
      <c r="N2890" s="2" t="s">
        <v>14431</v>
      </c>
      <c r="O2890" s="2" t="s">
        <v>3151</v>
      </c>
      <c r="P2890" s="2" t="s">
        <v>151</v>
      </c>
      <c r="Q2890" s="2" t="s">
        <v>1985</v>
      </c>
      <c r="R2890" s="2">
        <v>90010</v>
      </c>
      <c r="T2890" s="49" t="str" cm="1">
        <f t="array" ref="T2890">_xlfn.TEXTJOIN("",TRUE,IFERROR(MID(U2890,_xlfn.SEQUENCE(20),1)+0,""))</f>
        <v/>
      </c>
      <c r="V2890" s="31"/>
    </row>
    <row r="2891" spans="1:22" x14ac:dyDescent="0.25">
      <c r="A2891" s="25" t="str" cm="1">
        <f t="array" ref="A2891">_xlfn.IFS(AND(ISBLANK(G2891),ISBLANK(H2891),ISBLANK(I2891)),"",AND(NOT(ISBLANK(G2891)),NOT(ISBLANK(H2891)),NOT(ISBLANK(I2891))),TRIM(G2891)&amp;" "&amp;TRIM(H2891)&amp;" "&amp;TRIM(I2891),AND(NOT(ISBLANK(G2891)),ISBLANK(H2891),ISBLANK(I2891)),TRIM(G2891),AND(ISBLANK(G2891),ISBLANK(H2891),NOT(ISBLANK(I2891))),TRIM(I2891),AND(NOT(ISBLANK(G2891)),NOT(ISBLANK(H2891)),ISBLANK(I2891)),TRIM(G2891)&amp;" "&amp;TRIM(H2891),AND(ISBLANK(G2891),NOT(ISBLANK(H2891)),NOT(ISBLANK(I2891))),TRIM(H2891)&amp;" "&amp;TRIM(I2891),AND(NOT(ISBLANK(G2891)),ISBLANK(H2891),NOT(ISBLANK(I2891))),TRIM(G2891)&amp;" "&amp;TRIM(I2891),AND(ISBLANK(G2891),NOT(ISBLANK(H2891)),ISBLANK(I2891)),TRIM(H2891))</f>
        <v/>
      </c>
      <c r="B2891" s="25" t="str" cm="1">
        <f t="array" ref="B2891">_xlfn.IFS(AND(ISBLANK(K2891),ISBLANK(L2891)),"",AND(NOT(ISBLANK(K2891)),NOT(ISBLANK(L2891))),TRIM(K2891)&amp;" "&amp;TRIM(L2891),AND(NOT(ISBLANK(K2891)),ISBLANK(L2891)),TRIM(K2891),AND(ISBLANK(K2891),NOT(ISBLANK(L2891))),TRIM(L2891))</f>
        <v>Wiza LLC</v>
      </c>
      <c r="C2891" s="31"/>
      <c r="D2891" s="2">
        <v>2889</v>
      </c>
      <c r="E2891" s="2" t="s">
        <v>24</v>
      </c>
      <c r="F2891" s="2" t="s">
        <v>14433</v>
      </c>
      <c r="K2891" s="2" t="s">
        <v>14435</v>
      </c>
      <c r="M2891" s="2" t="s">
        <v>24</v>
      </c>
      <c r="N2891" s="2" t="s">
        <v>14434</v>
      </c>
      <c r="O2891" s="2" t="s">
        <v>11372</v>
      </c>
      <c r="P2891" s="2" t="s">
        <v>1719</v>
      </c>
      <c r="Q2891" s="2" t="s">
        <v>162</v>
      </c>
      <c r="R2891" s="2" t="s">
        <v>11373</v>
      </c>
      <c r="T2891" s="49" t="str" cm="1">
        <f t="array" ref="T2891">_xlfn.TEXTJOIN("",TRUE,IFERROR(MID(U2891,_xlfn.SEQUENCE(20),1)+0,""))</f>
        <v/>
      </c>
      <c r="V2891" s="31"/>
    </row>
    <row r="2892" spans="1:22" x14ac:dyDescent="0.25">
      <c r="A2892" s="25" t="str" cm="1">
        <f t="array" ref="A2892">_xlfn.IFS(AND(ISBLANK(G2892),ISBLANK(H2892),ISBLANK(I2892)),"",AND(NOT(ISBLANK(G2892)),NOT(ISBLANK(H2892)),NOT(ISBLANK(I2892))),TRIM(G2892)&amp;" "&amp;TRIM(H2892)&amp;" "&amp;TRIM(I2892),AND(NOT(ISBLANK(G2892)),ISBLANK(H2892),ISBLANK(I2892)),TRIM(G2892),AND(ISBLANK(G2892),ISBLANK(H2892),NOT(ISBLANK(I2892))),TRIM(I2892),AND(NOT(ISBLANK(G2892)),NOT(ISBLANK(H2892)),ISBLANK(I2892)),TRIM(G2892)&amp;" "&amp;TRIM(H2892),AND(ISBLANK(G2892),NOT(ISBLANK(H2892)),NOT(ISBLANK(I2892))),TRIM(H2892)&amp;" "&amp;TRIM(I2892),AND(NOT(ISBLANK(G2892)),ISBLANK(H2892),NOT(ISBLANK(I2892))),TRIM(G2892)&amp;" "&amp;TRIM(I2892),AND(ISBLANK(G2892),NOT(ISBLANK(H2892)),ISBLANK(I2892)),TRIM(H2892))</f>
        <v/>
      </c>
      <c r="B2892" s="25" t="str" cm="1">
        <f t="array" ref="B2892">_xlfn.IFS(AND(ISBLANK(K2892),ISBLANK(L2892)),"",AND(NOT(ISBLANK(K2892)),NOT(ISBLANK(L2892))),TRIM(K2892)&amp;" "&amp;TRIM(L2892),AND(NOT(ISBLANK(K2892)),ISBLANK(L2892)),TRIM(K2892),AND(ISBLANK(K2892),NOT(ISBLANK(L2892))),TRIM(L2892))</f>
        <v>Weber LLC</v>
      </c>
      <c r="C2892" s="31"/>
      <c r="D2892" s="2">
        <v>2890</v>
      </c>
      <c r="E2892" s="2" t="s">
        <v>24</v>
      </c>
      <c r="F2892" s="2" t="s">
        <v>14436</v>
      </c>
      <c r="K2892" s="2" t="s">
        <v>14438</v>
      </c>
      <c r="M2892" s="2" t="s">
        <v>24</v>
      </c>
      <c r="N2892" s="2" t="s">
        <v>14437</v>
      </c>
      <c r="O2892" s="2" t="s">
        <v>3359</v>
      </c>
      <c r="P2892" s="2" t="s">
        <v>2343</v>
      </c>
      <c r="Q2892" s="2" t="s">
        <v>1985</v>
      </c>
      <c r="R2892" s="2">
        <v>19725</v>
      </c>
      <c r="T2892" s="49" t="str" cm="1">
        <f t="array" ref="T2892">_xlfn.TEXTJOIN("",TRUE,IFERROR(MID(U2892,_xlfn.SEQUENCE(20),1)+0,""))</f>
        <v/>
      </c>
      <c r="V2892" s="31"/>
    </row>
    <row r="2893" spans="1:22" x14ac:dyDescent="0.25">
      <c r="A2893" s="25" t="str" cm="1">
        <f t="array" ref="A2893">_xlfn.IFS(AND(ISBLANK(G2893),ISBLANK(H2893),ISBLANK(I2893)),"",AND(NOT(ISBLANK(G2893)),NOT(ISBLANK(H2893)),NOT(ISBLANK(I2893))),TRIM(G2893)&amp;" "&amp;TRIM(H2893)&amp;" "&amp;TRIM(I2893),AND(NOT(ISBLANK(G2893)),ISBLANK(H2893),ISBLANK(I2893)),TRIM(G2893),AND(ISBLANK(G2893),ISBLANK(H2893),NOT(ISBLANK(I2893))),TRIM(I2893),AND(NOT(ISBLANK(G2893)),NOT(ISBLANK(H2893)),ISBLANK(I2893)),TRIM(G2893)&amp;" "&amp;TRIM(H2893),AND(ISBLANK(G2893),NOT(ISBLANK(H2893)),NOT(ISBLANK(I2893))),TRIM(H2893)&amp;" "&amp;TRIM(I2893),AND(NOT(ISBLANK(G2893)),ISBLANK(H2893),NOT(ISBLANK(I2893))),TRIM(G2893)&amp;" "&amp;TRIM(I2893),AND(ISBLANK(G2893),NOT(ISBLANK(H2893)),ISBLANK(I2893)),TRIM(H2893))</f>
        <v/>
      </c>
      <c r="B2893" s="25" t="str" cm="1">
        <f t="array" ref="B2893">_xlfn.IFS(AND(ISBLANK(K2893),ISBLANK(L2893)),"",AND(NOT(ISBLANK(K2893)),NOT(ISBLANK(L2893))),TRIM(K2893)&amp;" "&amp;TRIM(L2893),AND(NOT(ISBLANK(K2893)),ISBLANK(L2893)),TRIM(K2893),AND(ISBLANK(K2893),NOT(ISBLANK(L2893))),TRIM(L2893))</f>
        <v>Leannon, Batz and Pollich</v>
      </c>
      <c r="C2893" s="31"/>
      <c r="D2893" s="2">
        <v>2891</v>
      </c>
      <c r="E2893" s="2" t="s">
        <v>24</v>
      </c>
      <c r="F2893" s="2" t="s">
        <v>14439</v>
      </c>
      <c r="K2893" s="2" t="s">
        <v>14441</v>
      </c>
      <c r="M2893" s="2" t="s">
        <v>24</v>
      </c>
      <c r="N2893" s="2" t="s">
        <v>14440</v>
      </c>
      <c r="O2893" s="2" t="s">
        <v>180</v>
      </c>
      <c r="P2893" s="2" t="s">
        <v>181</v>
      </c>
      <c r="Q2893" s="2" t="s">
        <v>1985</v>
      </c>
      <c r="R2893" s="2">
        <v>63121</v>
      </c>
      <c r="T2893" s="49" t="str" cm="1">
        <f t="array" ref="T2893">_xlfn.TEXTJOIN("",TRUE,IFERROR(MID(U2893,_xlfn.SEQUENCE(20),1)+0,""))</f>
        <v/>
      </c>
      <c r="V2893" s="31"/>
    </row>
    <row r="2894" spans="1:22" x14ac:dyDescent="0.25">
      <c r="A2894" s="25" t="str" cm="1">
        <f t="array" ref="A2894">_xlfn.IFS(AND(ISBLANK(G2894),ISBLANK(H2894),ISBLANK(I2894)),"",AND(NOT(ISBLANK(G2894)),NOT(ISBLANK(H2894)),NOT(ISBLANK(I2894))),TRIM(G2894)&amp;" "&amp;TRIM(H2894)&amp;" "&amp;TRIM(I2894),AND(NOT(ISBLANK(G2894)),ISBLANK(H2894),ISBLANK(I2894)),TRIM(G2894),AND(ISBLANK(G2894),ISBLANK(H2894),NOT(ISBLANK(I2894))),TRIM(I2894),AND(NOT(ISBLANK(G2894)),NOT(ISBLANK(H2894)),ISBLANK(I2894)),TRIM(G2894)&amp;" "&amp;TRIM(H2894),AND(ISBLANK(G2894),NOT(ISBLANK(H2894)),NOT(ISBLANK(I2894))),TRIM(H2894)&amp;" "&amp;TRIM(I2894),AND(NOT(ISBLANK(G2894)),ISBLANK(H2894),NOT(ISBLANK(I2894))),TRIM(G2894)&amp;" "&amp;TRIM(I2894),AND(ISBLANK(G2894),NOT(ISBLANK(H2894)),ISBLANK(I2894)),TRIM(H2894))</f>
        <v/>
      </c>
      <c r="B2894" s="25" t="str" cm="1">
        <f t="array" ref="B2894">_xlfn.IFS(AND(ISBLANK(K2894),ISBLANK(L2894)),"",AND(NOT(ISBLANK(K2894)),NOT(ISBLANK(L2894))),TRIM(K2894)&amp;" "&amp;TRIM(L2894),AND(NOT(ISBLANK(K2894)),ISBLANK(L2894)),TRIM(K2894),AND(ISBLANK(K2894),NOT(ISBLANK(L2894))),TRIM(L2894))</f>
        <v>Koelpin, Swift and Carter</v>
      </c>
      <c r="C2894" s="31"/>
      <c r="D2894" s="2">
        <v>2892</v>
      </c>
      <c r="E2894" s="2" t="s">
        <v>24</v>
      </c>
      <c r="F2894" s="2" t="s">
        <v>14442</v>
      </c>
      <c r="K2894" s="2" t="s">
        <v>14446</v>
      </c>
      <c r="M2894" s="2" t="s">
        <v>24</v>
      </c>
      <c r="N2894" s="2" t="s">
        <v>14443</v>
      </c>
      <c r="O2894" s="2" t="s">
        <v>14444</v>
      </c>
      <c r="P2894" s="2" t="s">
        <v>119</v>
      </c>
      <c r="Q2894" s="2" t="s">
        <v>6</v>
      </c>
      <c r="R2894" s="2" t="s">
        <v>14445</v>
      </c>
      <c r="T2894" s="49" t="str" cm="1">
        <f t="array" ref="T2894">_xlfn.TEXTJOIN("",TRUE,IFERROR(MID(U2894,_xlfn.SEQUENCE(20),1)+0,""))</f>
        <v/>
      </c>
      <c r="V2894" s="31"/>
    </row>
    <row r="2895" spans="1:22" x14ac:dyDescent="0.25">
      <c r="A2895" s="25" t="str" cm="1">
        <f t="array" ref="A2895">_xlfn.IFS(AND(ISBLANK(G2895),ISBLANK(H2895),ISBLANK(I2895)),"",AND(NOT(ISBLANK(G2895)),NOT(ISBLANK(H2895)),NOT(ISBLANK(I2895))),TRIM(G2895)&amp;" "&amp;TRIM(H2895)&amp;" "&amp;TRIM(I2895),AND(NOT(ISBLANK(G2895)),ISBLANK(H2895),ISBLANK(I2895)),TRIM(G2895),AND(ISBLANK(G2895),ISBLANK(H2895),NOT(ISBLANK(I2895))),TRIM(I2895),AND(NOT(ISBLANK(G2895)),NOT(ISBLANK(H2895)),ISBLANK(I2895)),TRIM(G2895)&amp;" "&amp;TRIM(H2895),AND(ISBLANK(G2895),NOT(ISBLANK(H2895)),NOT(ISBLANK(I2895))),TRIM(H2895)&amp;" "&amp;TRIM(I2895),AND(NOT(ISBLANK(G2895)),ISBLANK(H2895),NOT(ISBLANK(I2895))),TRIM(G2895)&amp;" "&amp;TRIM(I2895),AND(ISBLANK(G2895),NOT(ISBLANK(H2895)),ISBLANK(I2895)),TRIM(H2895))</f>
        <v/>
      </c>
      <c r="B2895" s="25" t="str" cm="1">
        <f t="array" ref="B2895">_xlfn.IFS(AND(ISBLANK(K2895),ISBLANK(L2895)),"",AND(NOT(ISBLANK(K2895)),NOT(ISBLANK(L2895))),TRIM(K2895)&amp;" "&amp;TRIM(L2895),AND(NOT(ISBLANK(K2895)),ISBLANK(L2895)),TRIM(K2895),AND(ISBLANK(K2895),NOT(ISBLANK(L2895))),TRIM(L2895))</f>
        <v>Towne and Sons</v>
      </c>
      <c r="C2895" s="31"/>
      <c r="D2895" s="2">
        <v>2893</v>
      </c>
      <c r="E2895" s="2" t="s">
        <v>24</v>
      </c>
      <c r="F2895" s="2" t="s">
        <v>14447</v>
      </c>
      <c r="K2895" s="2" t="s">
        <v>14449</v>
      </c>
      <c r="M2895" s="2" t="s">
        <v>24</v>
      </c>
      <c r="N2895" s="2" t="s">
        <v>14448</v>
      </c>
      <c r="O2895" s="2" t="s">
        <v>1059</v>
      </c>
      <c r="P2895" s="2" t="s">
        <v>151</v>
      </c>
      <c r="Q2895" s="2" t="s">
        <v>1985</v>
      </c>
      <c r="R2895" s="2">
        <v>95128</v>
      </c>
      <c r="T2895" s="49" t="str" cm="1">
        <f t="array" ref="T2895">_xlfn.TEXTJOIN("",TRUE,IFERROR(MID(U2895,_xlfn.SEQUENCE(20),1)+0,""))</f>
        <v/>
      </c>
      <c r="V2895" s="31"/>
    </row>
    <row r="2896" spans="1:22" x14ac:dyDescent="0.25">
      <c r="A2896" s="25" t="str" cm="1">
        <f t="array" ref="A2896">_xlfn.IFS(AND(ISBLANK(G2896),ISBLANK(H2896),ISBLANK(I2896)),"",AND(NOT(ISBLANK(G2896)),NOT(ISBLANK(H2896)),NOT(ISBLANK(I2896))),TRIM(G2896)&amp;" "&amp;TRIM(H2896)&amp;" "&amp;TRIM(I2896),AND(NOT(ISBLANK(G2896)),ISBLANK(H2896),ISBLANK(I2896)),TRIM(G2896),AND(ISBLANK(G2896),ISBLANK(H2896),NOT(ISBLANK(I2896))),TRIM(I2896),AND(NOT(ISBLANK(G2896)),NOT(ISBLANK(H2896)),ISBLANK(I2896)),TRIM(G2896)&amp;" "&amp;TRIM(H2896),AND(ISBLANK(G2896),NOT(ISBLANK(H2896)),NOT(ISBLANK(I2896))),TRIM(H2896)&amp;" "&amp;TRIM(I2896),AND(NOT(ISBLANK(G2896)),ISBLANK(H2896),NOT(ISBLANK(I2896))),TRIM(G2896)&amp;" "&amp;TRIM(I2896),AND(ISBLANK(G2896),NOT(ISBLANK(H2896)),ISBLANK(I2896)),TRIM(H2896))</f>
        <v/>
      </c>
      <c r="B2896" s="25" t="str" cm="1">
        <f t="array" ref="B2896">_xlfn.IFS(AND(ISBLANK(K2896),ISBLANK(L2896)),"",AND(NOT(ISBLANK(K2896)),NOT(ISBLANK(L2896))),TRIM(K2896)&amp;" "&amp;TRIM(L2896),AND(NOT(ISBLANK(K2896)),ISBLANK(L2896)),TRIM(K2896),AND(ISBLANK(K2896),NOT(ISBLANK(L2896))),TRIM(L2896))</f>
        <v>Metz, Reinger and Hamill</v>
      </c>
      <c r="C2896" s="31"/>
      <c r="D2896" s="2">
        <v>2894</v>
      </c>
      <c r="E2896" s="2" t="s">
        <v>24</v>
      </c>
      <c r="F2896" s="2" t="s">
        <v>14450</v>
      </c>
      <c r="K2896" s="2" t="s">
        <v>14452</v>
      </c>
      <c r="M2896" s="2" t="s">
        <v>24</v>
      </c>
      <c r="N2896" s="2" t="s">
        <v>14451</v>
      </c>
      <c r="O2896" s="2" t="s">
        <v>11426</v>
      </c>
      <c r="P2896" s="2" t="s">
        <v>276</v>
      </c>
      <c r="Q2896" s="2" t="s">
        <v>6</v>
      </c>
      <c r="R2896" s="2" t="s">
        <v>3863</v>
      </c>
      <c r="T2896" s="49" t="str" cm="1">
        <f t="array" ref="T2896">_xlfn.TEXTJOIN("",TRUE,IFERROR(MID(U2896,_xlfn.SEQUENCE(20),1)+0,""))</f>
        <v/>
      </c>
      <c r="V2896" s="31"/>
    </row>
    <row r="2897" spans="1:22" x14ac:dyDescent="0.25">
      <c r="A2897" s="25" t="str" cm="1">
        <f t="array" ref="A2897">_xlfn.IFS(AND(ISBLANK(G2897),ISBLANK(H2897),ISBLANK(I2897)),"",AND(NOT(ISBLANK(G2897)),NOT(ISBLANK(H2897)),NOT(ISBLANK(I2897))),TRIM(G2897)&amp;" "&amp;TRIM(H2897)&amp;" "&amp;TRIM(I2897),AND(NOT(ISBLANK(G2897)),ISBLANK(H2897),ISBLANK(I2897)),TRIM(G2897),AND(ISBLANK(G2897),ISBLANK(H2897),NOT(ISBLANK(I2897))),TRIM(I2897),AND(NOT(ISBLANK(G2897)),NOT(ISBLANK(H2897)),ISBLANK(I2897)),TRIM(G2897)&amp;" "&amp;TRIM(H2897),AND(ISBLANK(G2897),NOT(ISBLANK(H2897)),NOT(ISBLANK(I2897))),TRIM(H2897)&amp;" "&amp;TRIM(I2897),AND(NOT(ISBLANK(G2897)),ISBLANK(H2897),NOT(ISBLANK(I2897))),TRIM(G2897)&amp;" "&amp;TRIM(I2897),AND(ISBLANK(G2897),NOT(ISBLANK(H2897)),ISBLANK(I2897)),TRIM(H2897))</f>
        <v/>
      </c>
      <c r="B2897" s="25" t="str" cm="1">
        <f t="array" ref="B2897">_xlfn.IFS(AND(ISBLANK(K2897),ISBLANK(L2897)),"",AND(NOT(ISBLANK(K2897)),NOT(ISBLANK(L2897))),TRIM(K2897)&amp;" "&amp;TRIM(L2897),AND(NOT(ISBLANK(K2897)),ISBLANK(L2897)),TRIM(K2897),AND(ISBLANK(K2897),NOT(ISBLANK(L2897))),TRIM(L2897))</f>
        <v>Hauck Inc</v>
      </c>
      <c r="C2897" s="31"/>
      <c r="D2897" s="2">
        <v>2895</v>
      </c>
      <c r="E2897" s="2" t="s">
        <v>24</v>
      </c>
      <c r="F2897" s="2" t="s">
        <v>14453</v>
      </c>
      <c r="K2897" s="2" t="s">
        <v>14455</v>
      </c>
      <c r="M2897" s="2" t="s">
        <v>24</v>
      </c>
      <c r="N2897" s="2" t="s">
        <v>14454</v>
      </c>
      <c r="O2897" s="2" t="s">
        <v>12013</v>
      </c>
      <c r="P2897" s="2" t="s">
        <v>276</v>
      </c>
      <c r="Q2897" s="2" t="s">
        <v>6</v>
      </c>
      <c r="R2897" s="2" t="s">
        <v>12014</v>
      </c>
      <c r="T2897" s="49" t="str" cm="1">
        <f t="array" ref="T2897">_xlfn.TEXTJOIN("",TRUE,IFERROR(MID(U2897,_xlfn.SEQUENCE(20),1)+0,""))</f>
        <v/>
      </c>
      <c r="V2897" s="31"/>
    </row>
    <row r="2898" spans="1:22" x14ac:dyDescent="0.25">
      <c r="A2898" s="25" t="str" cm="1">
        <f t="array" ref="A2898">_xlfn.IFS(AND(ISBLANK(G2898),ISBLANK(H2898),ISBLANK(I2898)),"",AND(NOT(ISBLANK(G2898)),NOT(ISBLANK(H2898)),NOT(ISBLANK(I2898))),TRIM(G2898)&amp;" "&amp;TRIM(H2898)&amp;" "&amp;TRIM(I2898),AND(NOT(ISBLANK(G2898)),ISBLANK(H2898),ISBLANK(I2898)),TRIM(G2898),AND(ISBLANK(G2898),ISBLANK(H2898),NOT(ISBLANK(I2898))),TRIM(I2898),AND(NOT(ISBLANK(G2898)),NOT(ISBLANK(H2898)),ISBLANK(I2898)),TRIM(G2898)&amp;" "&amp;TRIM(H2898),AND(ISBLANK(G2898),NOT(ISBLANK(H2898)),NOT(ISBLANK(I2898))),TRIM(H2898)&amp;" "&amp;TRIM(I2898),AND(NOT(ISBLANK(G2898)),ISBLANK(H2898),NOT(ISBLANK(I2898))),TRIM(G2898)&amp;" "&amp;TRIM(I2898),AND(ISBLANK(G2898),NOT(ISBLANK(H2898)),ISBLANK(I2898)),TRIM(H2898))</f>
        <v/>
      </c>
      <c r="B2898" s="25" t="str" cm="1">
        <f t="array" ref="B2898">_xlfn.IFS(AND(ISBLANK(K2898),ISBLANK(L2898)),"",AND(NOT(ISBLANK(K2898)),NOT(ISBLANK(L2898))),TRIM(K2898)&amp;" "&amp;TRIM(L2898),AND(NOT(ISBLANK(K2898)),ISBLANK(L2898)),TRIM(K2898),AND(ISBLANK(K2898),NOT(ISBLANK(L2898))),TRIM(L2898))</f>
        <v>Abshire, Daniel and Metz</v>
      </c>
      <c r="C2898" s="31"/>
      <c r="D2898" s="2">
        <v>2896</v>
      </c>
      <c r="E2898" s="2" t="s">
        <v>24</v>
      </c>
      <c r="F2898" s="2" t="s">
        <v>14456</v>
      </c>
      <c r="K2898" s="2" t="s">
        <v>14458</v>
      </c>
      <c r="M2898" s="2" t="s">
        <v>24</v>
      </c>
      <c r="N2898" s="2" t="s">
        <v>14457</v>
      </c>
      <c r="O2898" s="2" t="s">
        <v>9152</v>
      </c>
      <c r="P2898" s="2" t="s">
        <v>227</v>
      </c>
      <c r="Q2898" s="2" t="s">
        <v>228</v>
      </c>
      <c r="R2898" s="2">
        <v>1235</v>
      </c>
      <c r="T2898" s="49" t="str" cm="1">
        <f t="array" ref="T2898">_xlfn.TEXTJOIN("",TRUE,IFERROR(MID(U2898,_xlfn.SEQUENCE(20),1)+0,""))</f>
        <v/>
      </c>
      <c r="V2898" s="31"/>
    </row>
    <row r="2899" spans="1:22" x14ac:dyDescent="0.25">
      <c r="A2899" s="25" t="str" cm="1">
        <f t="array" ref="A2899">_xlfn.IFS(AND(ISBLANK(G2899),ISBLANK(H2899),ISBLANK(I2899)),"",AND(NOT(ISBLANK(G2899)),NOT(ISBLANK(H2899)),NOT(ISBLANK(I2899))),TRIM(G2899)&amp;" "&amp;TRIM(H2899)&amp;" "&amp;TRIM(I2899),AND(NOT(ISBLANK(G2899)),ISBLANK(H2899),ISBLANK(I2899)),TRIM(G2899),AND(ISBLANK(G2899),ISBLANK(H2899),NOT(ISBLANK(I2899))),TRIM(I2899),AND(NOT(ISBLANK(G2899)),NOT(ISBLANK(H2899)),ISBLANK(I2899)),TRIM(G2899)&amp;" "&amp;TRIM(H2899),AND(ISBLANK(G2899),NOT(ISBLANK(H2899)),NOT(ISBLANK(I2899))),TRIM(H2899)&amp;" "&amp;TRIM(I2899),AND(NOT(ISBLANK(G2899)),ISBLANK(H2899),NOT(ISBLANK(I2899))),TRIM(G2899)&amp;" "&amp;TRIM(I2899),AND(ISBLANK(G2899),NOT(ISBLANK(H2899)),ISBLANK(I2899)),TRIM(H2899))</f>
        <v/>
      </c>
      <c r="B2899" s="25" t="str" cm="1">
        <f t="array" ref="B2899">_xlfn.IFS(AND(ISBLANK(K2899),ISBLANK(L2899)),"",AND(NOT(ISBLANK(K2899)),NOT(ISBLANK(L2899))),TRIM(K2899)&amp;" "&amp;TRIM(L2899),AND(NOT(ISBLANK(K2899)),ISBLANK(L2899)),TRIM(K2899),AND(ISBLANK(K2899),NOT(ISBLANK(L2899))),TRIM(L2899))</f>
        <v>Torp Inc</v>
      </c>
      <c r="C2899" s="31"/>
      <c r="D2899" s="2">
        <v>2897</v>
      </c>
      <c r="E2899" s="2" t="s">
        <v>24</v>
      </c>
      <c r="F2899" s="2" t="s">
        <v>14459</v>
      </c>
      <c r="K2899" s="2" t="s">
        <v>14461</v>
      </c>
      <c r="M2899" s="2" t="s">
        <v>24</v>
      </c>
      <c r="N2899" s="2" t="s">
        <v>14460</v>
      </c>
      <c r="O2899" s="2" t="s">
        <v>10762</v>
      </c>
      <c r="P2899" s="2" t="s">
        <v>130</v>
      </c>
      <c r="Q2899" s="2" t="s">
        <v>1985</v>
      </c>
      <c r="R2899" s="2">
        <v>23605</v>
      </c>
      <c r="T2899" s="49" t="str" cm="1">
        <f t="array" ref="T2899">_xlfn.TEXTJOIN("",TRUE,IFERROR(MID(U2899,_xlfn.SEQUENCE(20),1)+0,""))</f>
        <v/>
      </c>
      <c r="V2899" s="31"/>
    </row>
    <row r="2900" spans="1:22" x14ac:dyDescent="0.25">
      <c r="A2900" s="25" t="str" cm="1">
        <f t="array" ref="A2900">_xlfn.IFS(AND(ISBLANK(G2900),ISBLANK(H2900),ISBLANK(I2900)),"",AND(NOT(ISBLANK(G2900)),NOT(ISBLANK(H2900)),NOT(ISBLANK(I2900))),TRIM(G2900)&amp;" "&amp;TRIM(H2900)&amp;" "&amp;TRIM(I2900),AND(NOT(ISBLANK(G2900)),ISBLANK(H2900),ISBLANK(I2900)),TRIM(G2900),AND(ISBLANK(G2900),ISBLANK(H2900),NOT(ISBLANK(I2900))),TRIM(I2900),AND(NOT(ISBLANK(G2900)),NOT(ISBLANK(H2900)),ISBLANK(I2900)),TRIM(G2900)&amp;" "&amp;TRIM(H2900),AND(ISBLANK(G2900),NOT(ISBLANK(H2900)),NOT(ISBLANK(I2900))),TRIM(H2900)&amp;" "&amp;TRIM(I2900),AND(NOT(ISBLANK(G2900)),ISBLANK(H2900),NOT(ISBLANK(I2900))),TRIM(G2900)&amp;" "&amp;TRIM(I2900),AND(ISBLANK(G2900),NOT(ISBLANK(H2900)),ISBLANK(I2900)),TRIM(H2900))</f>
        <v/>
      </c>
      <c r="B2900" s="25" t="str" cm="1">
        <f t="array" ref="B2900">_xlfn.IFS(AND(ISBLANK(K2900),ISBLANK(L2900)),"",AND(NOT(ISBLANK(K2900)),NOT(ISBLANK(L2900))),TRIM(K2900)&amp;" "&amp;TRIM(L2900),AND(NOT(ISBLANK(K2900)),ISBLANK(L2900)),TRIM(K2900),AND(ISBLANK(K2900),NOT(ISBLANK(L2900))),TRIM(L2900))</f>
        <v>Abshire, Funk and Padberg</v>
      </c>
      <c r="C2900" s="31"/>
      <c r="D2900" s="2">
        <v>2898</v>
      </c>
      <c r="E2900" s="2" t="s">
        <v>24</v>
      </c>
      <c r="F2900" s="2" t="s">
        <v>14462</v>
      </c>
      <c r="K2900" s="2" t="s">
        <v>14464</v>
      </c>
      <c r="M2900" s="2" t="s">
        <v>24</v>
      </c>
      <c r="N2900" s="2" t="s">
        <v>14463</v>
      </c>
      <c r="O2900" s="2" t="s">
        <v>3015</v>
      </c>
      <c r="P2900" s="2" t="s">
        <v>1558</v>
      </c>
      <c r="Q2900" s="2" t="s">
        <v>1985</v>
      </c>
      <c r="R2900" s="2">
        <v>40205</v>
      </c>
      <c r="T2900" s="49" t="str" cm="1">
        <f t="array" ref="T2900">_xlfn.TEXTJOIN("",TRUE,IFERROR(MID(U2900,_xlfn.SEQUENCE(20),1)+0,""))</f>
        <v/>
      </c>
      <c r="V2900" s="31"/>
    </row>
    <row r="2901" spans="1:22" x14ac:dyDescent="0.25">
      <c r="A2901" s="25" t="str" cm="1">
        <f t="array" ref="A2901">_xlfn.IFS(AND(ISBLANK(G2901),ISBLANK(H2901),ISBLANK(I2901)),"",AND(NOT(ISBLANK(G2901)),NOT(ISBLANK(H2901)),NOT(ISBLANK(I2901))),TRIM(G2901)&amp;" "&amp;TRIM(H2901)&amp;" "&amp;TRIM(I2901),AND(NOT(ISBLANK(G2901)),ISBLANK(H2901),ISBLANK(I2901)),TRIM(G2901),AND(ISBLANK(G2901),ISBLANK(H2901),NOT(ISBLANK(I2901))),TRIM(I2901),AND(NOT(ISBLANK(G2901)),NOT(ISBLANK(H2901)),ISBLANK(I2901)),TRIM(G2901)&amp;" "&amp;TRIM(H2901),AND(ISBLANK(G2901),NOT(ISBLANK(H2901)),NOT(ISBLANK(I2901))),TRIM(H2901)&amp;" "&amp;TRIM(I2901),AND(NOT(ISBLANK(G2901)),ISBLANK(H2901),NOT(ISBLANK(I2901))),TRIM(G2901)&amp;" "&amp;TRIM(I2901),AND(ISBLANK(G2901),NOT(ISBLANK(H2901)),ISBLANK(I2901)),TRIM(H2901))</f>
        <v/>
      </c>
      <c r="B2901" s="25" t="str" cm="1">
        <f t="array" ref="B2901">_xlfn.IFS(AND(ISBLANK(K2901),ISBLANK(L2901)),"",AND(NOT(ISBLANK(K2901)),NOT(ISBLANK(L2901))),TRIM(K2901)&amp;" "&amp;TRIM(L2901),AND(NOT(ISBLANK(K2901)),ISBLANK(L2901)),TRIM(K2901),AND(ISBLANK(K2901),NOT(ISBLANK(L2901))),TRIM(L2901))</f>
        <v>Heller, Abernathy and Boyle</v>
      </c>
      <c r="C2901" s="31"/>
      <c r="D2901" s="2">
        <v>2899</v>
      </c>
      <c r="E2901" s="2" t="s">
        <v>24</v>
      </c>
      <c r="F2901" s="2" t="s">
        <v>14465</v>
      </c>
      <c r="K2901" s="2" t="s">
        <v>14467</v>
      </c>
      <c r="M2901" s="2" t="s">
        <v>24</v>
      </c>
      <c r="N2901" s="2" t="s">
        <v>14466</v>
      </c>
      <c r="O2901" s="2" t="s">
        <v>3151</v>
      </c>
      <c r="P2901" s="2" t="s">
        <v>151</v>
      </c>
      <c r="Q2901" s="2" t="s">
        <v>1985</v>
      </c>
      <c r="R2901" s="2">
        <v>90030</v>
      </c>
      <c r="T2901" s="49" t="str" cm="1">
        <f t="array" ref="T2901">_xlfn.TEXTJOIN("",TRUE,IFERROR(MID(U2901,_xlfn.SEQUENCE(20),1)+0,""))</f>
        <v/>
      </c>
      <c r="V2901" s="31"/>
    </row>
    <row r="2902" spans="1:22" x14ac:dyDescent="0.25">
      <c r="A2902" s="25" t="str" cm="1">
        <f t="array" ref="A2902">_xlfn.IFS(AND(ISBLANK(G2902),ISBLANK(H2902),ISBLANK(I2902)),"",AND(NOT(ISBLANK(G2902)),NOT(ISBLANK(H2902)),NOT(ISBLANK(I2902))),TRIM(G2902)&amp;" "&amp;TRIM(H2902)&amp;" "&amp;TRIM(I2902),AND(NOT(ISBLANK(G2902)),ISBLANK(H2902),ISBLANK(I2902)),TRIM(G2902),AND(ISBLANK(G2902),ISBLANK(H2902),NOT(ISBLANK(I2902))),TRIM(I2902),AND(NOT(ISBLANK(G2902)),NOT(ISBLANK(H2902)),ISBLANK(I2902)),TRIM(G2902)&amp;" "&amp;TRIM(H2902),AND(ISBLANK(G2902),NOT(ISBLANK(H2902)),NOT(ISBLANK(I2902))),TRIM(H2902)&amp;" "&amp;TRIM(I2902),AND(NOT(ISBLANK(G2902)),ISBLANK(H2902),NOT(ISBLANK(I2902))),TRIM(G2902)&amp;" "&amp;TRIM(I2902),AND(ISBLANK(G2902),NOT(ISBLANK(H2902)),ISBLANK(I2902)),TRIM(H2902))</f>
        <v/>
      </c>
      <c r="B2902" s="25" t="str" cm="1">
        <f t="array" ref="B2902">_xlfn.IFS(AND(ISBLANK(K2902),ISBLANK(L2902)),"",AND(NOT(ISBLANK(K2902)),NOT(ISBLANK(L2902))),TRIM(K2902)&amp;" "&amp;TRIM(L2902),AND(NOT(ISBLANK(K2902)),ISBLANK(L2902)),TRIM(K2902),AND(ISBLANK(K2902),NOT(ISBLANK(L2902))),TRIM(L2902))</f>
        <v>Corwin, Nitzsche and Howe</v>
      </c>
      <c r="C2902" s="31"/>
      <c r="D2902" s="2">
        <v>2900</v>
      </c>
      <c r="E2902" s="2" t="s">
        <v>24</v>
      </c>
      <c r="F2902" s="2" t="s">
        <v>14468</v>
      </c>
      <c r="K2902" s="2" t="s">
        <v>14470</v>
      </c>
      <c r="M2902" s="2" t="s">
        <v>24</v>
      </c>
      <c r="N2902" s="2" t="s">
        <v>14469</v>
      </c>
      <c r="O2902" s="2" t="s">
        <v>1831</v>
      </c>
      <c r="P2902" s="2" t="s">
        <v>935</v>
      </c>
      <c r="Q2902" s="2" t="s">
        <v>1985</v>
      </c>
      <c r="R2902" s="2">
        <v>27635</v>
      </c>
      <c r="T2902" s="49" t="str" cm="1">
        <f t="array" ref="T2902">_xlfn.TEXTJOIN("",TRUE,IFERROR(MID(U2902,_xlfn.SEQUENCE(20),1)+0,""))</f>
        <v/>
      </c>
      <c r="V2902" s="31"/>
    </row>
    <row r="2903" spans="1:22" x14ac:dyDescent="0.25">
      <c r="A2903" s="25" t="str" cm="1">
        <f t="array" ref="A2903">_xlfn.IFS(AND(ISBLANK(G2903),ISBLANK(H2903),ISBLANK(I2903)),"",AND(NOT(ISBLANK(G2903)),NOT(ISBLANK(H2903)),NOT(ISBLANK(I2903))),TRIM(G2903)&amp;" "&amp;TRIM(H2903)&amp;" "&amp;TRIM(I2903),AND(NOT(ISBLANK(G2903)),ISBLANK(H2903),ISBLANK(I2903)),TRIM(G2903),AND(ISBLANK(G2903),ISBLANK(H2903),NOT(ISBLANK(I2903))),TRIM(I2903),AND(NOT(ISBLANK(G2903)),NOT(ISBLANK(H2903)),ISBLANK(I2903)),TRIM(G2903)&amp;" "&amp;TRIM(H2903),AND(ISBLANK(G2903),NOT(ISBLANK(H2903)),NOT(ISBLANK(I2903))),TRIM(H2903)&amp;" "&amp;TRIM(I2903),AND(NOT(ISBLANK(G2903)),ISBLANK(H2903),NOT(ISBLANK(I2903))),TRIM(G2903)&amp;" "&amp;TRIM(I2903),AND(ISBLANK(G2903),NOT(ISBLANK(H2903)),ISBLANK(I2903)),TRIM(H2903))</f>
        <v/>
      </c>
      <c r="B2903" s="25" t="str" cm="1">
        <f t="array" ref="B2903">_xlfn.IFS(AND(ISBLANK(K2903),ISBLANK(L2903)),"",AND(NOT(ISBLANK(K2903)),NOT(ISBLANK(L2903))),TRIM(K2903)&amp;" "&amp;TRIM(L2903),AND(NOT(ISBLANK(K2903)),ISBLANK(L2903)),TRIM(K2903),AND(ISBLANK(K2903),NOT(ISBLANK(L2903))),TRIM(L2903))</f>
        <v>West-Hyatt</v>
      </c>
      <c r="C2903" s="31"/>
      <c r="D2903" s="2">
        <v>2901</v>
      </c>
      <c r="E2903" s="2" t="s">
        <v>24</v>
      </c>
      <c r="F2903" s="2" t="s">
        <v>14471</v>
      </c>
      <c r="K2903" s="2" t="s">
        <v>14473</v>
      </c>
      <c r="M2903" s="2" t="s">
        <v>24</v>
      </c>
      <c r="N2903" s="2" t="s">
        <v>14472</v>
      </c>
      <c r="O2903" s="2" t="s">
        <v>1565</v>
      </c>
      <c r="P2903" s="2" t="s">
        <v>1125</v>
      </c>
      <c r="Q2903" s="2" t="s">
        <v>6</v>
      </c>
      <c r="R2903" s="2" t="s">
        <v>1566</v>
      </c>
      <c r="T2903" s="49" t="str" cm="1">
        <f t="array" ref="T2903">_xlfn.TEXTJOIN("",TRUE,IFERROR(MID(U2903,_xlfn.SEQUENCE(20),1)+0,""))</f>
        <v/>
      </c>
      <c r="V2903" s="31"/>
    </row>
    <row r="2904" spans="1:22" x14ac:dyDescent="0.25">
      <c r="A2904" s="25" t="str" cm="1">
        <f t="array" ref="A2904">_xlfn.IFS(AND(ISBLANK(G2904),ISBLANK(H2904),ISBLANK(I2904)),"",AND(NOT(ISBLANK(G2904)),NOT(ISBLANK(H2904)),NOT(ISBLANK(I2904))),TRIM(G2904)&amp;" "&amp;TRIM(H2904)&amp;" "&amp;TRIM(I2904),AND(NOT(ISBLANK(G2904)),ISBLANK(H2904),ISBLANK(I2904)),TRIM(G2904),AND(ISBLANK(G2904),ISBLANK(H2904),NOT(ISBLANK(I2904))),TRIM(I2904),AND(NOT(ISBLANK(G2904)),NOT(ISBLANK(H2904)),ISBLANK(I2904)),TRIM(G2904)&amp;" "&amp;TRIM(H2904),AND(ISBLANK(G2904),NOT(ISBLANK(H2904)),NOT(ISBLANK(I2904))),TRIM(H2904)&amp;" "&amp;TRIM(I2904),AND(NOT(ISBLANK(G2904)),ISBLANK(H2904),NOT(ISBLANK(I2904))),TRIM(G2904)&amp;" "&amp;TRIM(I2904),AND(ISBLANK(G2904),NOT(ISBLANK(H2904)),ISBLANK(I2904)),TRIM(H2904))</f>
        <v/>
      </c>
      <c r="B2904" s="25" t="str" cm="1">
        <f t="array" ref="B2904">_xlfn.IFS(AND(ISBLANK(K2904),ISBLANK(L2904)),"",AND(NOT(ISBLANK(K2904)),NOT(ISBLANK(L2904))),TRIM(K2904)&amp;" "&amp;TRIM(L2904),AND(NOT(ISBLANK(K2904)),ISBLANK(L2904)),TRIM(K2904),AND(ISBLANK(K2904),NOT(ISBLANK(L2904))),TRIM(L2904))</f>
        <v>Terry LLC</v>
      </c>
      <c r="C2904" s="31"/>
      <c r="D2904" s="2">
        <v>2902</v>
      </c>
      <c r="E2904" s="2" t="s">
        <v>24</v>
      </c>
      <c r="F2904" s="2" t="s">
        <v>14474</v>
      </c>
      <c r="K2904" s="2" t="s">
        <v>14476</v>
      </c>
      <c r="M2904" s="2" t="s">
        <v>24</v>
      </c>
      <c r="N2904" s="2" t="s">
        <v>14475</v>
      </c>
      <c r="O2904" s="2" t="s">
        <v>2509</v>
      </c>
      <c r="P2904" s="2" t="s">
        <v>336</v>
      </c>
      <c r="Q2904" s="2" t="s">
        <v>1985</v>
      </c>
      <c r="R2904" s="2">
        <v>33355</v>
      </c>
      <c r="T2904" s="49" t="str" cm="1">
        <f t="array" ref="T2904">_xlfn.TEXTJOIN("",TRUE,IFERROR(MID(U2904,_xlfn.SEQUENCE(20),1)+0,""))</f>
        <v/>
      </c>
      <c r="V2904" s="31"/>
    </row>
    <row r="2905" spans="1:22" x14ac:dyDescent="0.25">
      <c r="A2905" s="25" t="str" cm="1">
        <f t="array" ref="A2905">_xlfn.IFS(AND(ISBLANK(G2905),ISBLANK(H2905),ISBLANK(I2905)),"",AND(NOT(ISBLANK(G2905)),NOT(ISBLANK(H2905)),NOT(ISBLANK(I2905))),TRIM(G2905)&amp;" "&amp;TRIM(H2905)&amp;" "&amp;TRIM(I2905),AND(NOT(ISBLANK(G2905)),ISBLANK(H2905),ISBLANK(I2905)),TRIM(G2905),AND(ISBLANK(G2905),ISBLANK(H2905),NOT(ISBLANK(I2905))),TRIM(I2905),AND(NOT(ISBLANK(G2905)),NOT(ISBLANK(H2905)),ISBLANK(I2905)),TRIM(G2905)&amp;" "&amp;TRIM(H2905),AND(ISBLANK(G2905),NOT(ISBLANK(H2905)),NOT(ISBLANK(I2905))),TRIM(H2905)&amp;" "&amp;TRIM(I2905),AND(NOT(ISBLANK(G2905)),ISBLANK(H2905),NOT(ISBLANK(I2905))),TRIM(G2905)&amp;" "&amp;TRIM(I2905),AND(ISBLANK(G2905),NOT(ISBLANK(H2905)),ISBLANK(I2905)),TRIM(H2905))</f>
        <v/>
      </c>
      <c r="B2905" s="25" t="str" cm="1">
        <f t="array" ref="B2905">_xlfn.IFS(AND(ISBLANK(K2905),ISBLANK(L2905)),"",AND(NOT(ISBLANK(K2905)),NOT(ISBLANK(L2905))),TRIM(K2905)&amp;" "&amp;TRIM(L2905),AND(NOT(ISBLANK(K2905)),ISBLANK(L2905)),TRIM(K2905),AND(ISBLANK(K2905),NOT(ISBLANK(L2905))),TRIM(L2905))</f>
        <v>Daniel, Rippin and Aufderhar</v>
      </c>
      <c r="C2905" s="31"/>
      <c r="D2905" s="2">
        <v>2903</v>
      </c>
      <c r="E2905" s="2" t="s">
        <v>24</v>
      </c>
      <c r="F2905" s="2" t="s">
        <v>14477</v>
      </c>
      <c r="K2905" s="2" t="s">
        <v>14479</v>
      </c>
      <c r="M2905" s="2" t="s">
        <v>24</v>
      </c>
      <c r="N2905" s="2" t="s">
        <v>14478</v>
      </c>
      <c r="O2905" s="2" t="s">
        <v>1916</v>
      </c>
      <c r="P2905" s="2" t="s">
        <v>1917</v>
      </c>
      <c r="Q2905" s="2" t="s">
        <v>1985</v>
      </c>
      <c r="R2905" s="2">
        <v>50393</v>
      </c>
      <c r="T2905" s="49" t="str" cm="1">
        <f t="array" ref="T2905">_xlfn.TEXTJOIN("",TRUE,IFERROR(MID(U2905,_xlfn.SEQUENCE(20),1)+0,""))</f>
        <v/>
      </c>
      <c r="V2905" s="31"/>
    </row>
    <row r="2906" spans="1:22" x14ac:dyDescent="0.25">
      <c r="A2906" s="25" t="str" cm="1">
        <f t="array" ref="A2906">_xlfn.IFS(AND(ISBLANK(G2906),ISBLANK(H2906),ISBLANK(I2906)),"",AND(NOT(ISBLANK(G2906)),NOT(ISBLANK(H2906)),NOT(ISBLANK(I2906))),TRIM(G2906)&amp;" "&amp;TRIM(H2906)&amp;" "&amp;TRIM(I2906),AND(NOT(ISBLANK(G2906)),ISBLANK(H2906),ISBLANK(I2906)),TRIM(G2906),AND(ISBLANK(G2906),ISBLANK(H2906),NOT(ISBLANK(I2906))),TRIM(I2906),AND(NOT(ISBLANK(G2906)),NOT(ISBLANK(H2906)),ISBLANK(I2906)),TRIM(G2906)&amp;" "&amp;TRIM(H2906),AND(ISBLANK(G2906),NOT(ISBLANK(H2906)),NOT(ISBLANK(I2906))),TRIM(H2906)&amp;" "&amp;TRIM(I2906),AND(NOT(ISBLANK(G2906)),ISBLANK(H2906),NOT(ISBLANK(I2906))),TRIM(G2906)&amp;" "&amp;TRIM(I2906),AND(ISBLANK(G2906),NOT(ISBLANK(H2906)),ISBLANK(I2906)),TRIM(H2906))</f>
        <v/>
      </c>
      <c r="B2906" s="25" t="str" cm="1">
        <f t="array" ref="B2906">_xlfn.IFS(AND(ISBLANK(K2906),ISBLANK(L2906)),"",AND(NOT(ISBLANK(K2906)),NOT(ISBLANK(L2906))),TRIM(K2906)&amp;" "&amp;TRIM(L2906),AND(NOT(ISBLANK(K2906)),ISBLANK(L2906)),TRIM(K2906),AND(ISBLANK(K2906),NOT(ISBLANK(L2906))),TRIM(L2906))</f>
        <v>Gutmann-Kreiger</v>
      </c>
      <c r="C2906" s="31"/>
      <c r="D2906" s="2">
        <v>2904</v>
      </c>
      <c r="E2906" s="2" t="s">
        <v>24</v>
      </c>
      <c r="F2906" s="2" t="s">
        <v>14480</v>
      </c>
      <c r="K2906" s="2" t="s">
        <v>14482</v>
      </c>
      <c r="M2906" s="2" t="s">
        <v>24</v>
      </c>
      <c r="N2906" s="2" t="s">
        <v>14481</v>
      </c>
      <c r="O2906" s="2" t="s">
        <v>68</v>
      </c>
      <c r="P2906" s="2" t="s">
        <v>69</v>
      </c>
      <c r="Q2906" s="2" t="s">
        <v>1985</v>
      </c>
      <c r="R2906" s="2">
        <v>20226</v>
      </c>
      <c r="T2906" s="49" t="str" cm="1">
        <f t="array" ref="T2906">_xlfn.TEXTJOIN("",TRUE,IFERROR(MID(U2906,_xlfn.SEQUENCE(20),1)+0,""))</f>
        <v/>
      </c>
      <c r="V2906" s="31"/>
    </row>
    <row r="2907" spans="1:22" x14ac:dyDescent="0.25">
      <c r="A2907" s="25" t="str" cm="1">
        <f t="array" ref="A2907">_xlfn.IFS(AND(ISBLANK(G2907),ISBLANK(H2907),ISBLANK(I2907)),"",AND(NOT(ISBLANK(G2907)),NOT(ISBLANK(H2907)),NOT(ISBLANK(I2907))),TRIM(G2907)&amp;" "&amp;TRIM(H2907)&amp;" "&amp;TRIM(I2907),AND(NOT(ISBLANK(G2907)),ISBLANK(H2907),ISBLANK(I2907)),TRIM(G2907),AND(ISBLANK(G2907),ISBLANK(H2907),NOT(ISBLANK(I2907))),TRIM(I2907),AND(NOT(ISBLANK(G2907)),NOT(ISBLANK(H2907)),ISBLANK(I2907)),TRIM(G2907)&amp;" "&amp;TRIM(H2907),AND(ISBLANK(G2907),NOT(ISBLANK(H2907)),NOT(ISBLANK(I2907))),TRIM(H2907)&amp;" "&amp;TRIM(I2907),AND(NOT(ISBLANK(G2907)),ISBLANK(H2907),NOT(ISBLANK(I2907))),TRIM(G2907)&amp;" "&amp;TRIM(I2907),AND(ISBLANK(G2907),NOT(ISBLANK(H2907)),ISBLANK(I2907)),TRIM(H2907))</f>
        <v/>
      </c>
      <c r="B2907" s="25" t="str" cm="1">
        <f t="array" ref="B2907">_xlfn.IFS(AND(ISBLANK(K2907),ISBLANK(L2907)),"",AND(NOT(ISBLANK(K2907)),NOT(ISBLANK(L2907))),TRIM(K2907)&amp;" "&amp;TRIM(L2907),AND(NOT(ISBLANK(K2907)),ISBLANK(L2907)),TRIM(K2907),AND(ISBLANK(K2907),NOT(ISBLANK(L2907))),TRIM(L2907))</f>
        <v>Hickle, Nitzsche and Ward</v>
      </c>
      <c r="C2907" s="31"/>
      <c r="D2907" s="2">
        <v>2905</v>
      </c>
      <c r="E2907" s="2" t="s">
        <v>24</v>
      </c>
      <c r="F2907" s="2" t="s">
        <v>14483</v>
      </c>
      <c r="K2907" s="2" t="s">
        <v>14485</v>
      </c>
      <c r="M2907" s="2" t="s">
        <v>24</v>
      </c>
      <c r="N2907" s="2" t="s">
        <v>14484</v>
      </c>
      <c r="O2907" s="2" t="s">
        <v>3434</v>
      </c>
      <c r="P2907" s="2" t="s">
        <v>673</v>
      </c>
      <c r="Q2907" s="2" t="s">
        <v>6</v>
      </c>
      <c r="R2907" s="2" t="s">
        <v>3435</v>
      </c>
      <c r="T2907" s="49" t="str" cm="1">
        <f t="array" ref="T2907">_xlfn.TEXTJOIN("",TRUE,IFERROR(MID(U2907,_xlfn.SEQUENCE(20),1)+0,""))</f>
        <v/>
      </c>
      <c r="V2907" s="31"/>
    </row>
    <row r="2908" spans="1:22" x14ac:dyDescent="0.25">
      <c r="A2908" s="25" t="str" cm="1">
        <f t="array" ref="A2908">_xlfn.IFS(AND(ISBLANK(G2908),ISBLANK(H2908),ISBLANK(I2908)),"",AND(NOT(ISBLANK(G2908)),NOT(ISBLANK(H2908)),NOT(ISBLANK(I2908))),TRIM(G2908)&amp;" "&amp;TRIM(H2908)&amp;" "&amp;TRIM(I2908),AND(NOT(ISBLANK(G2908)),ISBLANK(H2908),ISBLANK(I2908)),TRIM(G2908),AND(ISBLANK(G2908),ISBLANK(H2908),NOT(ISBLANK(I2908))),TRIM(I2908),AND(NOT(ISBLANK(G2908)),NOT(ISBLANK(H2908)),ISBLANK(I2908)),TRIM(G2908)&amp;" "&amp;TRIM(H2908),AND(ISBLANK(G2908),NOT(ISBLANK(H2908)),NOT(ISBLANK(I2908))),TRIM(H2908)&amp;" "&amp;TRIM(I2908),AND(NOT(ISBLANK(G2908)),ISBLANK(H2908),NOT(ISBLANK(I2908))),TRIM(G2908)&amp;" "&amp;TRIM(I2908),AND(ISBLANK(G2908),NOT(ISBLANK(H2908)),ISBLANK(I2908)),TRIM(H2908))</f>
        <v/>
      </c>
      <c r="B2908" s="25" t="str" cm="1">
        <f t="array" ref="B2908">_xlfn.IFS(AND(ISBLANK(K2908),ISBLANK(L2908)),"",AND(NOT(ISBLANK(K2908)),NOT(ISBLANK(L2908))),TRIM(K2908)&amp;" "&amp;TRIM(L2908),AND(NOT(ISBLANK(K2908)),ISBLANK(L2908)),TRIM(K2908),AND(ISBLANK(K2908),NOT(ISBLANK(L2908))),TRIM(L2908))</f>
        <v>Marks, Brekke and Macejkovic</v>
      </c>
      <c r="C2908" s="31"/>
      <c r="D2908" s="2">
        <v>2906</v>
      </c>
      <c r="E2908" s="2" t="s">
        <v>24</v>
      </c>
      <c r="F2908" s="2" t="s">
        <v>14486</v>
      </c>
      <c r="K2908" s="2" t="s">
        <v>14488</v>
      </c>
      <c r="M2908" s="2" t="s">
        <v>24</v>
      </c>
      <c r="N2908" s="2" t="s">
        <v>14487</v>
      </c>
      <c r="O2908" s="2" t="s">
        <v>1831</v>
      </c>
      <c r="P2908" s="2" t="s">
        <v>935</v>
      </c>
      <c r="Q2908" s="2" t="s">
        <v>1985</v>
      </c>
      <c r="R2908" s="2">
        <v>27690</v>
      </c>
      <c r="T2908" s="49" t="str" cm="1">
        <f t="array" ref="T2908">_xlfn.TEXTJOIN("",TRUE,IFERROR(MID(U2908,_xlfn.SEQUENCE(20),1)+0,""))</f>
        <v/>
      </c>
      <c r="V2908" s="31"/>
    </row>
    <row r="2909" spans="1:22" x14ac:dyDescent="0.25">
      <c r="A2909" s="25" t="str" cm="1">
        <f t="array" ref="A2909">_xlfn.IFS(AND(ISBLANK(G2909),ISBLANK(H2909),ISBLANK(I2909)),"",AND(NOT(ISBLANK(G2909)),NOT(ISBLANK(H2909)),NOT(ISBLANK(I2909))),TRIM(G2909)&amp;" "&amp;TRIM(H2909)&amp;" "&amp;TRIM(I2909),AND(NOT(ISBLANK(G2909)),ISBLANK(H2909),ISBLANK(I2909)),TRIM(G2909),AND(ISBLANK(G2909),ISBLANK(H2909),NOT(ISBLANK(I2909))),TRIM(I2909),AND(NOT(ISBLANK(G2909)),NOT(ISBLANK(H2909)),ISBLANK(I2909)),TRIM(G2909)&amp;" "&amp;TRIM(H2909),AND(ISBLANK(G2909),NOT(ISBLANK(H2909)),NOT(ISBLANK(I2909))),TRIM(H2909)&amp;" "&amp;TRIM(I2909),AND(NOT(ISBLANK(G2909)),ISBLANK(H2909),NOT(ISBLANK(I2909))),TRIM(G2909)&amp;" "&amp;TRIM(I2909),AND(ISBLANK(G2909),NOT(ISBLANK(H2909)),ISBLANK(I2909)),TRIM(H2909))</f>
        <v/>
      </c>
      <c r="B2909" s="25" t="str" cm="1">
        <f t="array" ref="B2909">_xlfn.IFS(AND(ISBLANK(K2909),ISBLANK(L2909)),"",AND(NOT(ISBLANK(K2909)),NOT(ISBLANK(L2909))),TRIM(K2909)&amp;" "&amp;TRIM(L2909),AND(NOT(ISBLANK(K2909)),ISBLANK(L2909)),TRIM(K2909),AND(ISBLANK(K2909),NOT(ISBLANK(L2909))),TRIM(L2909))</f>
        <v>Abbott-Wisoky</v>
      </c>
      <c r="C2909" s="31"/>
      <c r="D2909" s="2">
        <v>2907</v>
      </c>
      <c r="E2909" s="2" t="s">
        <v>24</v>
      </c>
      <c r="F2909" s="2" t="s">
        <v>14489</v>
      </c>
      <c r="K2909" s="2" t="s">
        <v>14492</v>
      </c>
      <c r="M2909" s="2" t="s">
        <v>24</v>
      </c>
      <c r="N2909" s="2" t="s">
        <v>14490</v>
      </c>
      <c r="O2909" s="2" t="s">
        <v>14491</v>
      </c>
      <c r="P2909" s="2" t="s">
        <v>39</v>
      </c>
      <c r="Q2909" s="2" t="s">
        <v>6</v>
      </c>
      <c r="R2909" s="2" t="s">
        <v>12361</v>
      </c>
      <c r="T2909" s="49" t="str" cm="1">
        <f t="array" ref="T2909">_xlfn.TEXTJOIN("",TRUE,IFERROR(MID(U2909,_xlfn.SEQUENCE(20),1)+0,""))</f>
        <v/>
      </c>
      <c r="V2909" s="31"/>
    </row>
    <row r="2910" spans="1:22" x14ac:dyDescent="0.25">
      <c r="A2910" s="25" t="str" cm="1">
        <f t="array" ref="A2910">_xlfn.IFS(AND(ISBLANK(G2910),ISBLANK(H2910),ISBLANK(I2910)),"",AND(NOT(ISBLANK(G2910)),NOT(ISBLANK(H2910)),NOT(ISBLANK(I2910))),TRIM(G2910)&amp;" "&amp;TRIM(H2910)&amp;" "&amp;TRIM(I2910),AND(NOT(ISBLANK(G2910)),ISBLANK(H2910),ISBLANK(I2910)),TRIM(G2910),AND(ISBLANK(G2910),ISBLANK(H2910),NOT(ISBLANK(I2910))),TRIM(I2910),AND(NOT(ISBLANK(G2910)),NOT(ISBLANK(H2910)),ISBLANK(I2910)),TRIM(G2910)&amp;" "&amp;TRIM(H2910),AND(ISBLANK(G2910),NOT(ISBLANK(H2910)),NOT(ISBLANK(I2910))),TRIM(H2910)&amp;" "&amp;TRIM(I2910),AND(NOT(ISBLANK(G2910)),ISBLANK(H2910),NOT(ISBLANK(I2910))),TRIM(G2910)&amp;" "&amp;TRIM(I2910),AND(ISBLANK(G2910),NOT(ISBLANK(H2910)),ISBLANK(I2910)),TRIM(H2910))</f>
        <v/>
      </c>
      <c r="B2910" s="25" t="str" cm="1">
        <f t="array" ref="B2910">_xlfn.IFS(AND(ISBLANK(K2910),ISBLANK(L2910)),"",AND(NOT(ISBLANK(K2910)),NOT(ISBLANK(L2910))),TRIM(K2910)&amp;" "&amp;TRIM(L2910),AND(NOT(ISBLANK(K2910)),ISBLANK(L2910)),TRIM(K2910),AND(ISBLANK(K2910),NOT(ISBLANK(L2910))),TRIM(L2910))</f>
        <v>Willms, Shanahan and O'Kon</v>
      </c>
      <c r="C2910" s="31"/>
      <c r="D2910" s="2">
        <v>2908</v>
      </c>
      <c r="E2910" s="2" t="s">
        <v>24</v>
      </c>
      <c r="F2910" s="2" t="s">
        <v>14493</v>
      </c>
      <c r="K2910" s="2" t="s">
        <v>14495</v>
      </c>
      <c r="M2910" s="2" t="s">
        <v>24</v>
      </c>
      <c r="N2910" s="2" t="s">
        <v>14494</v>
      </c>
      <c r="O2910" s="2" t="s">
        <v>200</v>
      </c>
      <c r="P2910" s="2" t="s">
        <v>29</v>
      </c>
      <c r="Q2910" s="2" t="s">
        <v>1985</v>
      </c>
      <c r="R2910" s="2">
        <v>43231</v>
      </c>
      <c r="T2910" s="49" t="str" cm="1">
        <f t="array" ref="T2910">_xlfn.TEXTJOIN("",TRUE,IFERROR(MID(U2910,_xlfn.SEQUENCE(20),1)+0,""))</f>
        <v/>
      </c>
      <c r="V2910" s="31"/>
    </row>
    <row r="2911" spans="1:22" x14ac:dyDescent="0.25">
      <c r="A2911" s="25" t="str" cm="1">
        <f t="array" ref="A2911">_xlfn.IFS(AND(ISBLANK(G2911),ISBLANK(H2911),ISBLANK(I2911)),"",AND(NOT(ISBLANK(G2911)),NOT(ISBLANK(H2911)),NOT(ISBLANK(I2911))),TRIM(G2911)&amp;" "&amp;TRIM(H2911)&amp;" "&amp;TRIM(I2911),AND(NOT(ISBLANK(G2911)),ISBLANK(H2911),ISBLANK(I2911)),TRIM(G2911),AND(ISBLANK(G2911),ISBLANK(H2911),NOT(ISBLANK(I2911))),TRIM(I2911),AND(NOT(ISBLANK(G2911)),NOT(ISBLANK(H2911)),ISBLANK(I2911)),TRIM(G2911)&amp;" "&amp;TRIM(H2911),AND(ISBLANK(G2911),NOT(ISBLANK(H2911)),NOT(ISBLANK(I2911))),TRIM(H2911)&amp;" "&amp;TRIM(I2911),AND(NOT(ISBLANK(G2911)),ISBLANK(H2911),NOT(ISBLANK(I2911))),TRIM(G2911)&amp;" "&amp;TRIM(I2911),AND(ISBLANK(G2911),NOT(ISBLANK(H2911)),ISBLANK(I2911)),TRIM(H2911))</f>
        <v/>
      </c>
      <c r="B2911" s="25" t="str" cm="1">
        <f t="array" ref="B2911">_xlfn.IFS(AND(ISBLANK(K2911),ISBLANK(L2911)),"",AND(NOT(ISBLANK(K2911)),NOT(ISBLANK(L2911))),TRIM(K2911)&amp;" "&amp;TRIM(L2911),AND(NOT(ISBLANK(K2911)),ISBLANK(L2911)),TRIM(K2911),AND(ISBLANK(K2911),NOT(ISBLANK(L2911))),TRIM(L2911))</f>
        <v>Keeling-Klocko</v>
      </c>
      <c r="C2911" s="31"/>
      <c r="D2911" s="2">
        <v>2909</v>
      </c>
      <c r="E2911" s="2" t="s">
        <v>24</v>
      </c>
      <c r="F2911" s="2" t="s">
        <v>14496</v>
      </c>
      <c r="K2911" s="2" t="s">
        <v>14498</v>
      </c>
      <c r="M2911" s="2" t="s">
        <v>24</v>
      </c>
      <c r="N2911" s="2" t="s">
        <v>14497</v>
      </c>
      <c r="O2911" s="2" t="s">
        <v>1053</v>
      </c>
      <c r="P2911" s="2" t="s">
        <v>227</v>
      </c>
      <c r="Q2911" s="2" t="s">
        <v>228</v>
      </c>
      <c r="R2911" s="2">
        <v>1140</v>
      </c>
      <c r="T2911" s="49" t="str" cm="1">
        <f t="array" ref="T2911">_xlfn.TEXTJOIN("",TRUE,IFERROR(MID(U2911,_xlfn.SEQUENCE(20),1)+0,""))</f>
        <v/>
      </c>
      <c r="V2911" s="31"/>
    </row>
    <row r="2912" spans="1:22" x14ac:dyDescent="0.25">
      <c r="A2912" s="25" t="str" cm="1">
        <f t="array" ref="A2912">_xlfn.IFS(AND(ISBLANK(G2912),ISBLANK(H2912),ISBLANK(I2912)),"",AND(NOT(ISBLANK(G2912)),NOT(ISBLANK(H2912)),NOT(ISBLANK(I2912))),TRIM(G2912)&amp;" "&amp;TRIM(H2912)&amp;" "&amp;TRIM(I2912),AND(NOT(ISBLANK(G2912)),ISBLANK(H2912),ISBLANK(I2912)),TRIM(G2912),AND(ISBLANK(G2912),ISBLANK(H2912),NOT(ISBLANK(I2912))),TRIM(I2912),AND(NOT(ISBLANK(G2912)),NOT(ISBLANK(H2912)),ISBLANK(I2912)),TRIM(G2912)&amp;" "&amp;TRIM(H2912),AND(ISBLANK(G2912),NOT(ISBLANK(H2912)),NOT(ISBLANK(I2912))),TRIM(H2912)&amp;" "&amp;TRIM(I2912),AND(NOT(ISBLANK(G2912)),ISBLANK(H2912),NOT(ISBLANK(I2912))),TRIM(G2912)&amp;" "&amp;TRIM(I2912),AND(ISBLANK(G2912),NOT(ISBLANK(H2912)),ISBLANK(I2912)),TRIM(H2912))</f>
        <v/>
      </c>
      <c r="B2912" s="25" t="str" cm="1">
        <f t="array" ref="B2912">_xlfn.IFS(AND(ISBLANK(K2912),ISBLANK(L2912)),"",AND(NOT(ISBLANK(K2912)),NOT(ISBLANK(L2912))),TRIM(K2912)&amp;" "&amp;TRIM(L2912),AND(NOT(ISBLANK(K2912)),ISBLANK(L2912)),TRIM(K2912),AND(ISBLANK(K2912),NOT(ISBLANK(L2912))),TRIM(L2912))</f>
        <v>Kunze LLC</v>
      </c>
      <c r="C2912" s="31"/>
      <c r="D2912" s="2">
        <v>2910</v>
      </c>
      <c r="E2912" s="2" t="s">
        <v>24</v>
      </c>
      <c r="F2912" s="2" t="s">
        <v>14499</v>
      </c>
      <c r="K2912" s="2" t="s">
        <v>14502</v>
      </c>
      <c r="M2912" s="2" t="s">
        <v>24</v>
      </c>
      <c r="N2912" s="2" t="s">
        <v>14500</v>
      </c>
      <c r="O2912" s="2" t="s">
        <v>14501</v>
      </c>
      <c r="P2912" s="2" t="s">
        <v>5</v>
      </c>
      <c r="Q2912" s="2" t="s">
        <v>6</v>
      </c>
      <c r="R2912" s="2" t="s">
        <v>5327</v>
      </c>
      <c r="T2912" s="49" t="str" cm="1">
        <f t="array" ref="T2912">_xlfn.TEXTJOIN("",TRUE,IFERROR(MID(U2912,_xlfn.SEQUENCE(20),1)+0,""))</f>
        <v/>
      </c>
      <c r="V2912" s="31"/>
    </row>
    <row r="2913" spans="1:22" x14ac:dyDescent="0.25">
      <c r="A2913" s="25" t="str" cm="1">
        <f t="array" ref="A2913">_xlfn.IFS(AND(ISBLANK(G2913),ISBLANK(H2913),ISBLANK(I2913)),"",AND(NOT(ISBLANK(G2913)),NOT(ISBLANK(H2913)),NOT(ISBLANK(I2913))),TRIM(G2913)&amp;" "&amp;TRIM(H2913)&amp;" "&amp;TRIM(I2913),AND(NOT(ISBLANK(G2913)),ISBLANK(H2913),ISBLANK(I2913)),TRIM(G2913),AND(ISBLANK(G2913),ISBLANK(H2913),NOT(ISBLANK(I2913))),TRIM(I2913),AND(NOT(ISBLANK(G2913)),NOT(ISBLANK(H2913)),ISBLANK(I2913)),TRIM(G2913)&amp;" "&amp;TRIM(H2913),AND(ISBLANK(G2913),NOT(ISBLANK(H2913)),NOT(ISBLANK(I2913))),TRIM(H2913)&amp;" "&amp;TRIM(I2913),AND(NOT(ISBLANK(G2913)),ISBLANK(H2913),NOT(ISBLANK(I2913))),TRIM(G2913)&amp;" "&amp;TRIM(I2913),AND(ISBLANK(G2913),NOT(ISBLANK(H2913)),ISBLANK(I2913)),TRIM(H2913))</f>
        <v/>
      </c>
      <c r="B2913" s="25" t="str" cm="1">
        <f t="array" ref="B2913">_xlfn.IFS(AND(ISBLANK(K2913),ISBLANK(L2913)),"",AND(NOT(ISBLANK(K2913)),NOT(ISBLANK(L2913))),TRIM(K2913)&amp;" "&amp;TRIM(L2913),AND(NOT(ISBLANK(K2913)),ISBLANK(L2913)),TRIM(K2913),AND(ISBLANK(K2913),NOT(ISBLANK(L2913))),TRIM(L2913))</f>
        <v>Shanahan, Lueilwitz and Monahan</v>
      </c>
      <c r="C2913" s="31"/>
      <c r="D2913" s="2">
        <v>2911</v>
      </c>
      <c r="E2913" s="2" t="s">
        <v>24</v>
      </c>
      <c r="F2913" s="2" t="s">
        <v>14503</v>
      </c>
      <c r="K2913" s="2" t="s">
        <v>14505</v>
      </c>
      <c r="M2913" s="2" t="s">
        <v>24</v>
      </c>
      <c r="N2913" s="2" t="s">
        <v>14504</v>
      </c>
      <c r="O2913" s="2" t="s">
        <v>485</v>
      </c>
      <c r="P2913" s="2" t="s">
        <v>486</v>
      </c>
      <c r="Q2913" s="2" t="s">
        <v>1985</v>
      </c>
      <c r="R2913" s="2">
        <v>19120</v>
      </c>
      <c r="T2913" s="49" t="str" cm="1">
        <f t="array" ref="T2913">_xlfn.TEXTJOIN("",TRUE,IFERROR(MID(U2913,_xlfn.SEQUENCE(20),1)+0,""))</f>
        <v/>
      </c>
      <c r="V2913" s="31"/>
    </row>
    <row r="2914" spans="1:22" x14ac:dyDescent="0.25">
      <c r="A2914" s="25" t="str" cm="1">
        <f t="array" ref="A2914">_xlfn.IFS(AND(ISBLANK(G2914),ISBLANK(H2914),ISBLANK(I2914)),"",AND(NOT(ISBLANK(G2914)),NOT(ISBLANK(H2914)),NOT(ISBLANK(I2914))),TRIM(G2914)&amp;" "&amp;TRIM(H2914)&amp;" "&amp;TRIM(I2914),AND(NOT(ISBLANK(G2914)),ISBLANK(H2914),ISBLANK(I2914)),TRIM(G2914),AND(ISBLANK(G2914),ISBLANK(H2914),NOT(ISBLANK(I2914))),TRIM(I2914),AND(NOT(ISBLANK(G2914)),NOT(ISBLANK(H2914)),ISBLANK(I2914)),TRIM(G2914)&amp;" "&amp;TRIM(H2914),AND(ISBLANK(G2914),NOT(ISBLANK(H2914)),NOT(ISBLANK(I2914))),TRIM(H2914)&amp;" "&amp;TRIM(I2914),AND(NOT(ISBLANK(G2914)),ISBLANK(H2914),NOT(ISBLANK(I2914))),TRIM(G2914)&amp;" "&amp;TRIM(I2914),AND(ISBLANK(G2914),NOT(ISBLANK(H2914)),ISBLANK(I2914)),TRIM(H2914))</f>
        <v/>
      </c>
      <c r="B2914" s="25" t="str" cm="1">
        <f t="array" ref="B2914">_xlfn.IFS(AND(ISBLANK(K2914),ISBLANK(L2914)),"",AND(NOT(ISBLANK(K2914)),NOT(ISBLANK(L2914))),TRIM(K2914)&amp;" "&amp;TRIM(L2914),AND(NOT(ISBLANK(K2914)),ISBLANK(L2914)),TRIM(K2914),AND(ISBLANK(K2914),NOT(ISBLANK(L2914))),TRIM(L2914))</f>
        <v>Greenfelder Group</v>
      </c>
      <c r="C2914" s="31"/>
      <c r="D2914" s="2">
        <v>2912</v>
      </c>
      <c r="E2914" s="2" t="s">
        <v>24</v>
      </c>
      <c r="F2914" s="2" t="s">
        <v>14506</v>
      </c>
      <c r="K2914" s="2" t="s">
        <v>14508</v>
      </c>
      <c r="M2914" s="2" t="s">
        <v>24</v>
      </c>
      <c r="N2914" s="2" t="s">
        <v>14507</v>
      </c>
      <c r="O2914" s="2" t="s">
        <v>3118</v>
      </c>
      <c r="P2914" s="2" t="s">
        <v>3119</v>
      </c>
      <c r="Q2914" s="2" t="s">
        <v>1985</v>
      </c>
      <c r="R2914" s="2">
        <v>97271</v>
      </c>
      <c r="T2914" s="49" t="str" cm="1">
        <f t="array" ref="T2914">_xlfn.TEXTJOIN("",TRUE,IFERROR(MID(U2914,_xlfn.SEQUENCE(20),1)+0,""))</f>
        <v/>
      </c>
      <c r="V2914" s="31"/>
    </row>
    <row r="2915" spans="1:22" x14ac:dyDescent="0.25">
      <c r="A2915" s="25" t="str" cm="1">
        <f t="array" ref="A2915">_xlfn.IFS(AND(ISBLANK(G2915),ISBLANK(H2915),ISBLANK(I2915)),"",AND(NOT(ISBLANK(G2915)),NOT(ISBLANK(H2915)),NOT(ISBLANK(I2915))),TRIM(G2915)&amp;" "&amp;TRIM(H2915)&amp;" "&amp;TRIM(I2915),AND(NOT(ISBLANK(G2915)),ISBLANK(H2915),ISBLANK(I2915)),TRIM(G2915),AND(ISBLANK(G2915),ISBLANK(H2915),NOT(ISBLANK(I2915))),TRIM(I2915),AND(NOT(ISBLANK(G2915)),NOT(ISBLANK(H2915)),ISBLANK(I2915)),TRIM(G2915)&amp;" "&amp;TRIM(H2915),AND(ISBLANK(G2915),NOT(ISBLANK(H2915)),NOT(ISBLANK(I2915))),TRIM(H2915)&amp;" "&amp;TRIM(I2915),AND(NOT(ISBLANK(G2915)),ISBLANK(H2915),NOT(ISBLANK(I2915))),TRIM(G2915)&amp;" "&amp;TRIM(I2915),AND(ISBLANK(G2915),NOT(ISBLANK(H2915)),ISBLANK(I2915)),TRIM(H2915))</f>
        <v/>
      </c>
      <c r="B2915" s="25" t="str" cm="1">
        <f t="array" ref="B2915">_xlfn.IFS(AND(ISBLANK(K2915),ISBLANK(L2915)),"",AND(NOT(ISBLANK(K2915)),NOT(ISBLANK(L2915))),TRIM(K2915)&amp;" "&amp;TRIM(L2915),AND(NOT(ISBLANK(K2915)),ISBLANK(L2915)),TRIM(K2915),AND(ISBLANK(K2915),NOT(ISBLANK(L2915))),TRIM(L2915))</f>
        <v>Ward-Trantow</v>
      </c>
      <c r="C2915" s="31"/>
      <c r="D2915" s="2">
        <v>2913</v>
      </c>
      <c r="E2915" s="2" t="s">
        <v>24</v>
      </c>
      <c r="F2915" s="2" t="s">
        <v>14509</v>
      </c>
      <c r="K2915" s="2" t="s">
        <v>14511</v>
      </c>
      <c r="M2915" s="2" t="s">
        <v>24</v>
      </c>
      <c r="N2915" s="2" t="s">
        <v>14510</v>
      </c>
      <c r="O2915" s="2" t="s">
        <v>10762</v>
      </c>
      <c r="P2915" s="2" t="s">
        <v>130</v>
      </c>
      <c r="Q2915" s="2" t="s">
        <v>1985</v>
      </c>
      <c r="R2915" s="2">
        <v>23612</v>
      </c>
      <c r="T2915" s="49" t="str" cm="1">
        <f t="array" ref="T2915">_xlfn.TEXTJOIN("",TRUE,IFERROR(MID(U2915,_xlfn.SEQUENCE(20),1)+0,""))</f>
        <v/>
      </c>
      <c r="V2915" s="31"/>
    </row>
    <row r="2916" spans="1:22" x14ac:dyDescent="0.25">
      <c r="A2916" s="25" t="str" cm="1">
        <f t="array" ref="A2916">_xlfn.IFS(AND(ISBLANK(G2916),ISBLANK(H2916),ISBLANK(I2916)),"",AND(NOT(ISBLANK(G2916)),NOT(ISBLANK(H2916)),NOT(ISBLANK(I2916))),TRIM(G2916)&amp;" "&amp;TRIM(H2916)&amp;" "&amp;TRIM(I2916),AND(NOT(ISBLANK(G2916)),ISBLANK(H2916),ISBLANK(I2916)),TRIM(G2916),AND(ISBLANK(G2916),ISBLANK(H2916),NOT(ISBLANK(I2916))),TRIM(I2916),AND(NOT(ISBLANK(G2916)),NOT(ISBLANK(H2916)),ISBLANK(I2916)),TRIM(G2916)&amp;" "&amp;TRIM(H2916),AND(ISBLANK(G2916),NOT(ISBLANK(H2916)),NOT(ISBLANK(I2916))),TRIM(H2916)&amp;" "&amp;TRIM(I2916),AND(NOT(ISBLANK(G2916)),ISBLANK(H2916),NOT(ISBLANK(I2916))),TRIM(G2916)&amp;" "&amp;TRIM(I2916),AND(ISBLANK(G2916),NOT(ISBLANK(H2916)),ISBLANK(I2916)),TRIM(H2916))</f>
        <v/>
      </c>
      <c r="B2916" s="25" t="str" cm="1">
        <f t="array" ref="B2916">_xlfn.IFS(AND(ISBLANK(K2916),ISBLANK(L2916)),"",AND(NOT(ISBLANK(K2916)),NOT(ISBLANK(L2916))),TRIM(K2916)&amp;" "&amp;TRIM(L2916),AND(NOT(ISBLANK(K2916)),ISBLANK(L2916)),TRIM(K2916),AND(ISBLANK(K2916),NOT(ISBLANK(L2916))),TRIM(L2916))</f>
        <v>Moore Group</v>
      </c>
      <c r="C2916" s="31"/>
      <c r="D2916" s="2">
        <v>2914</v>
      </c>
      <c r="E2916" s="2" t="s">
        <v>24</v>
      </c>
      <c r="F2916" s="2" t="s">
        <v>14512</v>
      </c>
      <c r="K2916" s="2" t="s">
        <v>14514</v>
      </c>
      <c r="M2916" s="2" t="s">
        <v>24</v>
      </c>
      <c r="N2916" s="2" t="s">
        <v>14513</v>
      </c>
      <c r="O2916" s="2" t="s">
        <v>2647</v>
      </c>
      <c r="P2916" s="2" t="s">
        <v>699</v>
      </c>
      <c r="Q2916" s="2" t="s">
        <v>1985</v>
      </c>
      <c r="R2916" s="2">
        <v>85715</v>
      </c>
      <c r="T2916" s="49" t="str" cm="1">
        <f t="array" ref="T2916">_xlfn.TEXTJOIN("",TRUE,IFERROR(MID(U2916,_xlfn.SEQUENCE(20),1)+0,""))</f>
        <v/>
      </c>
      <c r="V2916" s="31"/>
    </row>
    <row r="2917" spans="1:22" x14ac:dyDescent="0.25">
      <c r="A2917" s="25" t="str" cm="1">
        <f t="array" ref="A2917">_xlfn.IFS(AND(ISBLANK(G2917),ISBLANK(H2917),ISBLANK(I2917)),"",AND(NOT(ISBLANK(G2917)),NOT(ISBLANK(H2917)),NOT(ISBLANK(I2917))),TRIM(G2917)&amp;" "&amp;TRIM(H2917)&amp;" "&amp;TRIM(I2917),AND(NOT(ISBLANK(G2917)),ISBLANK(H2917),ISBLANK(I2917)),TRIM(G2917),AND(ISBLANK(G2917),ISBLANK(H2917),NOT(ISBLANK(I2917))),TRIM(I2917),AND(NOT(ISBLANK(G2917)),NOT(ISBLANK(H2917)),ISBLANK(I2917)),TRIM(G2917)&amp;" "&amp;TRIM(H2917),AND(ISBLANK(G2917),NOT(ISBLANK(H2917)),NOT(ISBLANK(I2917))),TRIM(H2917)&amp;" "&amp;TRIM(I2917),AND(NOT(ISBLANK(G2917)),ISBLANK(H2917),NOT(ISBLANK(I2917))),TRIM(G2917)&amp;" "&amp;TRIM(I2917),AND(ISBLANK(G2917),NOT(ISBLANK(H2917)),ISBLANK(I2917)),TRIM(H2917))</f>
        <v/>
      </c>
      <c r="B2917" s="25" t="str" cm="1">
        <f t="array" ref="B2917">_xlfn.IFS(AND(ISBLANK(K2917),ISBLANK(L2917)),"",AND(NOT(ISBLANK(K2917)),NOT(ISBLANK(L2917))),TRIM(K2917)&amp;" "&amp;TRIM(L2917),AND(NOT(ISBLANK(K2917)),ISBLANK(L2917)),TRIM(K2917),AND(ISBLANK(K2917),NOT(ISBLANK(L2917))),TRIM(L2917))</f>
        <v>Fritsch-Hermann</v>
      </c>
      <c r="C2917" s="31"/>
      <c r="D2917" s="2">
        <v>2915</v>
      </c>
      <c r="E2917" s="2" t="s">
        <v>24</v>
      </c>
      <c r="F2917" s="2" t="s">
        <v>14515</v>
      </c>
      <c r="K2917" s="2" t="s">
        <v>14517</v>
      </c>
      <c r="M2917" s="2" t="s">
        <v>24</v>
      </c>
      <c r="N2917" s="2" t="s">
        <v>14516</v>
      </c>
      <c r="O2917" s="2" t="s">
        <v>3259</v>
      </c>
      <c r="P2917" s="2" t="s">
        <v>181</v>
      </c>
      <c r="Q2917" s="2" t="s">
        <v>1985</v>
      </c>
      <c r="R2917" s="2">
        <v>64187</v>
      </c>
      <c r="T2917" s="49" t="str" cm="1">
        <f t="array" ref="T2917">_xlfn.TEXTJOIN("",TRUE,IFERROR(MID(U2917,_xlfn.SEQUENCE(20),1)+0,""))</f>
        <v/>
      </c>
      <c r="V2917" s="31"/>
    </row>
    <row r="2918" spans="1:22" x14ac:dyDescent="0.25">
      <c r="A2918" s="25" t="str" cm="1">
        <f t="array" ref="A2918">_xlfn.IFS(AND(ISBLANK(G2918),ISBLANK(H2918),ISBLANK(I2918)),"",AND(NOT(ISBLANK(G2918)),NOT(ISBLANK(H2918)),NOT(ISBLANK(I2918))),TRIM(G2918)&amp;" "&amp;TRIM(H2918)&amp;" "&amp;TRIM(I2918),AND(NOT(ISBLANK(G2918)),ISBLANK(H2918),ISBLANK(I2918)),TRIM(G2918),AND(ISBLANK(G2918),ISBLANK(H2918),NOT(ISBLANK(I2918))),TRIM(I2918),AND(NOT(ISBLANK(G2918)),NOT(ISBLANK(H2918)),ISBLANK(I2918)),TRIM(G2918)&amp;" "&amp;TRIM(H2918),AND(ISBLANK(G2918),NOT(ISBLANK(H2918)),NOT(ISBLANK(I2918))),TRIM(H2918)&amp;" "&amp;TRIM(I2918),AND(NOT(ISBLANK(G2918)),ISBLANK(H2918),NOT(ISBLANK(I2918))),TRIM(G2918)&amp;" "&amp;TRIM(I2918),AND(ISBLANK(G2918),NOT(ISBLANK(H2918)),ISBLANK(I2918)),TRIM(H2918))</f>
        <v/>
      </c>
      <c r="B2918" s="25" t="str" cm="1">
        <f t="array" ref="B2918">_xlfn.IFS(AND(ISBLANK(K2918),ISBLANK(L2918)),"",AND(NOT(ISBLANK(K2918)),NOT(ISBLANK(L2918))),TRIM(K2918)&amp;" "&amp;TRIM(L2918),AND(NOT(ISBLANK(K2918)),ISBLANK(L2918)),TRIM(K2918),AND(ISBLANK(K2918),NOT(ISBLANK(L2918))),TRIM(L2918))</f>
        <v>Koelpin, Schiller and King</v>
      </c>
      <c r="C2918" s="31"/>
      <c r="D2918" s="2">
        <v>2916</v>
      </c>
      <c r="E2918" s="2" t="s">
        <v>24</v>
      </c>
      <c r="F2918" s="2" t="s">
        <v>14518</v>
      </c>
      <c r="K2918" s="2" t="s">
        <v>14520</v>
      </c>
      <c r="M2918" s="2" t="s">
        <v>24</v>
      </c>
      <c r="N2918" s="2" t="s">
        <v>14519</v>
      </c>
      <c r="O2918" s="2" t="s">
        <v>485</v>
      </c>
      <c r="P2918" s="2" t="s">
        <v>486</v>
      </c>
      <c r="Q2918" s="2" t="s">
        <v>1985</v>
      </c>
      <c r="R2918" s="2">
        <v>19191</v>
      </c>
      <c r="T2918" s="49" t="str" cm="1">
        <f t="array" ref="T2918">_xlfn.TEXTJOIN("",TRUE,IFERROR(MID(U2918,_xlfn.SEQUENCE(20),1)+0,""))</f>
        <v/>
      </c>
      <c r="V2918" s="31"/>
    </row>
    <row r="2919" spans="1:22" x14ac:dyDescent="0.25">
      <c r="A2919" s="25" t="str" cm="1">
        <f t="array" ref="A2919">_xlfn.IFS(AND(ISBLANK(G2919),ISBLANK(H2919),ISBLANK(I2919)),"",AND(NOT(ISBLANK(G2919)),NOT(ISBLANK(H2919)),NOT(ISBLANK(I2919))),TRIM(G2919)&amp;" "&amp;TRIM(H2919)&amp;" "&amp;TRIM(I2919),AND(NOT(ISBLANK(G2919)),ISBLANK(H2919),ISBLANK(I2919)),TRIM(G2919),AND(ISBLANK(G2919),ISBLANK(H2919),NOT(ISBLANK(I2919))),TRIM(I2919),AND(NOT(ISBLANK(G2919)),NOT(ISBLANK(H2919)),ISBLANK(I2919)),TRIM(G2919)&amp;" "&amp;TRIM(H2919),AND(ISBLANK(G2919),NOT(ISBLANK(H2919)),NOT(ISBLANK(I2919))),TRIM(H2919)&amp;" "&amp;TRIM(I2919),AND(NOT(ISBLANK(G2919)),ISBLANK(H2919),NOT(ISBLANK(I2919))),TRIM(G2919)&amp;" "&amp;TRIM(I2919),AND(ISBLANK(G2919),NOT(ISBLANK(H2919)),ISBLANK(I2919)),TRIM(H2919))</f>
        <v/>
      </c>
      <c r="B2919" s="25" t="str" cm="1">
        <f t="array" ref="B2919">_xlfn.IFS(AND(ISBLANK(K2919),ISBLANK(L2919)),"",AND(NOT(ISBLANK(K2919)),NOT(ISBLANK(L2919))),TRIM(K2919)&amp;" "&amp;TRIM(L2919),AND(NOT(ISBLANK(K2919)),ISBLANK(L2919)),TRIM(K2919),AND(ISBLANK(K2919),NOT(ISBLANK(L2919))),TRIM(L2919))</f>
        <v>Lindgren-Homenick</v>
      </c>
      <c r="C2919" s="31"/>
      <c r="D2919" s="2">
        <v>2917</v>
      </c>
      <c r="E2919" s="2" t="s">
        <v>24</v>
      </c>
      <c r="F2919" s="2" t="s">
        <v>14521</v>
      </c>
      <c r="K2919" s="2" t="s">
        <v>14523</v>
      </c>
      <c r="M2919" s="2" t="s">
        <v>24</v>
      </c>
      <c r="N2919" s="2" t="s">
        <v>14522</v>
      </c>
      <c r="O2919" s="2" t="s">
        <v>28</v>
      </c>
      <c r="P2919" s="2" t="s">
        <v>29</v>
      </c>
      <c r="Q2919" s="2" t="s">
        <v>1985</v>
      </c>
      <c r="R2919" s="2">
        <v>45264</v>
      </c>
      <c r="T2919" s="49" t="str" cm="1">
        <f t="array" ref="T2919">_xlfn.TEXTJOIN("",TRUE,IFERROR(MID(U2919,_xlfn.SEQUENCE(20),1)+0,""))</f>
        <v/>
      </c>
      <c r="V2919" s="31"/>
    </row>
    <row r="2920" spans="1:22" x14ac:dyDescent="0.25">
      <c r="A2920" s="25" t="str" cm="1">
        <f t="array" ref="A2920">_xlfn.IFS(AND(ISBLANK(G2920),ISBLANK(H2920),ISBLANK(I2920)),"",AND(NOT(ISBLANK(G2920)),NOT(ISBLANK(H2920)),NOT(ISBLANK(I2920))),TRIM(G2920)&amp;" "&amp;TRIM(H2920)&amp;" "&amp;TRIM(I2920),AND(NOT(ISBLANK(G2920)),ISBLANK(H2920),ISBLANK(I2920)),TRIM(G2920),AND(ISBLANK(G2920),ISBLANK(H2920),NOT(ISBLANK(I2920))),TRIM(I2920),AND(NOT(ISBLANK(G2920)),NOT(ISBLANK(H2920)),ISBLANK(I2920)),TRIM(G2920)&amp;" "&amp;TRIM(H2920),AND(ISBLANK(G2920),NOT(ISBLANK(H2920)),NOT(ISBLANK(I2920))),TRIM(H2920)&amp;" "&amp;TRIM(I2920),AND(NOT(ISBLANK(G2920)),ISBLANK(H2920),NOT(ISBLANK(I2920))),TRIM(G2920)&amp;" "&amp;TRIM(I2920),AND(ISBLANK(G2920),NOT(ISBLANK(H2920)),ISBLANK(I2920)),TRIM(H2920))</f>
        <v/>
      </c>
      <c r="B2920" s="25" t="str" cm="1">
        <f t="array" ref="B2920">_xlfn.IFS(AND(ISBLANK(K2920),ISBLANK(L2920)),"",AND(NOT(ISBLANK(K2920)),NOT(ISBLANK(L2920))),TRIM(K2920)&amp;" "&amp;TRIM(L2920),AND(NOT(ISBLANK(K2920)),ISBLANK(L2920)),TRIM(K2920),AND(ISBLANK(K2920),NOT(ISBLANK(L2920))),TRIM(L2920))</f>
        <v>West-Powlowski</v>
      </c>
      <c r="C2920" s="31"/>
      <c r="D2920" s="2">
        <v>2918</v>
      </c>
      <c r="E2920" s="2" t="s">
        <v>24</v>
      </c>
      <c r="F2920" s="2" t="s">
        <v>14524</v>
      </c>
      <c r="K2920" s="2" t="s">
        <v>14526</v>
      </c>
      <c r="M2920" s="2" t="s">
        <v>24</v>
      </c>
      <c r="N2920" s="2" t="s">
        <v>14525</v>
      </c>
      <c r="O2920" s="2" t="s">
        <v>5832</v>
      </c>
      <c r="P2920" s="2" t="s">
        <v>336</v>
      </c>
      <c r="Q2920" s="2" t="s">
        <v>1985</v>
      </c>
      <c r="R2920" s="2">
        <v>34615</v>
      </c>
      <c r="T2920" s="49" t="str" cm="1">
        <f t="array" ref="T2920">_xlfn.TEXTJOIN("",TRUE,IFERROR(MID(U2920,_xlfn.SEQUENCE(20),1)+0,""))</f>
        <v/>
      </c>
      <c r="V2920" s="31"/>
    </row>
    <row r="2921" spans="1:22" x14ac:dyDescent="0.25">
      <c r="A2921" s="25" t="str" cm="1">
        <f t="array" ref="A2921">_xlfn.IFS(AND(ISBLANK(G2921),ISBLANK(H2921),ISBLANK(I2921)),"",AND(NOT(ISBLANK(G2921)),NOT(ISBLANK(H2921)),NOT(ISBLANK(I2921))),TRIM(G2921)&amp;" "&amp;TRIM(H2921)&amp;" "&amp;TRIM(I2921),AND(NOT(ISBLANK(G2921)),ISBLANK(H2921),ISBLANK(I2921)),TRIM(G2921),AND(ISBLANK(G2921),ISBLANK(H2921),NOT(ISBLANK(I2921))),TRIM(I2921),AND(NOT(ISBLANK(G2921)),NOT(ISBLANK(H2921)),ISBLANK(I2921)),TRIM(G2921)&amp;" "&amp;TRIM(H2921),AND(ISBLANK(G2921),NOT(ISBLANK(H2921)),NOT(ISBLANK(I2921))),TRIM(H2921)&amp;" "&amp;TRIM(I2921),AND(NOT(ISBLANK(G2921)),ISBLANK(H2921),NOT(ISBLANK(I2921))),TRIM(G2921)&amp;" "&amp;TRIM(I2921),AND(ISBLANK(G2921),NOT(ISBLANK(H2921)),ISBLANK(I2921)),TRIM(H2921))</f>
        <v/>
      </c>
      <c r="B2921" s="25" t="str" cm="1">
        <f t="array" ref="B2921">_xlfn.IFS(AND(ISBLANK(K2921),ISBLANK(L2921)),"",AND(NOT(ISBLANK(K2921)),NOT(ISBLANK(L2921))),TRIM(K2921)&amp;" "&amp;TRIM(L2921),AND(NOT(ISBLANK(K2921)),ISBLANK(L2921)),TRIM(K2921),AND(ISBLANK(K2921),NOT(ISBLANK(L2921))),TRIM(L2921))</f>
        <v>Batz Group</v>
      </c>
      <c r="C2921" s="31"/>
      <c r="D2921" s="2">
        <v>2919</v>
      </c>
      <c r="E2921" s="2" t="s">
        <v>24</v>
      </c>
      <c r="F2921" s="2" t="s">
        <v>14527</v>
      </c>
      <c r="K2921" s="2" t="s">
        <v>14231</v>
      </c>
      <c r="M2921" s="2" t="s">
        <v>24</v>
      </c>
      <c r="N2921" s="2" t="s">
        <v>14528</v>
      </c>
      <c r="O2921" s="2" t="s">
        <v>1053</v>
      </c>
      <c r="P2921" s="2" t="s">
        <v>227</v>
      </c>
      <c r="Q2921" s="2" t="s">
        <v>228</v>
      </c>
      <c r="R2921" s="2">
        <v>1028</v>
      </c>
      <c r="T2921" s="49" t="str" cm="1">
        <f t="array" ref="T2921">_xlfn.TEXTJOIN("",TRUE,IFERROR(MID(U2921,_xlfn.SEQUENCE(20),1)+0,""))</f>
        <v/>
      </c>
      <c r="V2921" s="31"/>
    </row>
    <row r="2922" spans="1:22" x14ac:dyDescent="0.25">
      <c r="A2922" s="25" t="str" cm="1">
        <f t="array" ref="A2922">_xlfn.IFS(AND(ISBLANK(G2922),ISBLANK(H2922),ISBLANK(I2922)),"",AND(NOT(ISBLANK(G2922)),NOT(ISBLANK(H2922)),NOT(ISBLANK(I2922))),TRIM(G2922)&amp;" "&amp;TRIM(H2922)&amp;" "&amp;TRIM(I2922),AND(NOT(ISBLANK(G2922)),ISBLANK(H2922),ISBLANK(I2922)),TRIM(G2922),AND(ISBLANK(G2922),ISBLANK(H2922),NOT(ISBLANK(I2922))),TRIM(I2922),AND(NOT(ISBLANK(G2922)),NOT(ISBLANK(H2922)),ISBLANK(I2922)),TRIM(G2922)&amp;" "&amp;TRIM(H2922),AND(ISBLANK(G2922),NOT(ISBLANK(H2922)),NOT(ISBLANK(I2922))),TRIM(H2922)&amp;" "&amp;TRIM(I2922),AND(NOT(ISBLANK(G2922)),ISBLANK(H2922),NOT(ISBLANK(I2922))),TRIM(G2922)&amp;" "&amp;TRIM(I2922),AND(ISBLANK(G2922),NOT(ISBLANK(H2922)),ISBLANK(I2922)),TRIM(H2922))</f>
        <v/>
      </c>
      <c r="B2922" s="25" t="str" cm="1">
        <f t="array" ref="B2922">_xlfn.IFS(AND(ISBLANK(K2922),ISBLANK(L2922)),"",AND(NOT(ISBLANK(K2922)),NOT(ISBLANK(L2922))),TRIM(K2922)&amp;" "&amp;TRIM(L2922),AND(NOT(ISBLANK(K2922)),ISBLANK(L2922)),TRIM(K2922),AND(ISBLANK(K2922),NOT(ISBLANK(L2922))),TRIM(L2922))</f>
        <v>Murphy, Bins and McGlynn</v>
      </c>
      <c r="C2922" s="31"/>
      <c r="D2922" s="2">
        <v>2920</v>
      </c>
      <c r="E2922" s="2" t="s">
        <v>24</v>
      </c>
      <c r="F2922" s="2" t="s">
        <v>14529</v>
      </c>
      <c r="K2922" s="2" t="s">
        <v>14531</v>
      </c>
      <c r="M2922" s="2" t="s">
        <v>24</v>
      </c>
      <c r="N2922" s="2" t="s">
        <v>14530</v>
      </c>
      <c r="O2922" s="2" t="s">
        <v>5522</v>
      </c>
      <c r="P2922" s="2" t="s">
        <v>1871</v>
      </c>
      <c r="Q2922" s="2" t="s">
        <v>1985</v>
      </c>
      <c r="R2922" s="2">
        <v>89714</v>
      </c>
      <c r="T2922" s="49" t="str" cm="1">
        <f t="array" ref="T2922">_xlfn.TEXTJOIN("",TRUE,IFERROR(MID(U2922,_xlfn.SEQUENCE(20),1)+0,""))</f>
        <v/>
      </c>
      <c r="V2922" s="31"/>
    </row>
    <row r="2923" spans="1:22" x14ac:dyDescent="0.25">
      <c r="A2923" s="25" t="str" cm="1">
        <f t="array" ref="A2923">_xlfn.IFS(AND(ISBLANK(G2923),ISBLANK(H2923),ISBLANK(I2923)),"",AND(NOT(ISBLANK(G2923)),NOT(ISBLANK(H2923)),NOT(ISBLANK(I2923))),TRIM(G2923)&amp;" "&amp;TRIM(H2923)&amp;" "&amp;TRIM(I2923),AND(NOT(ISBLANK(G2923)),ISBLANK(H2923),ISBLANK(I2923)),TRIM(G2923),AND(ISBLANK(G2923),ISBLANK(H2923),NOT(ISBLANK(I2923))),TRIM(I2923),AND(NOT(ISBLANK(G2923)),NOT(ISBLANK(H2923)),ISBLANK(I2923)),TRIM(G2923)&amp;" "&amp;TRIM(H2923),AND(ISBLANK(G2923),NOT(ISBLANK(H2923)),NOT(ISBLANK(I2923))),TRIM(H2923)&amp;" "&amp;TRIM(I2923),AND(NOT(ISBLANK(G2923)),ISBLANK(H2923),NOT(ISBLANK(I2923))),TRIM(G2923)&amp;" "&amp;TRIM(I2923),AND(ISBLANK(G2923),NOT(ISBLANK(H2923)),ISBLANK(I2923)),TRIM(H2923))</f>
        <v/>
      </c>
      <c r="B2923" s="25" t="str" cm="1">
        <f t="array" ref="B2923">_xlfn.IFS(AND(ISBLANK(K2923),ISBLANK(L2923)),"",AND(NOT(ISBLANK(K2923)),NOT(ISBLANK(L2923))),TRIM(K2923)&amp;" "&amp;TRIM(L2923),AND(NOT(ISBLANK(K2923)),ISBLANK(L2923)),TRIM(K2923),AND(ISBLANK(K2923),NOT(ISBLANK(L2923))),TRIM(L2923))</f>
        <v>DuBuque-Weissnat</v>
      </c>
      <c r="C2923" s="31"/>
      <c r="D2923" s="2">
        <v>2921</v>
      </c>
      <c r="E2923" s="2" t="s">
        <v>24</v>
      </c>
      <c r="F2923" s="2" t="s">
        <v>14532</v>
      </c>
      <c r="K2923" s="2" t="s">
        <v>14534</v>
      </c>
      <c r="M2923" s="2" t="s">
        <v>24</v>
      </c>
      <c r="N2923" s="2" t="s">
        <v>14533</v>
      </c>
      <c r="O2923" s="2" t="s">
        <v>934</v>
      </c>
      <c r="P2923" s="2" t="s">
        <v>935</v>
      </c>
      <c r="Q2923" s="2" t="s">
        <v>1985</v>
      </c>
      <c r="R2923" s="2">
        <v>27710</v>
      </c>
      <c r="T2923" s="49" t="str" cm="1">
        <f t="array" ref="T2923">_xlfn.TEXTJOIN("",TRUE,IFERROR(MID(U2923,_xlfn.SEQUENCE(20),1)+0,""))</f>
        <v/>
      </c>
      <c r="V2923" s="31"/>
    </row>
    <row r="2924" spans="1:22" x14ac:dyDescent="0.25">
      <c r="A2924" s="25" t="str" cm="1">
        <f t="array" ref="A2924">_xlfn.IFS(AND(ISBLANK(G2924),ISBLANK(H2924),ISBLANK(I2924)),"",AND(NOT(ISBLANK(G2924)),NOT(ISBLANK(H2924)),NOT(ISBLANK(I2924))),TRIM(G2924)&amp;" "&amp;TRIM(H2924)&amp;" "&amp;TRIM(I2924),AND(NOT(ISBLANK(G2924)),ISBLANK(H2924),ISBLANK(I2924)),TRIM(G2924),AND(ISBLANK(G2924),ISBLANK(H2924),NOT(ISBLANK(I2924))),TRIM(I2924),AND(NOT(ISBLANK(G2924)),NOT(ISBLANK(H2924)),ISBLANK(I2924)),TRIM(G2924)&amp;" "&amp;TRIM(H2924),AND(ISBLANK(G2924),NOT(ISBLANK(H2924)),NOT(ISBLANK(I2924))),TRIM(H2924)&amp;" "&amp;TRIM(I2924),AND(NOT(ISBLANK(G2924)),ISBLANK(H2924),NOT(ISBLANK(I2924))),TRIM(G2924)&amp;" "&amp;TRIM(I2924),AND(ISBLANK(G2924),NOT(ISBLANK(H2924)),ISBLANK(I2924)),TRIM(H2924))</f>
        <v/>
      </c>
      <c r="B2924" s="25" t="str" cm="1">
        <f t="array" ref="B2924">_xlfn.IFS(AND(ISBLANK(K2924),ISBLANK(L2924)),"",AND(NOT(ISBLANK(K2924)),NOT(ISBLANK(L2924))),TRIM(K2924)&amp;" "&amp;TRIM(L2924),AND(NOT(ISBLANK(K2924)),ISBLANK(L2924)),TRIM(K2924),AND(ISBLANK(K2924),NOT(ISBLANK(L2924))),TRIM(L2924))</f>
        <v>Wolf-Hills</v>
      </c>
      <c r="C2924" s="31"/>
      <c r="D2924" s="2">
        <v>2922</v>
      </c>
      <c r="E2924" s="2" t="s">
        <v>24</v>
      </c>
      <c r="F2924" s="2" t="s">
        <v>14535</v>
      </c>
      <c r="K2924" s="2" t="s">
        <v>14537</v>
      </c>
      <c r="M2924" s="2" t="s">
        <v>24</v>
      </c>
      <c r="N2924" s="2" t="s">
        <v>14536</v>
      </c>
      <c r="O2924" s="2" t="s">
        <v>4977</v>
      </c>
      <c r="P2924" s="2" t="s">
        <v>1917</v>
      </c>
      <c r="Q2924" s="2" t="s">
        <v>1985</v>
      </c>
      <c r="R2924" s="2">
        <v>52245</v>
      </c>
      <c r="T2924" s="49" t="str" cm="1">
        <f t="array" ref="T2924">_xlfn.TEXTJOIN("",TRUE,IFERROR(MID(U2924,_xlfn.SEQUENCE(20),1)+0,""))</f>
        <v/>
      </c>
      <c r="V2924" s="31"/>
    </row>
    <row r="2925" spans="1:22" x14ac:dyDescent="0.25">
      <c r="A2925" s="25" t="str" cm="1">
        <f t="array" ref="A2925">_xlfn.IFS(AND(ISBLANK(G2925),ISBLANK(H2925),ISBLANK(I2925)),"",AND(NOT(ISBLANK(G2925)),NOT(ISBLANK(H2925)),NOT(ISBLANK(I2925))),TRIM(G2925)&amp;" "&amp;TRIM(H2925)&amp;" "&amp;TRIM(I2925),AND(NOT(ISBLANK(G2925)),ISBLANK(H2925),ISBLANK(I2925)),TRIM(G2925),AND(ISBLANK(G2925),ISBLANK(H2925),NOT(ISBLANK(I2925))),TRIM(I2925),AND(NOT(ISBLANK(G2925)),NOT(ISBLANK(H2925)),ISBLANK(I2925)),TRIM(G2925)&amp;" "&amp;TRIM(H2925),AND(ISBLANK(G2925),NOT(ISBLANK(H2925)),NOT(ISBLANK(I2925))),TRIM(H2925)&amp;" "&amp;TRIM(I2925),AND(NOT(ISBLANK(G2925)),ISBLANK(H2925),NOT(ISBLANK(I2925))),TRIM(G2925)&amp;" "&amp;TRIM(I2925),AND(ISBLANK(G2925),NOT(ISBLANK(H2925)),ISBLANK(I2925)),TRIM(H2925))</f>
        <v/>
      </c>
      <c r="B2925" s="25" t="str" cm="1">
        <f t="array" ref="B2925">_xlfn.IFS(AND(ISBLANK(K2925),ISBLANK(L2925)),"",AND(NOT(ISBLANK(K2925)),NOT(ISBLANK(L2925))),TRIM(K2925)&amp;" "&amp;TRIM(L2925),AND(NOT(ISBLANK(K2925)),ISBLANK(L2925)),TRIM(K2925),AND(ISBLANK(K2925),NOT(ISBLANK(L2925))),TRIM(L2925))</f>
        <v>Stiedemann and Sons</v>
      </c>
      <c r="C2925" s="31"/>
      <c r="D2925" s="2">
        <v>2923</v>
      </c>
      <c r="E2925" s="2" t="s">
        <v>24</v>
      </c>
      <c r="F2925" s="2" t="s">
        <v>14538</v>
      </c>
      <c r="K2925" s="2" t="s">
        <v>14540</v>
      </c>
      <c r="M2925" s="2" t="s">
        <v>24</v>
      </c>
      <c r="N2925" s="2" t="s">
        <v>14539</v>
      </c>
      <c r="O2925" s="2" t="s">
        <v>3619</v>
      </c>
      <c r="P2925" s="2" t="s">
        <v>3620</v>
      </c>
      <c r="Q2925" s="2" t="s">
        <v>6</v>
      </c>
      <c r="R2925" s="2" t="s">
        <v>3621</v>
      </c>
      <c r="T2925" s="49" t="str" cm="1">
        <f t="array" ref="T2925">_xlfn.TEXTJOIN("",TRUE,IFERROR(MID(U2925,_xlfn.SEQUENCE(20),1)+0,""))</f>
        <v/>
      </c>
      <c r="V2925" s="31"/>
    </row>
    <row r="2926" spans="1:22" x14ac:dyDescent="0.25">
      <c r="A2926" s="25" t="str" cm="1">
        <f t="array" ref="A2926">_xlfn.IFS(AND(ISBLANK(G2926),ISBLANK(H2926),ISBLANK(I2926)),"",AND(NOT(ISBLANK(G2926)),NOT(ISBLANK(H2926)),NOT(ISBLANK(I2926))),TRIM(G2926)&amp;" "&amp;TRIM(H2926)&amp;" "&amp;TRIM(I2926),AND(NOT(ISBLANK(G2926)),ISBLANK(H2926),ISBLANK(I2926)),TRIM(G2926),AND(ISBLANK(G2926),ISBLANK(H2926),NOT(ISBLANK(I2926))),TRIM(I2926),AND(NOT(ISBLANK(G2926)),NOT(ISBLANK(H2926)),ISBLANK(I2926)),TRIM(G2926)&amp;" "&amp;TRIM(H2926),AND(ISBLANK(G2926),NOT(ISBLANK(H2926)),NOT(ISBLANK(I2926))),TRIM(H2926)&amp;" "&amp;TRIM(I2926),AND(NOT(ISBLANK(G2926)),ISBLANK(H2926),NOT(ISBLANK(I2926))),TRIM(G2926)&amp;" "&amp;TRIM(I2926),AND(ISBLANK(G2926),NOT(ISBLANK(H2926)),ISBLANK(I2926)),TRIM(H2926))</f>
        <v/>
      </c>
      <c r="B2926" s="25" t="str" cm="1">
        <f t="array" ref="B2926">_xlfn.IFS(AND(ISBLANK(K2926),ISBLANK(L2926)),"",AND(NOT(ISBLANK(K2926)),NOT(ISBLANK(L2926))),TRIM(K2926)&amp;" "&amp;TRIM(L2926),AND(NOT(ISBLANK(K2926)),ISBLANK(L2926)),TRIM(K2926),AND(ISBLANK(K2926),NOT(ISBLANK(L2926))),TRIM(L2926))</f>
        <v>Dibbert-Trantow</v>
      </c>
      <c r="C2926" s="31"/>
      <c r="D2926" s="2">
        <v>2924</v>
      </c>
      <c r="E2926" s="2" t="s">
        <v>24</v>
      </c>
      <c r="F2926" s="2" t="s">
        <v>14541</v>
      </c>
      <c r="K2926" s="2" t="s">
        <v>14543</v>
      </c>
      <c r="M2926" s="2" t="s">
        <v>24</v>
      </c>
      <c r="N2926" s="2" t="s">
        <v>14542</v>
      </c>
      <c r="O2926" s="2" t="s">
        <v>1441</v>
      </c>
      <c r="P2926" s="2" t="s">
        <v>5</v>
      </c>
      <c r="Q2926" s="2" t="s">
        <v>6</v>
      </c>
      <c r="R2926" s="2" t="s">
        <v>1442</v>
      </c>
      <c r="T2926" s="49" t="str" cm="1">
        <f t="array" ref="T2926">_xlfn.TEXTJOIN("",TRUE,IFERROR(MID(U2926,_xlfn.SEQUENCE(20),1)+0,""))</f>
        <v/>
      </c>
      <c r="V2926" s="31"/>
    </row>
    <row r="2927" spans="1:22" x14ac:dyDescent="0.25">
      <c r="A2927" s="25" t="str" cm="1">
        <f t="array" ref="A2927">_xlfn.IFS(AND(ISBLANK(G2927),ISBLANK(H2927),ISBLANK(I2927)),"",AND(NOT(ISBLANK(G2927)),NOT(ISBLANK(H2927)),NOT(ISBLANK(I2927))),TRIM(G2927)&amp;" "&amp;TRIM(H2927)&amp;" "&amp;TRIM(I2927),AND(NOT(ISBLANK(G2927)),ISBLANK(H2927),ISBLANK(I2927)),TRIM(G2927),AND(ISBLANK(G2927),ISBLANK(H2927),NOT(ISBLANK(I2927))),TRIM(I2927),AND(NOT(ISBLANK(G2927)),NOT(ISBLANK(H2927)),ISBLANK(I2927)),TRIM(G2927)&amp;" "&amp;TRIM(H2927),AND(ISBLANK(G2927),NOT(ISBLANK(H2927)),NOT(ISBLANK(I2927))),TRIM(H2927)&amp;" "&amp;TRIM(I2927),AND(NOT(ISBLANK(G2927)),ISBLANK(H2927),NOT(ISBLANK(I2927))),TRIM(G2927)&amp;" "&amp;TRIM(I2927),AND(ISBLANK(G2927),NOT(ISBLANK(H2927)),ISBLANK(I2927)),TRIM(H2927))</f>
        <v/>
      </c>
      <c r="B2927" s="25" t="str" cm="1">
        <f t="array" ref="B2927">_xlfn.IFS(AND(ISBLANK(K2927),ISBLANK(L2927)),"",AND(NOT(ISBLANK(K2927)),NOT(ISBLANK(L2927))),TRIM(K2927)&amp;" "&amp;TRIM(L2927),AND(NOT(ISBLANK(K2927)),ISBLANK(L2927)),TRIM(K2927),AND(ISBLANK(K2927),NOT(ISBLANK(L2927))),TRIM(L2927))</f>
        <v>Beer-Flatley</v>
      </c>
      <c r="C2927" s="31"/>
      <c r="D2927" s="2">
        <v>2925</v>
      </c>
      <c r="E2927" s="2" t="s">
        <v>24</v>
      </c>
      <c r="F2927" s="2" t="s">
        <v>14544</v>
      </c>
      <c r="K2927" s="2" t="s">
        <v>14547</v>
      </c>
      <c r="M2927" s="2" t="s">
        <v>24</v>
      </c>
      <c r="N2927" s="2" t="s">
        <v>14545</v>
      </c>
      <c r="O2927" s="2" t="s">
        <v>14546</v>
      </c>
      <c r="P2927" s="2" t="s">
        <v>476</v>
      </c>
      <c r="Q2927" s="2" t="s">
        <v>1985</v>
      </c>
      <c r="R2927" s="2">
        <v>20784</v>
      </c>
      <c r="T2927" s="49" t="str" cm="1">
        <f t="array" ref="T2927">_xlfn.TEXTJOIN("",TRUE,IFERROR(MID(U2927,_xlfn.SEQUENCE(20),1)+0,""))</f>
        <v/>
      </c>
      <c r="V2927" s="31"/>
    </row>
    <row r="2928" spans="1:22" x14ac:dyDescent="0.25">
      <c r="A2928" s="25" t="str" cm="1">
        <f t="array" ref="A2928">_xlfn.IFS(AND(ISBLANK(G2928),ISBLANK(H2928),ISBLANK(I2928)),"",AND(NOT(ISBLANK(G2928)),NOT(ISBLANK(H2928)),NOT(ISBLANK(I2928))),TRIM(G2928)&amp;" "&amp;TRIM(H2928)&amp;" "&amp;TRIM(I2928),AND(NOT(ISBLANK(G2928)),ISBLANK(H2928),ISBLANK(I2928)),TRIM(G2928),AND(ISBLANK(G2928),ISBLANK(H2928),NOT(ISBLANK(I2928))),TRIM(I2928),AND(NOT(ISBLANK(G2928)),NOT(ISBLANK(H2928)),ISBLANK(I2928)),TRIM(G2928)&amp;" "&amp;TRIM(H2928),AND(ISBLANK(G2928),NOT(ISBLANK(H2928)),NOT(ISBLANK(I2928))),TRIM(H2928)&amp;" "&amp;TRIM(I2928),AND(NOT(ISBLANK(G2928)),ISBLANK(H2928),NOT(ISBLANK(I2928))),TRIM(G2928)&amp;" "&amp;TRIM(I2928),AND(ISBLANK(G2928),NOT(ISBLANK(H2928)),ISBLANK(I2928)),TRIM(H2928))</f>
        <v/>
      </c>
      <c r="B2928" s="25" t="str" cm="1">
        <f t="array" ref="B2928">_xlfn.IFS(AND(ISBLANK(K2928),ISBLANK(L2928)),"",AND(NOT(ISBLANK(K2928)),NOT(ISBLANK(L2928))),TRIM(K2928)&amp;" "&amp;TRIM(L2928),AND(NOT(ISBLANK(K2928)),ISBLANK(L2928)),TRIM(K2928),AND(ISBLANK(K2928),NOT(ISBLANK(L2928))),TRIM(L2928))</f>
        <v>Price LLC</v>
      </c>
      <c r="C2928" s="31"/>
      <c r="D2928" s="2">
        <v>2926</v>
      </c>
      <c r="E2928" s="2" t="s">
        <v>24</v>
      </c>
      <c r="F2928" s="2" t="s">
        <v>14548</v>
      </c>
      <c r="K2928" s="2" t="s">
        <v>14550</v>
      </c>
      <c r="M2928" s="2" t="s">
        <v>24</v>
      </c>
      <c r="N2928" s="2" t="s">
        <v>14549</v>
      </c>
      <c r="O2928" s="2" t="s">
        <v>1276</v>
      </c>
      <c r="P2928" s="2" t="s">
        <v>297</v>
      </c>
      <c r="Q2928" s="2" t="s">
        <v>1985</v>
      </c>
      <c r="R2928" s="2">
        <v>78726</v>
      </c>
      <c r="T2928" s="49" t="str" cm="1">
        <f t="array" ref="T2928">_xlfn.TEXTJOIN("",TRUE,IFERROR(MID(U2928,_xlfn.SEQUENCE(20),1)+0,""))</f>
        <v/>
      </c>
      <c r="V2928" s="31"/>
    </row>
    <row r="2929" spans="1:22" x14ac:dyDescent="0.25">
      <c r="A2929" s="25" t="str" cm="1">
        <f t="array" ref="A2929">_xlfn.IFS(AND(ISBLANK(G2929),ISBLANK(H2929),ISBLANK(I2929)),"",AND(NOT(ISBLANK(G2929)),NOT(ISBLANK(H2929)),NOT(ISBLANK(I2929))),TRIM(G2929)&amp;" "&amp;TRIM(H2929)&amp;" "&amp;TRIM(I2929),AND(NOT(ISBLANK(G2929)),ISBLANK(H2929),ISBLANK(I2929)),TRIM(G2929),AND(ISBLANK(G2929),ISBLANK(H2929),NOT(ISBLANK(I2929))),TRIM(I2929),AND(NOT(ISBLANK(G2929)),NOT(ISBLANK(H2929)),ISBLANK(I2929)),TRIM(G2929)&amp;" "&amp;TRIM(H2929),AND(ISBLANK(G2929),NOT(ISBLANK(H2929)),NOT(ISBLANK(I2929))),TRIM(H2929)&amp;" "&amp;TRIM(I2929),AND(NOT(ISBLANK(G2929)),ISBLANK(H2929),NOT(ISBLANK(I2929))),TRIM(G2929)&amp;" "&amp;TRIM(I2929),AND(ISBLANK(G2929),NOT(ISBLANK(H2929)),ISBLANK(I2929)),TRIM(H2929))</f>
        <v/>
      </c>
      <c r="B2929" s="25" t="str" cm="1">
        <f t="array" ref="B2929">_xlfn.IFS(AND(ISBLANK(K2929),ISBLANK(L2929)),"",AND(NOT(ISBLANK(K2929)),NOT(ISBLANK(L2929))),TRIM(K2929)&amp;" "&amp;TRIM(L2929),AND(NOT(ISBLANK(K2929)),ISBLANK(L2929)),TRIM(K2929),AND(ISBLANK(K2929),NOT(ISBLANK(L2929))),TRIM(L2929))</f>
        <v>Welch, Dickens and Murray</v>
      </c>
      <c r="C2929" s="31"/>
      <c r="D2929" s="2">
        <v>2927</v>
      </c>
      <c r="E2929" s="2" t="s">
        <v>24</v>
      </c>
      <c r="F2929" s="2" t="s">
        <v>14551</v>
      </c>
      <c r="K2929" s="2" t="s">
        <v>14553</v>
      </c>
      <c r="M2929" s="2" t="s">
        <v>24</v>
      </c>
      <c r="N2929" s="2" t="s">
        <v>14552</v>
      </c>
      <c r="O2929" s="2" t="s">
        <v>862</v>
      </c>
      <c r="P2929" s="2" t="s">
        <v>181</v>
      </c>
      <c r="Q2929" s="2" t="s">
        <v>1985</v>
      </c>
      <c r="R2929" s="2">
        <v>65810</v>
      </c>
      <c r="T2929" s="49" t="str" cm="1">
        <f t="array" ref="T2929">_xlfn.TEXTJOIN("",TRUE,IFERROR(MID(U2929,_xlfn.SEQUENCE(20),1)+0,""))</f>
        <v/>
      </c>
      <c r="V2929" s="31"/>
    </row>
    <row r="2930" spans="1:22" x14ac:dyDescent="0.25">
      <c r="A2930" s="25" t="str" cm="1">
        <f t="array" ref="A2930">_xlfn.IFS(AND(ISBLANK(G2930),ISBLANK(H2930),ISBLANK(I2930)),"",AND(NOT(ISBLANK(G2930)),NOT(ISBLANK(H2930)),NOT(ISBLANK(I2930))),TRIM(G2930)&amp;" "&amp;TRIM(H2930)&amp;" "&amp;TRIM(I2930),AND(NOT(ISBLANK(G2930)),ISBLANK(H2930),ISBLANK(I2930)),TRIM(G2930),AND(ISBLANK(G2930),ISBLANK(H2930),NOT(ISBLANK(I2930))),TRIM(I2930),AND(NOT(ISBLANK(G2930)),NOT(ISBLANK(H2930)),ISBLANK(I2930)),TRIM(G2930)&amp;" "&amp;TRIM(H2930),AND(ISBLANK(G2930),NOT(ISBLANK(H2930)),NOT(ISBLANK(I2930))),TRIM(H2930)&amp;" "&amp;TRIM(I2930),AND(NOT(ISBLANK(G2930)),ISBLANK(H2930),NOT(ISBLANK(I2930))),TRIM(G2930)&amp;" "&amp;TRIM(I2930),AND(ISBLANK(G2930),NOT(ISBLANK(H2930)),ISBLANK(I2930)),TRIM(H2930))</f>
        <v/>
      </c>
      <c r="B2930" s="25" t="str" cm="1">
        <f t="array" ref="B2930">_xlfn.IFS(AND(ISBLANK(K2930),ISBLANK(L2930)),"",AND(NOT(ISBLANK(K2930)),NOT(ISBLANK(L2930))),TRIM(K2930)&amp;" "&amp;TRIM(L2930),AND(NOT(ISBLANK(K2930)),ISBLANK(L2930)),TRIM(K2930),AND(ISBLANK(K2930),NOT(ISBLANK(L2930))),TRIM(L2930))</f>
        <v>Kohler, Ryan and Thompson</v>
      </c>
      <c r="C2930" s="31"/>
      <c r="D2930" s="2">
        <v>2928</v>
      </c>
      <c r="E2930" s="2" t="s">
        <v>24</v>
      </c>
      <c r="F2930" s="2" t="s">
        <v>14554</v>
      </c>
      <c r="K2930" s="2" t="s">
        <v>14556</v>
      </c>
      <c r="M2930" s="2" t="s">
        <v>24</v>
      </c>
      <c r="N2930" s="2" t="s">
        <v>14555</v>
      </c>
      <c r="O2930" s="2" t="s">
        <v>3401</v>
      </c>
      <c r="P2930" s="2" t="s">
        <v>5</v>
      </c>
      <c r="Q2930" s="2" t="s">
        <v>6</v>
      </c>
      <c r="R2930" s="2" t="s">
        <v>3402</v>
      </c>
      <c r="T2930" s="49" t="str" cm="1">
        <f t="array" ref="T2930">_xlfn.TEXTJOIN("",TRUE,IFERROR(MID(U2930,_xlfn.SEQUENCE(20),1)+0,""))</f>
        <v/>
      </c>
      <c r="V2930" s="31"/>
    </row>
    <row r="2931" spans="1:22" x14ac:dyDescent="0.25">
      <c r="A2931" s="25" t="str" cm="1">
        <f t="array" ref="A2931">_xlfn.IFS(AND(ISBLANK(G2931),ISBLANK(H2931),ISBLANK(I2931)),"",AND(NOT(ISBLANK(G2931)),NOT(ISBLANK(H2931)),NOT(ISBLANK(I2931))),TRIM(G2931)&amp;" "&amp;TRIM(H2931)&amp;" "&amp;TRIM(I2931),AND(NOT(ISBLANK(G2931)),ISBLANK(H2931),ISBLANK(I2931)),TRIM(G2931),AND(ISBLANK(G2931),ISBLANK(H2931),NOT(ISBLANK(I2931))),TRIM(I2931),AND(NOT(ISBLANK(G2931)),NOT(ISBLANK(H2931)),ISBLANK(I2931)),TRIM(G2931)&amp;" "&amp;TRIM(H2931),AND(ISBLANK(G2931),NOT(ISBLANK(H2931)),NOT(ISBLANK(I2931))),TRIM(H2931)&amp;" "&amp;TRIM(I2931),AND(NOT(ISBLANK(G2931)),ISBLANK(H2931),NOT(ISBLANK(I2931))),TRIM(G2931)&amp;" "&amp;TRIM(I2931),AND(ISBLANK(G2931),NOT(ISBLANK(H2931)),ISBLANK(I2931)),TRIM(H2931))</f>
        <v/>
      </c>
      <c r="B2931" s="25" t="str" cm="1">
        <f t="array" ref="B2931">_xlfn.IFS(AND(ISBLANK(K2931),ISBLANK(L2931)),"",AND(NOT(ISBLANK(K2931)),NOT(ISBLANK(L2931))),TRIM(K2931)&amp;" "&amp;TRIM(L2931),AND(NOT(ISBLANK(K2931)),ISBLANK(L2931)),TRIM(K2931),AND(ISBLANK(K2931),NOT(ISBLANK(L2931))),TRIM(L2931))</f>
        <v>Block Group</v>
      </c>
      <c r="C2931" s="31"/>
      <c r="D2931" s="2">
        <v>2929</v>
      </c>
      <c r="E2931" s="2" t="s">
        <v>24</v>
      </c>
      <c r="F2931" s="2" t="s">
        <v>14557</v>
      </c>
      <c r="K2931" s="2" t="s">
        <v>14559</v>
      </c>
      <c r="M2931" s="2" t="s">
        <v>24</v>
      </c>
      <c r="N2931" s="2" t="s">
        <v>14558</v>
      </c>
      <c r="O2931" s="2" t="s">
        <v>1240</v>
      </c>
      <c r="P2931" s="2" t="s">
        <v>39</v>
      </c>
      <c r="Q2931" s="2" t="s">
        <v>6</v>
      </c>
      <c r="R2931" s="2" t="s">
        <v>1241</v>
      </c>
      <c r="T2931" s="49" t="str" cm="1">
        <f t="array" ref="T2931">_xlfn.TEXTJOIN("",TRUE,IFERROR(MID(U2931,_xlfn.SEQUENCE(20),1)+0,""))</f>
        <v/>
      </c>
      <c r="V2931" s="31"/>
    </row>
    <row r="2932" spans="1:22" x14ac:dyDescent="0.25">
      <c r="A2932" s="25" t="str" cm="1">
        <f t="array" ref="A2932">_xlfn.IFS(AND(ISBLANK(G2932),ISBLANK(H2932),ISBLANK(I2932)),"",AND(NOT(ISBLANK(G2932)),NOT(ISBLANK(H2932)),NOT(ISBLANK(I2932))),TRIM(G2932)&amp;" "&amp;TRIM(H2932)&amp;" "&amp;TRIM(I2932),AND(NOT(ISBLANK(G2932)),ISBLANK(H2932),ISBLANK(I2932)),TRIM(G2932),AND(ISBLANK(G2932),ISBLANK(H2932),NOT(ISBLANK(I2932))),TRIM(I2932),AND(NOT(ISBLANK(G2932)),NOT(ISBLANK(H2932)),ISBLANK(I2932)),TRIM(G2932)&amp;" "&amp;TRIM(H2932),AND(ISBLANK(G2932),NOT(ISBLANK(H2932)),NOT(ISBLANK(I2932))),TRIM(H2932)&amp;" "&amp;TRIM(I2932),AND(NOT(ISBLANK(G2932)),ISBLANK(H2932),NOT(ISBLANK(I2932))),TRIM(G2932)&amp;" "&amp;TRIM(I2932),AND(ISBLANK(G2932),NOT(ISBLANK(H2932)),ISBLANK(I2932)),TRIM(H2932))</f>
        <v/>
      </c>
      <c r="B2932" s="25" t="str" cm="1">
        <f t="array" ref="B2932">_xlfn.IFS(AND(ISBLANK(K2932),ISBLANK(L2932)),"",AND(NOT(ISBLANK(K2932)),NOT(ISBLANK(L2932))),TRIM(K2932)&amp;" "&amp;TRIM(L2932),AND(NOT(ISBLANK(K2932)),ISBLANK(L2932)),TRIM(K2932),AND(ISBLANK(K2932),NOT(ISBLANK(L2932))),TRIM(L2932))</f>
        <v>Kiehn LLC</v>
      </c>
      <c r="C2932" s="31"/>
      <c r="D2932" s="2">
        <v>2930</v>
      </c>
      <c r="E2932" s="2" t="s">
        <v>24</v>
      </c>
      <c r="F2932" s="2" t="s">
        <v>14560</v>
      </c>
      <c r="K2932" s="2" t="s">
        <v>14562</v>
      </c>
      <c r="M2932" s="2" t="s">
        <v>24</v>
      </c>
      <c r="N2932" s="2" t="s">
        <v>14561</v>
      </c>
      <c r="O2932" s="2" t="s">
        <v>2605</v>
      </c>
      <c r="P2932" s="2" t="s">
        <v>5</v>
      </c>
      <c r="Q2932" s="2" t="s">
        <v>6</v>
      </c>
      <c r="R2932" s="2" t="s">
        <v>2606</v>
      </c>
      <c r="T2932" s="49" t="str" cm="1">
        <f t="array" ref="T2932">_xlfn.TEXTJOIN("",TRUE,IFERROR(MID(U2932,_xlfn.SEQUENCE(20),1)+0,""))</f>
        <v/>
      </c>
      <c r="V2932" s="31"/>
    </row>
    <row r="2933" spans="1:22" x14ac:dyDescent="0.25">
      <c r="A2933" s="25" t="str" cm="1">
        <f t="array" ref="A2933">_xlfn.IFS(AND(ISBLANK(G2933),ISBLANK(H2933),ISBLANK(I2933)),"",AND(NOT(ISBLANK(G2933)),NOT(ISBLANK(H2933)),NOT(ISBLANK(I2933))),TRIM(G2933)&amp;" "&amp;TRIM(H2933)&amp;" "&amp;TRIM(I2933),AND(NOT(ISBLANK(G2933)),ISBLANK(H2933),ISBLANK(I2933)),TRIM(G2933),AND(ISBLANK(G2933),ISBLANK(H2933),NOT(ISBLANK(I2933))),TRIM(I2933),AND(NOT(ISBLANK(G2933)),NOT(ISBLANK(H2933)),ISBLANK(I2933)),TRIM(G2933)&amp;" "&amp;TRIM(H2933),AND(ISBLANK(G2933),NOT(ISBLANK(H2933)),NOT(ISBLANK(I2933))),TRIM(H2933)&amp;" "&amp;TRIM(I2933),AND(NOT(ISBLANK(G2933)),ISBLANK(H2933),NOT(ISBLANK(I2933))),TRIM(G2933)&amp;" "&amp;TRIM(I2933),AND(ISBLANK(G2933),NOT(ISBLANK(H2933)),ISBLANK(I2933)),TRIM(H2933))</f>
        <v/>
      </c>
      <c r="B2933" s="25" t="str" cm="1">
        <f t="array" ref="B2933">_xlfn.IFS(AND(ISBLANK(K2933),ISBLANK(L2933)),"",AND(NOT(ISBLANK(K2933)),NOT(ISBLANK(L2933))),TRIM(K2933)&amp;" "&amp;TRIM(L2933),AND(NOT(ISBLANK(K2933)),ISBLANK(L2933)),TRIM(K2933),AND(ISBLANK(K2933),NOT(ISBLANK(L2933))),TRIM(L2933))</f>
        <v>Zboncak, Parisian and Gibson</v>
      </c>
      <c r="C2933" s="31"/>
      <c r="D2933" s="2">
        <v>2931</v>
      </c>
      <c r="E2933" s="2" t="s">
        <v>24</v>
      </c>
      <c r="F2933" s="2" t="s">
        <v>14563</v>
      </c>
      <c r="K2933" s="2" t="s">
        <v>14565</v>
      </c>
      <c r="M2933" s="2" t="s">
        <v>24</v>
      </c>
      <c r="N2933" s="2" t="s">
        <v>14564</v>
      </c>
      <c r="O2933" s="2" t="s">
        <v>4791</v>
      </c>
      <c r="P2933" s="2" t="s">
        <v>181</v>
      </c>
      <c r="Q2933" s="2" t="s">
        <v>1985</v>
      </c>
      <c r="R2933" s="2">
        <v>65110</v>
      </c>
      <c r="T2933" s="49" t="str" cm="1">
        <f t="array" ref="T2933">_xlfn.TEXTJOIN("",TRUE,IFERROR(MID(U2933,_xlfn.SEQUENCE(20),1)+0,""))</f>
        <v/>
      </c>
      <c r="V2933" s="31"/>
    </row>
    <row r="2934" spans="1:22" x14ac:dyDescent="0.25">
      <c r="A2934" s="25" t="str" cm="1">
        <f t="array" ref="A2934">_xlfn.IFS(AND(ISBLANK(G2934),ISBLANK(H2934),ISBLANK(I2934)),"",AND(NOT(ISBLANK(G2934)),NOT(ISBLANK(H2934)),NOT(ISBLANK(I2934))),TRIM(G2934)&amp;" "&amp;TRIM(H2934)&amp;" "&amp;TRIM(I2934),AND(NOT(ISBLANK(G2934)),ISBLANK(H2934),ISBLANK(I2934)),TRIM(G2934),AND(ISBLANK(G2934),ISBLANK(H2934),NOT(ISBLANK(I2934))),TRIM(I2934),AND(NOT(ISBLANK(G2934)),NOT(ISBLANK(H2934)),ISBLANK(I2934)),TRIM(G2934)&amp;" "&amp;TRIM(H2934),AND(ISBLANK(G2934),NOT(ISBLANK(H2934)),NOT(ISBLANK(I2934))),TRIM(H2934)&amp;" "&amp;TRIM(I2934),AND(NOT(ISBLANK(G2934)),ISBLANK(H2934),NOT(ISBLANK(I2934))),TRIM(G2934)&amp;" "&amp;TRIM(I2934),AND(ISBLANK(G2934),NOT(ISBLANK(H2934)),ISBLANK(I2934)),TRIM(H2934))</f>
        <v/>
      </c>
      <c r="B2934" s="25" t="str" cm="1">
        <f t="array" ref="B2934">_xlfn.IFS(AND(ISBLANK(K2934),ISBLANK(L2934)),"",AND(NOT(ISBLANK(K2934)),NOT(ISBLANK(L2934))),TRIM(K2934)&amp;" "&amp;TRIM(L2934),AND(NOT(ISBLANK(K2934)),ISBLANK(L2934)),TRIM(K2934),AND(ISBLANK(K2934),NOT(ISBLANK(L2934))),TRIM(L2934))</f>
        <v>Carter, Altenwerth and Terry</v>
      </c>
      <c r="C2934" s="31"/>
      <c r="D2934" s="2">
        <v>2932</v>
      </c>
      <c r="E2934" s="2" t="s">
        <v>24</v>
      </c>
      <c r="F2934" s="2" t="s">
        <v>14566</v>
      </c>
      <c r="K2934" s="2" t="s">
        <v>14568</v>
      </c>
      <c r="M2934" s="2" t="s">
        <v>24</v>
      </c>
      <c r="N2934" s="2" t="s">
        <v>14567</v>
      </c>
      <c r="O2934" s="2" t="s">
        <v>3359</v>
      </c>
      <c r="P2934" s="2" t="s">
        <v>2343</v>
      </c>
      <c r="Q2934" s="2" t="s">
        <v>1985</v>
      </c>
      <c r="R2934" s="2">
        <v>19725</v>
      </c>
      <c r="T2934" s="49" t="str" cm="1">
        <f t="array" ref="T2934">_xlfn.TEXTJOIN("",TRUE,IFERROR(MID(U2934,_xlfn.SEQUENCE(20),1)+0,""))</f>
        <v/>
      </c>
      <c r="V2934" s="31"/>
    </row>
    <row r="2935" spans="1:22" x14ac:dyDescent="0.25">
      <c r="A2935" s="25" t="str" cm="1">
        <f t="array" ref="A2935">_xlfn.IFS(AND(ISBLANK(G2935),ISBLANK(H2935),ISBLANK(I2935)),"",AND(NOT(ISBLANK(G2935)),NOT(ISBLANK(H2935)),NOT(ISBLANK(I2935))),TRIM(G2935)&amp;" "&amp;TRIM(H2935)&amp;" "&amp;TRIM(I2935),AND(NOT(ISBLANK(G2935)),ISBLANK(H2935),ISBLANK(I2935)),TRIM(G2935),AND(ISBLANK(G2935),ISBLANK(H2935),NOT(ISBLANK(I2935))),TRIM(I2935),AND(NOT(ISBLANK(G2935)),NOT(ISBLANK(H2935)),ISBLANK(I2935)),TRIM(G2935)&amp;" "&amp;TRIM(H2935),AND(ISBLANK(G2935),NOT(ISBLANK(H2935)),NOT(ISBLANK(I2935))),TRIM(H2935)&amp;" "&amp;TRIM(I2935),AND(NOT(ISBLANK(G2935)),ISBLANK(H2935),NOT(ISBLANK(I2935))),TRIM(G2935)&amp;" "&amp;TRIM(I2935),AND(ISBLANK(G2935),NOT(ISBLANK(H2935)),ISBLANK(I2935)),TRIM(H2935))</f>
        <v/>
      </c>
      <c r="B2935" s="25" t="str" cm="1">
        <f t="array" ref="B2935">_xlfn.IFS(AND(ISBLANK(K2935),ISBLANK(L2935)),"",AND(NOT(ISBLANK(K2935)),NOT(ISBLANK(L2935))),TRIM(K2935)&amp;" "&amp;TRIM(L2935),AND(NOT(ISBLANK(K2935)),ISBLANK(L2935)),TRIM(K2935),AND(ISBLANK(K2935),NOT(ISBLANK(L2935))),TRIM(L2935))</f>
        <v>Dietrich-Harris</v>
      </c>
      <c r="C2935" s="31"/>
      <c r="D2935" s="2">
        <v>2933</v>
      </c>
      <c r="E2935" s="2" t="s">
        <v>24</v>
      </c>
      <c r="F2935" s="2" t="s">
        <v>14569</v>
      </c>
      <c r="K2935" s="2" t="s">
        <v>14571</v>
      </c>
      <c r="M2935" s="2" t="s">
        <v>24</v>
      </c>
      <c r="N2935" s="2" t="s">
        <v>14570</v>
      </c>
      <c r="O2935" s="2" t="s">
        <v>817</v>
      </c>
      <c r="P2935" s="2" t="s">
        <v>151</v>
      </c>
      <c r="Q2935" s="2" t="s">
        <v>1985</v>
      </c>
      <c r="R2935" s="2">
        <v>92170</v>
      </c>
      <c r="T2935" s="49" t="str" cm="1">
        <f t="array" ref="T2935">_xlfn.TEXTJOIN("",TRUE,IFERROR(MID(U2935,_xlfn.SEQUENCE(20),1)+0,""))</f>
        <v/>
      </c>
      <c r="V2935" s="31"/>
    </row>
    <row r="2936" spans="1:22" x14ac:dyDescent="0.25">
      <c r="A2936" s="25" t="str" cm="1">
        <f t="array" ref="A2936">_xlfn.IFS(AND(ISBLANK(G2936),ISBLANK(H2936),ISBLANK(I2936)),"",AND(NOT(ISBLANK(G2936)),NOT(ISBLANK(H2936)),NOT(ISBLANK(I2936))),TRIM(G2936)&amp;" "&amp;TRIM(H2936)&amp;" "&amp;TRIM(I2936),AND(NOT(ISBLANK(G2936)),ISBLANK(H2936),ISBLANK(I2936)),TRIM(G2936),AND(ISBLANK(G2936),ISBLANK(H2936),NOT(ISBLANK(I2936))),TRIM(I2936),AND(NOT(ISBLANK(G2936)),NOT(ISBLANK(H2936)),ISBLANK(I2936)),TRIM(G2936)&amp;" "&amp;TRIM(H2936),AND(ISBLANK(G2936),NOT(ISBLANK(H2936)),NOT(ISBLANK(I2936))),TRIM(H2936)&amp;" "&amp;TRIM(I2936),AND(NOT(ISBLANK(G2936)),ISBLANK(H2936),NOT(ISBLANK(I2936))),TRIM(G2936)&amp;" "&amp;TRIM(I2936),AND(ISBLANK(G2936),NOT(ISBLANK(H2936)),ISBLANK(I2936)),TRIM(H2936))</f>
        <v/>
      </c>
      <c r="B2936" s="25" t="str" cm="1">
        <f t="array" ref="B2936">_xlfn.IFS(AND(ISBLANK(K2936),ISBLANK(L2936)),"",AND(NOT(ISBLANK(K2936)),NOT(ISBLANK(L2936))),TRIM(K2936)&amp;" "&amp;TRIM(L2936),AND(NOT(ISBLANK(K2936)),ISBLANK(L2936)),TRIM(K2936),AND(ISBLANK(K2936),NOT(ISBLANK(L2936))),TRIM(L2936))</f>
        <v>Ritchie-Roberts</v>
      </c>
      <c r="C2936" s="31"/>
      <c r="D2936" s="2">
        <v>2934</v>
      </c>
      <c r="E2936" s="2" t="s">
        <v>24</v>
      </c>
      <c r="F2936" s="2" t="s">
        <v>14572</v>
      </c>
      <c r="K2936" s="2" t="s">
        <v>14574</v>
      </c>
      <c r="M2936" s="2" t="s">
        <v>24</v>
      </c>
      <c r="N2936" s="2" t="s">
        <v>14573</v>
      </c>
      <c r="O2936" s="2" t="s">
        <v>1463</v>
      </c>
      <c r="P2936" s="2" t="s">
        <v>336</v>
      </c>
      <c r="Q2936" s="2" t="s">
        <v>1985</v>
      </c>
      <c r="R2936" s="2">
        <v>34114</v>
      </c>
      <c r="T2936" s="49" t="str" cm="1">
        <f t="array" ref="T2936">_xlfn.TEXTJOIN("",TRUE,IFERROR(MID(U2936,_xlfn.SEQUENCE(20),1)+0,""))</f>
        <v/>
      </c>
      <c r="V2936" s="31"/>
    </row>
    <row r="2937" spans="1:22" x14ac:dyDescent="0.25">
      <c r="A2937" s="25" t="str" cm="1">
        <f t="array" ref="A2937">_xlfn.IFS(AND(ISBLANK(G2937),ISBLANK(H2937),ISBLANK(I2937)),"",AND(NOT(ISBLANK(G2937)),NOT(ISBLANK(H2937)),NOT(ISBLANK(I2937))),TRIM(G2937)&amp;" "&amp;TRIM(H2937)&amp;" "&amp;TRIM(I2937),AND(NOT(ISBLANK(G2937)),ISBLANK(H2937),ISBLANK(I2937)),TRIM(G2937),AND(ISBLANK(G2937),ISBLANK(H2937),NOT(ISBLANK(I2937))),TRIM(I2937),AND(NOT(ISBLANK(G2937)),NOT(ISBLANK(H2937)),ISBLANK(I2937)),TRIM(G2937)&amp;" "&amp;TRIM(H2937),AND(ISBLANK(G2937),NOT(ISBLANK(H2937)),NOT(ISBLANK(I2937))),TRIM(H2937)&amp;" "&amp;TRIM(I2937),AND(NOT(ISBLANK(G2937)),ISBLANK(H2937),NOT(ISBLANK(I2937))),TRIM(G2937)&amp;" "&amp;TRIM(I2937),AND(ISBLANK(G2937),NOT(ISBLANK(H2937)),ISBLANK(I2937)),TRIM(H2937))</f>
        <v/>
      </c>
      <c r="B2937" s="25" t="str" cm="1">
        <f t="array" ref="B2937">_xlfn.IFS(AND(ISBLANK(K2937),ISBLANK(L2937)),"",AND(NOT(ISBLANK(K2937)),NOT(ISBLANK(L2937))),TRIM(K2937)&amp;" "&amp;TRIM(L2937),AND(NOT(ISBLANK(K2937)),ISBLANK(L2937)),TRIM(K2937),AND(ISBLANK(K2937),NOT(ISBLANK(L2937))),TRIM(L2937))</f>
        <v>Kunze, Rutherford and Aufderhar</v>
      </c>
      <c r="C2937" s="31"/>
      <c r="D2937" s="2">
        <v>2935</v>
      </c>
      <c r="E2937" s="2" t="s">
        <v>24</v>
      </c>
      <c r="F2937" s="2" t="s">
        <v>14575</v>
      </c>
      <c r="K2937" s="2" t="s">
        <v>14577</v>
      </c>
      <c r="M2937" s="2" t="s">
        <v>24</v>
      </c>
      <c r="N2937" s="2" t="s">
        <v>14576</v>
      </c>
      <c r="O2937" s="2" t="s">
        <v>160</v>
      </c>
      <c r="P2937" s="2" t="s">
        <v>161</v>
      </c>
      <c r="Q2937" s="2" t="s">
        <v>162</v>
      </c>
      <c r="R2937" s="2" t="s">
        <v>163</v>
      </c>
      <c r="T2937" s="49" t="str" cm="1">
        <f t="array" ref="T2937">_xlfn.TEXTJOIN("",TRUE,IFERROR(MID(U2937,_xlfn.SEQUENCE(20),1)+0,""))</f>
        <v/>
      </c>
      <c r="V2937" s="31"/>
    </row>
    <row r="2938" spans="1:22" x14ac:dyDescent="0.25">
      <c r="A2938" s="25" t="str" cm="1">
        <f t="array" ref="A2938">_xlfn.IFS(AND(ISBLANK(G2938),ISBLANK(H2938),ISBLANK(I2938)),"",AND(NOT(ISBLANK(G2938)),NOT(ISBLANK(H2938)),NOT(ISBLANK(I2938))),TRIM(G2938)&amp;" "&amp;TRIM(H2938)&amp;" "&amp;TRIM(I2938),AND(NOT(ISBLANK(G2938)),ISBLANK(H2938),ISBLANK(I2938)),TRIM(G2938),AND(ISBLANK(G2938),ISBLANK(H2938),NOT(ISBLANK(I2938))),TRIM(I2938),AND(NOT(ISBLANK(G2938)),NOT(ISBLANK(H2938)),ISBLANK(I2938)),TRIM(G2938)&amp;" "&amp;TRIM(H2938),AND(ISBLANK(G2938),NOT(ISBLANK(H2938)),NOT(ISBLANK(I2938))),TRIM(H2938)&amp;" "&amp;TRIM(I2938),AND(NOT(ISBLANK(G2938)),ISBLANK(H2938),NOT(ISBLANK(I2938))),TRIM(G2938)&amp;" "&amp;TRIM(I2938),AND(ISBLANK(G2938),NOT(ISBLANK(H2938)),ISBLANK(I2938)),TRIM(H2938))</f>
        <v/>
      </c>
      <c r="B2938" s="25" t="str" cm="1">
        <f t="array" ref="B2938">_xlfn.IFS(AND(ISBLANK(K2938),ISBLANK(L2938)),"",AND(NOT(ISBLANK(K2938)),NOT(ISBLANK(L2938))),TRIM(K2938)&amp;" "&amp;TRIM(L2938),AND(NOT(ISBLANK(K2938)),ISBLANK(L2938)),TRIM(K2938),AND(ISBLANK(K2938),NOT(ISBLANK(L2938))),TRIM(L2938))</f>
        <v>Miller, MacGyver and Larson</v>
      </c>
      <c r="C2938" s="31"/>
      <c r="D2938" s="2">
        <v>2936</v>
      </c>
      <c r="E2938" s="2" t="s">
        <v>24</v>
      </c>
      <c r="F2938" s="2" t="s">
        <v>14578</v>
      </c>
      <c r="K2938" s="2" t="s">
        <v>14580</v>
      </c>
      <c r="M2938" s="2" t="s">
        <v>24</v>
      </c>
      <c r="N2938" s="2" t="s">
        <v>14579</v>
      </c>
      <c r="O2938" s="2" t="s">
        <v>611</v>
      </c>
      <c r="P2938" s="2" t="s">
        <v>29</v>
      </c>
      <c r="Q2938" s="2" t="s">
        <v>1985</v>
      </c>
      <c r="R2938" s="2">
        <v>44710</v>
      </c>
      <c r="T2938" s="49" t="str" cm="1">
        <f t="array" ref="T2938">_xlfn.TEXTJOIN("",TRUE,IFERROR(MID(U2938,_xlfn.SEQUENCE(20),1)+0,""))</f>
        <v/>
      </c>
      <c r="V2938" s="31"/>
    </row>
    <row r="2939" spans="1:22" x14ac:dyDescent="0.25">
      <c r="A2939" s="25" t="str" cm="1">
        <f t="array" ref="A2939">_xlfn.IFS(AND(ISBLANK(G2939),ISBLANK(H2939),ISBLANK(I2939)),"",AND(NOT(ISBLANK(G2939)),NOT(ISBLANK(H2939)),NOT(ISBLANK(I2939))),TRIM(G2939)&amp;" "&amp;TRIM(H2939)&amp;" "&amp;TRIM(I2939),AND(NOT(ISBLANK(G2939)),ISBLANK(H2939),ISBLANK(I2939)),TRIM(G2939),AND(ISBLANK(G2939),ISBLANK(H2939),NOT(ISBLANK(I2939))),TRIM(I2939),AND(NOT(ISBLANK(G2939)),NOT(ISBLANK(H2939)),ISBLANK(I2939)),TRIM(G2939)&amp;" "&amp;TRIM(H2939),AND(ISBLANK(G2939),NOT(ISBLANK(H2939)),NOT(ISBLANK(I2939))),TRIM(H2939)&amp;" "&amp;TRIM(I2939),AND(NOT(ISBLANK(G2939)),ISBLANK(H2939),NOT(ISBLANK(I2939))),TRIM(G2939)&amp;" "&amp;TRIM(I2939),AND(ISBLANK(G2939),NOT(ISBLANK(H2939)),ISBLANK(I2939)),TRIM(H2939))</f>
        <v/>
      </c>
      <c r="B2939" s="25" t="str" cm="1">
        <f t="array" ref="B2939">_xlfn.IFS(AND(ISBLANK(K2939),ISBLANK(L2939)),"",AND(NOT(ISBLANK(K2939)),NOT(ISBLANK(L2939))),TRIM(K2939)&amp;" "&amp;TRIM(L2939),AND(NOT(ISBLANK(K2939)),ISBLANK(L2939)),TRIM(K2939),AND(ISBLANK(K2939),NOT(ISBLANK(L2939))),TRIM(L2939))</f>
        <v>Trantow-Nitzsche</v>
      </c>
      <c r="C2939" s="31"/>
      <c r="D2939" s="2">
        <v>2937</v>
      </c>
      <c r="E2939" s="2" t="s">
        <v>24</v>
      </c>
      <c r="F2939" s="2" t="s">
        <v>14581</v>
      </c>
      <c r="K2939" s="2" t="s">
        <v>14583</v>
      </c>
      <c r="M2939" s="2" t="s">
        <v>24</v>
      </c>
      <c r="N2939" s="2" t="s">
        <v>14582</v>
      </c>
      <c r="O2939" s="2" t="s">
        <v>1053</v>
      </c>
      <c r="P2939" s="2" t="s">
        <v>227</v>
      </c>
      <c r="Q2939" s="2" t="s">
        <v>228</v>
      </c>
      <c r="R2939" s="2">
        <v>1191</v>
      </c>
      <c r="T2939" s="49" t="str" cm="1">
        <f t="array" ref="T2939">_xlfn.TEXTJOIN("",TRUE,IFERROR(MID(U2939,_xlfn.SEQUENCE(20),1)+0,""))</f>
        <v/>
      </c>
      <c r="V2939" s="31"/>
    </row>
    <row r="2940" spans="1:22" x14ac:dyDescent="0.25">
      <c r="A2940" s="25" t="str" cm="1">
        <f t="array" ref="A2940">_xlfn.IFS(AND(ISBLANK(G2940),ISBLANK(H2940),ISBLANK(I2940)),"",AND(NOT(ISBLANK(G2940)),NOT(ISBLANK(H2940)),NOT(ISBLANK(I2940))),TRIM(G2940)&amp;" "&amp;TRIM(H2940)&amp;" "&amp;TRIM(I2940),AND(NOT(ISBLANK(G2940)),ISBLANK(H2940),ISBLANK(I2940)),TRIM(G2940),AND(ISBLANK(G2940),ISBLANK(H2940),NOT(ISBLANK(I2940))),TRIM(I2940),AND(NOT(ISBLANK(G2940)),NOT(ISBLANK(H2940)),ISBLANK(I2940)),TRIM(G2940)&amp;" "&amp;TRIM(H2940),AND(ISBLANK(G2940),NOT(ISBLANK(H2940)),NOT(ISBLANK(I2940))),TRIM(H2940)&amp;" "&amp;TRIM(I2940),AND(NOT(ISBLANK(G2940)),ISBLANK(H2940),NOT(ISBLANK(I2940))),TRIM(G2940)&amp;" "&amp;TRIM(I2940),AND(ISBLANK(G2940),NOT(ISBLANK(H2940)),ISBLANK(I2940)),TRIM(H2940))</f>
        <v/>
      </c>
      <c r="B2940" s="25" t="str" cm="1">
        <f t="array" ref="B2940">_xlfn.IFS(AND(ISBLANK(K2940),ISBLANK(L2940)),"",AND(NOT(ISBLANK(K2940)),NOT(ISBLANK(L2940))),TRIM(K2940)&amp;" "&amp;TRIM(L2940),AND(NOT(ISBLANK(K2940)),ISBLANK(L2940)),TRIM(K2940),AND(ISBLANK(K2940),NOT(ISBLANK(L2940))),TRIM(L2940))</f>
        <v>Vandervort LLC</v>
      </c>
      <c r="C2940" s="31"/>
      <c r="D2940" s="2">
        <v>2938</v>
      </c>
      <c r="E2940" s="2" t="s">
        <v>24</v>
      </c>
      <c r="F2940" s="2" t="s">
        <v>14584</v>
      </c>
      <c r="K2940" s="2" t="s">
        <v>14586</v>
      </c>
      <c r="M2940" s="2" t="s">
        <v>24</v>
      </c>
      <c r="N2940" s="2" t="s">
        <v>14585</v>
      </c>
      <c r="O2940" s="2" t="s">
        <v>2480</v>
      </c>
      <c r="P2940" s="2" t="s">
        <v>737</v>
      </c>
      <c r="Q2940" s="2" t="s">
        <v>1985</v>
      </c>
      <c r="R2940" s="2">
        <v>70894</v>
      </c>
      <c r="T2940" s="49" t="str" cm="1">
        <f t="array" ref="T2940">_xlfn.TEXTJOIN("",TRUE,IFERROR(MID(U2940,_xlfn.SEQUENCE(20),1)+0,""))</f>
        <v/>
      </c>
      <c r="V2940" s="31"/>
    </row>
    <row r="2941" spans="1:22" x14ac:dyDescent="0.25">
      <c r="A2941" s="25" t="str" cm="1">
        <f t="array" ref="A2941">_xlfn.IFS(AND(ISBLANK(G2941),ISBLANK(H2941),ISBLANK(I2941)),"",AND(NOT(ISBLANK(G2941)),NOT(ISBLANK(H2941)),NOT(ISBLANK(I2941))),TRIM(G2941)&amp;" "&amp;TRIM(H2941)&amp;" "&amp;TRIM(I2941),AND(NOT(ISBLANK(G2941)),ISBLANK(H2941),ISBLANK(I2941)),TRIM(G2941),AND(ISBLANK(G2941),ISBLANK(H2941),NOT(ISBLANK(I2941))),TRIM(I2941),AND(NOT(ISBLANK(G2941)),NOT(ISBLANK(H2941)),ISBLANK(I2941)),TRIM(G2941)&amp;" "&amp;TRIM(H2941),AND(ISBLANK(G2941),NOT(ISBLANK(H2941)),NOT(ISBLANK(I2941))),TRIM(H2941)&amp;" "&amp;TRIM(I2941),AND(NOT(ISBLANK(G2941)),ISBLANK(H2941),NOT(ISBLANK(I2941))),TRIM(G2941)&amp;" "&amp;TRIM(I2941),AND(ISBLANK(G2941),NOT(ISBLANK(H2941)),ISBLANK(I2941)),TRIM(H2941))</f>
        <v/>
      </c>
      <c r="B2941" s="25" t="str" cm="1">
        <f t="array" ref="B2941">_xlfn.IFS(AND(ISBLANK(K2941),ISBLANK(L2941)),"",AND(NOT(ISBLANK(K2941)),NOT(ISBLANK(L2941))),TRIM(K2941)&amp;" "&amp;TRIM(L2941),AND(NOT(ISBLANK(K2941)),ISBLANK(L2941)),TRIM(K2941),AND(ISBLANK(K2941),NOT(ISBLANK(L2941))),TRIM(L2941))</f>
        <v>Hermiston, Tillman and Altenwerth</v>
      </c>
      <c r="C2941" s="31"/>
      <c r="D2941" s="2">
        <v>2939</v>
      </c>
      <c r="E2941" s="2" t="s">
        <v>24</v>
      </c>
      <c r="F2941" s="2" t="s">
        <v>14587</v>
      </c>
      <c r="K2941" s="2" t="s">
        <v>14589</v>
      </c>
      <c r="M2941" s="2" t="s">
        <v>24</v>
      </c>
      <c r="N2941" s="2" t="s">
        <v>14588</v>
      </c>
      <c r="O2941" s="2" t="s">
        <v>1916</v>
      </c>
      <c r="P2941" s="2" t="s">
        <v>1917</v>
      </c>
      <c r="Q2941" s="2" t="s">
        <v>1985</v>
      </c>
      <c r="R2941" s="2">
        <v>50981</v>
      </c>
      <c r="T2941" s="49" t="str" cm="1">
        <f t="array" ref="T2941">_xlfn.TEXTJOIN("",TRUE,IFERROR(MID(U2941,_xlfn.SEQUENCE(20),1)+0,""))</f>
        <v/>
      </c>
      <c r="V2941" s="31"/>
    </row>
    <row r="2942" spans="1:22" x14ac:dyDescent="0.25">
      <c r="A2942" s="25" t="str" cm="1">
        <f t="array" ref="A2942">_xlfn.IFS(AND(ISBLANK(G2942),ISBLANK(H2942),ISBLANK(I2942)),"",AND(NOT(ISBLANK(G2942)),NOT(ISBLANK(H2942)),NOT(ISBLANK(I2942))),TRIM(G2942)&amp;" "&amp;TRIM(H2942)&amp;" "&amp;TRIM(I2942),AND(NOT(ISBLANK(G2942)),ISBLANK(H2942),ISBLANK(I2942)),TRIM(G2942),AND(ISBLANK(G2942),ISBLANK(H2942),NOT(ISBLANK(I2942))),TRIM(I2942),AND(NOT(ISBLANK(G2942)),NOT(ISBLANK(H2942)),ISBLANK(I2942)),TRIM(G2942)&amp;" "&amp;TRIM(H2942),AND(ISBLANK(G2942),NOT(ISBLANK(H2942)),NOT(ISBLANK(I2942))),TRIM(H2942)&amp;" "&amp;TRIM(I2942),AND(NOT(ISBLANK(G2942)),ISBLANK(H2942),NOT(ISBLANK(I2942))),TRIM(G2942)&amp;" "&amp;TRIM(I2942),AND(ISBLANK(G2942),NOT(ISBLANK(H2942)),ISBLANK(I2942)),TRIM(H2942))</f>
        <v/>
      </c>
      <c r="B2942" s="25" t="str" cm="1">
        <f t="array" ref="B2942">_xlfn.IFS(AND(ISBLANK(K2942),ISBLANK(L2942)),"",AND(NOT(ISBLANK(K2942)),NOT(ISBLANK(L2942))),TRIM(K2942)&amp;" "&amp;TRIM(L2942),AND(NOT(ISBLANK(K2942)),ISBLANK(L2942)),TRIM(K2942),AND(ISBLANK(K2942),NOT(ISBLANK(L2942))),TRIM(L2942))</f>
        <v>Johns, Goodwin and Blanda</v>
      </c>
      <c r="C2942" s="31"/>
      <c r="D2942" s="2">
        <v>2940</v>
      </c>
      <c r="E2942" s="2" t="s">
        <v>24</v>
      </c>
      <c r="F2942" s="2" t="s">
        <v>14590</v>
      </c>
      <c r="K2942" s="2" t="s">
        <v>14592</v>
      </c>
      <c r="M2942" s="2" t="s">
        <v>24</v>
      </c>
      <c r="N2942" s="2" t="s">
        <v>14591</v>
      </c>
      <c r="O2942" s="2" t="s">
        <v>1053</v>
      </c>
      <c r="P2942" s="2" t="s">
        <v>227</v>
      </c>
      <c r="Q2942" s="2" t="s">
        <v>228</v>
      </c>
      <c r="R2942" s="2">
        <v>1028</v>
      </c>
      <c r="T2942" s="49" t="str" cm="1">
        <f t="array" ref="T2942">_xlfn.TEXTJOIN("",TRUE,IFERROR(MID(U2942,_xlfn.SEQUENCE(20),1)+0,""))</f>
        <v/>
      </c>
      <c r="V2942" s="31"/>
    </row>
    <row r="2943" spans="1:22" x14ac:dyDescent="0.25">
      <c r="A2943" s="25" t="str" cm="1">
        <f t="array" ref="A2943">_xlfn.IFS(AND(ISBLANK(G2943),ISBLANK(H2943),ISBLANK(I2943)),"",AND(NOT(ISBLANK(G2943)),NOT(ISBLANK(H2943)),NOT(ISBLANK(I2943))),TRIM(G2943)&amp;" "&amp;TRIM(H2943)&amp;" "&amp;TRIM(I2943),AND(NOT(ISBLANK(G2943)),ISBLANK(H2943),ISBLANK(I2943)),TRIM(G2943),AND(ISBLANK(G2943),ISBLANK(H2943),NOT(ISBLANK(I2943))),TRIM(I2943),AND(NOT(ISBLANK(G2943)),NOT(ISBLANK(H2943)),ISBLANK(I2943)),TRIM(G2943)&amp;" "&amp;TRIM(H2943),AND(ISBLANK(G2943),NOT(ISBLANK(H2943)),NOT(ISBLANK(I2943))),TRIM(H2943)&amp;" "&amp;TRIM(I2943),AND(NOT(ISBLANK(G2943)),ISBLANK(H2943),NOT(ISBLANK(I2943))),TRIM(G2943)&amp;" "&amp;TRIM(I2943),AND(ISBLANK(G2943),NOT(ISBLANK(H2943)),ISBLANK(I2943)),TRIM(H2943))</f>
        <v/>
      </c>
      <c r="B2943" s="25" t="str" cm="1">
        <f t="array" ref="B2943">_xlfn.IFS(AND(ISBLANK(K2943),ISBLANK(L2943)),"",AND(NOT(ISBLANK(K2943)),NOT(ISBLANK(L2943))),TRIM(K2943)&amp;" "&amp;TRIM(L2943),AND(NOT(ISBLANK(K2943)),ISBLANK(L2943)),TRIM(K2943),AND(ISBLANK(K2943),NOT(ISBLANK(L2943))),TRIM(L2943))</f>
        <v>Legros-Windler</v>
      </c>
      <c r="C2943" s="31"/>
      <c r="D2943" s="2">
        <v>2941</v>
      </c>
      <c r="E2943" s="2" t="s">
        <v>24</v>
      </c>
      <c r="F2943" s="2" t="s">
        <v>14593</v>
      </c>
      <c r="K2943" s="2" t="s">
        <v>14595</v>
      </c>
      <c r="M2943" s="2" t="s">
        <v>24</v>
      </c>
      <c r="N2943" s="2" t="s">
        <v>14594</v>
      </c>
      <c r="O2943" s="2" t="s">
        <v>1931</v>
      </c>
      <c r="P2943" s="2" t="s">
        <v>699</v>
      </c>
      <c r="Q2943" s="2" t="s">
        <v>1985</v>
      </c>
      <c r="R2943" s="2">
        <v>85284</v>
      </c>
      <c r="T2943" s="49" t="str" cm="1">
        <f t="array" ref="T2943">_xlfn.TEXTJOIN("",TRUE,IFERROR(MID(U2943,_xlfn.SEQUENCE(20),1)+0,""))</f>
        <v/>
      </c>
      <c r="V2943" s="31"/>
    </row>
    <row r="2944" spans="1:22" x14ac:dyDescent="0.25">
      <c r="A2944" s="25" t="str" cm="1">
        <f t="array" ref="A2944">_xlfn.IFS(AND(ISBLANK(G2944),ISBLANK(H2944),ISBLANK(I2944)),"",AND(NOT(ISBLANK(G2944)),NOT(ISBLANK(H2944)),NOT(ISBLANK(I2944))),TRIM(G2944)&amp;" "&amp;TRIM(H2944)&amp;" "&amp;TRIM(I2944),AND(NOT(ISBLANK(G2944)),ISBLANK(H2944),ISBLANK(I2944)),TRIM(G2944),AND(ISBLANK(G2944),ISBLANK(H2944),NOT(ISBLANK(I2944))),TRIM(I2944),AND(NOT(ISBLANK(G2944)),NOT(ISBLANK(H2944)),ISBLANK(I2944)),TRIM(G2944)&amp;" "&amp;TRIM(H2944),AND(ISBLANK(G2944),NOT(ISBLANK(H2944)),NOT(ISBLANK(I2944))),TRIM(H2944)&amp;" "&amp;TRIM(I2944),AND(NOT(ISBLANK(G2944)),ISBLANK(H2944),NOT(ISBLANK(I2944))),TRIM(G2944)&amp;" "&amp;TRIM(I2944),AND(ISBLANK(G2944),NOT(ISBLANK(H2944)),ISBLANK(I2944)),TRIM(H2944))</f>
        <v/>
      </c>
      <c r="B2944" s="25" t="str" cm="1">
        <f t="array" ref="B2944">_xlfn.IFS(AND(ISBLANK(K2944),ISBLANK(L2944)),"",AND(NOT(ISBLANK(K2944)),NOT(ISBLANK(L2944))),TRIM(K2944)&amp;" "&amp;TRIM(L2944),AND(NOT(ISBLANK(K2944)),ISBLANK(L2944)),TRIM(K2944),AND(ISBLANK(K2944),NOT(ISBLANK(L2944))),TRIM(L2944))</f>
        <v>Lowe-Schulist</v>
      </c>
      <c r="C2944" s="31"/>
      <c r="D2944" s="2">
        <v>2942</v>
      </c>
      <c r="E2944" s="2" t="s">
        <v>24</v>
      </c>
      <c r="F2944" s="2" t="s">
        <v>14596</v>
      </c>
      <c r="K2944" s="2" t="s">
        <v>14598</v>
      </c>
      <c r="M2944" s="2" t="s">
        <v>24</v>
      </c>
      <c r="N2944" s="2" t="s">
        <v>14597</v>
      </c>
      <c r="O2944" s="2" t="s">
        <v>1755</v>
      </c>
      <c r="P2944" s="2" t="s">
        <v>336</v>
      </c>
      <c r="Q2944" s="2" t="s">
        <v>1985</v>
      </c>
      <c r="R2944" s="2">
        <v>32627</v>
      </c>
      <c r="T2944" s="49" t="str" cm="1">
        <f t="array" ref="T2944">_xlfn.TEXTJOIN("",TRUE,IFERROR(MID(U2944,_xlfn.SEQUENCE(20),1)+0,""))</f>
        <v/>
      </c>
      <c r="V2944" s="31"/>
    </row>
    <row r="2945" spans="1:22" x14ac:dyDescent="0.25">
      <c r="A2945" s="25" t="str" cm="1">
        <f t="array" ref="A2945">_xlfn.IFS(AND(ISBLANK(G2945),ISBLANK(H2945),ISBLANK(I2945)),"",AND(NOT(ISBLANK(G2945)),NOT(ISBLANK(H2945)),NOT(ISBLANK(I2945))),TRIM(G2945)&amp;" "&amp;TRIM(H2945)&amp;" "&amp;TRIM(I2945),AND(NOT(ISBLANK(G2945)),ISBLANK(H2945),ISBLANK(I2945)),TRIM(G2945),AND(ISBLANK(G2945),ISBLANK(H2945),NOT(ISBLANK(I2945))),TRIM(I2945),AND(NOT(ISBLANK(G2945)),NOT(ISBLANK(H2945)),ISBLANK(I2945)),TRIM(G2945)&amp;" "&amp;TRIM(H2945),AND(ISBLANK(G2945),NOT(ISBLANK(H2945)),NOT(ISBLANK(I2945))),TRIM(H2945)&amp;" "&amp;TRIM(I2945),AND(NOT(ISBLANK(G2945)),ISBLANK(H2945),NOT(ISBLANK(I2945))),TRIM(G2945)&amp;" "&amp;TRIM(I2945),AND(ISBLANK(G2945),NOT(ISBLANK(H2945)),ISBLANK(I2945)),TRIM(H2945))</f>
        <v/>
      </c>
      <c r="B2945" s="25" t="str" cm="1">
        <f t="array" ref="B2945">_xlfn.IFS(AND(ISBLANK(K2945),ISBLANK(L2945)),"",AND(NOT(ISBLANK(K2945)),NOT(ISBLANK(L2945))),TRIM(K2945)&amp;" "&amp;TRIM(L2945),AND(NOT(ISBLANK(K2945)),ISBLANK(L2945)),TRIM(K2945),AND(ISBLANK(K2945),NOT(ISBLANK(L2945))),TRIM(L2945))</f>
        <v>O'Hara, Sporer and Rau</v>
      </c>
      <c r="C2945" s="31"/>
      <c r="D2945" s="2">
        <v>2943</v>
      </c>
      <c r="E2945" s="2" t="s">
        <v>24</v>
      </c>
      <c r="F2945" s="2" t="s">
        <v>14599</v>
      </c>
      <c r="K2945" s="2" t="s">
        <v>14601</v>
      </c>
      <c r="M2945" s="2" t="s">
        <v>24</v>
      </c>
      <c r="N2945" s="2" t="s">
        <v>14600</v>
      </c>
      <c r="O2945" s="2" t="s">
        <v>1067</v>
      </c>
      <c r="P2945" s="2" t="s">
        <v>130</v>
      </c>
      <c r="Q2945" s="2" t="s">
        <v>1985</v>
      </c>
      <c r="R2945" s="2">
        <v>23285</v>
      </c>
      <c r="T2945" s="49" t="str" cm="1">
        <f t="array" ref="T2945">_xlfn.TEXTJOIN("",TRUE,IFERROR(MID(U2945,_xlfn.SEQUENCE(20),1)+0,""))</f>
        <v/>
      </c>
      <c r="V2945" s="31"/>
    </row>
    <row r="2946" spans="1:22" x14ac:dyDescent="0.25">
      <c r="A2946" s="25" t="str" cm="1">
        <f t="array" ref="A2946">_xlfn.IFS(AND(ISBLANK(G2946),ISBLANK(H2946),ISBLANK(I2946)),"",AND(NOT(ISBLANK(G2946)),NOT(ISBLANK(H2946)),NOT(ISBLANK(I2946))),TRIM(G2946)&amp;" "&amp;TRIM(H2946)&amp;" "&amp;TRIM(I2946),AND(NOT(ISBLANK(G2946)),ISBLANK(H2946),ISBLANK(I2946)),TRIM(G2946),AND(ISBLANK(G2946),ISBLANK(H2946),NOT(ISBLANK(I2946))),TRIM(I2946),AND(NOT(ISBLANK(G2946)),NOT(ISBLANK(H2946)),ISBLANK(I2946)),TRIM(G2946)&amp;" "&amp;TRIM(H2946),AND(ISBLANK(G2946),NOT(ISBLANK(H2946)),NOT(ISBLANK(I2946))),TRIM(H2946)&amp;" "&amp;TRIM(I2946),AND(NOT(ISBLANK(G2946)),ISBLANK(H2946),NOT(ISBLANK(I2946))),TRIM(G2946)&amp;" "&amp;TRIM(I2946),AND(ISBLANK(G2946),NOT(ISBLANK(H2946)),ISBLANK(I2946)),TRIM(H2946))</f>
        <v/>
      </c>
      <c r="B2946" s="25" t="str" cm="1">
        <f t="array" ref="B2946">_xlfn.IFS(AND(ISBLANK(K2946),ISBLANK(L2946)),"",AND(NOT(ISBLANK(K2946)),NOT(ISBLANK(L2946))),TRIM(K2946)&amp;" "&amp;TRIM(L2946),AND(NOT(ISBLANK(K2946)),ISBLANK(L2946)),TRIM(K2946),AND(ISBLANK(K2946),NOT(ISBLANK(L2946))),TRIM(L2946))</f>
        <v>Pagac, Schulist and Goldner</v>
      </c>
      <c r="C2946" s="31"/>
      <c r="D2946" s="2">
        <v>2944</v>
      </c>
      <c r="E2946" s="2" t="s">
        <v>24</v>
      </c>
      <c r="F2946" s="2" t="s">
        <v>14602</v>
      </c>
      <c r="K2946" s="2" t="s">
        <v>14604</v>
      </c>
      <c r="M2946" s="2" t="s">
        <v>24</v>
      </c>
      <c r="N2946" s="2" t="s">
        <v>14603</v>
      </c>
      <c r="O2946" s="2" t="s">
        <v>12480</v>
      </c>
      <c r="P2946" s="2" t="s">
        <v>5</v>
      </c>
      <c r="Q2946" s="2" t="s">
        <v>6</v>
      </c>
      <c r="R2946" s="2" t="s">
        <v>12481</v>
      </c>
      <c r="T2946" s="49" t="str" cm="1">
        <f t="array" ref="T2946">_xlfn.TEXTJOIN("",TRUE,IFERROR(MID(U2946,_xlfn.SEQUENCE(20),1)+0,""))</f>
        <v/>
      </c>
      <c r="V2946" s="31"/>
    </row>
    <row r="2947" spans="1:22" x14ac:dyDescent="0.25">
      <c r="A2947" s="25" t="str" cm="1">
        <f t="array" ref="A2947">_xlfn.IFS(AND(ISBLANK(G2947),ISBLANK(H2947),ISBLANK(I2947)),"",AND(NOT(ISBLANK(G2947)),NOT(ISBLANK(H2947)),NOT(ISBLANK(I2947))),TRIM(G2947)&amp;" "&amp;TRIM(H2947)&amp;" "&amp;TRIM(I2947),AND(NOT(ISBLANK(G2947)),ISBLANK(H2947),ISBLANK(I2947)),TRIM(G2947),AND(ISBLANK(G2947),ISBLANK(H2947),NOT(ISBLANK(I2947))),TRIM(I2947),AND(NOT(ISBLANK(G2947)),NOT(ISBLANK(H2947)),ISBLANK(I2947)),TRIM(G2947)&amp;" "&amp;TRIM(H2947),AND(ISBLANK(G2947),NOT(ISBLANK(H2947)),NOT(ISBLANK(I2947))),TRIM(H2947)&amp;" "&amp;TRIM(I2947),AND(NOT(ISBLANK(G2947)),ISBLANK(H2947),NOT(ISBLANK(I2947))),TRIM(G2947)&amp;" "&amp;TRIM(I2947),AND(ISBLANK(G2947),NOT(ISBLANK(H2947)),ISBLANK(I2947)),TRIM(H2947))</f>
        <v/>
      </c>
      <c r="B2947" s="25" t="str" cm="1">
        <f t="array" ref="B2947">_xlfn.IFS(AND(ISBLANK(K2947),ISBLANK(L2947)),"",AND(NOT(ISBLANK(K2947)),NOT(ISBLANK(L2947))),TRIM(K2947)&amp;" "&amp;TRIM(L2947),AND(NOT(ISBLANK(K2947)),ISBLANK(L2947)),TRIM(K2947),AND(ISBLANK(K2947),NOT(ISBLANK(L2947))),TRIM(L2947))</f>
        <v>Harber Group</v>
      </c>
      <c r="C2947" s="31"/>
      <c r="D2947" s="2">
        <v>2945</v>
      </c>
      <c r="E2947" s="2" t="s">
        <v>24</v>
      </c>
      <c r="F2947" s="2" t="s">
        <v>14605</v>
      </c>
      <c r="K2947" s="2" t="s">
        <v>14607</v>
      </c>
      <c r="M2947" s="2" t="s">
        <v>24</v>
      </c>
      <c r="N2947" s="2" t="s">
        <v>14606</v>
      </c>
      <c r="O2947" s="2" t="s">
        <v>1059</v>
      </c>
      <c r="P2947" s="2" t="s">
        <v>151</v>
      </c>
      <c r="Q2947" s="2" t="s">
        <v>1985</v>
      </c>
      <c r="R2947" s="2">
        <v>95194</v>
      </c>
      <c r="T2947" s="49" t="str" cm="1">
        <f t="array" ref="T2947">_xlfn.TEXTJOIN("",TRUE,IFERROR(MID(U2947,_xlfn.SEQUENCE(20),1)+0,""))</f>
        <v/>
      </c>
      <c r="V2947" s="31"/>
    </row>
    <row r="2948" spans="1:22" x14ac:dyDescent="0.25">
      <c r="A2948" s="25" t="str" cm="1">
        <f t="array" ref="A2948">_xlfn.IFS(AND(ISBLANK(G2948),ISBLANK(H2948),ISBLANK(I2948)),"",AND(NOT(ISBLANK(G2948)),NOT(ISBLANK(H2948)),NOT(ISBLANK(I2948))),TRIM(G2948)&amp;" "&amp;TRIM(H2948)&amp;" "&amp;TRIM(I2948),AND(NOT(ISBLANK(G2948)),ISBLANK(H2948),ISBLANK(I2948)),TRIM(G2948),AND(ISBLANK(G2948),ISBLANK(H2948),NOT(ISBLANK(I2948))),TRIM(I2948),AND(NOT(ISBLANK(G2948)),NOT(ISBLANK(H2948)),ISBLANK(I2948)),TRIM(G2948)&amp;" "&amp;TRIM(H2948),AND(ISBLANK(G2948),NOT(ISBLANK(H2948)),NOT(ISBLANK(I2948))),TRIM(H2948)&amp;" "&amp;TRIM(I2948),AND(NOT(ISBLANK(G2948)),ISBLANK(H2948),NOT(ISBLANK(I2948))),TRIM(G2948)&amp;" "&amp;TRIM(I2948),AND(ISBLANK(G2948),NOT(ISBLANK(H2948)),ISBLANK(I2948)),TRIM(H2948))</f>
        <v/>
      </c>
      <c r="B2948" s="25" t="str" cm="1">
        <f t="array" ref="B2948">_xlfn.IFS(AND(ISBLANK(K2948),ISBLANK(L2948)),"",AND(NOT(ISBLANK(K2948)),NOT(ISBLANK(L2948))),TRIM(K2948)&amp;" "&amp;TRIM(L2948),AND(NOT(ISBLANK(K2948)),ISBLANK(L2948)),TRIM(K2948),AND(ISBLANK(K2948),NOT(ISBLANK(L2948))),TRIM(L2948))</f>
        <v>Becker, Osinski and Medhurst</v>
      </c>
      <c r="C2948" s="31"/>
      <c r="D2948" s="2">
        <v>2946</v>
      </c>
      <c r="E2948" s="2" t="s">
        <v>24</v>
      </c>
      <c r="F2948" s="2" t="s">
        <v>14608</v>
      </c>
      <c r="K2948" s="2" t="s">
        <v>14610</v>
      </c>
      <c r="M2948" s="2" t="s">
        <v>24</v>
      </c>
      <c r="N2948" s="2" t="s">
        <v>14609</v>
      </c>
      <c r="O2948" s="2" t="s">
        <v>502</v>
      </c>
      <c r="P2948" s="2" t="s">
        <v>503</v>
      </c>
      <c r="Q2948" s="2" t="s">
        <v>1985</v>
      </c>
      <c r="R2948" s="2">
        <v>2203</v>
      </c>
      <c r="T2948" s="49" t="str" cm="1">
        <f t="array" ref="T2948">_xlfn.TEXTJOIN("",TRUE,IFERROR(MID(U2948,_xlfn.SEQUENCE(20),1)+0,""))</f>
        <v/>
      </c>
      <c r="V2948" s="31"/>
    </row>
    <row r="2949" spans="1:22" x14ac:dyDescent="0.25">
      <c r="A2949" s="25" t="str" cm="1">
        <f t="array" ref="A2949">_xlfn.IFS(AND(ISBLANK(G2949),ISBLANK(H2949),ISBLANK(I2949)),"",AND(NOT(ISBLANK(G2949)),NOT(ISBLANK(H2949)),NOT(ISBLANK(I2949))),TRIM(G2949)&amp;" "&amp;TRIM(H2949)&amp;" "&amp;TRIM(I2949),AND(NOT(ISBLANK(G2949)),ISBLANK(H2949),ISBLANK(I2949)),TRIM(G2949),AND(ISBLANK(G2949),ISBLANK(H2949),NOT(ISBLANK(I2949))),TRIM(I2949),AND(NOT(ISBLANK(G2949)),NOT(ISBLANK(H2949)),ISBLANK(I2949)),TRIM(G2949)&amp;" "&amp;TRIM(H2949),AND(ISBLANK(G2949),NOT(ISBLANK(H2949)),NOT(ISBLANK(I2949))),TRIM(H2949)&amp;" "&amp;TRIM(I2949),AND(NOT(ISBLANK(G2949)),ISBLANK(H2949),NOT(ISBLANK(I2949))),TRIM(G2949)&amp;" "&amp;TRIM(I2949),AND(ISBLANK(G2949),NOT(ISBLANK(H2949)),ISBLANK(I2949)),TRIM(H2949))</f>
        <v/>
      </c>
      <c r="B2949" s="25" t="str" cm="1">
        <f t="array" ref="B2949">_xlfn.IFS(AND(ISBLANK(K2949),ISBLANK(L2949)),"",AND(NOT(ISBLANK(K2949)),NOT(ISBLANK(L2949))),TRIM(K2949)&amp;" "&amp;TRIM(L2949),AND(NOT(ISBLANK(K2949)),ISBLANK(L2949)),TRIM(K2949),AND(ISBLANK(K2949),NOT(ISBLANK(L2949))),TRIM(L2949))</f>
        <v>Ziemann-Purdy</v>
      </c>
      <c r="C2949" s="31"/>
      <c r="D2949" s="2">
        <v>2947</v>
      </c>
      <c r="E2949" s="2" t="s">
        <v>24</v>
      </c>
      <c r="F2949" s="2" t="s">
        <v>14611</v>
      </c>
      <c r="K2949" s="2" t="s">
        <v>14613</v>
      </c>
      <c r="M2949" s="2" t="s">
        <v>24</v>
      </c>
      <c r="N2949" s="2" t="s">
        <v>14612</v>
      </c>
      <c r="O2949" s="2" t="s">
        <v>975</v>
      </c>
      <c r="P2949" s="2" t="s">
        <v>976</v>
      </c>
      <c r="Q2949" s="2" t="s">
        <v>1985</v>
      </c>
      <c r="R2949" s="2">
        <v>96835</v>
      </c>
      <c r="T2949" s="49" t="str" cm="1">
        <f t="array" ref="T2949">_xlfn.TEXTJOIN("",TRUE,IFERROR(MID(U2949,_xlfn.SEQUENCE(20),1)+0,""))</f>
        <v/>
      </c>
      <c r="V2949" s="31"/>
    </row>
    <row r="2950" spans="1:22" x14ac:dyDescent="0.25">
      <c r="A2950" s="25" t="str" cm="1">
        <f t="array" ref="A2950">_xlfn.IFS(AND(ISBLANK(G2950),ISBLANK(H2950),ISBLANK(I2950)),"",AND(NOT(ISBLANK(G2950)),NOT(ISBLANK(H2950)),NOT(ISBLANK(I2950))),TRIM(G2950)&amp;" "&amp;TRIM(H2950)&amp;" "&amp;TRIM(I2950),AND(NOT(ISBLANK(G2950)),ISBLANK(H2950),ISBLANK(I2950)),TRIM(G2950),AND(ISBLANK(G2950),ISBLANK(H2950),NOT(ISBLANK(I2950))),TRIM(I2950),AND(NOT(ISBLANK(G2950)),NOT(ISBLANK(H2950)),ISBLANK(I2950)),TRIM(G2950)&amp;" "&amp;TRIM(H2950),AND(ISBLANK(G2950),NOT(ISBLANK(H2950)),NOT(ISBLANK(I2950))),TRIM(H2950)&amp;" "&amp;TRIM(I2950),AND(NOT(ISBLANK(G2950)),ISBLANK(H2950),NOT(ISBLANK(I2950))),TRIM(G2950)&amp;" "&amp;TRIM(I2950),AND(ISBLANK(G2950),NOT(ISBLANK(H2950)),ISBLANK(I2950)),TRIM(H2950))</f>
        <v/>
      </c>
      <c r="B2950" s="25" t="str" cm="1">
        <f t="array" ref="B2950">_xlfn.IFS(AND(ISBLANK(K2950),ISBLANK(L2950)),"",AND(NOT(ISBLANK(K2950)),NOT(ISBLANK(L2950))),TRIM(K2950)&amp;" "&amp;TRIM(L2950),AND(NOT(ISBLANK(K2950)),ISBLANK(L2950)),TRIM(K2950),AND(ISBLANK(K2950),NOT(ISBLANK(L2950))),TRIM(L2950))</f>
        <v>Botsford-Thiel</v>
      </c>
      <c r="C2950" s="31"/>
      <c r="D2950" s="2">
        <v>2948</v>
      </c>
      <c r="E2950" s="2" t="s">
        <v>24</v>
      </c>
      <c r="F2950" s="2" t="s">
        <v>14614</v>
      </c>
      <c r="K2950" s="2" t="s">
        <v>14616</v>
      </c>
      <c r="M2950" s="2" t="s">
        <v>24</v>
      </c>
      <c r="N2950" s="2" t="s">
        <v>14615</v>
      </c>
      <c r="O2950" s="2" t="s">
        <v>5363</v>
      </c>
      <c r="P2950" s="2" t="s">
        <v>2771</v>
      </c>
      <c r="Q2950" s="2" t="s">
        <v>1985</v>
      </c>
      <c r="R2950" s="2">
        <v>99709</v>
      </c>
      <c r="T2950" s="49" t="str" cm="1">
        <f t="array" ref="T2950">_xlfn.TEXTJOIN("",TRUE,IFERROR(MID(U2950,_xlfn.SEQUENCE(20),1)+0,""))</f>
        <v/>
      </c>
      <c r="V2950" s="31"/>
    </row>
    <row r="2951" spans="1:22" x14ac:dyDescent="0.25">
      <c r="A2951" s="25" t="str" cm="1">
        <f t="array" ref="A2951">_xlfn.IFS(AND(ISBLANK(G2951),ISBLANK(H2951),ISBLANK(I2951)),"",AND(NOT(ISBLANK(G2951)),NOT(ISBLANK(H2951)),NOT(ISBLANK(I2951))),TRIM(G2951)&amp;" "&amp;TRIM(H2951)&amp;" "&amp;TRIM(I2951),AND(NOT(ISBLANK(G2951)),ISBLANK(H2951),ISBLANK(I2951)),TRIM(G2951),AND(ISBLANK(G2951),ISBLANK(H2951),NOT(ISBLANK(I2951))),TRIM(I2951),AND(NOT(ISBLANK(G2951)),NOT(ISBLANK(H2951)),ISBLANK(I2951)),TRIM(G2951)&amp;" "&amp;TRIM(H2951),AND(ISBLANK(G2951),NOT(ISBLANK(H2951)),NOT(ISBLANK(I2951))),TRIM(H2951)&amp;" "&amp;TRIM(I2951),AND(NOT(ISBLANK(G2951)),ISBLANK(H2951),NOT(ISBLANK(I2951))),TRIM(G2951)&amp;" "&amp;TRIM(I2951),AND(ISBLANK(G2951),NOT(ISBLANK(H2951)),ISBLANK(I2951)),TRIM(H2951))</f>
        <v/>
      </c>
      <c r="B2951" s="25" t="str" cm="1">
        <f t="array" ref="B2951">_xlfn.IFS(AND(ISBLANK(K2951),ISBLANK(L2951)),"",AND(NOT(ISBLANK(K2951)),NOT(ISBLANK(L2951))),TRIM(K2951)&amp;" "&amp;TRIM(L2951),AND(NOT(ISBLANK(K2951)),ISBLANK(L2951)),TRIM(K2951),AND(ISBLANK(K2951),NOT(ISBLANK(L2951))),TRIM(L2951))</f>
        <v>Pfannerstill-Lueilwitz</v>
      </c>
      <c r="C2951" s="31"/>
      <c r="D2951" s="2">
        <v>2949</v>
      </c>
      <c r="E2951" s="2" t="s">
        <v>24</v>
      </c>
      <c r="F2951" s="2" t="s">
        <v>14617</v>
      </c>
      <c r="K2951" s="2" t="s">
        <v>14619</v>
      </c>
      <c r="M2951" s="2" t="s">
        <v>24</v>
      </c>
      <c r="N2951" s="2" t="s">
        <v>14618</v>
      </c>
      <c r="O2951" s="2" t="s">
        <v>2392</v>
      </c>
      <c r="P2951" s="2" t="s">
        <v>542</v>
      </c>
      <c r="Q2951" s="2" t="s">
        <v>1985</v>
      </c>
      <c r="R2951" s="2">
        <v>14652</v>
      </c>
      <c r="T2951" s="49" t="str" cm="1">
        <f t="array" ref="T2951">_xlfn.TEXTJOIN("",TRUE,IFERROR(MID(U2951,_xlfn.SEQUENCE(20),1)+0,""))</f>
        <v/>
      </c>
      <c r="V2951" s="31"/>
    </row>
    <row r="2952" spans="1:22" x14ac:dyDescent="0.25">
      <c r="A2952" s="25" t="str" cm="1">
        <f t="array" ref="A2952">_xlfn.IFS(AND(ISBLANK(G2952),ISBLANK(H2952),ISBLANK(I2952)),"",AND(NOT(ISBLANK(G2952)),NOT(ISBLANK(H2952)),NOT(ISBLANK(I2952))),TRIM(G2952)&amp;" "&amp;TRIM(H2952)&amp;" "&amp;TRIM(I2952),AND(NOT(ISBLANK(G2952)),ISBLANK(H2952),ISBLANK(I2952)),TRIM(G2952),AND(ISBLANK(G2952),ISBLANK(H2952),NOT(ISBLANK(I2952))),TRIM(I2952),AND(NOT(ISBLANK(G2952)),NOT(ISBLANK(H2952)),ISBLANK(I2952)),TRIM(G2952)&amp;" "&amp;TRIM(H2952),AND(ISBLANK(G2952),NOT(ISBLANK(H2952)),NOT(ISBLANK(I2952))),TRIM(H2952)&amp;" "&amp;TRIM(I2952),AND(NOT(ISBLANK(G2952)),ISBLANK(H2952),NOT(ISBLANK(I2952))),TRIM(G2952)&amp;" "&amp;TRIM(I2952),AND(ISBLANK(G2952),NOT(ISBLANK(H2952)),ISBLANK(I2952)),TRIM(H2952))</f>
        <v/>
      </c>
      <c r="B2952" s="25" t="str" cm="1">
        <f t="array" ref="B2952">_xlfn.IFS(AND(ISBLANK(K2952),ISBLANK(L2952)),"",AND(NOT(ISBLANK(K2952)),NOT(ISBLANK(L2952))),TRIM(K2952)&amp;" "&amp;TRIM(L2952),AND(NOT(ISBLANK(K2952)),ISBLANK(L2952)),TRIM(K2952),AND(ISBLANK(K2952),NOT(ISBLANK(L2952))),TRIM(L2952))</f>
        <v>Weber-Feil</v>
      </c>
      <c r="C2952" s="31"/>
      <c r="D2952" s="2">
        <v>2950</v>
      </c>
      <c r="E2952" s="2" t="s">
        <v>24</v>
      </c>
      <c r="F2952" s="2" t="s">
        <v>14620</v>
      </c>
      <c r="K2952" s="2" t="s">
        <v>14622</v>
      </c>
      <c r="M2952" s="2" t="s">
        <v>24</v>
      </c>
      <c r="N2952" s="2" t="s">
        <v>14621</v>
      </c>
      <c r="O2952" s="2" t="s">
        <v>4740</v>
      </c>
      <c r="P2952" s="2" t="s">
        <v>297</v>
      </c>
      <c r="Q2952" s="2" t="s">
        <v>1985</v>
      </c>
      <c r="R2952" s="2">
        <v>78220</v>
      </c>
      <c r="T2952" s="49" t="str" cm="1">
        <f t="array" ref="T2952">_xlfn.TEXTJOIN("",TRUE,IFERROR(MID(U2952,_xlfn.SEQUENCE(20),1)+0,""))</f>
        <v/>
      </c>
      <c r="V2952" s="31"/>
    </row>
    <row r="2953" spans="1:22" x14ac:dyDescent="0.25">
      <c r="A2953" s="25" t="str" cm="1">
        <f t="array" ref="A2953">_xlfn.IFS(AND(ISBLANK(G2953),ISBLANK(H2953),ISBLANK(I2953)),"",AND(NOT(ISBLANK(G2953)),NOT(ISBLANK(H2953)),NOT(ISBLANK(I2953))),TRIM(G2953)&amp;" "&amp;TRIM(H2953)&amp;" "&amp;TRIM(I2953),AND(NOT(ISBLANK(G2953)),ISBLANK(H2953),ISBLANK(I2953)),TRIM(G2953),AND(ISBLANK(G2953),ISBLANK(H2953),NOT(ISBLANK(I2953))),TRIM(I2953),AND(NOT(ISBLANK(G2953)),NOT(ISBLANK(H2953)),ISBLANK(I2953)),TRIM(G2953)&amp;" "&amp;TRIM(H2953),AND(ISBLANK(G2953),NOT(ISBLANK(H2953)),NOT(ISBLANK(I2953))),TRIM(H2953)&amp;" "&amp;TRIM(I2953),AND(NOT(ISBLANK(G2953)),ISBLANK(H2953),NOT(ISBLANK(I2953))),TRIM(G2953)&amp;" "&amp;TRIM(I2953),AND(ISBLANK(G2953),NOT(ISBLANK(H2953)),ISBLANK(I2953)),TRIM(H2953))</f>
        <v/>
      </c>
      <c r="B2953" s="25" t="str" cm="1">
        <f t="array" ref="B2953">_xlfn.IFS(AND(ISBLANK(K2953),ISBLANK(L2953)),"",AND(NOT(ISBLANK(K2953)),NOT(ISBLANK(L2953))),TRIM(K2953)&amp;" "&amp;TRIM(L2953),AND(NOT(ISBLANK(K2953)),ISBLANK(L2953)),TRIM(K2953),AND(ISBLANK(K2953),NOT(ISBLANK(L2953))),TRIM(L2953))</f>
        <v>Sipes, Price and Doyle</v>
      </c>
      <c r="C2953" s="31"/>
      <c r="D2953" s="2">
        <v>2951</v>
      </c>
      <c r="E2953" s="2" t="s">
        <v>24</v>
      </c>
      <c r="F2953" s="2" t="s">
        <v>14623</v>
      </c>
      <c r="K2953" s="2" t="s">
        <v>14625</v>
      </c>
      <c r="M2953" s="2" t="s">
        <v>24</v>
      </c>
      <c r="N2953" s="2" t="s">
        <v>14624</v>
      </c>
      <c r="O2953" s="2" t="s">
        <v>2458</v>
      </c>
      <c r="P2953" s="2" t="s">
        <v>346</v>
      </c>
      <c r="Q2953" s="2" t="s">
        <v>1985</v>
      </c>
      <c r="R2953" s="2">
        <v>31422</v>
      </c>
      <c r="T2953" s="49" t="str" cm="1">
        <f t="array" ref="T2953">_xlfn.TEXTJOIN("",TRUE,IFERROR(MID(U2953,_xlfn.SEQUENCE(20),1)+0,""))</f>
        <v/>
      </c>
      <c r="V2953" s="31"/>
    </row>
    <row r="2954" spans="1:22" x14ac:dyDescent="0.25">
      <c r="A2954" s="25" t="str" cm="1">
        <f t="array" ref="A2954">_xlfn.IFS(AND(ISBLANK(G2954),ISBLANK(H2954),ISBLANK(I2954)),"",AND(NOT(ISBLANK(G2954)),NOT(ISBLANK(H2954)),NOT(ISBLANK(I2954))),TRIM(G2954)&amp;" "&amp;TRIM(H2954)&amp;" "&amp;TRIM(I2954),AND(NOT(ISBLANK(G2954)),ISBLANK(H2954),ISBLANK(I2954)),TRIM(G2954),AND(ISBLANK(G2954),ISBLANK(H2954),NOT(ISBLANK(I2954))),TRIM(I2954),AND(NOT(ISBLANK(G2954)),NOT(ISBLANK(H2954)),ISBLANK(I2954)),TRIM(G2954)&amp;" "&amp;TRIM(H2954),AND(ISBLANK(G2954),NOT(ISBLANK(H2954)),NOT(ISBLANK(I2954))),TRIM(H2954)&amp;" "&amp;TRIM(I2954),AND(NOT(ISBLANK(G2954)),ISBLANK(H2954),NOT(ISBLANK(I2954))),TRIM(G2954)&amp;" "&amp;TRIM(I2954),AND(ISBLANK(G2954),NOT(ISBLANK(H2954)),ISBLANK(I2954)),TRIM(H2954))</f>
        <v/>
      </c>
      <c r="B2954" s="25" t="str" cm="1">
        <f t="array" ref="B2954">_xlfn.IFS(AND(ISBLANK(K2954),ISBLANK(L2954)),"",AND(NOT(ISBLANK(K2954)),NOT(ISBLANK(L2954))),TRIM(K2954)&amp;" "&amp;TRIM(L2954),AND(NOT(ISBLANK(K2954)),ISBLANK(L2954)),TRIM(K2954),AND(ISBLANK(K2954),NOT(ISBLANK(L2954))),TRIM(L2954))</f>
        <v>Zboncak-Maggio</v>
      </c>
      <c r="C2954" s="31"/>
      <c r="D2954" s="2">
        <v>2952</v>
      </c>
      <c r="E2954" s="2" t="s">
        <v>24</v>
      </c>
      <c r="F2954" s="2" t="s">
        <v>14626</v>
      </c>
      <c r="K2954" s="2" t="s">
        <v>14628</v>
      </c>
      <c r="M2954" s="2" t="s">
        <v>24</v>
      </c>
      <c r="N2954" s="2" t="s">
        <v>14627</v>
      </c>
      <c r="O2954" s="2" t="s">
        <v>6269</v>
      </c>
      <c r="P2954" s="2" t="s">
        <v>4418</v>
      </c>
      <c r="Q2954" s="2" t="s">
        <v>1985</v>
      </c>
      <c r="R2954" s="2">
        <v>72204</v>
      </c>
      <c r="T2954" s="49" t="str" cm="1">
        <f t="array" ref="T2954">_xlfn.TEXTJOIN("",TRUE,IFERROR(MID(U2954,_xlfn.SEQUENCE(20),1)+0,""))</f>
        <v/>
      </c>
      <c r="V2954" s="31"/>
    </row>
    <row r="2955" spans="1:22" x14ac:dyDescent="0.25">
      <c r="A2955" s="25" t="str" cm="1">
        <f t="array" ref="A2955">_xlfn.IFS(AND(ISBLANK(G2955),ISBLANK(H2955),ISBLANK(I2955)),"",AND(NOT(ISBLANK(G2955)),NOT(ISBLANK(H2955)),NOT(ISBLANK(I2955))),TRIM(G2955)&amp;" "&amp;TRIM(H2955)&amp;" "&amp;TRIM(I2955),AND(NOT(ISBLANK(G2955)),ISBLANK(H2955),ISBLANK(I2955)),TRIM(G2955),AND(ISBLANK(G2955),ISBLANK(H2955),NOT(ISBLANK(I2955))),TRIM(I2955),AND(NOT(ISBLANK(G2955)),NOT(ISBLANK(H2955)),ISBLANK(I2955)),TRIM(G2955)&amp;" "&amp;TRIM(H2955),AND(ISBLANK(G2955),NOT(ISBLANK(H2955)),NOT(ISBLANK(I2955))),TRIM(H2955)&amp;" "&amp;TRIM(I2955),AND(NOT(ISBLANK(G2955)),ISBLANK(H2955),NOT(ISBLANK(I2955))),TRIM(G2955)&amp;" "&amp;TRIM(I2955),AND(ISBLANK(G2955),NOT(ISBLANK(H2955)),ISBLANK(I2955)),TRIM(H2955))</f>
        <v/>
      </c>
      <c r="B2955" s="25" t="str" cm="1">
        <f t="array" ref="B2955">_xlfn.IFS(AND(ISBLANK(K2955),ISBLANK(L2955)),"",AND(NOT(ISBLANK(K2955)),NOT(ISBLANK(L2955))),TRIM(K2955)&amp;" "&amp;TRIM(L2955),AND(NOT(ISBLANK(K2955)),ISBLANK(L2955)),TRIM(K2955),AND(ISBLANK(K2955),NOT(ISBLANK(L2955))),TRIM(L2955))</f>
        <v>Willms-Abbott</v>
      </c>
      <c r="C2955" s="31"/>
      <c r="D2955" s="2">
        <v>2953</v>
      </c>
      <c r="E2955" s="2" t="s">
        <v>24</v>
      </c>
      <c r="F2955" s="2" t="s">
        <v>14629</v>
      </c>
      <c r="K2955" s="2" t="s">
        <v>14631</v>
      </c>
      <c r="M2955" s="2" t="s">
        <v>24</v>
      </c>
      <c r="N2955" s="2" t="s">
        <v>14630</v>
      </c>
      <c r="O2955" s="2" t="s">
        <v>917</v>
      </c>
      <c r="P2955" s="2" t="s">
        <v>542</v>
      </c>
      <c r="Q2955" s="2" t="s">
        <v>1985</v>
      </c>
      <c r="R2955" s="2">
        <v>10464</v>
      </c>
      <c r="T2955" s="49" t="str" cm="1">
        <f t="array" ref="T2955">_xlfn.TEXTJOIN("",TRUE,IFERROR(MID(U2955,_xlfn.SEQUENCE(20),1)+0,""))</f>
        <v/>
      </c>
      <c r="V2955" s="31"/>
    </row>
    <row r="2956" spans="1:22" x14ac:dyDescent="0.25">
      <c r="A2956" s="25" t="str" cm="1">
        <f t="array" ref="A2956">_xlfn.IFS(AND(ISBLANK(G2956),ISBLANK(H2956),ISBLANK(I2956)),"",AND(NOT(ISBLANK(G2956)),NOT(ISBLANK(H2956)),NOT(ISBLANK(I2956))),TRIM(G2956)&amp;" "&amp;TRIM(H2956)&amp;" "&amp;TRIM(I2956),AND(NOT(ISBLANK(G2956)),ISBLANK(H2956),ISBLANK(I2956)),TRIM(G2956),AND(ISBLANK(G2956),ISBLANK(H2956),NOT(ISBLANK(I2956))),TRIM(I2956),AND(NOT(ISBLANK(G2956)),NOT(ISBLANK(H2956)),ISBLANK(I2956)),TRIM(G2956)&amp;" "&amp;TRIM(H2956),AND(ISBLANK(G2956),NOT(ISBLANK(H2956)),NOT(ISBLANK(I2956))),TRIM(H2956)&amp;" "&amp;TRIM(I2956),AND(NOT(ISBLANK(G2956)),ISBLANK(H2956),NOT(ISBLANK(I2956))),TRIM(G2956)&amp;" "&amp;TRIM(I2956),AND(ISBLANK(G2956),NOT(ISBLANK(H2956)),ISBLANK(I2956)),TRIM(H2956))</f>
        <v/>
      </c>
      <c r="B2956" s="25" t="str" cm="1">
        <f t="array" ref="B2956">_xlfn.IFS(AND(ISBLANK(K2956),ISBLANK(L2956)),"",AND(NOT(ISBLANK(K2956)),NOT(ISBLANK(L2956))),TRIM(K2956)&amp;" "&amp;TRIM(L2956),AND(NOT(ISBLANK(K2956)),ISBLANK(L2956)),TRIM(K2956),AND(ISBLANK(K2956),NOT(ISBLANK(L2956))),TRIM(L2956))</f>
        <v>Bechtelar-Erdman</v>
      </c>
      <c r="C2956" s="31"/>
      <c r="D2956" s="2">
        <v>2954</v>
      </c>
      <c r="E2956" s="2" t="s">
        <v>24</v>
      </c>
      <c r="F2956" s="2" t="s">
        <v>14632</v>
      </c>
      <c r="K2956" s="2" t="s">
        <v>14634</v>
      </c>
      <c r="M2956" s="2" t="s">
        <v>24</v>
      </c>
      <c r="N2956" s="2" t="s">
        <v>14633</v>
      </c>
      <c r="O2956" s="2" t="s">
        <v>718</v>
      </c>
      <c r="P2956" s="2" t="s">
        <v>466</v>
      </c>
      <c r="Q2956" s="2" t="s">
        <v>1985</v>
      </c>
      <c r="R2956" s="2">
        <v>53710</v>
      </c>
      <c r="T2956" s="49" t="str" cm="1">
        <f t="array" ref="T2956">_xlfn.TEXTJOIN("",TRUE,IFERROR(MID(U2956,_xlfn.SEQUENCE(20),1)+0,""))</f>
        <v/>
      </c>
      <c r="V2956" s="31"/>
    </row>
    <row r="2957" spans="1:22" x14ac:dyDescent="0.25">
      <c r="A2957" s="25" t="str" cm="1">
        <f t="array" ref="A2957">_xlfn.IFS(AND(ISBLANK(G2957),ISBLANK(H2957),ISBLANK(I2957)),"",AND(NOT(ISBLANK(G2957)),NOT(ISBLANK(H2957)),NOT(ISBLANK(I2957))),TRIM(G2957)&amp;" "&amp;TRIM(H2957)&amp;" "&amp;TRIM(I2957),AND(NOT(ISBLANK(G2957)),ISBLANK(H2957),ISBLANK(I2957)),TRIM(G2957),AND(ISBLANK(G2957),ISBLANK(H2957),NOT(ISBLANK(I2957))),TRIM(I2957),AND(NOT(ISBLANK(G2957)),NOT(ISBLANK(H2957)),ISBLANK(I2957)),TRIM(G2957)&amp;" "&amp;TRIM(H2957),AND(ISBLANK(G2957),NOT(ISBLANK(H2957)),NOT(ISBLANK(I2957))),TRIM(H2957)&amp;" "&amp;TRIM(I2957),AND(NOT(ISBLANK(G2957)),ISBLANK(H2957),NOT(ISBLANK(I2957))),TRIM(G2957)&amp;" "&amp;TRIM(I2957),AND(ISBLANK(G2957),NOT(ISBLANK(H2957)),ISBLANK(I2957)),TRIM(H2957))</f>
        <v/>
      </c>
      <c r="B2957" s="25" t="str" cm="1">
        <f t="array" ref="B2957">_xlfn.IFS(AND(ISBLANK(K2957),ISBLANK(L2957)),"",AND(NOT(ISBLANK(K2957)),NOT(ISBLANK(L2957))),TRIM(K2957)&amp;" "&amp;TRIM(L2957),AND(NOT(ISBLANK(K2957)),ISBLANK(L2957)),TRIM(K2957),AND(ISBLANK(K2957),NOT(ISBLANK(L2957))),TRIM(L2957))</f>
        <v>Huel, Armstrong and Haley</v>
      </c>
      <c r="C2957" s="31"/>
      <c r="D2957" s="2">
        <v>2955</v>
      </c>
      <c r="E2957" s="2" t="s">
        <v>24</v>
      </c>
      <c r="F2957" s="2" t="s">
        <v>14635</v>
      </c>
      <c r="K2957" s="2" t="s">
        <v>14637</v>
      </c>
      <c r="M2957" s="2" t="s">
        <v>24</v>
      </c>
      <c r="N2957" s="2" t="s">
        <v>14636</v>
      </c>
      <c r="O2957" s="2" t="s">
        <v>942</v>
      </c>
      <c r="P2957" s="2" t="s">
        <v>297</v>
      </c>
      <c r="Q2957" s="2" t="s">
        <v>1985</v>
      </c>
      <c r="R2957" s="2">
        <v>88546</v>
      </c>
      <c r="T2957" s="49" t="str" cm="1">
        <f t="array" ref="T2957">_xlfn.TEXTJOIN("",TRUE,IFERROR(MID(U2957,_xlfn.SEQUENCE(20),1)+0,""))</f>
        <v/>
      </c>
      <c r="V2957" s="31"/>
    </row>
    <row r="2958" spans="1:22" x14ac:dyDescent="0.25">
      <c r="A2958" s="25" t="str" cm="1">
        <f t="array" ref="A2958">_xlfn.IFS(AND(ISBLANK(G2958),ISBLANK(H2958),ISBLANK(I2958)),"",AND(NOT(ISBLANK(G2958)),NOT(ISBLANK(H2958)),NOT(ISBLANK(I2958))),TRIM(G2958)&amp;" "&amp;TRIM(H2958)&amp;" "&amp;TRIM(I2958),AND(NOT(ISBLANK(G2958)),ISBLANK(H2958),ISBLANK(I2958)),TRIM(G2958),AND(ISBLANK(G2958),ISBLANK(H2958),NOT(ISBLANK(I2958))),TRIM(I2958),AND(NOT(ISBLANK(G2958)),NOT(ISBLANK(H2958)),ISBLANK(I2958)),TRIM(G2958)&amp;" "&amp;TRIM(H2958),AND(ISBLANK(G2958),NOT(ISBLANK(H2958)),NOT(ISBLANK(I2958))),TRIM(H2958)&amp;" "&amp;TRIM(I2958),AND(NOT(ISBLANK(G2958)),ISBLANK(H2958),NOT(ISBLANK(I2958))),TRIM(G2958)&amp;" "&amp;TRIM(I2958),AND(ISBLANK(G2958),NOT(ISBLANK(H2958)),ISBLANK(I2958)),TRIM(H2958))</f>
        <v/>
      </c>
      <c r="B2958" s="25" t="str" cm="1">
        <f t="array" ref="B2958">_xlfn.IFS(AND(ISBLANK(K2958),ISBLANK(L2958)),"",AND(NOT(ISBLANK(K2958)),NOT(ISBLANK(L2958))),TRIM(K2958)&amp;" "&amp;TRIM(L2958),AND(NOT(ISBLANK(K2958)),ISBLANK(L2958)),TRIM(K2958),AND(ISBLANK(K2958),NOT(ISBLANK(L2958))),TRIM(L2958))</f>
        <v>Jacobi, Maggio and Collins</v>
      </c>
      <c r="C2958" s="31"/>
      <c r="D2958" s="2">
        <v>2956</v>
      </c>
      <c r="E2958" s="2" t="s">
        <v>24</v>
      </c>
      <c r="F2958" s="2" t="s">
        <v>14638</v>
      </c>
      <c r="K2958" s="2" t="s">
        <v>14640</v>
      </c>
      <c r="M2958" s="2" t="s">
        <v>24</v>
      </c>
      <c r="N2958" s="2" t="s">
        <v>14639</v>
      </c>
      <c r="O2958" s="2" t="s">
        <v>5714</v>
      </c>
      <c r="P2958" s="2" t="s">
        <v>276</v>
      </c>
      <c r="Q2958" s="2" t="s">
        <v>6</v>
      </c>
      <c r="R2958" s="2" t="s">
        <v>780</v>
      </c>
      <c r="T2958" s="49" t="str" cm="1">
        <f t="array" ref="T2958">_xlfn.TEXTJOIN("",TRUE,IFERROR(MID(U2958,_xlfn.SEQUENCE(20),1)+0,""))</f>
        <v/>
      </c>
      <c r="V2958" s="31"/>
    </row>
    <row r="2959" spans="1:22" x14ac:dyDescent="0.25">
      <c r="A2959" s="25" t="str" cm="1">
        <f t="array" ref="A2959">_xlfn.IFS(AND(ISBLANK(G2959),ISBLANK(H2959),ISBLANK(I2959)),"",AND(NOT(ISBLANK(G2959)),NOT(ISBLANK(H2959)),NOT(ISBLANK(I2959))),TRIM(G2959)&amp;" "&amp;TRIM(H2959)&amp;" "&amp;TRIM(I2959),AND(NOT(ISBLANK(G2959)),ISBLANK(H2959),ISBLANK(I2959)),TRIM(G2959),AND(ISBLANK(G2959),ISBLANK(H2959),NOT(ISBLANK(I2959))),TRIM(I2959),AND(NOT(ISBLANK(G2959)),NOT(ISBLANK(H2959)),ISBLANK(I2959)),TRIM(G2959)&amp;" "&amp;TRIM(H2959),AND(ISBLANK(G2959),NOT(ISBLANK(H2959)),NOT(ISBLANK(I2959))),TRIM(H2959)&amp;" "&amp;TRIM(I2959),AND(NOT(ISBLANK(G2959)),ISBLANK(H2959),NOT(ISBLANK(I2959))),TRIM(G2959)&amp;" "&amp;TRIM(I2959),AND(ISBLANK(G2959),NOT(ISBLANK(H2959)),ISBLANK(I2959)),TRIM(H2959))</f>
        <v/>
      </c>
      <c r="B2959" s="25" t="str" cm="1">
        <f t="array" ref="B2959">_xlfn.IFS(AND(ISBLANK(K2959),ISBLANK(L2959)),"",AND(NOT(ISBLANK(K2959)),NOT(ISBLANK(L2959))),TRIM(K2959)&amp;" "&amp;TRIM(L2959),AND(NOT(ISBLANK(K2959)),ISBLANK(L2959)),TRIM(K2959),AND(ISBLANK(K2959),NOT(ISBLANK(L2959))),TRIM(L2959))</f>
        <v>Barton Inc</v>
      </c>
      <c r="C2959" s="31"/>
      <c r="D2959" s="2">
        <v>2957</v>
      </c>
      <c r="E2959" s="2" t="s">
        <v>24</v>
      </c>
      <c r="F2959" s="2" t="s">
        <v>14641</v>
      </c>
      <c r="K2959" s="2" t="s">
        <v>14643</v>
      </c>
      <c r="M2959" s="2" t="s">
        <v>24</v>
      </c>
      <c r="N2959" s="2" t="s">
        <v>14642</v>
      </c>
      <c r="O2959" s="2" t="s">
        <v>1455</v>
      </c>
      <c r="P2959" s="2" t="s">
        <v>1456</v>
      </c>
      <c r="Q2959" s="2" t="s">
        <v>1985</v>
      </c>
      <c r="R2959" s="2">
        <v>8695</v>
      </c>
      <c r="T2959" s="49" t="str" cm="1">
        <f t="array" ref="T2959">_xlfn.TEXTJOIN("",TRUE,IFERROR(MID(U2959,_xlfn.SEQUENCE(20),1)+0,""))</f>
        <v/>
      </c>
      <c r="V2959" s="31"/>
    </row>
    <row r="2960" spans="1:22" x14ac:dyDescent="0.25">
      <c r="A2960" s="25" t="str" cm="1">
        <f t="array" ref="A2960">_xlfn.IFS(AND(ISBLANK(G2960),ISBLANK(H2960),ISBLANK(I2960)),"",AND(NOT(ISBLANK(G2960)),NOT(ISBLANK(H2960)),NOT(ISBLANK(I2960))),TRIM(G2960)&amp;" "&amp;TRIM(H2960)&amp;" "&amp;TRIM(I2960),AND(NOT(ISBLANK(G2960)),ISBLANK(H2960),ISBLANK(I2960)),TRIM(G2960),AND(ISBLANK(G2960),ISBLANK(H2960),NOT(ISBLANK(I2960))),TRIM(I2960),AND(NOT(ISBLANK(G2960)),NOT(ISBLANK(H2960)),ISBLANK(I2960)),TRIM(G2960)&amp;" "&amp;TRIM(H2960),AND(ISBLANK(G2960),NOT(ISBLANK(H2960)),NOT(ISBLANK(I2960))),TRIM(H2960)&amp;" "&amp;TRIM(I2960),AND(NOT(ISBLANK(G2960)),ISBLANK(H2960),NOT(ISBLANK(I2960))),TRIM(G2960)&amp;" "&amp;TRIM(I2960),AND(ISBLANK(G2960),NOT(ISBLANK(H2960)),ISBLANK(I2960)),TRIM(H2960))</f>
        <v/>
      </c>
      <c r="B2960" s="25" t="str" cm="1">
        <f t="array" ref="B2960">_xlfn.IFS(AND(ISBLANK(K2960),ISBLANK(L2960)),"",AND(NOT(ISBLANK(K2960)),NOT(ISBLANK(L2960))),TRIM(K2960)&amp;" "&amp;TRIM(L2960),AND(NOT(ISBLANK(K2960)),ISBLANK(L2960)),TRIM(K2960),AND(ISBLANK(K2960),NOT(ISBLANK(L2960))),TRIM(L2960))</f>
        <v>Schroeder, Walter and Corkery</v>
      </c>
      <c r="C2960" s="31"/>
      <c r="D2960" s="2">
        <v>2958</v>
      </c>
      <c r="E2960" s="2" t="s">
        <v>24</v>
      </c>
      <c r="F2960" s="2" t="s">
        <v>14644</v>
      </c>
      <c r="K2960" s="2" t="s">
        <v>14646</v>
      </c>
      <c r="M2960" s="2" t="s">
        <v>24</v>
      </c>
      <c r="N2960" s="2" t="s">
        <v>14645</v>
      </c>
      <c r="O2960" s="2" t="s">
        <v>6594</v>
      </c>
      <c r="P2960" s="2" t="s">
        <v>6595</v>
      </c>
      <c r="Q2960" s="2" t="s">
        <v>228</v>
      </c>
      <c r="R2960" s="2">
        <v>7808</v>
      </c>
      <c r="T2960" s="49" t="str" cm="1">
        <f t="array" ref="T2960">_xlfn.TEXTJOIN("",TRUE,IFERROR(MID(U2960,_xlfn.SEQUENCE(20),1)+0,""))</f>
        <v/>
      </c>
      <c r="V2960" s="31"/>
    </row>
    <row r="2961" spans="1:22" x14ac:dyDescent="0.25">
      <c r="A2961" s="25" t="str" cm="1">
        <f t="array" ref="A2961">_xlfn.IFS(AND(ISBLANK(G2961),ISBLANK(H2961),ISBLANK(I2961)),"",AND(NOT(ISBLANK(G2961)),NOT(ISBLANK(H2961)),NOT(ISBLANK(I2961))),TRIM(G2961)&amp;" "&amp;TRIM(H2961)&amp;" "&amp;TRIM(I2961),AND(NOT(ISBLANK(G2961)),ISBLANK(H2961),ISBLANK(I2961)),TRIM(G2961),AND(ISBLANK(G2961),ISBLANK(H2961),NOT(ISBLANK(I2961))),TRIM(I2961),AND(NOT(ISBLANK(G2961)),NOT(ISBLANK(H2961)),ISBLANK(I2961)),TRIM(G2961)&amp;" "&amp;TRIM(H2961),AND(ISBLANK(G2961),NOT(ISBLANK(H2961)),NOT(ISBLANK(I2961))),TRIM(H2961)&amp;" "&amp;TRIM(I2961),AND(NOT(ISBLANK(G2961)),ISBLANK(H2961),NOT(ISBLANK(I2961))),TRIM(G2961)&amp;" "&amp;TRIM(I2961),AND(ISBLANK(G2961),NOT(ISBLANK(H2961)),ISBLANK(I2961)),TRIM(H2961))</f>
        <v/>
      </c>
      <c r="B2961" s="25" t="str" cm="1">
        <f t="array" ref="B2961">_xlfn.IFS(AND(ISBLANK(K2961),ISBLANK(L2961)),"",AND(NOT(ISBLANK(K2961)),NOT(ISBLANK(L2961))),TRIM(K2961)&amp;" "&amp;TRIM(L2961),AND(NOT(ISBLANK(K2961)),ISBLANK(L2961)),TRIM(K2961),AND(ISBLANK(K2961),NOT(ISBLANK(L2961))),TRIM(L2961))</f>
        <v>Schumm-Schowalter</v>
      </c>
      <c r="C2961" s="31"/>
      <c r="D2961" s="2">
        <v>2959</v>
      </c>
      <c r="E2961" s="2" t="s">
        <v>24</v>
      </c>
      <c r="F2961" s="2" t="s">
        <v>14647</v>
      </c>
      <c r="K2961" s="2" t="s">
        <v>14649</v>
      </c>
      <c r="M2961" s="2" t="s">
        <v>24</v>
      </c>
      <c r="N2961" s="2" t="s">
        <v>14648</v>
      </c>
      <c r="O2961" s="2" t="s">
        <v>2429</v>
      </c>
      <c r="P2961" s="2" t="s">
        <v>336</v>
      </c>
      <c r="Q2961" s="2" t="s">
        <v>1985</v>
      </c>
      <c r="R2961" s="2">
        <v>33448</v>
      </c>
      <c r="T2961" s="49" t="str" cm="1">
        <f t="array" ref="T2961">_xlfn.TEXTJOIN("",TRUE,IFERROR(MID(U2961,_xlfn.SEQUENCE(20),1)+0,""))</f>
        <v/>
      </c>
      <c r="V2961" s="31"/>
    </row>
    <row r="2962" spans="1:22" x14ac:dyDescent="0.25">
      <c r="A2962" s="25" t="str" cm="1">
        <f t="array" ref="A2962">_xlfn.IFS(AND(ISBLANK(G2962),ISBLANK(H2962),ISBLANK(I2962)),"",AND(NOT(ISBLANK(G2962)),NOT(ISBLANK(H2962)),NOT(ISBLANK(I2962))),TRIM(G2962)&amp;" "&amp;TRIM(H2962)&amp;" "&amp;TRIM(I2962),AND(NOT(ISBLANK(G2962)),ISBLANK(H2962),ISBLANK(I2962)),TRIM(G2962),AND(ISBLANK(G2962),ISBLANK(H2962),NOT(ISBLANK(I2962))),TRIM(I2962),AND(NOT(ISBLANK(G2962)),NOT(ISBLANK(H2962)),ISBLANK(I2962)),TRIM(G2962)&amp;" "&amp;TRIM(H2962),AND(ISBLANK(G2962),NOT(ISBLANK(H2962)),NOT(ISBLANK(I2962))),TRIM(H2962)&amp;" "&amp;TRIM(I2962),AND(NOT(ISBLANK(G2962)),ISBLANK(H2962),NOT(ISBLANK(I2962))),TRIM(G2962)&amp;" "&amp;TRIM(I2962),AND(ISBLANK(G2962),NOT(ISBLANK(H2962)),ISBLANK(I2962)),TRIM(H2962))</f>
        <v/>
      </c>
      <c r="B2962" s="25" t="str" cm="1">
        <f t="array" ref="B2962">_xlfn.IFS(AND(ISBLANK(K2962),ISBLANK(L2962)),"",AND(NOT(ISBLANK(K2962)),NOT(ISBLANK(L2962))),TRIM(K2962)&amp;" "&amp;TRIM(L2962),AND(NOT(ISBLANK(K2962)),ISBLANK(L2962)),TRIM(K2962),AND(ISBLANK(K2962),NOT(ISBLANK(L2962))),TRIM(L2962))</f>
        <v>Wunsch-Bruen</v>
      </c>
      <c r="C2962" s="31"/>
      <c r="D2962" s="2">
        <v>2960</v>
      </c>
      <c r="E2962" s="2" t="s">
        <v>24</v>
      </c>
      <c r="F2962" s="2" t="s">
        <v>14650</v>
      </c>
      <c r="K2962" s="2" t="s">
        <v>14653</v>
      </c>
      <c r="M2962" s="2" t="s">
        <v>24</v>
      </c>
      <c r="N2962" s="2" t="s">
        <v>14651</v>
      </c>
      <c r="O2962" s="2" t="s">
        <v>14652</v>
      </c>
      <c r="P2962" s="2" t="s">
        <v>401</v>
      </c>
      <c r="Q2962" s="2" t="s">
        <v>1985</v>
      </c>
      <c r="R2962" s="2">
        <v>46620</v>
      </c>
      <c r="T2962" s="49" t="str" cm="1">
        <f t="array" ref="T2962">_xlfn.TEXTJOIN("",TRUE,IFERROR(MID(U2962,_xlfn.SEQUENCE(20),1)+0,""))</f>
        <v/>
      </c>
      <c r="V2962" s="31"/>
    </row>
    <row r="2963" spans="1:22" x14ac:dyDescent="0.25">
      <c r="A2963" s="25" t="str" cm="1">
        <f t="array" ref="A2963">_xlfn.IFS(AND(ISBLANK(G2963),ISBLANK(H2963),ISBLANK(I2963)),"",AND(NOT(ISBLANK(G2963)),NOT(ISBLANK(H2963)),NOT(ISBLANK(I2963))),TRIM(G2963)&amp;" "&amp;TRIM(H2963)&amp;" "&amp;TRIM(I2963),AND(NOT(ISBLANK(G2963)),ISBLANK(H2963),ISBLANK(I2963)),TRIM(G2963),AND(ISBLANK(G2963),ISBLANK(H2963),NOT(ISBLANK(I2963))),TRIM(I2963),AND(NOT(ISBLANK(G2963)),NOT(ISBLANK(H2963)),ISBLANK(I2963)),TRIM(G2963)&amp;" "&amp;TRIM(H2963),AND(ISBLANK(G2963),NOT(ISBLANK(H2963)),NOT(ISBLANK(I2963))),TRIM(H2963)&amp;" "&amp;TRIM(I2963),AND(NOT(ISBLANK(G2963)),ISBLANK(H2963),NOT(ISBLANK(I2963))),TRIM(G2963)&amp;" "&amp;TRIM(I2963),AND(ISBLANK(G2963),NOT(ISBLANK(H2963)),ISBLANK(I2963)),TRIM(H2963))</f>
        <v/>
      </c>
      <c r="B2963" s="25" t="str" cm="1">
        <f t="array" ref="B2963">_xlfn.IFS(AND(ISBLANK(K2963),ISBLANK(L2963)),"",AND(NOT(ISBLANK(K2963)),NOT(ISBLANK(L2963))),TRIM(K2963)&amp;" "&amp;TRIM(L2963),AND(NOT(ISBLANK(K2963)),ISBLANK(L2963)),TRIM(K2963),AND(ISBLANK(K2963),NOT(ISBLANK(L2963))),TRIM(L2963))</f>
        <v>Stanton, Crist and Stokes</v>
      </c>
      <c r="C2963" s="31"/>
      <c r="D2963" s="2">
        <v>2961</v>
      </c>
      <c r="E2963" s="2" t="s">
        <v>24</v>
      </c>
      <c r="F2963" s="2" t="s">
        <v>14654</v>
      </c>
      <c r="K2963" s="2" t="s">
        <v>14656</v>
      </c>
      <c r="M2963" s="2" t="s">
        <v>24</v>
      </c>
      <c r="N2963" s="2" t="s">
        <v>14655</v>
      </c>
      <c r="O2963" s="2" t="s">
        <v>1557</v>
      </c>
      <c r="P2963" s="2" t="s">
        <v>1558</v>
      </c>
      <c r="Q2963" s="2" t="s">
        <v>1985</v>
      </c>
      <c r="R2963" s="2">
        <v>40510</v>
      </c>
      <c r="T2963" s="49" t="str" cm="1">
        <f t="array" ref="T2963">_xlfn.TEXTJOIN("",TRUE,IFERROR(MID(U2963,_xlfn.SEQUENCE(20),1)+0,""))</f>
        <v/>
      </c>
      <c r="V2963" s="31"/>
    </row>
    <row r="2964" spans="1:22" x14ac:dyDescent="0.25">
      <c r="A2964" s="25" t="str" cm="1">
        <f t="array" ref="A2964">_xlfn.IFS(AND(ISBLANK(G2964),ISBLANK(H2964),ISBLANK(I2964)),"",AND(NOT(ISBLANK(G2964)),NOT(ISBLANK(H2964)),NOT(ISBLANK(I2964))),TRIM(G2964)&amp;" "&amp;TRIM(H2964)&amp;" "&amp;TRIM(I2964),AND(NOT(ISBLANK(G2964)),ISBLANK(H2964),ISBLANK(I2964)),TRIM(G2964),AND(ISBLANK(G2964),ISBLANK(H2964),NOT(ISBLANK(I2964))),TRIM(I2964),AND(NOT(ISBLANK(G2964)),NOT(ISBLANK(H2964)),ISBLANK(I2964)),TRIM(G2964)&amp;" "&amp;TRIM(H2964),AND(ISBLANK(G2964),NOT(ISBLANK(H2964)),NOT(ISBLANK(I2964))),TRIM(H2964)&amp;" "&amp;TRIM(I2964),AND(NOT(ISBLANK(G2964)),ISBLANK(H2964),NOT(ISBLANK(I2964))),TRIM(G2964)&amp;" "&amp;TRIM(I2964),AND(ISBLANK(G2964),NOT(ISBLANK(H2964)),ISBLANK(I2964)),TRIM(H2964))</f>
        <v/>
      </c>
      <c r="B2964" s="25" t="str" cm="1">
        <f t="array" ref="B2964">_xlfn.IFS(AND(ISBLANK(K2964),ISBLANK(L2964)),"",AND(NOT(ISBLANK(K2964)),NOT(ISBLANK(L2964))),TRIM(K2964)&amp;" "&amp;TRIM(L2964),AND(NOT(ISBLANK(K2964)),ISBLANK(L2964)),TRIM(K2964),AND(ISBLANK(K2964),NOT(ISBLANK(L2964))),TRIM(L2964))</f>
        <v>Barton LLC</v>
      </c>
      <c r="C2964" s="31"/>
      <c r="D2964" s="2">
        <v>2962</v>
      </c>
      <c r="E2964" s="2" t="s">
        <v>24</v>
      </c>
      <c r="F2964" s="2" t="s">
        <v>14657</v>
      </c>
      <c r="K2964" s="2" t="s">
        <v>14659</v>
      </c>
      <c r="M2964" s="2" t="s">
        <v>24</v>
      </c>
      <c r="N2964" s="2" t="s">
        <v>14658</v>
      </c>
      <c r="O2964" s="2" t="s">
        <v>2363</v>
      </c>
      <c r="P2964" s="2" t="s">
        <v>161</v>
      </c>
      <c r="Q2964" s="2" t="s">
        <v>162</v>
      </c>
      <c r="R2964" s="2" t="s">
        <v>2364</v>
      </c>
      <c r="T2964" s="49" t="str" cm="1">
        <f t="array" ref="T2964">_xlfn.TEXTJOIN("",TRUE,IFERROR(MID(U2964,_xlfn.SEQUENCE(20),1)+0,""))</f>
        <v/>
      </c>
      <c r="V2964" s="31"/>
    </row>
    <row r="2965" spans="1:22" x14ac:dyDescent="0.25">
      <c r="A2965" s="25" t="str" cm="1">
        <f t="array" ref="A2965">_xlfn.IFS(AND(ISBLANK(G2965),ISBLANK(H2965),ISBLANK(I2965)),"",AND(NOT(ISBLANK(G2965)),NOT(ISBLANK(H2965)),NOT(ISBLANK(I2965))),TRIM(G2965)&amp;" "&amp;TRIM(H2965)&amp;" "&amp;TRIM(I2965),AND(NOT(ISBLANK(G2965)),ISBLANK(H2965),ISBLANK(I2965)),TRIM(G2965),AND(ISBLANK(G2965),ISBLANK(H2965),NOT(ISBLANK(I2965))),TRIM(I2965),AND(NOT(ISBLANK(G2965)),NOT(ISBLANK(H2965)),ISBLANK(I2965)),TRIM(G2965)&amp;" "&amp;TRIM(H2965),AND(ISBLANK(G2965),NOT(ISBLANK(H2965)),NOT(ISBLANK(I2965))),TRIM(H2965)&amp;" "&amp;TRIM(I2965),AND(NOT(ISBLANK(G2965)),ISBLANK(H2965),NOT(ISBLANK(I2965))),TRIM(G2965)&amp;" "&amp;TRIM(I2965),AND(ISBLANK(G2965),NOT(ISBLANK(H2965)),ISBLANK(I2965)),TRIM(H2965))</f>
        <v/>
      </c>
      <c r="B2965" s="25" t="str" cm="1">
        <f t="array" ref="B2965">_xlfn.IFS(AND(ISBLANK(K2965),ISBLANK(L2965)),"",AND(NOT(ISBLANK(K2965)),NOT(ISBLANK(L2965))),TRIM(K2965)&amp;" "&amp;TRIM(L2965),AND(NOT(ISBLANK(K2965)),ISBLANK(L2965)),TRIM(K2965),AND(ISBLANK(K2965),NOT(ISBLANK(L2965))),TRIM(L2965))</f>
        <v>Parker Group</v>
      </c>
      <c r="C2965" s="31"/>
      <c r="D2965" s="2">
        <v>2963</v>
      </c>
      <c r="E2965" s="2" t="s">
        <v>24</v>
      </c>
      <c r="F2965" s="2" t="s">
        <v>14660</v>
      </c>
      <c r="K2965" s="2" t="s">
        <v>14664</v>
      </c>
      <c r="M2965" s="2" t="s">
        <v>24</v>
      </c>
      <c r="N2965" s="2" t="s">
        <v>14661</v>
      </c>
      <c r="O2965" s="2" t="s">
        <v>14662</v>
      </c>
      <c r="P2965" s="2" t="s">
        <v>119</v>
      </c>
      <c r="Q2965" s="2" t="s">
        <v>6</v>
      </c>
      <c r="R2965" s="2" t="s">
        <v>14663</v>
      </c>
      <c r="T2965" s="49" t="str" cm="1">
        <f t="array" ref="T2965">_xlfn.TEXTJOIN("",TRUE,IFERROR(MID(U2965,_xlfn.SEQUENCE(20),1)+0,""))</f>
        <v/>
      </c>
      <c r="V2965" s="31"/>
    </row>
    <row r="2966" spans="1:22" x14ac:dyDescent="0.25">
      <c r="A2966" s="25" t="str" cm="1">
        <f t="array" ref="A2966">_xlfn.IFS(AND(ISBLANK(G2966),ISBLANK(H2966),ISBLANK(I2966)),"",AND(NOT(ISBLANK(G2966)),NOT(ISBLANK(H2966)),NOT(ISBLANK(I2966))),TRIM(G2966)&amp;" "&amp;TRIM(H2966)&amp;" "&amp;TRIM(I2966),AND(NOT(ISBLANK(G2966)),ISBLANK(H2966),ISBLANK(I2966)),TRIM(G2966),AND(ISBLANK(G2966),ISBLANK(H2966),NOT(ISBLANK(I2966))),TRIM(I2966),AND(NOT(ISBLANK(G2966)),NOT(ISBLANK(H2966)),ISBLANK(I2966)),TRIM(G2966)&amp;" "&amp;TRIM(H2966),AND(ISBLANK(G2966),NOT(ISBLANK(H2966)),NOT(ISBLANK(I2966))),TRIM(H2966)&amp;" "&amp;TRIM(I2966),AND(NOT(ISBLANK(G2966)),ISBLANK(H2966),NOT(ISBLANK(I2966))),TRIM(G2966)&amp;" "&amp;TRIM(I2966),AND(ISBLANK(G2966),NOT(ISBLANK(H2966)),ISBLANK(I2966)),TRIM(H2966))</f>
        <v/>
      </c>
      <c r="B2966" s="25" t="str" cm="1">
        <f t="array" ref="B2966">_xlfn.IFS(AND(ISBLANK(K2966),ISBLANK(L2966)),"",AND(NOT(ISBLANK(K2966)),NOT(ISBLANK(L2966))),TRIM(K2966)&amp;" "&amp;TRIM(L2966),AND(NOT(ISBLANK(K2966)),ISBLANK(L2966)),TRIM(K2966),AND(ISBLANK(K2966),NOT(ISBLANK(L2966))),TRIM(L2966))</f>
        <v>Kuphal-Kovacek</v>
      </c>
      <c r="C2966" s="31"/>
      <c r="D2966" s="2">
        <v>2964</v>
      </c>
      <c r="E2966" s="2" t="s">
        <v>24</v>
      </c>
      <c r="F2966" s="2" t="s">
        <v>14665</v>
      </c>
      <c r="K2966" s="2" t="s">
        <v>14668</v>
      </c>
      <c r="M2966" s="2" t="s">
        <v>24</v>
      </c>
      <c r="N2966" s="2" t="s">
        <v>14666</v>
      </c>
      <c r="O2966" s="2" t="s">
        <v>14667</v>
      </c>
      <c r="P2966" s="2" t="s">
        <v>39</v>
      </c>
      <c r="Q2966" s="2" t="s">
        <v>6</v>
      </c>
      <c r="R2966" s="2" t="s">
        <v>1076</v>
      </c>
      <c r="T2966" s="49" t="str" cm="1">
        <f t="array" ref="T2966">_xlfn.TEXTJOIN("",TRUE,IFERROR(MID(U2966,_xlfn.SEQUENCE(20),1)+0,""))</f>
        <v/>
      </c>
      <c r="V2966" s="31"/>
    </row>
    <row r="2967" spans="1:22" x14ac:dyDescent="0.25">
      <c r="A2967" s="25" t="str" cm="1">
        <f t="array" ref="A2967">_xlfn.IFS(AND(ISBLANK(G2967),ISBLANK(H2967),ISBLANK(I2967)),"",AND(NOT(ISBLANK(G2967)),NOT(ISBLANK(H2967)),NOT(ISBLANK(I2967))),TRIM(G2967)&amp;" "&amp;TRIM(H2967)&amp;" "&amp;TRIM(I2967),AND(NOT(ISBLANK(G2967)),ISBLANK(H2967),ISBLANK(I2967)),TRIM(G2967),AND(ISBLANK(G2967),ISBLANK(H2967),NOT(ISBLANK(I2967))),TRIM(I2967),AND(NOT(ISBLANK(G2967)),NOT(ISBLANK(H2967)),ISBLANK(I2967)),TRIM(G2967)&amp;" "&amp;TRIM(H2967),AND(ISBLANK(G2967),NOT(ISBLANK(H2967)),NOT(ISBLANK(I2967))),TRIM(H2967)&amp;" "&amp;TRIM(I2967),AND(NOT(ISBLANK(G2967)),ISBLANK(H2967),NOT(ISBLANK(I2967))),TRIM(G2967)&amp;" "&amp;TRIM(I2967),AND(ISBLANK(G2967),NOT(ISBLANK(H2967)),ISBLANK(I2967)),TRIM(H2967))</f>
        <v/>
      </c>
      <c r="B2967" s="25" t="str" cm="1">
        <f t="array" ref="B2967">_xlfn.IFS(AND(ISBLANK(K2967),ISBLANK(L2967)),"",AND(NOT(ISBLANK(K2967)),NOT(ISBLANK(L2967))),TRIM(K2967)&amp;" "&amp;TRIM(L2967),AND(NOT(ISBLANK(K2967)),ISBLANK(L2967)),TRIM(K2967),AND(ISBLANK(K2967),NOT(ISBLANK(L2967))),TRIM(L2967))</f>
        <v>Carter Group</v>
      </c>
      <c r="C2967" s="31"/>
      <c r="D2967" s="2">
        <v>2965</v>
      </c>
      <c r="E2967" s="2" t="s">
        <v>24</v>
      </c>
      <c r="F2967" s="2" t="s">
        <v>14669</v>
      </c>
      <c r="K2967" s="2" t="s">
        <v>14671</v>
      </c>
      <c r="M2967" s="2" t="s">
        <v>24</v>
      </c>
      <c r="N2967" s="2" t="s">
        <v>14670</v>
      </c>
      <c r="O2967" s="2" t="s">
        <v>7058</v>
      </c>
      <c r="P2967" s="2" t="s">
        <v>140</v>
      </c>
      <c r="Q2967" s="2" t="s">
        <v>6</v>
      </c>
      <c r="R2967" s="2" t="s">
        <v>7059</v>
      </c>
      <c r="T2967" s="49" t="str" cm="1">
        <f t="array" ref="T2967">_xlfn.TEXTJOIN("",TRUE,IFERROR(MID(U2967,_xlfn.SEQUENCE(20),1)+0,""))</f>
        <v/>
      </c>
      <c r="V2967" s="31"/>
    </row>
    <row r="2968" spans="1:22" x14ac:dyDescent="0.25">
      <c r="A2968" s="25" t="str" cm="1">
        <f t="array" ref="A2968">_xlfn.IFS(AND(ISBLANK(G2968),ISBLANK(H2968),ISBLANK(I2968)),"",AND(NOT(ISBLANK(G2968)),NOT(ISBLANK(H2968)),NOT(ISBLANK(I2968))),TRIM(G2968)&amp;" "&amp;TRIM(H2968)&amp;" "&amp;TRIM(I2968),AND(NOT(ISBLANK(G2968)),ISBLANK(H2968),ISBLANK(I2968)),TRIM(G2968),AND(ISBLANK(G2968),ISBLANK(H2968),NOT(ISBLANK(I2968))),TRIM(I2968),AND(NOT(ISBLANK(G2968)),NOT(ISBLANK(H2968)),ISBLANK(I2968)),TRIM(G2968)&amp;" "&amp;TRIM(H2968),AND(ISBLANK(G2968),NOT(ISBLANK(H2968)),NOT(ISBLANK(I2968))),TRIM(H2968)&amp;" "&amp;TRIM(I2968),AND(NOT(ISBLANK(G2968)),ISBLANK(H2968),NOT(ISBLANK(I2968))),TRIM(G2968)&amp;" "&amp;TRIM(I2968),AND(ISBLANK(G2968),NOT(ISBLANK(H2968)),ISBLANK(I2968)),TRIM(H2968))</f>
        <v/>
      </c>
      <c r="B2968" s="25" t="str" cm="1">
        <f t="array" ref="B2968">_xlfn.IFS(AND(ISBLANK(K2968),ISBLANK(L2968)),"",AND(NOT(ISBLANK(K2968)),NOT(ISBLANK(L2968))),TRIM(K2968)&amp;" "&amp;TRIM(L2968),AND(NOT(ISBLANK(K2968)),ISBLANK(L2968)),TRIM(K2968),AND(ISBLANK(K2968),NOT(ISBLANK(L2968))),TRIM(L2968))</f>
        <v>Orn, Casper and Greenholt</v>
      </c>
      <c r="C2968" s="31"/>
      <c r="D2968" s="2">
        <v>2966</v>
      </c>
      <c r="E2968" s="2" t="s">
        <v>24</v>
      </c>
      <c r="F2968" s="2" t="s">
        <v>14672</v>
      </c>
      <c r="K2968" s="2" t="s">
        <v>14674</v>
      </c>
      <c r="M2968" s="2" t="s">
        <v>24</v>
      </c>
      <c r="N2968" s="2" t="s">
        <v>14673</v>
      </c>
      <c r="O2968" s="2" t="s">
        <v>5714</v>
      </c>
      <c r="P2968" s="2" t="s">
        <v>276</v>
      </c>
      <c r="Q2968" s="2" t="s">
        <v>6</v>
      </c>
      <c r="R2968" s="2" t="s">
        <v>780</v>
      </c>
      <c r="T2968" s="49" t="str" cm="1">
        <f t="array" ref="T2968">_xlfn.TEXTJOIN("",TRUE,IFERROR(MID(U2968,_xlfn.SEQUENCE(20),1)+0,""))</f>
        <v/>
      </c>
      <c r="V2968" s="31"/>
    </row>
    <row r="2969" spans="1:22" x14ac:dyDescent="0.25">
      <c r="A2969" s="25" t="str" cm="1">
        <f t="array" ref="A2969">_xlfn.IFS(AND(ISBLANK(G2969),ISBLANK(H2969),ISBLANK(I2969)),"",AND(NOT(ISBLANK(G2969)),NOT(ISBLANK(H2969)),NOT(ISBLANK(I2969))),TRIM(G2969)&amp;" "&amp;TRIM(H2969)&amp;" "&amp;TRIM(I2969),AND(NOT(ISBLANK(G2969)),ISBLANK(H2969),ISBLANK(I2969)),TRIM(G2969),AND(ISBLANK(G2969),ISBLANK(H2969),NOT(ISBLANK(I2969))),TRIM(I2969),AND(NOT(ISBLANK(G2969)),NOT(ISBLANK(H2969)),ISBLANK(I2969)),TRIM(G2969)&amp;" "&amp;TRIM(H2969),AND(ISBLANK(G2969),NOT(ISBLANK(H2969)),NOT(ISBLANK(I2969))),TRIM(H2969)&amp;" "&amp;TRIM(I2969),AND(NOT(ISBLANK(G2969)),ISBLANK(H2969),NOT(ISBLANK(I2969))),TRIM(G2969)&amp;" "&amp;TRIM(I2969),AND(ISBLANK(G2969),NOT(ISBLANK(H2969)),ISBLANK(I2969)),TRIM(H2969))</f>
        <v/>
      </c>
      <c r="B2969" s="25" t="str" cm="1">
        <f t="array" ref="B2969">_xlfn.IFS(AND(ISBLANK(K2969),ISBLANK(L2969)),"",AND(NOT(ISBLANK(K2969)),NOT(ISBLANK(L2969))),TRIM(K2969)&amp;" "&amp;TRIM(L2969),AND(NOT(ISBLANK(K2969)),ISBLANK(L2969)),TRIM(K2969),AND(ISBLANK(K2969),NOT(ISBLANK(L2969))),TRIM(L2969))</f>
        <v>Leffler-Schiller</v>
      </c>
      <c r="C2969" s="31"/>
      <c r="D2969" s="2">
        <v>2967</v>
      </c>
      <c r="E2969" s="2" t="s">
        <v>24</v>
      </c>
      <c r="F2969" s="2" t="s">
        <v>14675</v>
      </c>
      <c r="K2969" s="2" t="s">
        <v>14677</v>
      </c>
      <c r="M2969" s="2" t="s">
        <v>24</v>
      </c>
      <c r="N2969" s="2" t="s">
        <v>14676</v>
      </c>
      <c r="O2969" s="2" t="s">
        <v>180</v>
      </c>
      <c r="P2969" s="2" t="s">
        <v>181</v>
      </c>
      <c r="Q2969" s="2" t="s">
        <v>1985</v>
      </c>
      <c r="R2969" s="2">
        <v>63121</v>
      </c>
      <c r="T2969" s="49" t="str" cm="1">
        <f t="array" ref="T2969">_xlfn.TEXTJOIN("",TRUE,IFERROR(MID(U2969,_xlfn.SEQUENCE(20),1)+0,""))</f>
        <v/>
      </c>
      <c r="V2969" s="31"/>
    </row>
    <row r="2970" spans="1:22" x14ac:dyDescent="0.25">
      <c r="A2970" s="25" t="str" cm="1">
        <f t="array" ref="A2970">_xlfn.IFS(AND(ISBLANK(G2970),ISBLANK(H2970),ISBLANK(I2970)),"",AND(NOT(ISBLANK(G2970)),NOT(ISBLANK(H2970)),NOT(ISBLANK(I2970))),TRIM(G2970)&amp;" "&amp;TRIM(H2970)&amp;" "&amp;TRIM(I2970),AND(NOT(ISBLANK(G2970)),ISBLANK(H2970),ISBLANK(I2970)),TRIM(G2970),AND(ISBLANK(G2970),ISBLANK(H2970),NOT(ISBLANK(I2970))),TRIM(I2970),AND(NOT(ISBLANK(G2970)),NOT(ISBLANK(H2970)),ISBLANK(I2970)),TRIM(G2970)&amp;" "&amp;TRIM(H2970),AND(ISBLANK(G2970),NOT(ISBLANK(H2970)),NOT(ISBLANK(I2970))),TRIM(H2970)&amp;" "&amp;TRIM(I2970),AND(NOT(ISBLANK(G2970)),ISBLANK(H2970),NOT(ISBLANK(I2970))),TRIM(G2970)&amp;" "&amp;TRIM(I2970),AND(ISBLANK(G2970),NOT(ISBLANK(H2970)),ISBLANK(I2970)),TRIM(H2970))</f>
        <v/>
      </c>
      <c r="B2970" s="25" t="str" cm="1">
        <f t="array" ref="B2970">_xlfn.IFS(AND(ISBLANK(K2970),ISBLANK(L2970)),"",AND(NOT(ISBLANK(K2970)),NOT(ISBLANK(L2970))),TRIM(K2970)&amp;" "&amp;TRIM(L2970),AND(NOT(ISBLANK(K2970)),ISBLANK(L2970)),TRIM(K2970),AND(ISBLANK(K2970),NOT(ISBLANK(L2970))),TRIM(L2970))</f>
        <v>Kunze-Lubowitz</v>
      </c>
      <c r="C2970" s="31"/>
      <c r="D2970" s="2">
        <v>2968</v>
      </c>
      <c r="E2970" s="2" t="s">
        <v>24</v>
      </c>
      <c r="F2970" s="2" t="s">
        <v>14678</v>
      </c>
      <c r="K2970" s="2" t="s">
        <v>14681</v>
      </c>
      <c r="M2970" s="2" t="s">
        <v>24</v>
      </c>
      <c r="N2970" s="2" t="s">
        <v>14679</v>
      </c>
      <c r="O2970" s="2" t="s">
        <v>373</v>
      </c>
      <c r="P2970" s="2" t="s">
        <v>161</v>
      </c>
      <c r="Q2970" s="2" t="s">
        <v>162</v>
      </c>
      <c r="R2970" s="2" t="s">
        <v>14680</v>
      </c>
      <c r="T2970" s="49" t="str" cm="1">
        <f t="array" ref="T2970">_xlfn.TEXTJOIN("",TRUE,IFERROR(MID(U2970,_xlfn.SEQUENCE(20),1)+0,""))</f>
        <v/>
      </c>
      <c r="V2970" s="31"/>
    </row>
    <row r="2971" spans="1:22" x14ac:dyDescent="0.25">
      <c r="A2971" s="25" t="str" cm="1">
        <f t="array" ref="A2971">_xlfn.IFS(AND(ISBLANK(G2971),ISBLANK(H2971),ISBLANK(I2971)),"",AND(NOT(ISBLANK(G2971)),NOT(ISBLANK(H2971)),NOT(ISBLANK(I2971))),TRIM(G2971)&amp;" "&amp;TRIM(H2971)&amp;" "&amp;TRIM(I2971),AND(NOT(ISBLANK(G2971)),ISBLANK(H2971),ISBLANK(I2971)),TRIM(G2971),AND(ISBLANK(G2971),ISBLANK(H2971),NOT(ISBLANK(I2971))),TRIM(I2971),AND(NOT(ISBLANK(G2971)),NOT(ISBLANK(H2971)),ISBLANK(I2971)),TRIM(G2971)&amp;" "&amp;TRIM(H2971),AND(ISBLANK(G2971),NOT(ISBLANK(H2971)),NOT(ISBLANK(I2971))),TRIM(H2971)&amp;" "&amp;TRIM(I2971),AND(NOT(ISBLANK(G2971)),ISBLANK(H2971),NOT(ISBLANK(I2971))),TRIM(G2971)&amp;" "&amp;TRIM(I2971),AND(ISBLANK(G2971),NOT(ISBLANK(H2971)),ISBLANK(I2971)),TRIM(H2971))</f>
        <v/>
      </c>
      <c r="B2971" s="25" t="str" cm="1">
        <f t="array" ref="B2971">_xlfn.IFS(AND(ISBLANK(K2971),ISBLANK(L2971)),"",AND(NOT(ISBLANK(K2971)),NOT(ISBLANK(L2971))),TRIM(K2971)&amp;" "&amp;TRIM(L2971),AND(NOT(ISBLANK(K2971)),ISBLANK(L2971)),TRIM(K2971),AND(ISBLANK(K2971),NOT(ISBLANK(L2971))),TRIM(L2971))</f>
        <v>Yundt-Brekke</v>
      </c>
      <c r="C2971" s="31"/>
      <c r="D2971" s="2">
        <v>2969</v>
      </c>
      <c r="E2971" s="2" t="s">
        <v>24</v>
      </c>
      <c r="F2971" s="2" t="s">
        <v>14682</v>
      </c>
      <c r="K2971" s="2" t="s">
        <v>14684</v>
      </c>
      <c r="M2971" s="2" t="s">
        <v>24</v>
      </c>
      <c r="N2971" s="2" t="s">
        <v>14683</v>
      </c>
      <c r="O2971" s="2" t="s">
        <v>10704</v>
      </c>
      <c r="P2971" s="2" t="s">
        <v>1456</v>
      </c>
      <c r="Q2971" s="2" t="s">
        <v>1985</v>
      </c>
      <c r="R2971" s="2">
        <v>8104</v>
      </c>
      <c r="T2971" s="49" t="str" cm="1">
        <f t="array" ref="T2971">_xlfn.TEXTJOIN("",TRUE,IFERROR(MID(U2971,_xlfn.SEQUENCE(20),1)+0,""))</f>
        <v/>
      </c>
      <c r="V2971" s="31"/>
    </row>
    <row r="2972" spans="1:22" x14ac:dyDescent="0.25">
      <c r="A2972" s="25" t="str" cm="1">
        <f t="array" ref="A2972">_xlfn.IFS(AND(ISBLANK(G2972),ISBLANK(H2972),ISBLANK(I2972)),"",AND(NOT(ISBLANK(G2972)),NOT(ISBLANK(H2972)),NOT(ISBLANK(I2972))),TRIM(G2972)&amp;" "&amp;TRIM(H2972)&amp;" "&amp;TRIM(I2972),AND(NOT(ISBLANK(G2972)),ISBLANK(H2972),ISBLANK(I2972)),TRIM(G2972),AND(ISBLANK(G2972),ISBLANK(H2972),NOT(ISBLANK(I2972))),TRIM(I2972),AND(NOT(ISBLANK(G2972)),NOT(ISBLANK(H2972)),ISBLANK(I2972)),TRIM(G2972)&amp;" "&amp;TRIM(H2972),AND(ISBLANK(G2972),NOT(ISBLANK(H2972)),NOT(ISBLANK(I2972))),TRIM(H2972)&amp;" "&amp;TRIM(I2972),AND(NOT(ISBLANK(G2972)),ISBLANK(H2972),NOT(ISBLANK(I2972))),TRIM(G2972)&amp;" "&amp;TRIM(I2972),AND(ISBLANK(G2972),NOT(ISBLANK(H2972)),ISBLANK(I2972)),TRIM(H2972))</f>
        <v/>
      </c>
      <c r="B2972" s="25" t="str" cm="1">
        <f t="array" ref="B2972">_xlfn.IFS(AND(ISBLANK(K2972),ISBLANK(L2972)),"",AND(NOT(ISBLANK(K2972)),NOT(ISBLANK(L2972))),TRIM(K2972)&amp;" "&amp;TRIM(L2972),AND(NOT(ISBLANK(K2972)),ISBLANK(L2972)),TRIM(K2972),AND(ISBLANK(K2972),NOT(ISBLANK(L2972))),TRIM(L2972))</f>
        <v>Cruickshank and Sons</v>
      </c>
      <c r="C2972" s="31"/>
      <c r="D2972" s="2">
        <v>2970</v>
      </c>
      <c r="E2972" s="2" t="s">
        <v>24</v>
      </c>
      <c r="F2972" s="2" t="s">
        <v>14685</v>
      </c>
      <c r="K2972" s="2" t="s">
        <v>14687</v>
      </c>
      <c r="M2972" s="2" t="s">
        <v>24</v>
      </c>
      <c r="N2972" s="2" t="s">
        <v>14686</v>
      </c>
      <c r="O2972" s="2" t="s">
        <v>5557</v>
      </c>
      <c r="P2972" s="2" t="s">
        <v>1984</v>
      </c>
      <c r="Q2972" s="2" t="s">
        <v>1985</v>
      </c>
      <c r="R2972" s="2">
        <v>37931</v>
      </c>
      <c r="T2972" s="49" t="str" cm="1">
        <f t="array" ref="T2972">_xlfn.TEXTJOIN("",TRUE,IFERROR(MID(U2972,_xlfn.SEQUENCE(20),1)+0,""))</f>
        <v/>
      </c>
      <c r="V2972" s="31"/>
    </row>
    <row r="2973" spans="1:22" x14ac:dyDescent="0.25">
      <c r="A2973" s="25" t="str" cm="1">
        <f t="array" ref="A2973">_xlfn.IFS(AND(ISBLANK(G2973),ISBLANK(H2973),ISBLANK(I2973)),"",AND(NOT(ISBLANK(G2973)),NOT(ISBLANK(H2973)),NOT(ISBLANK(I2973))),TRIM(G2973)&amp;" "&amp;TRIM(H2973)&amp;" "&amp;TRIM(I2973),AND(NOT(ISBLANK(G2973)),ISBLANK(H2973),ISBLANK(I2973)),TRIM(G2973),AND(ISBLANK(G2973),ISBLANK(H2973),NOT(ISBLANK(I2973))),TRIM(I2973),AND(NOT(ISBLANK(G2973)),NOT(ISBLANK(H2973)),ISBLANK(I2973)),TRIM(G2973)&amp;" "&amp;TRIM(H2973),AND(ISBLANK(G2973),NOT(ISBLANK(H2973)),NOT(ISBLANK(I2973))),TRIM(H2973)&amp;" "&amp;TRIM(I2973),AND(NOT(ISBLANK(G2973)),ISBLANK(H2973),NOT(ISBLANK(I2973))),TRIM(G2973)&amp;" "&amp;TRIM(I2973),AND(ISBLANK(G2973),NOT(ISBLANK(H2973)),ISBLANK(I2973)),TRIM(H2973))</f>
        <v/>
      </c>
      <c r="B2973" s="25" t="str" cm="1">
        <f t="array" ref="B2973">_xlfn.IFS(AND(ISBLANK(K2973),ISBLANK(L2973)),"",AND(NOT(ISBLANK(K2973)),NOT(ISBLANK(L2973))),TRIM(K2973)&amp;" "&amp;TRIM(L2973),AND(NOT(ISBLANK(K2973)),ISBLANK(L2973)),TRIM(K2973),AND(ISBLANK(K2973),NOT(ISBLANK(L2973))),TRIM(L2973))</f>
        <v>Windler-Homenick</v>
      </c>
      <c r="C2973" s="31"/>
      <c r="D2973" s="2">
        <v>2971</v>
      </c>
      <c r="E2973" s="2" t="s">
        <v>24</v>
      </c>
      <c r="F2973" s="2" t="s">
        <v>14688</v>
      </c>
      <c r="K2973" s="2" t="s">
        <v>14690</v>
      </c>
      <c r="M2973" s="2" t="s">
        <v>24</v>
      </c>
      <c r="N2973" s="2" t="s">
        <v>14689</v>
      </c>
      <c r="O2973" s="2" t="s">
        <v>1216</v>
      </c>
      <c r="P2973" s="2" t="s">
        <v>276</v>
      </c>
      <c r="Q2973" s="2" t="s">
        <v>6</v>
      </c>
      <c r="R2973" s="2" t="s">
        <v>1217</v>
      </c>
      <c r="T2973" s="49" t="str" cm="1">
        <f t="array" ref="T2973">_xlfn.TEXTJOIN("",TRUE,IFERROR(MID(U2973,_xlfn.SEQUENCE(20),1)+0,""))</f>
        <v/>
      </c>
      <c r="V2973" s="31"/>
    </row>
    <row r="2974" spans="1:22" x14ac:dyDescent="0.25">
      <c r="A2974" s="25" t="str" cm="1">
        <f t="array" ref="A2974">_xlfn.IFS(AND(ISBLANK(G2974),ISBLANK(H2974),ISBLANK(I2974)),"",AND(NOT(ISBLANK(G2974)),NOT(ISBLANK(H2974)),NOT(ISBLANK(I2974))),TRIM(G2974)&amp;" "&amp;TRIM(H2974)&amp;" "&amp;TRIM(I2974),AND(NOT(ISBLANK(G2974)),ISBLANK(H2974),ISBLANK(I2974)),TRIM(G2974),AND(ISBLANK(G2974),ISBLANK(H2974),NOT(ISBLANK(I2974))),TRIM(I2974),AND(NOT(ISBLANK(G2974)),NOT(ISBLANK(H2974)),ISBLANK(I2974)),TRIM(G2974)&amp;" "&amp;TRIM(H2974),AND(ISBLANK(G2974),NOT(ISBLANK(H2974)),NOT(ISBLANK(I2974))),TRIM(H2974)&amp;" "&amp;TRIM(I2974),AND(NOT(ISBLANK(G2974)),ISBLANK(H2974),NOT(ISBLANK(I2974))),TRIM(G2974)&amp;" "&amp;TRIM(I2974),AND(ISBLANK(G2974),NOT(ISBLANK(H2974)),ISBLANK(I2974)),TRIM(H2974))</f>
        <v/>
      </c>
      <c r="B2974" s="25" t="str" cm="1">
        <f t="array" ref="B2974">_xlfn.IFS(AND(ISBLANK(K2974),ISBLANK(L2974)),"",AND(NOT(ISBLANK(K2974)),NOT(ISBLANK(L2974))),TRIM(K2974)&amp;" "&amp;TRIM(L2974),AND(NOT(ISBLANK(K2974)),ISBLANK(L2974)),TRIM(K2974),AND(ISBLANK(K2974),NOT(ISBLANK(L2974))),TRIM(L2974))</f>
        <v>Harber LLC</v>
      </c>
      <c r="C2974" s="31"/>
      <c r="D2974" s="2">
        <v>2972</v>
      </c>
      <c r="E2974" s="2" t="s">
        <v>24</v>
      </c>
      <c r="F2974" s="2" t="s">
        <v>14691</v>
      </c>
      <c r="K2974" s="2" t="s">
        <v>14693</v>
      </c>
      <c r="M2974" s="2" t="s">
        <v>24</v>
      </c>
      <c r="N2974" s="2" t="s">
        <v>14692</v>
      </c>
      <c r="O2974" s="2" t="s">
        <v>1611</v>
      </c>
      <c r="P2974" s="2" t="s">
        <v>935</v>
      </c>
      <c r="Q2974" s="2" t="s">
        <v>1985</v>
      </c>
      <c r="R2974" s="2">
        <v>28405</v>
      </c>
      <c r="T2974" s="49" t="str" cm="1">
        <f t="array" ref="T2974">_xlfn.TEXTJOIN("",TRUE,IFERROR(MID(U2974,_xlfn.SEQUENCE(20),1)+0,""))</f>
        <v/>
      </c>
      <c r="V2974" s="31"/>
    </row>
    <row r="2975" spans="1:22" x14ac:dyDescent="0.25">
      <c r="A2975" s="25" t="str" cm="1">
        <f t="array" ref="A2975">_xlfn.IFS(AND(ISBLANK(G2975),ISBLANK(H2975),ISBLANK(I2975)),"",AND(NOT(ISBLANK(G2975)),NOT(ISBLANK(H2975)),NOT(ISBLANK(I2975))),TRIM(G2975)&amp;" "&amp;TRIM(H2975)&amp;" "&amp;TRIM(I2975),AND(NOT(ISBLANK(G2975)),ISBLANK(H2975),ISBLANK(I2975)),TRIM(G2975),AND(ISBLANK(G2975),ISBLANK(H2975),NOT(ISBLANK(I2975))),TRIM(I2975),AND(NOT(ISBLANK(G2975)),NOT(ISBLANK(H2975)),ISBLANK(I2975)),TRIM(G2975)&amp;" "&amp;TRIM(H2975),AND(ISBLANK(G2975),NOT(ISBLANK(H2975)),NOT(ISBLANK(I2975))),TRIM(H2975)&amp;" "&amp;TRIM(I2975),AND(NOT(ISBLANK(G2975)),ISBLANK(H2975),NOT(ISBLANK(I2975))),TRIM(G2975)&amp;" "&amp;TRIM(I2975),AND(ISBLANK(G2975),NOT(ISBLANK(H2975)),ISBLANK(I2975)),TRIM(H2975))</f>
        <v/>
      </c>
      <c r="B2975" s="25" t="str" cm="1">
        <f t="array" ref="B2975">_xlfn.IFS(AND(ISBLANK(K2975),ISBLANK(L2975)),"",AND(NOT(ISBLANK(K2975)),NOT(ISBLANK(L2975))),TRIM(K2975)&amp;" "&amp;TRIM(L2975),AND(NOT(ISBLANK(K2975)),ISBLANK(L2975)),TRIM(K2975),AND(ISBLANK(K2975),NOT(ISBLANK(L2975))),TRIM(L2975))</f>
        <v>Fahey, Quigley and Jacobs</v>
      </c>
      <c r="C2975" s="31"/>
      <c r="D2975" s="2">
        <v>2973</v>
      </c>
      <c r="E2975" s="2" t="s">
        <v>24</v>
      </c>
      <c r="F2975" s="2" t="s">
        <v>14694</v>
      </c>
      <c r="K2975" s="2" t="s">
        <v>14696</v>
      </c>
      <c r="M2975" s="2" t="s">
        <v>24</v>
      </c>
      <c r="N2975" s="2" t="s">
        <v>14695</v>
      </c>
      <c r="O2975" s="2" t="s">
        <v>1298</v>
      </c>
      <c r="P2975" s="2" t="s">
        <v>276</v>
      </c>
      <c r="Q2975" s="2" t="s">
        <v>6</v>
      </c>
      <c r="R2975" s="2" t="s">
        <v>1299</v>
      </c>
      <c r="T2975" s="49" t="str" cm="1">
        <f t="array" ref="T2975">_xlfn.TEXTJOIN("",TRUE,IFERROR(MID(U2975,_xlfn.SEQUENCE(20),1)+0,""))</f>
        <v/>
      </c>
      <c r="V2975" s="31"/>
    </row>
    <row r="2976" spans="1:22" x14ac:dyDescent="0.25">
      <c r="A2976" s="25" t="str" cm="1">
        <f t="array" ref="A2976">_xlfn.IFS(AND(ISBLANK(G2976),ISBLANK(H2976),ISBLANK(I2976)),"",AND(NOT(ISBLANK(G2976)),NOT(ISBLANK(H2976)),NOT(ISBLANK(I2976))),TRIM(G2976)&amp;" "&amp;TRIM(H2976)&amp;" "&amp;TRIM(I2976),AND(NOT(ISBLANK(G2976)),ISBLANK(H2976),ISBLANK(I2976)),TRIM(G2976),AND(ISBLANK(G2976),ISBLANK(H2976),NOT(ISBLANK(I2976))),TRIM(I2976),AND(NOT(ISBLANK(G2976)),NOT(ISBLANK(H2976)),ISBLANK(I2976)),TRIM(G2976)&amp;" "&amp;TRIM(H2976),AND(ISBLANK(G2976),NOT(ISBLANK(H2976)),NOT(ISBLANK(I2976))),TRIM(H2976)&amp;" "&amp;TRIM(I2976),AND(NOT(ISBLANK(G2976)),ISBLANK(H2976),NOT(ISBLANK(I2976))),TRIM(G2976)&amp;" "&amp;TRIM(I2976),AND(ISBLANK(G2976),NOT(ISBLANK(H2976)),ISBLANK(I2976)),TRIM(H2976))</f>
        <v/>
      </c>
      <c r="B2976" s="25" t="str" cm="1">
        <f t="array" ref="B2976">_xlfn.IFS(AND(ISBLANK(K2976),ISBLANK(L2976)),"",AND(NOT(ISBLANK(K2976)),NOT(ISBLANK(L2976))),TRIM(K2976)&amp;" "&amp;TRIM(L2976),AND(NOT(ISBLANK(K2976)),ISBLANK(L2976)),TRIM(K2976),AND(ISBLANK(K2976),NOT(ISBLANK(L2976))),TRIM(L2976))</f>
        <v>Kerluke-Schneider</v>
      </c>
      <c r="C2976" s="31"/>
      <c r="D2976" s="2">
        <v>2974</v>
      </c>
      <c r="E2976" s="2" t="s">
        <v>24</v>
      </c>
      <c r="F2976" s="2" t="s">
        <v>14697</v>
      </c>
      <c r="K2976" s="2" t="s">
        <v>14701</v>
      </c>
      <c r="M2976" s="2" t="s">
        <v>24</v>
      </c>
      <c r="N2976" s="2" t="s">
        <v>14698</v>
      </c>
      <c r="O2976" s="2" t="s">
        <v>14699</v>
      </c>
      <c r="P2976" s="2" t="s">
        <v>39</v>
      </c>
      <c r="Q2976" s="2" t="s">
        <v>6</v>
      </c>
      <c r="R2976" s="2" t="s">
        <v>14700</v>
      </c>
      <c r="T2976" s="49" t="str" cm="1">
        <f t="array" ref="T2976">_xlfn.TEXTJOIN("",TRUE,IFERROR(MID(U2976,_xlfn.SEQUENCE(20),1)+0,""))</f>
        <v/>
      </c>
      <c r="V2976" s="31"/>
    </row>
    <row r="2977" spans="1:22" x14ac:dyDescent="0.25">
      <c r="A2977" s="25" t="str" cm="1">
        <f t="array" ref="A2977">_xlfn.IFS(AND(ISBLANK(G2977),ISBLANK(H2977),ISBLANK(I2977)),"",AND(NOT(ISBLANK(G2977)),NOT(ISBLANK(H2977)),NOT(ISBLANK(I2977))),TRIM(G2977)&amp;" "&amp;TRIM(H2977)&amp;" "&amp;TRIM(I2977),AND(NOT(ISBLANK(G2977)),ISBLANK(H2977),ISBLANK(I2977)),TRIM(G2977),AND(ISBLANK(G2977),ISBLANK(H2977),NOT(ISBLANK(I2977))),TRIM(I2977),AND(NOT(ISBLANK(G2977)),NOT(ISBLANK(H2977)),ISBLANK(I2977)),TRIM(G2977)&amp;" "&amp;TRIM(H2977),AND(ISBLANK(G2977),NOT(ISBLANK(H2977)),NOT(ISBLANK(I2977))),TRIM(H2977)&amp;" "&amp;TRIM(I2977),AND(NOT(ISBLANK(G2977)),ISBLANK(H2977),NOT(ISBLANK(I2977))),TRIM(G2977)&amp;" "&amp;TRIM(I2977),AND(ISBLANK(G2977),NOT(ISBLANK(H2977)),ISBLANK(I2977)),TRIM(H2977))</f>
        <v/>
      </c>
      <c r="B2977" s="25" t="str" cm="1">
        <f t="array" ref="B2977">_xlfn.IFS(AND(ISBLANK(K2977),ISBLANK(L2977)),"",AND(NOT(ISBLANK(K2977)),NOT(ISBLANK(L2977))),TRIM(K2977)&amp;" "&amp;TRIM(L2977),AND(NOT(ISBLANK(K2977)),ISBLANK(L2977)),TRIM(K2977),AND(ISBLANK(K2977),NOT(ISBLANK(L2977))),TRIM(L2977))</f>
        <v>Koch, Schumm and Quitzon</v>
      </c>
      <c r="C2977" s="31"/>
      <c r="D2977" s="2">
        <v>2975</v>
      </c>
      <c r="E2977" s="2" t="s">
        <v>24</v>
      </c>
      <c r="F2977" s="2" t="s">
        <v>14702</v>
      </c>
      <c r="K2977" s="2" t="s">
        <v>14704</v>
      </c>
      <c r="M2977" s="2" t="s">
        <v>24</v>
      </c>
      <c r="N2977" s="2" t="s">
        <v>14703</v>
      </c>
      <c r="O2977" s="2" t="s">
        <v>550</v>
      </c>
      <c r="P2977" s="2" t="s">
        <v>336</v>
      </c>
      <c r="Q2977" s="2" t="s">
        <v>1985</v>
      </c>
      <c r="R2977" s="2">
        <v>32204</v>
      </c>
      <c r="T2977" s="49" t="str" cm="1">
        <f t="array" ref="T2977">_xlfn.TEXTJOIN("",TRUE,IFERROR(MID(U2977,_xlfn.SEQUENCE(20),1)+0,""))</f>
        <v/>
      </c>
      <c r="V2977" s="31"/>
    </row>
    <row r="2978" spans="1:22" x14ac:dyDescent="0.25">
      <c r="A2978" s="25" t="str" cm="1">
        <f t="array" ref="A2978">_xlfn.IFS(AND(ISBLANK(G2978),ISBLANK(H2978),ISBLANK(I2978)),"",AND(NOT(ISBLANK(G2978)),NOT(ISBLANK(H2978)),NOT(ISBLANK(I2978))),TRIM(G2978)&amp;" "&amp;TRIM(H2978)&amp;" "&amp;TRIM(I2978),AND(NOT(ISBLANK(G2978)),ISBLANK(H2978),ISBLANK(I2978)),TRIM(G2978),AND(ISBLANK(G2978),ISBLANK(H2978),NOT(ISBLANK(I2978))),TRIM(I2978),AND(NOT(ISBLANK(G2978)),NOT(ISBLANK(H2978)),ISBLANK(I2978)),TRIM(G2978)&amp;" "&amp;TRIM(H2978),AND(ISBLANK(G2978),NOT(ISBLANK(H2978)),NOT(ISBLANK(I2978))),TRIM(H2978)&amp;" "&amp;TRIM(I2978),AND(NOT(ISBLANK(G2978)),ISBLANK(H2978),NOT(ISBLANK(I2978))),TRIM(G2978)&amp;" "&amp;TRIM(I2978),AND(ISBLANK(G2978),NOT(ISBLANK(H2978)),ISBLANK(I2978)),TRIM(H2978))</f>
        <v/>
      </c>
      <c r="B2978" s="25" t="str" cm="1">
        <f t="array" ref="B2978">_xlfn.IFS(AND(ISBLANK(K2978),ISBLANK(L2978)),"",AND(NOT(ISBLANK(K2978)),NOT(ISBLANK(L2978))),TRIM(K2978)&amp;" "&amp;TRIM(L2978),AND(NOT(ISBLANK(K2978)),ISBLANK(L2978)),TRIM(K2978),AND(ISBLANK(K2978),NOT(ISBLANK(L2978))),TRIM(L2978))</f>
        <v>Abernathy-Graham</v>
      </c>
      <c r="C2978" s="31"/>
      <c r="D2978" s="2">
        <v>2976</v>
      </c>
      <c r="E2978" s="2" t="s">
        <v>24</v>
      </c>
      <c r="F2978" s="2" t="s">
        <v>14705</v>
      </c>
      <c r="K2978" s="2" t="s">
        <v>14707</v>
      </c>
      <c r="M2978" s="2" t="s">
        <v>24</v>
      </c>
      <c r="N2978" s="2" t="s">
        <v>14706</v>
      </c>
      <c r="O2978" s="2" t="s">
        <v>4679</v>
      </c>
      <c r="P2978" s="2" t="s">
        <v>266</v>
      </c>
      <c r="Q2978" s="2" t="s">
        <v>1985</v>
      </c>
      <c r="R2978" s="2">
        <v>55446</v>
      </c>
      <c r="T2978" s="49" t="str" cm="1">
        <f t="array" ref="T2978">_xlfn.TEXTJOIN("",TRUE,IFERROR(MID(U2978,_xlfn.SEQUENCE(20),1)+0,""))</f>
        <v/>
      </c>
      <c r="V2978" s="31"/>
    </row>
    <row r="2979" spans="1:22" x14ac:dyDescent="0.25">
      <c r="A2979" s="25" t="str" cm="1">
        <f t="array" ref="A2979">_xlfn.IFS(AND(ISBLANK(G2979),ISBLANK(H2979),ISBLANK(I2979)),"",AND(NOT(ISBLANK(G2979)),NOT(ISBLANK(H2979)),NOT(ISBLANK(I2979))),TRIM(G2979)&amp;" "&amp;TRIM(H2979)&amp;" "&amp;TRIM(I2979),AND(NOT(ISBLANK(G2979)),ISBLANK(H2979),ISBLANK(I2979)),TRIM(G2979),AND(ISBLANK(G2979),ISBLANK(H2979),NOT(ISBLANK(I2979))),TRIM(I2979),AND(NOT(ISBLANK(G2979)),NOT(ISBLANK(H2979)),ISBLANK(I2979)),TRIM(G2979)&amp;" "&amp;TRIM(H2979),AND(ISBLANK(G2979),NOT(ISBLANK(H2979)),NOT(ISBLANK(I2979))),TRIM(H2979)&amp;" "&amp;TRIM(I2979),AND(NOT(ISBLANK(G2979)),ISBLANK(H2979),NOT(ISBLANK(I2979))),TRIM(G2979)&amp;" "&amp;TRIM(I2979),AND(ISBLANK(G2979),NOT(ISBLANK(H2979)),ISBLANK(I2979)),TRIM(H2979))</f>
        <v/>
      </c>
      <c r="B2979" s="25" t="str" cm="1">
        <f t="array" ref="B2979">_xlfn.IFS(AND(ISBLANK(K2979),ISBLANK(L2979)),"",AND(NOT(ISBLANK(K2979)),NOT(ISBLANK(L2979))),TRIM(K2979)&amp;" "&amp;TRIM(L2979),AND(NOT(ISBLANK(K2979)),ISBLANK(L2979)),TRIM(K2979),AND(ISBLANK(K2979),NOT(ISBLANK(L2979))),TRIM(L2979))</f>
        <v>Flatley-Nienow</v>
      </c>
      <c r="C2979" s="31"/>
      <c r="D2979" s="2">
        <v>2977</v>
      </c>
      <c r="E2979" s="2" t="s">
        <v>24</v>
      </c>
      <c r="F2979" s="2" t="s">
        <v>14708</v>
      </c>
      <c r="K2979" s="2" t="s">
        <v>14710</v>
      </c>
      <c r="M2979" s="2" t="s">
        <v>24</v>
      </c>
      <c r="N2979" s="2" t="s">
        <v>14709</v>
      </c>
      <c r="O2979" s="2" t="s">
        <v>1349</v>
      </c>
      <c r="P2979" s="2" t="s">
        <v>542</v>
      </c>
      <c r="Q2979" s="2" t="s">
        <v>1985</v>
      </c>
      <c r="R2979" s="2">
        <v>11215</v>
      </c>
      <c r="T2979" s="49" t="str" cm="1">
        <f t="array" ref="T2979">_xlfn.TEXTJOIN("",TRUE,IFERROR(MID(U2979,_xlfn.SEQUENCE(20),1)+0,""))</f>
        <v/>
      </c>
      <c r="V2979" s="31"/>
    </row>
    <row r="2980" spans="1:22" x14ac:dyDescent="0.25">
      <c r="A2980" s="25" t="str" cm="1">
        <f t="array" ref="A2980">_xlfn.IFS(AND(ISBLANK(G2980),ISBLANK(H2980),ISBLANK(I2980)),"",AND(NOT(ISBLANK(G2980)),NOT(ISBLANK(H2980)),NOT(ISBLANK(I2980))),TRIM(G2980)&amp;" "&amp;TRIM(H2980)&amp;" "&amp;TRIM(I2980),AND(NOT(ISBLANK(G2980)),ISBLANK(H2980),ISBLANK(I2980)),TRIM(G2980),AND(ISBLANK(G2980),ISBLANK(H2980),NOT(ISBLANK(I2980))),TRIM(I2980),AND(NOT(ISBLANK(G2980)),NOT(ISBLANK(H2980)),ISBLANK(I2980)),TRIM(G2980)&amp;" "&amp;TRIM(H2980),AND(ISBLANK(G2980),NOT(ISBLANK(H2980)),NOT(ISBLANK(I2980))),TRIM(H2980)&amp;" "&amp;TRIM(I2980),AND(NOT(ISBLANK(G2980)),ISBLANK(H2980),NOT(ISBLANK(I2980))),TRIM(G2980)&amp;" "&amp;TRIM(I2980),AND(ISBLANK(G2980),NOT(ISBLANK(H2980)),ISBLANK(I2980)),TRIM(H2980))</f>
        <v/>
      </c>
      <c r="B2980" s="25" t="str" cm="1">
        <f t="array" ref="B2980">_xlfn.IFS(AND(ISBLANK(K2980),ISBLANK(L2980)),"",AND(NOT(ISBLANK(K2980)),NOT(ISBLANK(L2980))),TRIM(K2980)&amp;" "&amp;TRIM(L2980),AND(NOT(ISBLANK(K2980)),ISBLANK(L2980)),TRIM(K2980),AND(ISBLANK(K2980),NOT(ISBLANK(L2980))),TRIM(L2980))</f>
        <v>Murazik-Dickinson</v>
      </c>
      <c r="C2980" s="31"/>
      <c r="D2980" s="2">
        <v>2978</v>
      </c>
      <c r="E2980" s="2" t="s">
        <v>24</v>
      </c>
      <c r="F2980" s="2" t="s">
        <v>14711</v>
      </c>
      <c r="K2980" s="2" t="s">
        <v>14713</v>
      </c>
      <c r="M2980" s="2" t="s">
        <v>24</v>
      </c>
      <c r="N2980" s="2" t="s">
        <v>14712</v>
      </c>
      <c r="O2980" s="2" t="s">
        <v>8042</v>
      </c>
      <c r="P2980" s="2" t="s">
        <v>3620</v>
      </c>
      <c r="Q2980" s="2" t="s">
        <v>6</v>
      </c>
      <c r="R2980" s="2" t="s">
        <v>8043</v>
      </c>
      <c r="T2980" s="49" t="str" cm="1">
        <f t="array" ref="T2980">_xlfn.TEXTJOIN("",TRUE,IFERROR(MID(U2980,_xlfn.SEQUENCE(20),1)+0,""))</f>
        <v/>
      </c>
      <c r="V2980" s="31"/>
    </row>
    <row r="2981" spans="1:22" x14ac:dyDescent="0.25">
      <c r="A2981" s="25" t="str" cm="1">
        <f t="array" ref="A2981">_xlfn.IFS(AND(ISBLANK(G2981),ISBLANK(H2981),ISBLANK(I2981)),"",AND(NOT(ISBLANK(G2981)),NOT(ISBLANK(H2981)),NOT(ISBLANK(I2981))),TRIM(G2981)&amp;" "&amp;TRIM(H2981)&amp;" "&amp;TRIM(I2981),AND(NOT(ISBLANK(G2981)),ISBLANK(H2981),ISBLANK(I2981)),TRIM(G2981),AND(ISBLANK(G2981),ISBLANK(H2981),NOT(ISBLANK(I2981))),TRIM(I2981),AND(NOT(ISBLANK(G2981)),NOT(ISBLANK(H2981)),ISBLANK(I2981)),TRIM(G2981)&amp;" "&amp;TRIM(H2981),AND(ISBLANK(G2981),NOT(ISBLANK(H2981)),NOT(ISBLANK(I2981))),TRIM(H2981)&amp;" "&amp;TRIM(I2981),AND(NOT(ISBLANK(G2981)),ISBLANK(H2981),NOT(ISBLANK(I2981))),TRIM(G2981)&amp;" "&amp;TRIM(I2981),AND(ISBLANK(G2981),NOT(ISBLANK(H2981)),ISBLANK(I2981)),TRIM(H2981))</f>
        <v/>
      </c>
      <c r="B2981" s="25" t="str" cm="1">
        <f t="array" ref="B2981">_xlfn.IFS(AND(ISBLANK(K2981),ISBLANK(L2981)),"",AND(NOT(ISBLANK(K2981)),NOT(ISBLANK(L2981))),TRIM(K2981)&amp;" "&amp;TRIM(L2981),AND(NOT(ISBLANK(K2981)),ISBLANK(L2981)),TRIM(K2981),AND(ISBLANK(K2981),NOT(ISBLANK(L2981))),TRIM(L2981))</f>
        <v>Hudson, Deckow and Bartell</v>
      </c>
      <c r="C2981" s="31"/>
      <c r="D2981" s="2">
        <v>2979</v>
      </c>
      <c r="E2981" s="2" t="s">
        <v>24</v>
      </c>
      <c r="F2981" s="2" t="s">
        <v>14714</v>
      </c>
      <c r="K2981" s="2" t="s">
        <v>14716</v>
      </c>
      <c r="M2981" s="2" t="s">
        <v>24</v>
      </c>
      <c r="N2981" s="2" t="s">
        <v>14715</v>
      </c>
      <c r="O2981" s="2" t="s">
        <v>7156</v>
      </c>
      <c r="P2981" s="2" t="s">
        <v>336</v>
      </c>
      <c r="Q2981" s="2" t="s">
        <v>1985</v>
      </c>
      <c r="R2981" s="2">
        <v>33499</v>
      </c>
      <c r="T2981" s="49" t="str" cm="1">
        <f t="array" ref="T2981">_xlfn.TEXTJOIN("",TRUE,IFERROR(MID(U2981,_xlfn.SEQUENCE(20),1)+0,""))</f>
        <v/>
      </c>
      <c r="V2981" s="31"/>
    </row>
    <row r="2982" spans="1:22" x14ac:dyDescent="0.25">
      <c r="A2982" s="25" t="str" cm="1">
        <f t="array" ref="A2982">_xlfn.IFS(AND(ISBLANK(G2982),ISBLANK(H2982),ISBLANK(I2982)),"",AND(NOT(ISBLANK(G2982)),NOT(ISBLANK(H2982)),NOT(ISBLANK(I2982))),TRIM(G2982)&amp;" "&amp;TRIM(H2982)&amp;" "&amp;TRIM(I2982),AND(NOT(ISBLANK(G2982)),ISBLANK(H2982),ISBLANK(I2982)),TRIM(G2982),AND(ISBLANK(G2982),ISBLANK(H2982),NOT(ISBLANK(I2982))),TRIM(I2982),AND(NOT(ISBLANK(G2982)),NOT(ISBLANK(H2982)),ISBLANK(I2982)),TRIM(G2982)&amp;" "&amp;TRIM(H2982),AND(ISBLANK(G2982),NOT(ISBLANK(H2982)),NOT(ISBLANK(I2982))),TRIM(H2982)&amp;" "&amp;TRIM(I2982),AND(NOT(ISBLANK(G2982)),ISBLANK(H2982),NOT(ISBLANK(I2982))),TRIM(G2982)&amp;" "&amp;TRIM(I2982),AND(ISBLANK(G2982),NOT(ISBLANK(H2982)),ISBLANK(I2982)),TRIM(H2982))</f>
        <v/>
      </c>
      <c r="B2982" s="25" t="str" cm="1">
        <f t="array" ref="B2982">_xlfn.IFS(AND(ISBLANK(K2982),ISBLANK(L2982)),"",AND(NOT(ISBLANK(K2982)),NOT(ISBLANK(L2982))),TRIM(K2982)&amp;" "&amp;TRIM(L2982),AND(NOT(ISBLANK(K2982)),ISBLANK(L2982)),TRIM(K2982),AND(ISBLANK(K2982),NOT(ISBLANK(L2982))),TRIM(L2982))</f>
        <v>Wyman Inc</v>
      </c>
      <c r="C2982" s="31"/>
      <c r="D2982" s="2">
        <v>2980</v>
      </c>
      <c r="E2982" s="2" t="s">
        <v>24</v>
      </c>
      <c r="F2982" s="2" t="s">
        <v>14717</v>
      </c>
      <c r="K2982" s="2" t="s">
        <v>14077</v>
      </c>
      <c r="M2982" s="2" t="s">
        <v>24</v>
      </c>
      <c r="N2982" s="2" t="s">
        <v>14718</v>
      </c>
      <c r="O2982" s="2" t="s">
        <v>420</v>
      </c>
      <c r="P2982" s="2" t="s">
        <v>5</v>
      </c>
      <c r="Q2982" s="2" t="s">
        <v>6</v>
      </c>
      <c r="R2982" s="2" t="s">
        <v>421</v>
      </c>
      <c r="T2982" s="49" t="str" cm="1">
        <f t="array" ref="T2982">_xlfn.TEXTJOIN("",TRUE,IFERROR(MID(U2982,_xlfn.SEQUENCE(20),1)+0,""))</f>
        <v/>
      </c>
      <c r="V2982" s="31"/>
    </row>
    <row r="2983" spans="1:22" x14ac:dyDescent="0.25">
      <c r="A2983" s="25" t="str" cm="1">
        <f t="array" ref="A2983">_xlfn.IFS(AND(ISBLANK(G2983),ISBLANK(H2983),ISBLANK(I2983)),"",AND(NOT(ISBLANK(G2983)),NOT(ISBLANK(H2983)),NOT(ISBLANK(I2983))),TRIM(G2983)&amp;" "&amp;TRIM(H2983)&amp;" "&amp;TRIM(I2983),AND(NOT(ISBLANK(G2983)),ISBLANK(H2983),ISBLANK(I2983)),TRIM(G2983),AND(ISBLANK(G2983),ISBLANK(H2983),NOT(ISBLANK(I2983))),TRIM(I2983),AND(NOT(ISBLANK(G2983)),NOT(ISBLANK(H2983)),ISBLANK(I2983)),TRIM(G2983)&amp;" "&amp;TRIM(H2983),AND(ISBLANK(G2983),NOT(ISBLANK(H2983)),NOT(ISBLANK(I2983))),TRIM(H2983)&amp;" "&amp;TRIM(I2983),AND(NOT(ISBLANK(G2983)),ISBLANK(H2983),NOT(ISBLANK(I2983))),TRIM(G2983)&amp;" "&amp;TRIM(I2983),AND(ISBLANK(G2983),NOT(ISBLANK(H2983)),ISBLANK(I2983)),TRIM(H2983))</f>
        <v/>
      </c>
      <c r="B2983" s="25" t="str" cm="1">
        <f t="array" ref="B2983">_xlfn.IFS(AND(ISBLANK(K2983),ISBLANK(L2983)),"",AND(NOT(ISBLANK(K2983)),NOT(ISBLANK(L2983))),TRIM(K2983)&amp;" "&amp;TRIM(L2983),AND(NOT(ISBLANK(K2983)),ISBLANK(L2983)),TRIM(K2983),AND(ISBLANK(K2983),NOT(ISBLANK(L2983))),TRIM(L2983))</f>
        <v>Hirthe, Koepp and Willms</v>
      </c>
      <c r="C2983" s="31"/>
      <c r="D2983" s="2">
        <v>2981</v>
      </c>
      <c r="E2983" s="2" t="s">
        <v>24</v>
      </c>
      <c r="F2983" s="2" t="s">
        <v>14719</v>
      </c>
      <c r="K2983" s="2" t="s">
        <v>14721</v>
      </c>
      <c r="M2983" s="2" t="s">
        <v>24</v>
      </c>
      <c r="N2983" s="2" t="s">
        <v>14720</v>
      </c>
      <c r="O2983" s="2" t="s">
        <v>9397</v>
      </c>
      <c r="P2983" s="2" t="s">
        <v>5</v>
      </c>
      <c r="Q2983" s="2" t="s">
        <v>6</v>
      </c>
      <c r="R2983" s="2" t="s">
        <v>5628</v>
      </c>
      <c r="T2983" s="49" t="str" cm="1">
        <f t="array" ref="T2983">_xlfn.TEXTJOIN("",TRUE,IFERROR(MID(U2983,_xlfn.SEQUENCE(20),1)+0,""))</f>
        <v/>
      </c>
      <c r="V2983" s="31"/>
    </row>
    <row r="2984" spans="1:22" x14ac:dyDescent="0.25">
      <c r="A2984" s="25" t="str" cm="1">
        <f t="array" ref="A2984">_xlfn.IFS(AND(ISBLANK(G2984),ISBLANK(H2984),ISBLANK(I2984)),"",AND(NOT(ISBLANK(G2984)),NOT(ISBLANK(H2984)),NOT(ISBLANK(I2984))),TRIM(G2984)&amp;" "&amp;TRIM(H2984)&amp;" "&amp;TRIM(I2984),AND(NOT(ISBLANK(G2984)),ISBLANK(H2984),ISBLANK(I2984)),TRIM(G2984),AND(ISBLANK(G2984),ISBLANK(H2984),NOT(ISBLANK(I2984))),TRIM(I2984),AND(NOT(ISBLANK(G2984)),NOT(ISBLANK(H2984)),ISBLANK(I2984)),TRIM(G2984)&amp;" "&amp;TRIM(H2984),AND(ISBLANK(G2984),NOT(ISBLANK(H2984)),NOT(ISBLANK(I2984))),TRIM(H2984)&amp;" "&amp;TRIM(I2984),AND(NOT(ISBLANK(G2984)),ISBLANK(H2984),NOT(ISBLANK(I2984))),TRIM(G2984)&amp;" "&amp;TRIM(I2984),AND(ISBLANK(G2984),NOT(ISBLANK(H2984)),ISBLANK(I2984)),TRIM(H2984))</f>
        <v/>
      </c>
      <c r="B2984" s="25" t="str" cm="1">
        <f t="array" ref="B2984">_xlfn.IFS(AND(ISBLANK(K2984),ISBLANK(L2984)),"",AND(NOT(ISBLANK(K2984)),NOT(ISBLANK(L2984))),TRIM(K2984)&amp;" "&amp;TRIM(L2984),AND(NOT(ISBLANK(K2984)),ISBLANK(L2984)),TRIM(K2984),AND(ISBLANK(K2984),NOT(ISBLANK(L2984))),TRIM(L2984))</f>
        <v>Dibbert, Rohan and Mohr</v>
      </c>
      <c r="C2984" s="31"/>
      <c r="D2984" s="2">
        <v>2982</v>
      </c>
      <c r="E2984" s="2" t="s">
        <v>24</v>
      </c>
      <c r="F2984" s="2" t="s">
        <v>14722</v>
      </c>
      <c r="K2984" s="2" t="s">
        <v>14724</v>
      </c>
      <c r="M2984" s="2" t="s">
        <v>24</v>
      </c>
      <c r="N2984" s="2" t="s">
        <v>14723</v>
      </c>
      <c r="O2984" s="2" t="s">
        <v>68</v>
      </c>
      <c r="P2984" s="2" t="s">
        <v>69</v>
      </c>
      <c r="Q2984" s="2" t="s">
        <v>1985</v>
      </c>
      <c r="R2984" s="2">
        <v>20220</v>
      </c>
      <c r="T2984" s="49" t="str" cm="1">
        <f t="array" ref="T2984">_xlfn.TEXTJOIN("",TRUE,IFERROR(MID(U2984,_xlfn.SEQUENCE(20),1)+0,""))</f>
        <v/>
      </c>
      <c r="V2984" s="31"/>
    </row>
    <row r="2985" spans="1:22" x14ac:dyDescent="0.25">
      <c r="A2985" s="25" t="str" cm="1">
        <f t="array" ref="A2985">_xlfn.IFS(AND(ISBLANK(G2985),ISBLANK(H2985),ISBLANK(I2985)),"",AND(NOT(ISBLANK(G2985)),NOT(ISBLANK(H2985)),NOT(ISBLANK(I2985))),TRIM(G2985)&amp;" "&amp;TRIM(H2985)&amp;" "&amp;TRIM(I2985),AND(NOT(ISBLANK(G2985)),ISBLANK(H2985),ISBLANK(I2985)),TRIM(G2985),AND(ISBLANK(G2985),ISBLANK(H2985),NOT(ISBLANK(I2985))),TRIM(I2985),AND(NOT(ISBLANK(G2985)),NOT(ISBLANK(H2985)),ISBLANK(I2985)),TRIM(G2985)&amp;" "&amp;TRIM(H2985),AND(ISBLANK(G2985),NOT(ISBLANK(H2985)),NOT(ISBLANK(I2985))),TRIM(H2985)&amp;" "&amp;TRIM(I2985),AND(NOT(ISBLANK(G2985)),ISBLANK(H2985),NOT(ISBLANK(I2985))),TRIM(G2985)&amp;" "&amp;TRIM(I2985),AND(ISBLANK(G2985),NOT(ISBLANK(H2985)),ISBLANK(I2985)),TRIM(H2985))</f>
        <v/>
      </c>
      <c r="B2985" s="25" t="str" cm="1">
        <f t="array" ref="B2985">_xlfn.IFS(AND(ISBLANK(K2985),ISBLANK(L2985)),"",AND(NOT(ISBLANK(K2985)),NOT(ISBLANK(L2985))),TRIM(K2985)&amp;" "&amp;TRIM(L2985),AND(NOT(ISBLANK(K2985)),ISBLANK(L2985)),TRIM(K2985),AND(ISBLANK(K2985),NOT(ISBLANK(L2985))),TRIM(L2985))</f>
        <v>Graham, Breitenberg and McClure</v>
      </c>
      <c r="C2985" s="31"/>
      <c r="D2985" s="2">
        <v>2983</v>
      </c>
      <c r="E2985" s="2" t="s">
        <v>24</v>
      </c>
      <c r="F2985" s="2" t="s">
        <v>14725</v>
      </c>
      <c r="K2985" s="2" t="s">
        <v>14727</v>
      </c>
      <c r="M2985" s="2" t="s">
        <v>24</v>
      </c>
      <c r="N2985" s="2" t="s">
        <v>14726</v>
      </c>
      <c r="O2985" s="2" t="s">
        <v>180</v>
      </c>
      <c r="P2985" s="2" t="s">
        <v>181</v>
      </c>
      <c r="Q2985" s="2" t="s">
        <v>1985</v>
      </c>
      <c r="R2985" s="2">
        <v>63169</v>
      </c>
      <c r="T2985" s="49" t="str" cm="1">
        <f t="array" ref="T2985">_xlfn.TEXTJOIN("",TRUE,IFERROR(MID(U2985,_xlfn.SEQUENCE(20),1)+0,""))</f>
        <v/>
      </c>
      <c r="V2985" s="31"/>
    </row>
    <row r="2986" spans="1:22" x14ac:dyDescent="0.25">
      <c r="A2986" s="25" t="str" cm="1">
        <f t="array" ref="A2986">_xlfn.IFS(AND(ISBLANK(G2986),ISBLANK(H2986),ISBLANK(I2986)),"",AND(NOT(ISBLANK(G2986)),NOT(ISBLANK(H2986)),NOT(ISBLANK(I2986))),TRIM(G2986)&amp;" "&amp;TRIM(H2986)&amp;" "&amp;TRIM(I2986),AND(NOT(ISBLANK(G2986)),ISBLANK(H2986),ISBLANK(I2986)),TRIM(G2986),AND(ISBLANK(G2986),ISBLANK(H2986),NOT(ISBLANK(I2986))),TRIM(I2986),AND(NOT(ISBLANK(G2986)),NOT(ISBLANK(H2986)),ISBLANK(I2986)),TRIM(G2986)&amp;" "&amp;TRIM(H2986),AND(ISBLANK(G2986),NOT(ISBLANK(H2986)),NOT(ISBLANK(I2986))),TRIM(H2986)&amp;" "&amp;TRIM(I2986),AND(NOT(ISBLANK(G2986)),ISBLANK(H2986),NOT(ISBLANK(I2986))),TRIM(G2986)&amp;" "&amp;TRIM(I2986),AND(ISBLANK(G2986),NOT(ISBLANK(H2986)),ISBLANK(I2986)),TRIM(H2986))</f>
        <v/>
      </c>
      <c r="B2986" s="25" t="str" cm="1">
        <f t="array" ref="B2986">_xlfn.IFS(AND(ISBLANK(K2986),ISBLANK(L2986)),"",AND(NOT(ISBLANK(K2986)),NOT(ISBLANK(L2986))),TRIM(K2986)&amp;" "&amp;TRIM(L2986),AND(NOT(ISBLANK(K2986)),ISBLANK(L2986)),TRIM(K2986),AND(ISBLANK(K2986),NOT(ISBLANK(L2986))),TRIM(L2986))</f>
        <v>Smitham-Daniel</v>
      </c>
      <c r="C2986" s="31"/>
      <c r="D2986" s="2">
        <v>2984</v>
      </c>
      <c r="E2986" s="2" t="s">
        <v>24</v>
      </c>
      <c r="F2986" s="2" t="s">
        <v>14728</v>
      </c>
      <c r="K2986" s="2" t="s">
        <v>14730</v>
      </c>
      <c r="M2986" s="2" t="s">
        <v>24</v>
      </c>
      <c r="N2986" s="2" t="s">
        <v>14729</v>
      </c>
      <c r="O2986" s="2" t="s">
        <v>485</v>
      </c>
      <c r="P2986" s="2" t="s">
        <v>486</v>
      </c>
      <c r="Q2986" s="2" t="s">
        <v>1985</v>
      </c>
      <c r="R2986" s="2">
        <v>19191</v>
      </c>
      <c r="T2986" s="49" t="str" cm="1">
        <f t="array" ref="T2986">_xlfn.TEXTJOIN("",TRUE,IFERROR(MID(U2986,_xlfn.SEQUENCE(20),1)+0,""))</f>
        <v/>
      </c>
      <c r="V2986" s="31"/>
    </row>
    <row r="2987" spans="1:22" x14ac:dyDescent="0.25">
      <c r="A2987" s="25" t="str" cm="1">
        <f t="array" ref="A2987">_xlfn.IFS(AND(ISBLANK(G2987),ISBLANK(H2987),ISBLANK(I2987)),"",AND(NOT(ISBLANK(G2987)),NOT(ISBLANK(H2987)),NOT(ISBLANK(I2987))),TRIM(G2987)&amp;" "&amp;TRIM(H2987)&amp;" "&amp;TRIM(I2987),AND(NOT(ISBLANK(G2987)),ISBLANK(H2987),ISBLANK(I2987)),TRIM(G2987),AND(ISBLANK(G2987),ISBLANK(H2987),NOT(ISBLANK(I2987))),TRIM(I2987),AND(NOT(ISBLANK(G2987)),NOT(ISBLANK(H2987)),ISBLANK(I2987)),TRIM(G2987)&amp;" "&amp;TRIM(H2987),AND(ISBLANK(G2987),NOT(ISBLANK(H2987)),NOT(ISBLANK(I2987))),TRIM(H2987)&amp;" "&amp;TRIM(I2987),AND(NOT(ISBLANK(G2987)),ISBLANK(H2987),NOT(ISBLANK(I2987))),TRIM(G2987)&amp;" "&amp;TRIM(I2987),AND(ISBLANK(G2987),NOT(ISBLANK(H2987)),ISBLANK(I2987)),TRIM(H2987))</f>
        <v/>
      </c>
      <c r="B2987" s="25" t="str" cm="1">
        <f t="array" ref="B2987">_xlfn.IFS(AND(ISBLANK(K2987),ISBLANK(L2987)),"",AND(NOT(ISBLANK(K2987)),NOT(ISBLANK(L2987))),TRIM(K2987)&amp;" "&amp;TRIM(L2987),AND(NOT(ISBLANK(K2987)),ISBLANK(L2987)),TRIM(K2987),AND(ISBLANK(K2987),NOT(ISBLANK(L2987))),TRIM(L2987))</f>
        <v>Langworth-Herzog</v>
      </c>
      <c r="C2987" s="31"/>
      <c r="D2987" s="2">
        <v>2985</v>
      </c>
      <c r="E2987" s="2" t="s">
        <v>24</v>
      </c>
      <c r="F2987" s="2" t="s">
        <v>14731</v>
      </c>
      <c r="K2987" s="2" t="s">
        <v>14733</v>
      </c>
      <c r="M2987" s="2" t="s">
        <v>24</v>
      </c>
      <c r="N2987" s="2" t="s">
        <v>14732</v>
      </c>
      <c r="O2987" s="2" t="s">
        <v>1276</v>
      </c>
      <c r="P2987" s="2" t="s">
        <v>297</v>
      </c>
      <c r="Q2987" s="2" t="s">
        <v>1985</v>
      </c>
      <c r="R2987" s="2">
        <v>78737</v>
      </c>
      <c r="T2987" s="49" t="str" cm="1">
        <f t="array" ref="T2987">_xlfn.TEXTJOIN("",TRUE,IFERROR(MID(U2987,_xlfn.SEQUENCE(20),1)+0,""))</f>
        <v/>
      </c>
      <c r="V2987" s="31"/>
    </row>
    <row r="2988" spans="1:22" x14ac:dyDescent="0.25">
      <c r="A2988" s="25" t="str" cm="1">
        <f t="array" ref="A2988">_xlfn.IFS(AND(ISBLANK(G2988),ISBLANK(H2988),ISBLANK(I2988)),"",AND(NOT(ISBLANK(G2988)),NOT(ISBLANK(H2988)),NOT(ISBLANK(I2988))),TRIM(G2988)&amp;" "&amp;TRIM(H2988)&amp;" "&amp;TRIM(I2988),AND(NOT(ISBLANK(G2988)),ISBLANK(H2988),ISBLANK(I2988)),TRIM(G2988),AND(ISBLANK(G2988),ISBLANK(H2988),NOT(ISBLANK(I2988))),TRIM(I2988),AND(NOT(ISBLANK(G2988)),NOT(ISBLANK(H2988)),ISBLANK(I2988)),TRIM(G2988)&amp;" "&amp;TRIM(H2988),AND(ISBLANK(G2988),NOT(ISBLANK(H2988)),NOT(ISBLANK(I2988))),TRIM(H2988)&amp;" "&amp;TRIM(I2988),AND(NOT(ISBLANK(G2988)),ISBLANK(H2988),NOT(ISBLANK(I2988))),TRIM(G2988)&amp;" "&amp;TRIM(I2988),AND(ISBLANK(G2988),NOT(ISBLANK(H2988)),ISBLANK(I2988)),TRIM(H2988))</f>
        <v/>
      </c>
      <c r="B2988" s="25" t="str" cm="1">
        <f t="array" ref="B2988">_xlfn.IFS(AND(ISBLANK(K2988),ISBLANK(L2988)),"",AND(NOT(ISBLANK(K2988)),NOT(ISBLANK(L2988))),TRIM(K2988)&amp;" "&amp;TRIM(L2988),AND(NOT(ISBLANK(K2988)),ISBLANK(L2988)),TRIM(K2988),AND(ISBLANK(K2988),NOT(ISBLANK(L2988))),TRIM(L2988))</f>
        <v>Gaylord-Watsica</v>
      </c>
      <c r="C2988" s="31"/>
      <c r="D2988" s="2">
        <v>2986</v>
      </c>
      <c r="E2988" s="2" t="s">
        <v>24</v>
      </c>
      <c r="F2988" s="2" t="s">
        <v>14734</v>
      </c>
      <c r="K2988" s="2" t="s">
        <v>14736</v>
      </c>
      <c r="M2988" s="2" t="s">
        <v>24</v>
      </c>
      <c r="N2988" s="2" t="s">
        <v>14735</v>
      </c>
      <c r="O2988" s="2" t="s">
        <v>1209</v>
      </c>
      <c r="P2988" s="2" t="s">
        <v>1002</v>
      </c>
      <c r="Q2988" s="2" t="s">
        <v>1985</v>
      </c>
      <c r="R2988" s="2">
        <v>6816</v>
      </c>
      <c r="T2988" s="49" t="str" cm="1">
        <f t="array" ref="T2988">_xlfn.TEXTJOIN("",TRUE,IFERROR(MID(U2988,_xlfn.SEQUENCE(20),1)+0,""))</f>
        <v/>
      </c>
      <c r="V2988" s="31"/>
    </row>
    <row r="2989" spans="1:22" x14ac:dyDescent="0.25">
      <c r="A2989" s="25" t="str" cm="1">
        <f t="array" ref="A2989">_xlfn.IFS(AND(ISBLANK(G2989),ISBLANK(H2989),ISBLANK(I2989)),"",AND(NOT(ISBLANK(G2989)),NOT(ISBLANK(H2989)),NOT(ISBLANK(I2989))),TRIM(G2989)&amp;" "&amp;TRIM(H2989)&amp;" "&amp;TRIM(I2989),AND(NOT(ISBLANK(G2989)),ISBLANK(H2989),ISBLANK(I2989)),TRIM(G2989),AND(ISBLANK(G2989),ISBLANK(H2989),NOT(ISBLANK(I2989))),TRIM(I2989),AND(NOT(ISBLANK(G2989)),NOT(ISBLANK(H2989)),ISBLANK(I2989)),TRIM(G2989)&amp;" "&amp;TRIM(H2989),AND(ISBLANK(G2989),NOT(ISBLANK(H2989)),NOT(ISBLANK(I2989))),TRIM(H2989)&amp;" "&amp;TRIM(I2989),AND(NOT(ISBLANK(G2989)),ISBLANK(H2989),NOT(ISBLANK(I2989))),TRIM(G2989)&amp;" "&amp;TRIM(I2989),AND(ISBLANK(G2989),NOT(ISBLANK(H2989)),ISBLANK(I2989)),TRIM(H2989))</f>
        <v/>
      </c>
      <c r="B2989" s="25" t="str" cm="1">
        <f t="array" ref="B2989">_xlfn.IFS(AND(ISBLANK(K2989),ISBLANK(L2989)),"",AND(NOT(ISBLANK(K2989)),NOT(ISBLANK(L2989))),TRIM(K2989)&amp;" "&amp;TRIM(L2989),AND(NOT(ISBLANK(K2989)),ISBLANK(L2989)),TRIM(K2989),AND(ISBLANK(K2989),NOT(ISBLANK(L2989))),TRIM(L2989))</f>
        <v>Hyatt LLC</v>
      </c>
      <c r="C2989" s="31"/>
      <c r="D2989" s="2">
        <v>2987</v>
      </c>
      <c r="E2989" s="2" t="s">
        <v>24</v>
      </c>
      <c r="F2989" s="2" t="s">
        <v>14737</v>
      </c>
      <c r="K2989" s="2" t="s">
        <v>14739</v>
      </c>
      <c r="M2989" s="2" t="s">
        <v>24</v>
      </c>
      <c r="N2989" s="2" t="s">
        <v>14738</v>
      </c>
      <c r="O2989" s="2" t="s">
        <v>3612</v>
      </c>
      <c r="P2989" s="2" t="s">
        <v>336</v>
      </c>
      <c r="Q2989" s="2" t="s">
        <v>1985</v>
      </c>
      <c r="R2989" s="2">
        <v>32885</v>
      </c>
      <c r="T2989" s="49" t="str" cm="1">
        <f t="array" ref="T2989">_xlfn.TEXTJOIN("",TRUE,IFERROR(MID(U2989,_xlfn.SEQUENCE(20),1)+0,""))</f>
        <v/>
      </c>
      <c r="V2989" s="31"/>
    </row>
    <row r="2990" spans="1:22" x14ac:dyDescent="0.25">
      <c r="A2990" s="25" t="str" cm="1">
        <f t="array" ref="A2990">_xlfn.IFS(AND(ISBLANK(G2990),ISBLANK(H2990),ISBLANK(I2990)),"",AND(NOT(ISBLANK(G2990)),NOT(ISBLANK(H2990)),NOT(ISBLANK(I2990))),TRIM(G2990)&amp;" "&amp;TRIM(H2990)&amp;" "&amp;TRIM(I2990),AND(NOT(ISBLANK(G2990)),ISBLANK(H2990),ISBLANK(I2990)),TRIM(G2990),AND(ISBLANK(G2990),ISBLANK(H2990),NOT(ISBLANK(I2990))),TRIM(I2990),AND(NOT(ISBLANK(G2990)),NOT(ISBLANK(H2990)),ISBLANK(I2990)),TRIM(G2990)&amp;" "&amp;TRIM(H2990),AND(ISBLANK(G2990),NOT(ISBLANK(H2990)),NOT(ISBLANK(I2990))),TRIM(H2990)&amp;" "&amp;TRIM(I2990),AND(NOT(ISBLANK(G2990)),ISBLANK(H2990),NOT(ISBLANK(I2990))),TRIM(G2990)&amp;" "&amp;TRIM(I2990),AND(ISBLANK(G2990),NOT(ISBLANK(H2990)),ISBLANK(I2990)),TRIM(H2990))</f>
        <v/>
      </c>
      <c r="B2990" s="25" t="str" cm="1">
        <f t="array" ref="B2990">_xlfn.IFS(AND(ISBLANK(K2990),ISBLANK(L2990)),"",AND(NOT(ISBLANK(K2990)),NOT(ISBLANK(L2990))),TRIM(K2990)&amp;" "&amp;TRIM(L2990),AND(NOT(ISBLANK(K2990)),ISBLANK(L2990)),TRIM(K2990),AND(ISBLANK(K2990),NOT(ISBLANK(L2990))),TRIM(L2990))</f>
        <v>Marks and Sons</v>
      </c>
      <c r="C2990" s="31"/>
      <c r="D2990" s="2">
        <v>2988</v>
      </c>
      <c r="E2990" s="2" t="s">
        <v>24</v>
      </c>
      <c r="F2990" s="2" t="s">
        <v>14740</v>
      </c>
      <c r="K2990" s="2" t="s">
        <v>14742</v>
      </c>
      <c r="M2990" s="2" t="s">
        <v>24</v>
      </c>
      <c r="N2990" s="2" t="s">
        <v>14741</v>
      </c>
      <c r="O2990" s="2" t="s">
        <v>4266</v>
      </c>
      <c r="P2990" s="2" t="s">
        <v>935</v>
      </c>
      <c r="Q2990" s="2" t="s">
        <v>1985</v>
      </c>
      <c r="R2990" s="2">
        <v>27409</v>
      </c>
      <c r="T2990" s="49" t="str" cm="1">
        <f t="array" ref="T2990">_xlfn.TEXTJOIN("",TRUE,IFERROR(MID(U2990,_xlfn.SEQUENCE(20),1)+0,""))</f>
        <v/>
      </c>
      <c r="V2990" s="31"/>
    </row>
    <row r="2991" spans="1:22" x14ac:dyDescent="0.25">
      <c r="A2991" s="25" t="str" cm="1">
        <f t="array" ref="A2991">_xlfn.IFS(AND(ISBLANK(G2991),ISBLANK(H2991),ISBLANK(I2991)),"",AND(NOT(ISBLANK(G2991)),NOT(ISBLANK(H2991)),NOT(ISBLANK(I2991))),TRIM(G2991)&amp;" "&amp;TRIM(H2991)&amp;" "&amp;TRIM(I2991),AND(NOT(ISBLANK(G2991)),ISBLANK(H2991),ISBLANK(I2991)),TRIM(G2991),AND(ISBLANK(G2991),ISBLANK(H2991),NOT(ISBLANK(I2991))),TRIM(I2991),AND(NOT(ISBLANK(G2991)),NOT(ISBLANK(H2991)),ISBLANK(I2991)),TRIM(G2991)&amp;" "&amp;TRIM(H2991),AND(ISBLANK(G2991),NOT(ISBLANK(H2991)),NOT(ISBLANK(I2991))),TRIM(H2991)&amp;" "&amp;TRIM(I2991),AND(NOT(ISBLANK(G2991)),ISBLANK(H2991),NOT(ISBLANK(I2991))),TRIM(G2991)&amp;" "&amp;TRIM(I2991),AND(ISBLANK(G2991),NOT(ISBLANK(H2991)),ISBLANK(I2991)),TRIM(H2991))</f>
        <v/>
      </c>
      <c r="B2991" s="25" t="str" cm="1">
        <f t="array" ref="B2991">_xlfn.IFS(AND(ISBLANK(K2991),ISBLANK(L2991)),"",AND(NOT(ISBLANK(K2991)),NOT(ISBLANK(L2991))),TRIM(K2991)&amp;" "&amp;TRIM(L2991),AND(NOT(ISBLANK(K2991)),ISBLANK(L2991)),TRIM(K2991),AND(ISBLANK(K2991),NOT(ISBLANK(L2991))),TRIM(L2991))</f>
        <v>Strosin, Runolfsson and Langosh</v>
      </c>
      <c r="C2991" s="31"/>
      <c r="D2991" s="2">
        <v>2989</v>
      </c>
      <c r="E2991" s="2" t="s">
        <v>24</v>
      </c>
      <c r="F2991" s="2" t="s">
        <v>14743</v>
      </c>
      <c r="K2991" s="2" t="s">
        <v>14745</v>
      </c>
      <c r="M2991" s="2" t="s">
        <v>24</v>
      </c>
      <c r="N2991" s="2" t="s">
        <v>14744</v>
      </c>
      <c r="O2991" s="2" t="s">
        <v>6971</v>
      </c>
      <c r="P2991" s="2" t="s">
        <v>140</v>
      </c>
      <c r="Q2991" s="2" t="s">
        <v>6</v>
      </c>
      <c r="R2991" s="2" t="s">
        <v>1895</v>
      </c>
      <c r="T2991" s="49" t="str" cm="1">
        <f t="array" ref="T2991">_xlfn.TEXTJOIN("",TRUE,IFERROR(MID(U2991,_xlfn.SEQUENCE(20),1)+0,""))</f>
        <v/>
      </c>
      <c r="V2991" s="31"/>
    </row>
    <row r="2992" spans="1:22" x14ac:dyDescent="0.25">
      <c r="A2992" s="25" t="str" cm="1">
        <f t="array" ref="A2992">_xlfn.IFS(AND(ISBLANK(G2992),ISBLANK(H2992),ISBLANK(I2992)),"",AND(NOT(ISBLANK(G2992)),NOT(ISBLANK(H2992)),NOT(ISBLANK(I2992))),TRIM(G2992)&amp;" "&amp;TRIM(H2992)&amp;" "&amp;TRIM(I2992),AND(NOT(ISBLANK(G2992)),ISBLANK(H2992),ISBLANK(I2992)),TRIM(G2992),AND(ISBLANK(G2992),ISBLANK(H2992),NOT(ISBLANK(I2992))),TRIM(I2992),AND(NOT(ISBLANK(G2992)),NOT(ISBLANK(H2992)),ISBLANK(I2992)),TRIM(G2992)&amp;" "&amp;TRIM(H2992),AND(ISBLANK(G2992),NOT(ISBLANK(H2992)),NOT(ISBLANK(I2992))),TRIM(H2992)&amp;" "&amp;TRIM(I2992),AND(NOT(ISBLANK(G2992)),ISBLANK(H2992),NOT(ISBLANK(I2992))),TRIM(G2992)&amp;" "&amp;TRIM(I2992),AND(ISBLANK(G2992),NOT(ISBLANK(H2992)),ISBLANK(I2992)),TRIM(H2992))</f>
        <v/>
      </c>
      <c r="B2992" s="25" t="str" cm="1">
        <f t="array" ref="B2992">_xlfn.IFS(AND(ISBLANK(K2992),ISBLANK(L2992)),"",AND(NOT(ISBLANK(K2992)),NOT(ISBLANK(L2992))),TRIM(K2992)&amp;" "&amp;TRIM(L2992),AND(NOT(ISBLANK(K2992)),ISBLANK(L2992)),TRIM(K2992),AND(ISBLANK(K2992),NOT(ISBLANK(L2992))),TRIM(L2992))</f>
        <v>McKenzie-Predovic</v>
      </c>
      <c r="C2992" s="31"/>
      <c r="D2992" s="2">
        <v>2990</v>
      </c>
      <c r="E2992" s="2" t="s">
        <v>24</v>
      </c>
      <c r="F2992" s="2" t="s">
        <v>14746</v>
      </c>
      <c r="K2992" s="2" t="s">
        <v>14748</v>
      </c>
      <c r="M2992" s="2" t="s">
        <v>24</v>
      </c>
      <c r="N2992" s="2" t="s">
        <v>14747</v>
      </c>
      <c r="O2992" s="2" t="s">
        <v>8002</v>
      </c>
      <c r="P2992" s="2" t="s">
        <v>476</v>
      </c>
      <c r="Q2992" s="2" t="s">
        <v>1985</v>
      </c>
      <c r="R2992" s="2">
        <v>20910</v>
      </c>
      <c r="T2992" s="49" t="str" cm="1">
        <f t="array" ref="T2992">_xlfn.TEXTJOIN("",TRUE,IFERROR(MID(U2992,_xlfn.SEQUENCE(20),1)+0,""))</f>
        <v/>
      </c>
      <c r="V2992" s="31"/>
    </row>
    <row r="2993" spans="1:22" x14ac:dyDescent="0.25">
      <c r="A2993" s="25" t="str" cm="1">
        <f t="array" ref="A2993">_xlfn.IFS(AND(ISBLANK(G2993),ISBLANK(H2993),ISBLANK(I2993)),"",AND(NOT(ISBLANK(G2993)),NOT(ISBLANK(H2993)),NOT(ISBLANK(I2993))),TRIM(G2993)&amp;" "&amp;TRIM(H2993)&amp;" "&amp;TRIM(I2993),AND(NOT(ISBLANK(G2993)),ISBLANK(H2993),ISBLANK(I2993)),TRIM(G2993),AND(ISBLANK(G2993),ISBLANK(H2993),NOT(ISBLANK(I2993))),TRIM(I2993),AND(NOT(ISBLANK(G2993)),NOT(ISBLANK(H2993)),ISBLANK(I2993)),TRIM(G2993)&amp;" "&amp;TRIM(H2993),AND(ISBLANK(G2993),NOT(ISBLANK(H2993)),NOT(ISBLANK(I2993))),TRIM(H2993)&amp;" "&amp;TRIM(I2993),AND(NOT(ISBLANK(G2993)),ISBLANK(H2993),NOT(ISBLANK(I2993))),TRIM(G2993)&amp;" "&amp;TRIM(I2993),AND(ISBLANK(G2993),NOT(ISBLANK(H2993)),ISBLANK(I2993)),TRIM(H2993))</f>
        <v/>
      </c>
      <c r="B2993" s="25" t="str" cm="1">
        <f t="array" ref="B2993">_xlfn.IFS(AND(ISBLANK(K2993),ISBLANK(L2993)),"",AND(NOT(ISBLANK(K2993)),NOT(ISBLANK(L2993))),TRIM(K2993)&amp;" "&amp;TRIM(L2993),AND(NOT(ISBLANK(K2993)),ISBLANK(L2993)),TRIM(K2993),AND(ISBLANK(K2993),NOT(ISBLANK(L2993))),TRIM(L2993))</f>
        <v>Tromp, Hartmann and Weissnat</v>
      </c>
      <c r="C2993" s="31"/>
      <c r="D2993" s="2">
        <v>2991</v>
      </c>
      <c r="E2993" s="2" t="s">
        <v>24</v>
      </c>
      <c r="F2993" s="2" t="s">
        <v>14749</v>
      </c>
      <c r="K2993" s="2" t="s">
        <v>14753</v>
      </c>
      <c r="M2993" s="2" t="s">
        <v>24</v>
      </c>
      <c r="N2993" s="2" t="s">
        <v>14750</v>
      </c>
      <c r="O2993" s="2" t="s">
        <v>14751</v>
      </c>
      <c r="P2993" s="2" t="s">
        <v>5</v>
      </c>
      <c r="Q2993" s="2" t="s">
        <v>6</v>
      </c>
      <c r="R2993" s="2" t="s">
        <v>14752</v>
      </c>
      <c r="T2993" s="49" t="str" cm="1">
        <f t="array" ref="T2993">_xlfn.TEXTJOIN("",TRUE,IFERROR(MID(U2993,_xlfn.SEQUENCE(20),1)+0,""))</f>
        <v/>
      </c>
      <c r="V2993" s="31"/>
    </row>
    <row r="2994" spans="1:22" x14ac:dyDescent="0.25">
      <c r="A2994" s="25" t="str" cm="1">
        <f t="array" ref="A2994">_xlfn.IFS(AND(ISBLANK(G2994),ISBLANK(H2994),ISBLANK(I2994)),"",AND(NOT(ISBLANK(G2994)),NOT(ISBLANK(H2994)),NOT(ISBLANK(I2994))),TRIM(G2994)&amp;" "&amp;TRIM(H2994)&amp;" "&amp;TRIM(I2994),AND(NOT(ISBLANK(G2994)),ISBLANK(H2994),ISBLANK(I2994)),TRIM(G2994),AND(ISBLANK(G2994),ISBLANK(H2994),NOT(ISBLANK(I2994))),TRIM(I2994),AND(NOT(ISBLANK(G2994)),NOT(ISBLANK(H2994)),ISBLANK(I2994)),TRIM(G2994)&amp;" "&amp;TRIM(H2994),AND(ISBLANK(G2994),NOT(ISBLANK(H2994)),NOT(ISBLANK(I2994))),TRIM(H2994)&amp;" "&amp;TRIM(I2994),AND(NOT(ISBLANK(G2994)),ISBLANK(H2994),NOT(ISBLANK(I2994))),TRIM(G2994)&amp;" "&amp;TRIM(I2994),AND(ISBLANK(G2994),NOT(ISBLANK(H2994)),ISBLANK(I2994)),TRIM(H2994))</f>
        <v/>
      </c>
      <c r="B2994" s="25" t="str" cm="1">
        <f t="array" ref="B2994">_xlfn.IFS(AND(ISBLANK(K2994),ISBLANK(L2994)),"",AND(NOT(ISBLANK(K2994)),NOT(ISBLANK(L2994))),TRIM(K2994)&amp;" "&amp;TRIM(L2994),AND(NOT(ISBLANK(K2994)),ISBLANK(L2994)),TRIM(K2994),AND(ISBLANK(K2994),NOT(ISBLANK(L2994))),TRIM(L2994))</f>
        <v>Powlowski-Boehm</v>
      </c>
      <c r="C2994" s="31"/>
      <c r="D2994" s="2">
        <v>2992</v>
      </c>
      <c r="E2994" s="2" t="s">
        <v>24</v>
      </c>
      <c r="F2994" s="2" t="s">
        <v>14754</v>
      </c>
      <c r="K2994" s="2" t="s">
        <v>14756</v>
      </c>
      <c r="M2994" s="2" t="s">
        <v>24</v>
      </c>
      <c r="N2994" s="2" t="s">
        <v>14755</v>
      </c>
      <c r="O2994" s="2" t="s">
        <v>3883</v>
      </c>
      <c r="P2994" s="2" t="s">
        <v>297</v>
      </c>
      <c r="Q2994" s="2" t="s">
        <v>1985</v>
      </c>
      <c r="R2994" s="2">
        <v>77705</v>
      </c>
      <c r="T2994" s="49" t="str" cm="1">
        <f t="array" ref="T2994">_xlfn.TEXTJOIN("",TRUE,IFERROR(MID(U2994,_xlfn.SEQUENCE(20),1)+0,""))</f>
        <v/>
      </c>
      <c r="V2994" s="31"/>
    </row>
    <row r="2995" spans="1:22" x14ac:dyDescent="0.25">
      <c r="A2995" s="25" t="str" cm="1">
        <f t="array" ref="A2995">_xlfn.IFS(AND(ISBLANK(G2995),ISBLANK(H2995),ISBLANK(I2995)),"",AND(NOT(ISBLANK(G2995)),NOT(ISBLANK(H2995)),NOT(ISBLANK(I2995))),TRIM(G2995)&amp;" "&amp;TRIM(H2995)&amp;" "&amp;TRIM(I2995),AND(NOT(ISBLANK(G2995)),ISBLANK(H2995),ISBLANK(I2995)),TRIM(G2995),AND(ISBLANK(G2995),ISBLANK(H2995),NOT(ISBLANK(I2995))),TRIM(I2995),AND(NOT(ISBLANK(G2995)),NOT(ISBLANK(H2995)),ISBLANK(I2995)),TRIM(G2995)&amp;" "&amp;TRIM(H2995),AND(ISBLANK(G2995),NOT(ISBLANK(H2995)),NOT(ISBLANK(I2995))),TRIM(H2995)&amp;" "&amp;TRIM(I2995),AND(NOT(ISBLANK(G2995)),ISBLANK(H2995),NOT(ISBLANK(I2995))),TRIM(G2995)&amp;" "&amp;TRIM(I2995),AND(ISBLANK(G2995),NOT(ISBLANK(H2995)),ISBLANK(I2995)),TRIM(H2995))</f>
        <v/>
      </c>
      <c r="B2995" s="25" t="str" cm="1">
        <f t="array" ref="B2995">_xlfn.IFS(AND(ISBLANK(K2995),ISBLANK(L2995)),"",AND(NOT(ISBLANK(K2995)),NOT(ISBLANK(L2995))),TRIM(K2995)&amp;" "&amp;TRIM(L2995),AND(NOT(ISBLANK(K2995)),ISBLANK(L2995)),TRIM(K2995),AND(ISBLANK(K2995),NOT(ISBLANK(L2995))),TRIM(L2995))</f>
        <v>Paucek, Kiehn and Bruen</v>
      </c>
      <c r="C2995" s="31"/>
      <c r="D2995" s="2">
        <v>2993</v>
      </c>
      <c r="E2995" s="2" t="s">
        <v>24</v>
      </c>
      <c r="F2995" s="2" t="s">
        <v>14757</v>
      </c>
      <c r="K2995" s="2" t="s">
        <v>14759</v>
      </c>
      <c r="M2995" s="2" t="s">
        <v>24</v>
      </c>
      <c r="N2995" s="2" t="s">
        <v>14758</v>
      </c>
      <c r="O2995" s="2" t="s">
        <v>4656</v>
      </c>
      <c r="P2995" s="2" t="s">
        <v>297</v>
      </c>
      <c r="Q2995" s="2" t="s">
        <v>1985</v>
      </c>
      <c r="R2995" s="2">
        <v>78682</v>
      </c>
      <c r="T2995" s="49" t="str" cm="1">
        <f t="array" ref="T2995">_xlfn.TEXTJOIN("",TRUE,IFERROR(MID(U2995,_xlfn.SEQUENCE(20),1)+0,""))</f>
        <v/>
      </c>
      <c r="V2995" s="31"/>
    </row>
    <row r="2996" spans="1:22" x14ac:dyDescent="0.25">
      <c r="A2996" s="25" t="str" cm="1">
        <f t="array" ref="A2996">_xlfn.IFS(AND(ISBLANK(G2996),ISBLANK(H2996),ISBLANK(I2996)),"",AND(NOT(ISBLANK(G2996)),NOT(ISBLANK(H2996)),NOT(ISBLANK(I2996))),TRIM(G2996)&amp;" "&amp;TRIM(H2996)&amp;" "&amp;TRIM(I2996),AND(NOT(ISBLANK(G2996)),ISBLANK(H2996),ISBLANK(I2996)),TRIM(G2996),AND(ISBLANK(G2996),ISBLANK(H2996),NOT(ISBLANK(I2996))),TRIM(I2996),AND(NOT(ISBLANK(G2996)),NOT(ISBLANK(H2996)),ISBLANK(I2996)),TRIM(G2996)&amp;" "&amp;TRIM(H2996),AND(ISBLANK(G2996),NOT(ISBLANK(H2996)),NOT(ISBLANK(I2996))),TRIM(H2996)&amp;" "&amp;TRIM(I2996),AND(NOT(ISBLANK(G2996)),ISBLANK(H2996),NOT(ISBLANK(I2996))),TRIM(G2996)&amp;" "&amp;TRIM(I2996),AND(ISBLANK(G2996),NOT(ISBLANK(H2996)),ISBLANK(I2996)),TRIM(H2996))</f>
        <v/>
      </c>
      <c r="B2996" s="25" t="str" cm="1">
        <f t="array" ref="B2996">_xlfn.IFS(AND(ISBLANK(K2996),ISBLANK(L2996)),"",AND(NOT(ISBLANK(K2996)),NOT(ISBLANK(L2996))),TRIM(K2996)&amp;" "&amp;TRIM(L2996),AND(NOT(ISBLANK(K2996)),ISBLANK(L2996)),TRIM(K2996),AND(ISBLANK(K2996),NOT(ISBLANK(L2996))),TRIM(L2996))</f>
        <v>Boehm and Sons</v>
      </c>
      <c r="C2996" s="31"/>
      <c r="D2996" s="2">
        <v>2994</v>
      </c>
      <c r="E2996" s="2" t="s">
        <v>24</v>
      </c>
      <c r="F2996" s="2" t="s">
        <v>14760</v>
      </c>
      <c r="K2996" s="2" t="s">
        <v>14762</v>
      </c>
      <c r="M2996" s="2" t="s">
        <v>24</v>
      </c>
      <c r="N2996" s="2" t="s">
        <v>14761</v>
      </c>
      <c r="O2996" s="2" t="s">
        <v>1163</v>
      </c>
      <c r="P2996" s="2" t="s">
        <v>151</v>
      </c>
      <c r="Q2996" s="2" t="s">
        <v>1985</v>
      </c>
      <c r="R2996" s="2">
        <v>92668</v>
      </c>
      <c r="T2996" s="49" t="str" cm="1">
        <f t="array" ref="T2996">_xlfn.TEXTJOIN("",TRUE,IFERROR(MID(U2996,_xlfn.SEQUENCE(20),1)+0,""))</f>
        <v/>
      </c>
      <c r="V2996" s="31"/>
    </row>
    <row r="2997" spans="1:22" x14ac:dyDescent="0.25">
      <c r="A2997" s="25" t="str" cm="1">
        <f t="array" ref="A2997">_xlfn.IFS(AND(ISBLANK(G2997),ISBLANK(H2997),ISBLANK(I2997)),"",AND(NOT(ISBLANK(G2997)),NOT(ISBLANK(H2997)),NOT(ISBLANK(I2997))),TRIM(G2997)&amp;" "&amp;TRIM(H2997)&amp;" "&amp;TRIM(I2997),AND(NOT(ISBLANK(G2997)),ISBLANK(H2997),ISBLANK(I2997)),TRIM(G2997),AND(ISBLANK(G2997),ISBLANK(H2997),NOT(ISBLANK(I2997))),TRIM(I2997),AND(NOT(ISBLANK(G2997)),NOT(ISBLANK(H2997)),ISBLANK(I2997)),TRIM(G2997)&amp;" "&amp;TRIM(H2997),AND(ISBLANK(G2997),NOT(ISBLANK(H2997)),NOT(ISBLANK(I2997))),TRIM(H2997)&amp;" "&amp;TRIM(I2997),AND(NOT(ISBLANK(G2997)),ISBLANK(H2997),NOT(ISBLANK(I2997))),TRIM(G2997)&amp;" "&amp;TRIM(I2997),AND(ISBLANK(G2997),NOT(ISBLANK(H2997)),ISBLANK(I2997)),TRIM(H2997))</f>
        <v/>
      </c>
      <c r="B2997" s="25" t="str" cm="1">
        <f t="array" ref="B2997">_xlfn.IFS(AND(ISBLANK(K2997),ISBLANK(L2997)),"",AND(NOT(ISBLANK(K2997)),NOT(ISBLANK(L2997))),TRIM(K2997)&amp;" "&amp;TRIM(L2997),AND(NOT(ISBLANK(K2997)),ISBLANK(L2997)),TRIM(K2997),AND(ISBLANK(K2997),NOT(ISBLANK(L2997))),TRIM(L2997))</f>
        <v>Strosin and Sons</v>
      </c>
      <c r="C2997" s="31"/>
      <c r="D2997" s="2">
        <v>2995</v>
      </c>
      <c r="E2997" s="2" t="s">
        <v>24</v>
      </c>
      <c r="F2997" s="2" t="s">
        <v>14763</v>
      </c>
      <c r="K2997" s="2" t="s">
        <v>14765</v>
      </c>
      <c r="M2997" s="2" t="s">
        <v>24</v>
      </c>
      <c r="N2997" s="2" t="s">
        <v>14764</v>
      </c>
      <c r="O2997" s="2" t="s">
        <v>12953</v>
      </c>
      <c r="P2997" s="2" t="s">
        <v>151</v>
      </c>
      <c r="Q2997" s="2" t="s">
        <v>1985</v>
      </c>
      <c r="R2997" s="2">
        <v>93907</v>
      </c>
      <c r="T2997" s="49" t="str" cm="1">
        <f t="array" ref="T2997">_xlfn.TEXTJOIN("",TRUE,IFERROR(MID(U2997,_xlfn.SEQUENCE(20),1)+0,""))</f>
        <v/>
      </c>
      <c r="V2997" s="31"/>
    </row>
    <row r="2998" spans="1:22" x14ac:dyDescent="0.25">
      <c r="A2998" s="25" t="str" cm="1">
        <f t="array" ref="A2998">_xlfn.IFS(AND(ISBLANK(G2998),ISBLANK(H2998),ISBLANK(I2998)),"",AND(NOT(ISBLANK(G2998)),NOT(ISBLANK(H2998)),NOT(ISBLANK(I2998))),TRIM(G2998)&amp;" "&amp;TRIM(H2998)&amp;" "&amp;TRIM(I2998),AND(NOT(ISBLANK(G2998)),ISBLANK(H2998),ISBLANK(I2998)),TRIM(G2998),AND(ISBLANK(G2998),ISBLANK(H2998),NOT(ISBLANK(I2998))),TRIM(I2998),AND(NOT(ISBLANK(G2998)),NOT(ISBLANK(H2998)),ISBLANK(I2998)),TRIM(G2998)&amp;" "&amp;TRIM(H2998),AND(ISBLANK(G2998),NOT(ISBLANK(H2998)),NOT(ISBLANK(I2998))),TRIM(H2998)&amp;" "&amp;TRIM(I2998),AND(NOT(ISBLANK(G2998)),ISBLANK(H2998),NOT(ISBLANK(I2998))),TRIM(G2998)&amp;" "&amp;TRIM(I2998),AND(ISBLANK(G2998),NOT(ISBLANK(H2998)),ISBLANK(I2998)),TRIM(H2998))</f>
        <v/>
      </c>
      <c r="B2998" s="25" t="str" cm="1">
        <f t="array" ref="B2998">_xlfn.IFS(AND(ISBLANK(K2998),ISBLANK(L2998)),"",AND(NOT(ISBLANK(K2998)),NOT(ISBLANK(L2998))),TRIM(K2998)&amp;" "&amp;TRIM(L2998),AND(NOT(ISBLANK(K2998)),ISBLANK(L2998)),TRIM(K2998),AND(ISBLANK(K2998),NOT(ISBLANK(L2998))),TRIM(L2998))</f>
        <v>McClure-Smith</v>
      </c>
      <c r="C2998" s="31"/>
      <c r="D2998" s="2">
        <v>2996</v>
      </c>
      <c r="E2998" s="2" t="s">
        <v>24</v>
      </c>
      <c r="F2998" s="2" t="s">
        <v>14766</v>
      </c>
      <c r="K2998" s="2" t="s">
        <v>14768</v>
      </c>
      <c r="M2998" s="2" t="s">
        <v>24</v>
      </c>
      <c r="N2998" s="2" t="s">
        <v>14767</v>
      </c>
      <c r="O2998" s="2" t="s">
        <v>1557</v>
      </c>
      <c r="P2998" s="2" t="s">
        <v>1558</v>
      </c>
      <c r="Q2998" s="2" t="s">
        <v>1985</v>
      </c>
      <c r="R2998" s="2">
        <v>40515</v>
      </c>
      <c r="T2998" s="49" t="str" cm="1">
        <f t="array" ref="T2998">_xlfn.TEXTJOIN("",TRUE,IFERROR(MID(U2998,_xlfn.SEQUENCE(20),1)+0,""))</f>
        <v/>
      </c>
      <c r="V2998" s="31"/>
    </row>
    <row r="2999" spans="1:22" x14ac:dyDescent="0.25">
      <c r="A2999" s="25" t="str" cm="1">
        <f t="array" ref="A2999">_xlfn.IFS(AND(ISBLANK(G2999),ISBLANK(H2999),ISBLANK(I2999)),"",AND(NOT(ISBLANK(G2999)),NOT(ISBLANK(H2999)),NOT(ISBLANK(I2999))),TRIM(G2999)&amp;" "&amp;TRIM(H2999)&amp;" "&amp;TRIM(I2999),AND(NOT(ISBLANK(G2999)),ISBLANK(H2999),ISBLANK(I2999)),TRIM(G2999),AND(ISBLANK(G2999),ISBLANK(H2999),NOT(ISBLANK(I2999))),TRIM(I2999),AND(NOT(ISBLANK(G2999)),NOT(ISBLANK(H2999)),ISBLANK(I2999)),TRIM(G2999)&amp;" "&amp;TRIM(H2999),AND(ISBLANK(G2999),NOT(ISBLANK(H2999)),NOT(ISBLANK(I2999))),TRIM(H2999)&amp;" "&amp;TRIM(I2999),AND(NOT(ISBLANK(G2999)),ISBLANK(H2999),NOT(ISBLANK(I2999))),TRIM(G2999)&amp;" "&amp;TRIM(I2999),AND(ISBLANK(G2999),NOT(ISBLANK(H2999)),ISBLANK(I2999)),TRIM(H2999))</f>
        <v/>
      </c>
      <c r="B2999" s="25" t="str" cm="1">
        <f t="array" ref="B2999">_xlfn.IFS(AND(ISBLANK(K2999),ISBLANK(L2999)),"",AND(NOT(ISBLANK(K2999)),NOT(ISBLANK(L2999))),TRIM(K2999)&amp;" "&amp;TRIM(L2999),AND(NOT(ISBLANK(K2999)),ISBLANK(L2999)),TRIM(K2999),AND(ISBLANK(K2999),NOT(ISBLANK(L2999))),TRIM(L2999))</f>
        <v>Bashirian Inc</v>
      </c>
      <c r="C2999" s="31"/>
      <c r="D2999" s="2">
        <v>2997</v>
      </c>
      <c r="E2999" s="2" t="s">
        <v>24</v>
      </c>
      <c r="F2999" s="2" t="s">
        <v>14769</v>
      </c>
      <c r="K2999" s="2" t="s">
        <v>14771</v>
      </c>
      <c r="M2999" s="2" t="s">
        <v>24</v>
      </c>
      <c r="N2999" s="2" t="s">
        <v>14770</v>
      </c>
      <c r="O2999" s="2" t="s">
        <v>14264</v>
      </c>
      <c r="P2999" s="2" t="s">
        <v>5</v>
      </c>
      <c r="Q2999" s="2" t="s">
        <v>6</v>
      </c>
      <c r="R2999" s="2" t="s">
        <v>1677</v>
      </c>
      <c r="T2999" s="49" t="str" cm="1">
        <f t="array" ref="T2999">_xlfn.TEXTJOIN("",TRUE,IFERROR(MID(U2999,_xlfn.SEQUENCE(20),1)+0,""))</f>
        <v/>
      </c>
      <c r="V2999" s="31"/>
    </row>
    <row r="3000" spans="1:22" x14ac:dyDescent="0.25">
      <c r="A3000" s="25" t="str" cm="1">
        <f t="array" ref="A3000">_xlfn.IFS(AND(ISBLANK(G3000),ISBLANK(H3000),ISBLANK(I3000)),"",AND(NOT(ISBLANK(G3000)),NOT(ISBLANK(H3000)),NOT(ISBLANK(I3000))),TRIM(G3000)&amp;" "&amp;TRIM(H3000)&amp;" "&amp;TRIM(I3000),AND(NOT(ISBLANK(G3000)),ISBLANK(H3000),ISBLANK(I3000)),TRIM(G3000),AND(ISBLANK(G3000),ISBLANK(H3000),NOT(ISBLANK(I3000))),TRIM(I3000),AND(NOT(ISBLANK(G3000)),NOT(ISBLANK(H3000)),ISBLANK(I3000)),TRIM(G3000)&amp;" "&amp;TRIM(H3000),AND(ISBLANK(G3000),NOT(ISBLANK(H3000)),NOT(ISBLANK(I3000))),TRIM(H3000)&amp;" "&amp;TRIM(I3000),AND(NOT(ISBLANK(G3000)),ISBLANK(H3000),NOT(ISBLANK(I3000))),TRIM(G3000)&amp;" "&amp;TRIM(I3000),AND(ISBLANK(G3000),NOT(ISBLANK(H3000)),ISBLANK(I3000)),TRIM(H3000))</f>
        <v/>
      </c>
      <c r="B3000" s="25" t="str" cm="1">
        <f t="array" ref="B3000">_xlfn.IFS(AND(ISBLANK(K3000),ISBLANK(L3000)),"",AND(NOT(ISBLANK(K3000)),NOT(ISBLANK(L3000))),TRIM(K3000)&amp;" "&amp;TRIM(L3000),AND(NOT(ISBLANK(K3000)),ISBLANK(L3000)),TRIM(K3000),AND(ISBLANK(K3000),NOT(ISBLANK(L3000))),TRIM(L3000))</f>
        <v>Feest Inc</v>
      </c>
      <c r="C3000" s="31"/>
      <c r="D3000" s="2">
        <v>2998</v>
      </c>
      <c r="E3000" s="2" t="s">
        <v>24</v>
      </c>
      <c r="F3000" s="2" t="s">
        <v>14772</v>
      </c>
      <c r="K3000" s="2" t="s">
        <v>14774</v>
      </c>
      <c r="M3000" s="2" t="s">
        <v>24</v>
      </c>
      <c r="N3000" s="2" t="s">
        <v>14773</v>
      </c>
      <c r="O3000" s="2" t="s">
        <v>8874</v>
      </c>
      <c r="P3000" s="2" t="s">
        <v>39</v>
      </c>
      <c r="Q3000" s="2" t="s">
        <v>6</v>
      </c>
      <c r="R3000" s="2" t="s">
        <v>3902</v>
      </c>
      <c r="T3000" s="49" t="str" cm="1">
        <f t="array" ref="T3000">_xlfn.TEXTJOIN("",TRUE,IFERROR(MID(U3000,_xlfn.SEQUENCE(20),1)+0,""))</f>
        <v/>
      </c>
      <c r="V3000" s="31"/>
    </row>
    <row r="3001" spans="1:22" x14ac:dyDescent="0.25">
      <c r="A3001" s="25" t="str" cm="1">
        <f t="array" ref="A3001">_xlfn.IFS(AND(ISBLANK(G3001),ISBLANK(H3001),ISBLANK(I3001)),"",AND(NOT(ISBLANK(G3001)),NOT(ISBLANK(H3001)),NOT(ISBLANK(I3001))),TRIM(G3001)&amp;" "&amp;TRIM(H3001)&amp;" "&amp;TRIM(I3001),AND(NOT(ISBLANK(G3001)),ISBLANK(H3001),ISBLANK(I3001)),TRIM(G3001),AND(ISBLANK(G3001),ISBLANK(H3001),NOT(ISBLANK(I3001))),TRIM(I3001),AND(NOT(ISBLANK(G3001)),NOT(ISBLANK(H3001)),ISBLANK(I3001)),TRIM(G3001)&amp;" "&amp;TRIM(H3001),AND(ISBLANK(G3001),NOT(ISBLANK(H3001)),NOT(ISBLANK(I3001))),TRIM(H3001)&amp;" "&amp;TRIM(I3001),AND(NOT(ISBLANK(G3001)),ISBLANK(H3001),NOT(ISBLANK(I3001))),TRIM(G3001)&amp;" "&amp;TRIM(I3001),AND(ISBLANK(G3001),NOT(ISBLANK(H3001)),ISBLANK(I3001)),TRIM(H3001))</f>
        <v/>
      </c>
      <c r="B3001" s="25" t="str" cm="1">
        <f t="array" ref="B3001">_xlfn.IFS(AND(ISBLANK(K3001),ISBLANK(L3001)),"",AND(NOT(ISBLANK(K3001)),NOT(ISBLANK(L3001))),TRIM(K3001)&amp;" "&amp;TRIM(L3001),AND(NOT(ISBLANK(K3001)),ISBLANK(L3001)),TRIM(K3001),AND(ISBLANK(K3001),NOT(ISBLANK(L3001))),TRIM(L3001))</f>
        <v>Feeney LLC</v>
      </c>
      <c r="C3001" s="31"/>
      <c r="D3001" s="2">
        <v>2999</v>
      </c>
      <c r="E3001" s="2" t="s">
        <v>24</v>
      </c>
      <c r="F3001" s="2" t="s">
        <v>14775</v>
      </c>
      <c r="K3001" s="2" t="s">
        <v>14777</v>
      </c>
      <c r="M3001" s="2" t="s">
        <v>24</v>
      </c>
      <c r="N3001" s="2" t="s">
        <v>14776</v>
      </c>
      <c r="O3001" s="2" t="s">
        <v>1089</v>
      </c>
      <c r="P3001" s="2" t="s">
        <v>486</v>
      </c>
      <c r="Q3001" s="2" t="s">
        <v>1985</v>
      </c>
      <c r="R3001" s="2">
        <v>16522</v>
      </c>
      <c r="T3001" s="49" t="str" cm="1">
        <f t="array" ref="T3001">_xlfn.TEXTJOIN("",TRUE,IFERROR(MID(U3001,_xlfn.SEQUENCE(20),1)+0,""))</f>
        <v/>
      </c>
      <c r="V3001" s="31"/>
    </row>
    <row r="3002" spans="1:22" x14ac:dyDescent="0.25">
      <c r="A3002" s="25" t="str" cm="1">
        <f t="array" ref="A3002">_xlfn.IFS(AND(ISBLANK(G3002),ISBLANK(H3002),ISBLANK(I3002)),"",AND(NOT(ISBLANK(G3002)),NOT(ISBLANK(H3002)),NOT(ISBLANK(I3002))),TRIM(G3002)&amp;" "&amp;TRIM(H3002)&amp;" "&amp;TRIM(I3002),AND(NOT(ISBLANK(G3002)),ISBLANK(H3002),ISBLANK(I3002)),TRIM(G3002),AND(ISBLANK(G3002),ISBLANK(H3002),NOT(ISBLANK(I3002))),TRIM(I3002),AND(NOT(ISBLANK(G3002)),NOT(ISBLANK(H3002)),ISBLANK(I3002)),TRIM(G3002)&amp;" "&amp;TRIM(H3002),AND(ISBLANK(G3002),NOT(ISBLANK(H3002)),NOT(ISBLANK(I3002))),TRIM(H3002)&amp;" "&amp;TRIM(I3002),AND(NOT(ISBLANK(G3002)),ISBLANK(H3002),NOT(ISBLANK(I3002))),TRIM(G3002)&amp;" "&amp;TRIM(I3002),AND(ISBLANK(G3002),NOT(ISBLANK(H3002)),ISBLANK(I3002)),TRIM(H3002))</f>
        <v/>
      </c>
      <c r="B3002" s="25" t="str" cm="1">
        <f t="array" ref="B3002">_xlfn.IFS(AND(ISBLANK(K3002),ISBLANK(L3002)),"",AND(NOT(ISBLANK(K3002)),NOT(ISBLANK(L3002))),TRIM(K3002)&amp;" "&amp;TRIM(L3002),AND(NOT(ISBLANK(K3002)),ISBLANK(L3002)),TRIM(K3002),AND(ISBLANK(K3002),NOT(ISBLANK(L3002))),TRIM(L3002))</f>
        <v>Cronin Inc</v>
      </c>
      <c r="C3002" s="31"/>
      <c r="D3002" s="2">
        <v>3000</v>
      </c>
      <c r="E3002" s="2" t="s">
        <v>24</v>
      </c>
      <c r="F3002" s="2" t="s">
        <v>14778</v>
      </c>
      <c r="K3002" s="2" t="s">
        <v>14782</v>
      </c>
      <c r="M3002" s="2" t="s">
        <v>24</v>
      </c>
      <c r="N3002" s="2" t="s">
        <v>14779</v>
      </c>
      <c r="O3002" s="2" t="s">
        <v>14780</v>
      </c>
      <c r="P3002" s="2" t="s">
        <v>276</v>
      </c>
      <c r="Q3002" s="2" t="s">
        <v>6</v>
      </c>
      <c r="R3002" s="2" t="s">
        <v>14781</v>
      </c>
      <c r="T3002" s="49" t="str" cm="1">
        <f t="array" ref="T3002">_xlfn.TEXTJOIN("",TRUE,IFERROR(MID(U3002,_xlfn.SEQUENCE(20),1)+0,""))</f>
        <v/>
      </c>
      <c r="V3002" s="31"/>
    </row>
  </sheetData>
  <autoFilter ref="A2:X3002" xr:uid="{A98E7508-B58C-4ED1-8D96-B688C949B286}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6A6F7-4FA7-469A-A171-90EFCEC50F79}">
  <dimension ref="A1:AA139"/>
  <sheetViews>
    <sheetView zoomScaleNormal="100" workbookViewId="0">
      <selection activeCell="B4" sqref="B4"/>
    </sheetView>
  </sheetViews>
  <sheetFormatPr defaultRowHeight="15" x14ac:dyDescent="0.25"/>
  <cols>
    <col min="1" max="1" width="20.42578125" customWidth="1"/>
    <col min="2" max="2" width="13.140625" customWidth="1"/>
    <col min="3" max="3" width="14.28515625" customWidth="1"/>
    <col min="4" max="4" width="13.85546875" customWidth="1"/>
    <col min="5" max="5" width="12" customWidth="1"/>
  </cols>
  <sheetData>
    <row r="1" spans="1:27" s="3" customFormat="1" x14ac:dyDescent="0.25"/>
    <row r="2" spans="1:27" s="3" customFormat="1" x14ac:dyDescent="0.25">
      <c r="A2" s="4" t="s">
        <v>14798</v>
      </c>
      <c r="H2" s="5"/>
    </row>
    <row r="3" spans="1:27" x14ac:dyDescent="0.25">
      <c r="A3" s="6" t="s">
        <v>14799</v>
      </c>
      <c r="B3" s="7" t="s">
        <v>14800</v>
      </c>
      <c r="C3" s="7" t="s">
        <v>14801</v>
      </c>
      <c r="D3" s="3"/>
      <c r="E3" s="3"/>
      <c r="F3" s="3"/>
      <c r="G3" s="3"/>
      <c r="H3" s="5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x14ac:dyDescent="0.25">
      <c r="A4" s="8" t="s">
        <v>14802</v>
      </c>
      <c r="B4" s="9" t="str">
        <f>TRIM(LEFT(A4,FIND(" ",A4)-1))</f>
        <v>First</v>
      </c>
      <c r="C4" s="9" t="str">
        <f>TRIM(RIGHT(A4,LEN(A4)-FIND(" ",A4)))</f>
        <v>Last</v>
      </c>
      <c r="D4" s="3"/>
      <c r="E4" s="3"/>
      <c r="F4" s="3"/>
      <c r="G4" s="3"/>
      <c r="H4" s="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x14ac:dyDescent="0.25">
      <c r="A5" s="8" t="s">
        <v>14803</v>
      </c>
      <c r="B5" s="9" t="str">
        <f>TRIM(LEFT(A5,FIND(" ",A5)-1))</f>
        <v>First</v>
      </c>
      <c r="C5" s="9" t="str">
        <f>TRIM(RIGHT(A5,LEN(A5)-FIND(" ",A5)))</f>
        <v>Last</v>
      </c>
      <c r="D5" s="3"/>
      <c r="E5" s="3"/>
      <c r="F5" s="3"/>
      <c r="G5" s="3"/>
      <c r="H5" s="5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s="3" customFormat="1" x14ac:dyDescent="0.25"/>
    <row r="7" spans="1:27" s="3" customFormat="1" x14ac:dyDescent="0.25"/>
    <row r="8" spans="1:27" x14ac:dyDescent="0.25">
      <c r="A8" s="4" t="s">
        <v>14804</v>
      </c>
      <c r="B8" s="3"/>
      <c r="C8" s="3"/>
      <c r="D8" s="3"/>
      <c r="E8" s="3"/>
      <c r="F8" s="10"/>
      <c r="G8" s="10"/>
      <c r="H8" s="10"/>
      <c r="I8" s="1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x14ac:dyDescent="0.25">
      <c r="A9" s="11" t="s">
        <v>14799</v>
      </c>
      <c r="B9" s="12" t="s">
        <v>14800</v>
      </c>
      <c r="C9" s="12" t="s">
        <v>14801</v>
      </c>
      <c r="D9" s="3"/>
      <c r="E9" s="4"/>
      <c r="F9" s="13" t="s">
        <v>14805</v>
      </c>
      <c r="G9" s="13" t="s">
        <v>14806</v>
      </c>
      <c r="H9" s="10"/>
      <c r="I9" s="10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x14ac:dyDescent="0.25">
      <c r="A10" s="14" t="str" cm="1">
        <f t="array" ref="A10">_xlfn.IFS(AND(ISBLANK(B10),ISBLANK(C10)),"",AND(NOT(ISBLANK(B10)),NOT(ISBLANK(C10))),TRIM(B10)&amp;" "&amp;TRIM(C10),AND(NOT(ISBLANK(B10)),ISBLANK(C10)),TRIM(B10),AND(ISBLANK(B10),NOT(ISBLANK(C10))),TRIM(C10))</f>
        <v>First Last</v>
      </c>
      <c r="B10" t="s">
        <v>14805</v>
      </c>
      <c r="C10" t="s">
        <v>14806</v>
      </c>
      <c r="D10" s="3"/>
      <c r="E10" s="3"/>
      <c r="F10" s="10"/>
      <c r="G10" s="10"/>
      <c r="H10" s="13" t="s">
        <v>14807</v>
      </c>
      <c r="I10" s="10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x14ac:dyDescent="0.25">
      <c r="A11" s="14" t="str" cm="1">
        <f t="array" ref="A11">_xlfn.IFS(AND(ISBLANK(B11),ISBLANK(C11)),"",AND(NOT(ISBLANK(B11)),NOT(ISBLANK(C11))),TRIM(B11)&amp;" "&amp;TRIM(C11),AND(NOT(ISBLANK(B11)),ISBLANK(C11)),TRIM(B11),AND(ISBLANK(B11),NOT(ISBLANK(C11))),TRIM(C11))</f>
        <v>First Last</v>
      </c>
      <c r="B11" t="s">
        <v>14808</v>
      </c>
      <c r="C11" t="s">
        <v>14809</v>
      </c>
      <c r="D11" s="3"/>
      <c r="E11" s="3"/>
      <c r="F11" s="10" t="s">
        <v>14810</v>
      </c>
      <c r="G11" s="10" t="s">
        <v>14810</v>
      </c>
      <c r="H11" s="13" t="s">
        <v>14811</v>
      </c>
      <c r="I11" s="10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x14ac:dyDescent="0.25">
      <c r="A12" s="3"/>
      <c r="B12" s="3"/>
      <c r="C12" s="3"/>
      <c r="D12" s="3"/>
      <c r="E12" s="3"/>
      <c r="F12" s="10"/>
      <c r="G12" s="10" t="s">
        <v>14810</v>
      </c>
      <c r="H12" s="13"/>
      <c r="I12" s="10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x14ac:dyDescent="0.25">
      <c r="A13" s="3"/>
      <c r="B13" s="3"/>
      <c r="C13" s="3"/>
      <c r="D13" s="3"/>
      <c r="E13" s="3"/>
      <c r="F13" s="10" t="s">
        <v>14810</v>
      </c>
      <c r="G13" s="10" t="s">
        <v>14810</v>
      </c>
      <c r="H13" s="13" t="s">
        <v>14812</v>
      </c>
      <c r="I13" s="10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x14ac:dyDescent="0.25">
      <c r="A14" s="3"/>
      <c r="B14" s="3"/>
      <c r="C14" s="3"/>
      <c r="D14" s="3"/>
      <c r="E14" s="3"/>
      <c r="F14" s="10"/>
      <c r="G14" s="10"/>
      <c r="H14" s="13"/>
      <c r="I14" s="10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x14ac:dyDescent="0.25">
      <c r="A15" s="3"/>
      <c r="B15" s="3"/>
      <c r="C15" s="3"/>
      <c r="D15" s="3"/>
      <c r="E15" s="3"/>
      <c r="F15" s="10"/>
      <c r="G15" s="10"/>
      <c r="H15" s="10"/>
      <c r="I15" s="1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x14ac:dyDescent="0.25">
      <c r="A16" s="4" t="s">
        <v>14813</v>
      </c>
      <c r="B16" s="3"/>
      <c r="C16" s="3"/>
      <c r="D16" s="3"/>
      <c r="E16" s="3"/>
      <c r="F16" s="13" t="s">
        <v>14805</v>
      </c>
      <c r="G16" s="13" t="s">
        <v>14814</v>
      </c>
      <c r="H16" s="13" t="s">
        <v>14806</v>
      </c>
      <c r="I16" s="10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x14ac:dyDescent="0.25">
      <c r="A17" s="11" t="s">
        <v>14799</v>
      </c>
      <c r="B17" s="12" t="s">
        <v>14800</v>
      </c>
      <c r="C17" s="12" t="s">
        <v>14801</v>
      </c>
      <c r="D17" s="12" t="s">
        <v>14815</v>
      </c>
      <c r="E17" s="3"/>
      <c r="F17" s="10"/>
      <c r="G17" s="10"/>
      <c r="H17" s="10"/>
      <c r="I17" s="13" t="s">
        <v>14816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x14ac:dyDescent="0.25">
      <c r="A18" s="14" t="str" cm="1">
        <f t="array" ref="A18">_xlfn.IFS(AND(ISBLANK(B18),ISBLANK(C18),ISBLANK(D18)),"",AND(NOT(ISBLANK(B18)),NOT(ISBLANK(C18)),NOT(ISBLANK(D18))),TRIM(B18)&amp;" "&amp;TRIM(C18)&amp;" "&amp;TRIM(D18),AND(NOT(ISBLANK(B18)),ISBLANK(C18),ISBLANK(D18)),TRIM(B18),AND(ISBLANK(B18),ISBLANK(C18),NOT(ISBLANK(D18))),TRIM(D18),AND(NOT(ISBLANK(B18)),NOT(ISBLANK(C18)),ISBLANK(D18)),TRIM(B18)&amp;" "&amp;TRIM(C18),AND(ISBLANK(B18),NOT(ISBLANK(C18)),NOT(ISBLANK(D18))),TRIM(C18)&amp;" "&amp;TRIM(D18),AND(NOT(ISBLANK(B18)),ISBLANK(C18),NOT(ISBLANK(D18))),TRIM(B18)&amp;" "&amp;TRIM(D18),AND(ISBLANK(B18),NOT(ISBLANK(C18)),ISBLANK(D18)),TRIM(C18))</f>
        <v>First Mid Last</v>
      </c>
      <c r="B18" t="s">
        <v>14805</v>
      </c>
      <c r="C18" t="s">
        <v>14817</v>
      </c>
      <c r="D18" t="s">
        <v>14806</v>
      </c>
      <c r="E18" s="3"/>
      <c r="F18" s="10" t="s">
        <v>14810</v>
      </c>
      <c r="G18" s="10"/>
      <c r="H18" s="10"/>
      <c r="I18" s="13" t="s">
        <v>14807</v>
      </c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x14ac:dyDescent="0.25">
      <c r="A19" s="5"/>
      <c r="B19" s="3"/>
      <c r="C19" s="3"/>
      <c r="D19" s="3"/>
      <c r="E19" s="3"/>
      <c r="F19" s="10"/>
      <c r="G19" s="10" t="s">
        <v>14810</v>
      </c>
      <c r="H19" s="10"/>
      <c r="I19" s="1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x14ac:dyDescent="0.25">
      <c r="A20" s="3"/>
      <c r="B20" s="3"/>
      <c r="C20" s="3"/>
      <c r="D20" s="3"/>
      <c r="E20" s="3"/>
      <c r="F20" s="10"/>
      <c r="G20" s="10"/>
      <c r="H20" s="10" t="s">
        <v>14810</v>
      </c>
      <c r="I20" s="1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x14ac:dyDescent="0.25">
      <c r="A21" s="3"/>
      <c r="B21" s="3"/>
      <c r="C21" s="3"/>
      <c r="D21" s="3"/>
      <c r="E21" s="3"/>
      <c r="F21" s="10" t="s">
        <v>14810</v>
      </c>
      <c r="G21" s="10" t="s">
        <v>14810</v>
      </c>
      <c r="H21" s="10"/>
      <c r="I21" s="13" t="s">
        <v>14818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x14ac:dyDescent="0.25">
      <c r="A22" s="3"/>
      <c r="B22" s="3"/>
      <c r="C22" s="3"/>
      <c r="D22" s="3"/>
      <c r="E22" s="3"/>
      <c r="F22" s="10" t="s">
        <v>14810</v>
      </c>
      <c r="G22" s="10"/>
      <c r="H22" s="10" t="s">
        <v>14810</v>
      </c>
      <c r="I22" s="1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x14ac:dyDescent="0.25">
      <c r="A23" s="3"/>
      <c r="B23" s="3"/>
      <c r="C23" s="3"/>
      <c r="D23" s="3"/>
      <c r="E23" s="3"/>
      <c r="F23" s="10"/>
      <c r="G23" s="10" t="s">
        <v>14810</v>
      </c>
      <c r="H23" s="10" t="s">
        <v>14810</v>
      </c>
      <c r="I23" s="1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x14ac:dyDescent="0.25">
      <c r="A24" s="3"/>
      <c r="B24" s="3"/>
      <c r="C24" s="3"/>
      <c r="D24" s="3"/>
      <c r="E24" s="3"/>
      <c r="F24" s="10" t="s">
        <v>14810</v>
      </c>
      <c r="G24" s="10" t="s">
        <v>14810</v>
      </c>
      <c r="H24" s="10" t="s">
        <v>14810</v>
      </c>
      <c r="I24" s="13" t="s">
        <v>14812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x14ac:dyDescent="0.25">
      <c r="A25" s="3"/>
      <c r="B25" s="3"/>
      <c r="C25" s="3"/>
      <c r="D25" s="3"/>
      <c r="E25" s="3"/>
      <c r="F25" s="10"/>
      <c r="G25" s="10"/>
      <c r="H25" s="10"/>
      <c r="I25" s="1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x14ac:dyDescent="0.25">
      <c r="A26" s="3" t="s">
        <v>14819</v>
      </c>
      <c r="B26" s="3"/>
      <c r="C26" s="3"/>
      <c r="D26" s="3"/>
      <c r="E26" s="3"/>
      <c r="F26" s="10"/>
      <c r="G26" s="10"/>
      <c r="H26" s="13"/>
      <c r="I26" s="10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x14ac:dyDescent="0.25">
      <c r="A27" s="15" t="s">
        <v>14799</v>
      </c>
      <c r="B27" s="7" t="s">
        <v>14800</v>
      </c>
      <c r="C27" s="7" t="s">
        <v>14801</v>
      </c>
      <c r="D27" s="7" t="s">
        <v>14815</v>
      </c>
      <c r="E27" s="3"/>
      <c r="F27" s="10"/>
      <c r="G27" s="10"/>
      <c r="H27" s="13"/>
      <c r="I27" s="10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x14ac:dyDescent="0.25">
      <c r="A28" s="8" t="s">
        <v>14820</v>
      </c>
      <c r="B28" s="9" t="str">
        <f>LEFT(A28,FIND(" ",A28)-1)</f>
        <v>First</v>
      </c>
      <c r="C28" s="9" t="str">
        <f>MID(A28,SEARCH(" ",A28,1)+1,SEARCH(" ",A28,SEARCH(" ",A28,1)+1)-SEARCH(" ",A28,1))</f>
        <v xml:space="preserve">Mid1 </v>
      </c>
      <c r="D28" s="9" t="str">
        <f>RIGHT(A28,LEN(A28)-FIND("%",SUBSTITUTE(A28," ","%",LEN(A28)-LEN(SUBSTITUTE(A28," ","")))))</f>
        <v>Last</v>
      </c>
      <c r="E28" s="3" t="s">
        <v>14821</v>
      </c>
      <c r="F28" s="10"/>
      <c r="G28" s="10"/>
      <c r="H28" s="13"/>
      <c r="I28" s="10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x14ac:dyDescent="0.25">
      <c r="A29" s="3"/>
      <c r="B29" s="3"/>
      <c r="C29" s="3"/>
      <c r="D29" s="3"/>
      <c r="E29" s="3"/>
      <c r="F29" s="3"/>
      <c r="G29" s="3"/>
      <c r="H29" s="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x14ac:dyDescent="0.25">
      <c r="A31" s="3" t="s">
        <v>14822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x14ac:dyDescent="0.25">
      <c r="A32" s="11" t="s">
        <v>14799</v>
      </c>
      <c r="B32" s="12" t="s">
        <v>14800</v>
      </c>
      <c r="C32" s="12" t="s">
        <v>14801</v>
      </c>
      <c r="D32" s="12" t="s">
        <v>14815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x14ac:dyDescent="0.25">
      <c r="A33" s="14" t="str" cm="1">
        <f t="array" ref="A33">_xlfn.IFS(AND(ISBLANK(B33),ISBLANK(C33),ISBLANK(D33)),"",AND(NOT(ISBLANK(B33)),NOT(ISBLANK(C33)),NOT(ISBLANK(D33))),TRIM(D33)&amp;", "&amp;TRIM(B33)&amp;" "&amp;TRIM(C33),AND(NOT(ISBLANK(B33)),ISBLANK(C33),ISBLANK(D33)),TRIM(B33),AND(ISBLANK(B33),ISBLANK(C33),NOT(ISBLANK(D33))),TRIM(D33),AND(NOT(ISBLANK(B33)),NOT(ISBLANK(C33)),ISBLANK(D33)),TRIM(B33)&amp;" "&amp;TRIM(C33),AND(ISBLANK(B33),NOT(ISBLANK(C33)),NOT(ISBLANK(D33))),TRIM(D33)&amp;", "&amp;TRIM(C33),AND(NOT(ISBLANK(B33)),ISBLANK(C33),NOT(ISBLANK(D33))),TRIM(D33)&amp;", "&amp;TRIM(B33),AND(ISBLANK(B33),NOT(ISBLANK(C33)),ISBLANK(D33)),TRIM(C33))</f>
        <v>Last, First Mid</v>
      </c>
      <c r="B33" t="s">
        <v>14805</v>
      </c>
      <c r="C33" t="s">
        <v>14817</v>
      </c>
      <c r="D33" t="s">
        <v>14806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x14ac:dyDescent="0.25">
      <c r="A35" s="3" t="s">
        <v>14823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x14ac:dyDescent="0.25">
      <c r="A36" s="11" t="s">
        <v>14824</v>
      </c>
      <c r="B36" s="12" t="s">
        <v>14825</v>
      </c>
      <c r="C36" s="16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x14ac:dyDescent="0.25">
      <c r="A37" s="17" t="str" cm="1">
        <f t="array" ref="A37">IF(ISNA(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,"",_xlfn.IFS(LEFT(B37,1)="A","NL",LEFT(B37,1)="B","NS",LEFT(B37,1)="C","PE",LEFT(B37,1)="E","NB",LEFT(B37,1)="G","QC",LEFT(B37,1)="H","QC",LEFT(B37,1)="J","QC",LEFT(B37,1)="K","ON",LEFT(B37,1)="L","ON",LEFT(B37,1)="M","ON",LEFT(B37,1)="N","ON",LEFT(B37,1)="P","ON",LEFT(B37,1)="R","MB",LEFT(B37,1)="S","SK",LEFT(B37,1)="T","AB",LEFT(B37,1)="V","BC",LEFT(B37,1)="X","NT/NU",LEFT(B37,1)="Y","YT"))</f>
        <v>QC</v>
      </c>
      <c r="B37" s="3" t="s">
        <v>14826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x14ac:dyDescent="0.25">
      <c r="A39" s="3" t="s">
        <v>14827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x14ac:dyDescent="0.25">
      <c r="A40" s="11" t="s">
        <v>14828</v>
      </c>
      <c r="B40" s="12" t="s">
        <v>14829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x14ac:dyDescent="0.25">
      <c r="A41" t="s">
        <v>6</v>
      </c>
      <c r="B41" s="3" t="s">
        <v>6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x14ac:dyDescent="0.25">
      <c r="A42" t="s">
        <v>6</v>
      </c>
      <c r="B42" s="3" t="s">
        <v>18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x14ac:dyDescent="0.25">
      <c r="A43" t="s">
        <v>228</v>
      </c>
      <c r="B43" s="3" t="s">
        <v>2916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x14ac:dyDescent="0.25">
      <c r="A44" t="s">
        <v>6</v>
      </c>
      <c r="B44" s="3" t="s">
        <v>228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x14ac:dyDescent="0.25">
      <c r="A46" s="3"/>
      <c r="B46" s="3" t="s">
        <v>14830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x14ac:dyDescent="0.25">
      <c r="A47" s="11" t="s">
        <v>14831</v>
      </c>
      <c r="B47" s="18" t="s">
        <v>14832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x14ac:dyDescent="0.25">
      <c r="A48" s="19" t="s">
        <v>14833</v>
      </c>
      <c r="B48" s="20">
        <f>_xlfn.NUMBERVALUE(_xlfn.IFS(RIGHT(A48,2)="KB",LEFT(A48,FIND(" ",A48))/10000,RIGHT(A48,2)="MB",LEFT(A48,FIND(" ",A48))/1000,RIGHT(A48,2)="GB",LEFT(A48,FIND(" ",A48)),RIGHT(A48,2)="es",LEFT(A48,FIND(" ",A48))/100000))</f>
        <v>1.32</v>
      </c>
      <c r="D48" s="3"/>
      <c r="E48" s="3"/>
      <c r="F48" s="3"/>
      <c r="G48" s="3"/>
      <c r="H48" s="3"/>
      <c r="I48" s="3"/>
      <c r="J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5" s="3" customFormat="1" x14ac:dyDescent="0.25">
      <c r="A49" s="19" t="s">
        <v>14834</v>
      </c>
      <c r="B49" s="20">
        <f>_xlfn.NUMBERVALUE(_xlfn.IFS(RIGHT(A49,2)="KB",LEFT(A49,FIND(" ",A49))/10000,RIGHT(A49,2)="MB",LEFT(A49,FIND(" ",A49))/1000,RIGHT(A49,2)="GB",LEFT(A49,FIND(" ",A49)),RIGHT(A49,2)="es",LEFT(A49,FIND(" ",A49))/100000))</f>
        <v>5.7889999999999999E-3</v>
      </c>
    </row>
    <row r="50" spans="1:5" s="3" customFormat="1" x14ac:dyDescent="0.25">
      <c r="A50" s="19" t="s">
        <v>14835</v>
      </c>
      <c r="B50" s="20">
        <f t="shared" ref="B50:B51" si="0">_xlfn.NUMBERVALUE(_xlfn.IFS(RIGHT(A50,2)="KB",LEFT(A50,FIND(" ",A50))/10000,RIGHT(A50,2)="MB",LEFT(A50,FIND(" ",A50))/1000,RIGHT(A50,2)="GB",LEFT(A50,FIND(" ",A50)),RIGHT(A50,2)="es",LEFT(A50,FIND(" ",A50))/100000))</f>
        <v>0.79218999999999995</v>
      </c>
    </row>
    <row r="51" spans="1:5" s="3" customFormat="1" x14ac:dyDescent="0.25">
      <c r="A51" s="3" t="s">
        <v>14836</v>
      </c>
      <c r="B51" s="20">
        <f t="shared" si="0"/>
        <v>1.8E-3</v>
      </c>
    </row>
    <row r="52" spans="1:5" s="3" customFormat="1" x14ac:dyDescent="0.25"/>
    <row r="53" spans="1:5" s="3" customFormat="1" x14ac:dyDescent="0.25">
      <c r="B53" s="3" t="s">
        <v>14837</v>
      </c>
    </row>
    <row r="54" spans="1:5" s="3" customFormat="1" x14ac:dyDescent="0.25">
      <c r="A54" s="11" t="s">
        <v>14838</v>
      </c>
      <c r="B54" s="18" t="s">
        <v>14839</v>
      </c>
      <c r="C54" s="18" t="s">
        <v>14840</v>
      </c>
      <c r="D54" s="18" t="s">
        <v>14841</v>
      </c>
      <c r="E54" s="18" t="s">
        <v>14842</v>
      </c>
    </row>
    <row r="55" spans="1:5" s="3" customFormat="1" x14ac:dyDescent="0.25">
      <c r="A55" s="21">
        <v>43038</v>
      </c>
      <c r="B55" s="22" t="str">
        <f>TEXT(A55,"ddd")</f>
        <v>Mon</v>
      </c>
      <c r="C55" s="22" t="str">
        <f>TEXT(A55,"mmm")</f>
        <v>Oct</v>
      </c>
      <c r="D55" s="22" t="str">
        <f>"Qtr "&amp;CHOOSE(MONTH(A55),2,3,3,3,4,4,4,1,1,1,2,2)</f>
        <v>Qtr 1</v>
      </c>
      <c r="E55" s="22">
        <f>YEAR(A55)+(MONTH(A55)&gt;=8)</f>
        <v>2018</v>
      </c>
    </row>
    <row r="56" spans="1:5" s="3" customFormat="1" x14ac:dyDescent="0.25">
      <c r="A56" s="23">
        <v>43667</v>
      </c>
      <c r="B56" s="22" t="str">
        <f>TEXT(A56,"ddd")</f>
        <v>Sun</v>
      </c>
      <c r="C56" s="22" t="str">
        <f>TEXT(A56,"mmm")</f>
        <v>Jul</v>
      </c>
      <c r="D56" s="22" t="str">
        <f>"Qtr "&amp;CHOOSE(MONTH(A56),2,3,3,3,4,4,4,1,1,1,2,2)</f>
        <v>Qtr 4</v>
      </c>
      <c r="E56" s="22">
        <f>YEAR(A56)+(MONTH(A56)&gt;=8)</f>
        <v>2019</v>
      </c>
    </row>
    <row r="57" spans="1:5" s="3" customFormat="1" x14ac:dyDescent="0.25">
      <c r="A57" s="23">
        <v>43862</v>
      </c>
      <c r="B57" s="22" t="str">
        <f t="shared" ref="B57" si="1">TEXT(A57,"ddd")</f>
        <v>Sat</v>
      </c>
      <c r="C57" s="22" t="str">
        <f t="shared" ref="C57" si="2">TEXT(A57,"mmm")</f>
        <v>Feb</v>
      </c>
      <c r="D57" s="22" t="str">
        <f>"Qtr "&amp;CHOOSE(MONTH(A57),2,3,3,3,4,4,4,1,1,1,2,2)</f>
        <v>Qtr 3</v>
      </c>
      <c r="E57" s="22">
        <f t="shared" ref="E57" si="3">YEAR(A57)+(MONTH(A57)&gt;=8)</f>
        <v>2020</v>
      </c>
    </row>
    <row r="58" spans="1:5" s="3" customFormat="1" x14ac:dyDescent="0.25"/>
    <row r="59" spans="1:5" s="3" customFormat="1" x14ac:dyDescent="0.25"/>
    <row r="60" spans="1:5" s="3" customFormat="1" x14ac:dyDescent="0.25">
      <c r="A60" s="3" t="s">
        <v>15674</v>
      </c>
    </row>
    <row r="61" spans="1:5" s="3" customFormat="1" x14ac:dyDescent="0.25">
      <c r="A61" s="11" t="s">
        <v>15672</v>
      </c>
      <c r="B61" s="18" t="s">
        <v>15671</v>
      </c>
      <c r="C61" s="18"/>
    </row>
    <row r="62" spans="1:5" s="3" customFormat="1" x14ac:dyDescent="0.25">
      <c r="A62" s="46" t="str" cm="1">
        <f t="array" ref="A62">_xlfn.TEXTJOIN("",TRUE,IFERROR(MID(B62,_xlfn.SEQUENCE(20),1)+0,""))</f>
        <v>4169206187343</v>
      </c>
      <c r="B62" s="47" t="s">
        <v>15673</v>
      </c>
      <c r="C62" s="47"/>
      <c r="D62" s="47"/>
      <c r="E62" s="47"/>
    </row>
    <row r="63" spans="1:5" s="3" customFormat="1" x14ac:dyDescent="0.25"/>
    <row r="64" spans="1:5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</sheetData>
  <dataValidations count="2">
    <dataValidation type="list" allowBlank="1" showInputMessage="1" showErrorMessage="1" sqref="A41:A44" xr:uid="{F9A011BD-3596-414E-A0E3-D490C37E0802}">
      <formula1>B$41:B$44</formula1>
    </dataValidation>
    <dataValidation type="custom" allowBlank="1" showInputMessage="1" showErrorMessage="1" sqref="B37" xr:uid="{87510A9B-CB31-4C4A-AAA2-DF8426578DA1}">
      <formula1>EXACT(B37,UPPER(B37))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4F4EF-B6A5-4772-9BC5-48876033DE38}">
  <dimension ref="A1:W359"/>
  <sheetViews>
    <sheetView tabSelected="1" zoomScaleNormal="100" workbookViewId="0">
      <selection activeCell="C30" sqref="C30"/>
    </sheetView>
  </sheetViews>
  <sheetFormatPr defaultColWidth="0" defaultRowHeight="15" x14ac:dyDescent="0.25"/>
  <cols>
    <col min="1" max="1" width="4.5703125" customWidth="1"/>
    <col min="2" max="2" width="49" customWidth="1"/>
    <col min="3" max="3" width="7" bestFit="1" customWidth="1"/>
    <col min="4" max="4" width="20.140625" bestFit="1" customWidth="1"/>
    <col min="5" max="5" width="10" customWidth="1"/>
    <col min="6" max="6" width="9.140625" customWidth="1"/>
    <col min="7" max="8" width="12.28515625" customWidth="1"/>
    <col min="9" max="9" width="36.42578125" style="2" customWidth="1"/>
    <col min="10" max="11" width="9.140625" style="3" hidden="1"/>
    <col min="12" max="20" width="0" style="3" hidden="1"/>
    <col min="24" max="16384" width="9.140625" hidden="1"/>
  </cols>
  <sheetData>
    <row r="1" spans="1:9" s="3" customFormat="1" x14ac:dyDescent="0.25">
      <c r="A1" s="4" t="s">
        <v>15689</v>
      </c>
      <c r="B1" s="4"/>
      <c r="I1" s="51"/>
    </row>
    <row r="2" spans="1:9" x14ac:dyDescent="0.25">
      <c r="A2" s="18"/>
      <c r="B2" s="18" t="s">
        <v>15723</v>
      </c>
      <c r="C2" s="18" t="s">
        <v>15707</v>
      </c>
      <c r="D2" s="18" t="s">
        <v>15708</v>
      </c>
      <c r="E2" s="18" t="s">
        <v>15698</v>
      </c>
      <c r="F2" s="18"/>
      <c r="G2" s="18"/>
      <c r="H2" s="18"/>
      <c r="I2" s="48" t="s">
        <v>15697</v>
      </c>
    </row>
    <row r="3" spans="1:9" x14ac:dyDescent="0.25">
      <c r="A3" s="3">
        <v>1</v>
      </c>
      <c r="B3" s="3" t="s">
        <v>15709</v>
      </c>
      <c r="C3" s="3" t="s">
        <v>15706</v>
      </c>
      <c r="D3" s="3" t="s">
        <v>14799</v>
      </c>
      <c r="E3" t="s">
        <v>15695</v>
      </c>
      <c r="F3" t="s">
        <v>15696</v>
      </c>
      <c r="I3" s="51" t="str">
        <f>E3&amp;" "&amp;F3</f>
        <v>Jane Doe</v>
      </c>
    </row>
    <row r="4" spans="1:9" x14ac:dyDescent="0.25">
      <c r="A4" s="3">
        <v>2</v>
      </c>
      <c r="B4" s="3" t="s">
        <v>15710</v>
      </c>
      <c r="C4" s="3" t="s">
        <v>15706</v>
      </c>
      <c r="D4" s="3" t="s">
        <v>15691</v>
      </c>
      <c r="E4" t="s">
        <v>15695</v>
      </c>
      <c r="F4" t="s">
        <v>15696</v>
      </c>
      <c r="I4" s="51" t="str">
        <f>_xlfn.CONCAT(E4," ",F4)</f>
        <v>Jane Doe</v>
      </c>
    </row>
    <row r="5" spans="1:9" x14ac:dyDescent="0.25">
      <c r="A5" s="3">
        <v>3</v>
      </c>
      <c r="B5" s="3" t="s">
        <v>15711</v>
      </c>
      <c r="C5" s="3" t="s">
        <v>15706</v>
      </c>
      <c r="D5" s="3" t="s">
        <v>15682</v>
      </c>
      <c r="E5" t="s">
        <v>15695</v>
      </c>
      <c r="F5" t="s">
        <v>15696</v>
      </c>
      <c r="I5" s="51" t="str">
        <f>CONCATENATE(E5," ",F5)</f>
        <v>Jane Doe</v>
      </c>
    </row>
    <row r="6" spans="1:9" x14ac:dyDescent="0.25">
      <c r="A6" s="3">
        <v>4</v>
      </c>
      <c r="B6" s="3" t="s">
        <v>15727</v>
      </c>
      <c r="C6" s="3" t="s">
        <v>15706</v>
      </c>
      <c r="D6" s="3" t="s">
        <v>15688</v>
      </c>
      <c r="E6" t="s">
        <v>15699</v>
      </c>
      <c r="F6" t="s">
        <v>15700</v>
      </c>
      <c r="I6" s="51" t="str">
        <f>TRIM(E6)&amp;" "&amp;TRIM(F6)</f>
        <v>Jane Doe</v>
      </c>
    </row>
    <row r="7" spans="1:9" x14ac:dyDescent="0.25">
      <c r="A7" s="3">
        <v>5</v>
      </c>
      <c r="B7" s="3" t="s">
        <v>15728</v>
      </c>
      <c r="C7" s="3" t="s">
        <v>15706</v>
      </c>
      <c r="D7" s="3" t="s">
        <v>15725</v>
      </c>
      <c r="E7" t="s">
        <v>15699</v>
      </c>
      <c r="F7" t="s">
        <v>15700</v>
      </c>
      <c r="I7" s="51" t="str">
        <f>_xlfn.CONCAT(TRIM(E7)," ",TRIM(F7))</f>
        <v>Jane Doe</v>
      </c>
    </row>
    <row r="8" spans="1:9" x14ac:dyDescent="0.25">
      <c r="A8" s="3">
        <v>6</v>
      </c>
      <c r="B8" s="3" t="s">
        <v>15713</v>
      </c>
      <c r="C8" s="3" t="s">
        <v>15706</v>
      </c>
      <c r="D8" s="3" t="s">
        <v>15679</v>
      </c>
      <c r="E8" t="s">
        <v>15726</v>
      </c>
      <c r="I8" s="51" t="str">
        <f>LEFT(E8,4)</f>
        <v>Jeff</v>
      </c>
    </row>
    <row r="9" spans="1:9" x14ac:dyDescent="0.25">
      <c r="A9" s="3">
        <v>7</v>
      </c>
      <c r="B9" s="3" t="s">
        <v>15714</v>
      </c>
      <c r="C9" s="3" t="s">
        <v>15706</v>
      </c>
      <c r="D9" s="3" t="s">
        <v>15680</v>
      </c>
      <c r="E9" t="s">
        <v>15701</v>
      </c>
      <c r="I9" s="51" t="str">
        <f>RIGHT(E9,3)</f>
        <v>Doe</v>
      </c>
    </row>
    <row r="10" spans="1:9" x14ac:dyDescent="0.25">
      <c r="A10" s="3">
        <v>8</v>
      </c>
      <c r="B10" s="3" t="s">
        <v>15712</v>
      </c>
      <c r="C10" s="3" t="s">
        <v>15706</v>
      </c>
      <c r="D10" s="3" t="s">
        <v>15683</v>
      </c>
      <c r="E10" t="s">
        <v>15702</v>
      </c>
      <c r="I10" s="51" t="str">
        <f>MID(E10,6,5)</f>
        <v>Alice</v>
      </c>
    </row>
    <row r="11" spans="1:9" x14ac:dyDescent="0.25">
      <c r="A11" s="3">
        <v>9</v>
      </c>
      <c r="B11" s="3" t="s">
        <v>15715</v>
      </c>
      <c r="C11" s="3" t="s">
        <v>15706</v>
      </c>
      <c r="D11" s="3" t="s">
        <v>15684</v>
      </c>
      <c r="E11" t="s">
        <v>15703</v>
      </c>
      <c r="I11" s="51">
        <f>LEN(E11)</f>
        <v>11</v>
      </c>
    </row>
    <row r="12" spans="1:9" x14ac:dyDescent="0.25">
      <c r="A12" s="3">
        <v>10</v>
      </c>
      <c r="B12" s="3" t="s">
        <v>15716</v>
      </c>
      <c r="C12" s="3" t="s">
        <v>15706</v>
      </c>
      <c r="D12" s="3" t="s">
        <v>15690</v>
      </c>
      <c r="E12" t="s">
        <v>15703</v>
      </c>
      <c r="I12" s="51">
        <f>FIND(" ",E12)</f>
        <v>8</v>
      </c>
    </row>
    <row r="13" spans="1:9" x14ac:dyDescent="0.25">
      <c r="A13" s="3">
        <v>11</v>
      </c>
      <c r="B13" s="3" t="s">
        <v>15718</v>
      </c>
      <c r="C13" s="3" t="s">
        <v>15706</v>
      </c>
      <c r="D13" s="3" t="s">
        <v>15717</v>
      </c>
      <c r="E13" t="s">
        <v>15703</v>
      </c>
      <c r="I13" s="51" t="str">
        <f>LEFT(E13,FIND(" ",E13))</f>
        <v xml:space="preserve">Jeffery </v>
      </c>
    </row>
    <row r="14" spans="1:9" x14ac:dyDescent="0.25">
      <c r="A14" s="3">
        <v>12</v>
      </c>
      <c r="B14" s="3" t="s">
        <v>15719</v>
      </c>
      <c r="C14" s="3" t="s">
        <v>15706</v>
      </c>
      <c r="D14" s="3" t="s">
        <v>15685</v>
      </c>
      <c r="E14" t="s">
        <v>15703</v>
      </c>
      <c r="I14" s="51" t="str">
        <f>LOWER(E14)</f>
        <v>jeffery doe</v>
      </c>
    </row>
    <row r="15" spans="1:9" x14ac:dyDescent="0.25">
      <c r="A15" s="3">
        <v>13</v>
      </c>
      <c r="B15" s="3" t="s">
        <v>15720</v>
      </c>
      <c r="C15" s="3" t="s">
        <v>15706</v>
      </c>
      <c r="D15" s="3" t="s">
        <v>15686</v>
      </c>
      <c r="E15" t="s">
        <v>15704</v>
      </c>
      <c r="I15" s="51" t="str">
        <f>PROPER(E15)</f>
        <v>Jeffery Doe Walked Down The Road.</v>
      </c>
    </row>
    <row r="16" spans="1:9" x14ac:dyDescent="0.25">
      <c r="A16" s="3">
        <v>14</v>
      </c>
      <c r="B16" s="3" t="s">
        <v>15721</v>
      </c>
      <c r="C16" s="3" t="s">
        <v>15706</v>
      </c>
      <c r="D16" s="3" t="s">
        <v>15687</v>
      </c>
      <c r="E16" t="s">
        <v>15704</v>
      </c>
      <c r="I16" s="51" t="str">
        <f>UPPER(E16)</f>
        <v>JEFFERY DOE WALKED DOWN THE ROAD.</v>
      </c>
    </row>
    <row r="17" spans="1:9" x14ac:dyDescent="0.25">
      <c r="A17" s="3">
        <v>15</v>
      </c>
      <c r="B17" s="3" t="s">
        <v>15722</v>
      </c>
      <c r="C17" s="3" t="s">
        <v>15706</v>
      </c>
      <c r="D17" s="3" t="s">
        <v>15705</v>
      </c>
      <c r="E17" t="s">
        <v>15704</v>
      </c>
      <c r="I17" s="51" t="str">
        <f>UPPER(LEFT(E17,1))&amp;RIGHT(E17,LEN(E17)-1)</f>
        <v>Jeffery Doe walked down the road.</v>
      </c>
    </row>
    <row r="18" spans="1:9" x14ac:dyDescent="0.25">
      <c r="A18" s="3">
        <v>300</v>
      </c>
      <c r="B18" s="3" t="s">
        <v>15729</v>
      </c>
      <c r="C18" s="3" t="s">
        <v>15724</v>
      </c>
      <c r="D18" s="3" t="s">
        <v>15681</v>
      </c>
      <c r="E18">
        <v>10</v>
      </c>
      <c r="F18">
        <v>20</v>
      </c>
      <c r="G18">
        <v>30</v>
      </c>
      <c r="I18" s="51" t="str">
        <f>IF(E18&lt;F18,"Less","More")</f>
        <v>Less</v>
      </c>
    </row>
    <row r="19" spans="1:9" x14ac:dyDescent="0.25">
      <c r="A19" s="3">
        <v>301</v>
      </c>
      <c r="B19" s="3" t="s">
        <v>15729</v>
      </c>
      <c r="C19" s="3" t="s">
        <v>15724</v>
      </c>
      <c r="D19" s="3" t="s">
        <v>15681</v>
      </c>
      <c r="E19">
        <v>10</v>
      </c>
      <c r="F19">
        <v>20</v>
      </c>
      <c r="G19">
        <v>30</v>
      </c>
      <c r="I19" s="51" t="str">
        <f>IF(E19&lt;F19,"Less",IF(F19&lt;G19,"Second Less","Second More"))</f>
        <v>Less</v>
      </c>
    </row>
    <row r="20" spans="1:9" x14ac:dyDescent="0.25">
      <c r="A20" s="3">
        <v>302</v>
      </c>
      <c r="B20" s="3" t="s">
        <v>15730</v>
      </c>
      <c r="C20" s="3" t="s">
        <v>15724</v>
      </c>
      <c r="D20" s="3" t="s">
        <v>15692</v>
      </c>
      <c r="E20">
        <v>10</v>
      </c>
      <c r="F20">
        <v>20</v>
      </c>
      <c r="G20">
        <v>30</v>
      </c>
      <c r="I20" s="51" t="e" cm="1">
        <f t="array" ref="I20">_xlfn.IFS(E20=F20,"1 and 2 are the same",F20=G20,"2 and 3 are the same",E20=G20,"1 and 3 are the same")</f>
        <v>#N/A</v>
      </c>
    </row>
    <row r="21" spans="1:9" x14ac:dyDescent="0.25">
      <c r="A21" s="3">
        <v>303</v>
      </c>
      <c r="B21" s="3" t="s">
        <v>15731</v>
      </c>
      <c r="C21" s="3" t="s">
        <v>15724</v>
      </c>
      <c r="D21" s="3" t="s">
        <v>15732</v>
      </c>
      <c r="E21">
        <v>10</v>
      </c>
      <c r="F21">
        <v>20</v>
      </c>
      <c r="G21">
        <v>30</v>
      </c>
      <c r="I21" s="51" t="str" cm="1">
        <f t="array" ref="I21">IFERROR(_xlfn.IFS(E21=F21,"1 and 2 are the same",F21=G21,"2 and 3 are the same",E21=G21,"1 and 3 are the same"),"Not sure")</f>
        <v>Not sure</v>
      </c>
    </row>
    <row r="22" spans="1:9" x14ac:dyDescent="0.25">
      <c r="A22" s="3">
        <v>304</v>
      </c>
      <c r="B22" s="3" t="s">
        <v>15733</v>
      </c>
      <c r="C22" s="3" t="s">
        <v>15724</v>
      </c>
      <c r="D22" s="3" t="s">
        <v>14878</v>
      </c>
      <c r="E22">
        <v>10</v>
      </c>
      <c r="F22">
        <v>20</v>
      </c>
      <c r="G22">
        <v>30</v>
      </c>
      <c r="I22" s="51" t="str">
        <f>IF(AND(E22&lt;F22,F22&lt;G22),"Incremental","Mixed")</f>
        <v>Incremental</v>
      </c>
    </row>
    <row r="23" spans="1:9" x14ac:dyDescent="0.25">
      <c r="A23" s="3">
        <v>305</v>
      </c>
      <c r="B23" s="3" t="s">
        <v>15734</v>
      </c>
      <c r="C23" s="3" t="s">
        <v>15724</v>
      </c>
      <c r="D23" s="3" t="s">
        <v>3119</v>
      </c>
      <c r="E23">
        <v>10</v>
      </c>
      <c r="F23">
        <v>20</v>
      </c>
      <c r="G23">
        <v>30</v>
      </c>
      <c r="I23" s="51" t="str">
        <f>IF(OR(E23=F23,F23=G23,E23=G23),"Similar","Mixed")</f>
        <v>Mixed</v>
      </c>
    </row>
    <row r="24" spans="1:9" x14ac:dyDescent="0.25">
      <c r="A24" s="3">
        <v>306</v>
      </c>
      <c r="B24" s="3" t="s">
        <v>15735</v>
      </c>
      <c r="C24" s="3" t="s">
        <v>15724</v>
      </c>
      <c r="D24" s="3" t="s">
        <v>15693</v>
      </c>
      <c r="E24">
        <v>10</v>
      </c>
      <c r="F24">
        <v>20</v>
      </c>
      <c r="G24">
        <v>30</v>
      </c>
      <c r="I24" s="51" t="str">
        <f>IF(NOT(E24=F24),"1 and 2 are different","1 and 2 are same")</f>
        <v>1 and 2 are different</v>
      </c>
    </row>
    <row r="25" spans="1:9" x14ac:dyDescent="0.25">
      <c r="A25" s="3">
        <v>307</v>
      </c>
      <c r="B25" s="3" t="s">
        <v>15736</v>
      </c>
      <c r="C25" s="3" t="s">
        <v>15724</v>
      </c>
      <c r="D25" s="3" t="s">
        <v>15694</v>
      </c>
      <c r="E25" t="s">
        <v>15695</v>
      </c>
      <c r="F25" t="s">
        <v>15696</v>
      </c>
      <c r="I25" s="51" t="str">
        <f>IF(ISBLANK(E25),"No first name",E25)</f>
        <v>Jane</v>
      </c>
    </row>
    <row r="26" spans="1:9" x14ac:dyDescent="0.25">
      <c r="A26" s="3"/>
      <c r="B26" s="3"/>
      <c r="C26" s="3"/>
      <c r="D26" s="3"/>
      <c r="I26" s="51"/>
    </row>
    <row r="27" spans="1:9" x14ac:dyDescent="0.25">
      <c r="A27" s="3"/>
      <c r="B27" s="3"/>
      <c r="C27" s="3"/>
      <c r="D27" s="3"/>
      <c r="I27" s="51"/>
    </row>
    <row r="28" spans="1:9" x14ac:dyDescent="0.25">
      <c r="A28" s="3"/>
      <c r="B28" s="3"/>
      <c r="C28" s="3"/>
      <c r="D28" s="3"/>
      <c r="I28" s="51"/>
    </row>
    <row r="29" spans="1:9" x14ac:dyDescent="0.25">
      <c r="A29" s="3"/>
      <c r="B29" s="3"/>
      <c r="C29" s="3"/>
      <c r="D29" s="3"/>
      <c r="I29" s="51"/>
    </row>
    <row r="30" spans="1:9" x14ac:dyDescent="0.25">
      <c r="A30" s="3"/>
      <c r="B30" s="3"/>
      <c r="C30" s="3"/>
      <c r="D30" s="3"/>
      <c r="I30" s="51"/>
    </row>
    <row r="31" spans="1:9" x14ac:dyDescent="0.25">
      <c r="A31" s="3"/>
      <c r="B31" s="3"/>
      <c r="C31" s="3"/>
      <c r="D31" s="3"/>
      <c r="I31" s="51"/>
    </row>
    <row r="32" spans="1:9" x14ac:dyDescent="0.25">
      <c r="A32" s="3"/>
      <c r="B32" s="3"/>
      <c r="C32" s="3"/>
      <c r="D32" s="3"/>
      <c r="I32" s="51"/>
    </row>
    <row r="33" spans="1:9" x14ac:dyDescent="0.25">
      <c r="A33" s="3"/>
      <c r="B33" s="3"/>
      <c r="C33" s="3"/>
      <c r="D33" s="3"/>
      <c r="I33" s="51"/>
    </row>
    <row r="34" spans="1:9" x14ac:dyDescent="0.25">
      <c r="A34" s="3"/>
      <c r="B34" s="3"/>
      <c r="C34" s="3"/>
      <c r="D34" s="3"/>
      <c r="I34" s="51"/>
    </row>
    <row r="35" spans="1:9" x14ac:dyDescent="0.25">
      <c r="A35" s="3"/>
      <c r="B35" s="3"/>
      <c r="C35" s="3"/>
      <c r="D35" s="3"/>
      <c r="I35" s="51"/>
    </row>
    <row r="36" spans="1:9" x14ac:dyDescent="0.25">
      <c r="A36" s="3"/>
      <c r="B36" s="3"/>
      <c r="C36" s="3"/>
      <c r="D36" s="3"/>
      <c r="I36" s="51"/>
    </row>
    <row r="37" spans="1:9" x14ac:dyDescent="0.25">
      <c r="A37" s="3"/>
      <c r="B37" s="3"/>
      <c r="C37" s="3"/>
      <c r="D37" s="3"/>
      <c r="I37" s="51"/>
    </row>
    <row r="38" spans="1:9" x14ac:dyDescent="0.25">
      <c r="A38" s="3"/>
      <c r="B38" s="3"/>
      <c r="C38" s="3"/>
      <c r="D38" s="3"/>
      <c r="I38" s="51"/>
    </row>
    <row r="39" spans="1:9" x14ac:dyDescent="0.25">
      <c r="A39" s="3"/>
      <c r="B39" s="3"/>
      <c r="C39" s="3"/>
      <c r="D39" s="3"/>
      <c r="I39" s="51"/>
    </row>
    <row r="40" spans="1:9" x14ac:dyDescent="0.25">
      <c r="A40" s="3"/>
      <c r="B40" s="3"/>
      <c r="C40" s="3"/>
      <c r="D40" s="3"/>
      <c r="I40" s="51"/>
    </row>
    <row r="41" spans="1:9" x14ac:dyDescent="0.25">
      <c r="A41" s="3"/>
      <c r="B41" s="3"/>
      <c r="C41" s="3"/>
      <c r="D41" s="3"/>
      <c r="I41" s="51"/>
    </row>
    <row r="42" spans="1:9" x14ac:dyDescent="0.25">
      <c r="A42" s="3"/>
      <c r="B42" s="3"/>
      <c r="C42" s="3"/>
      <c r="D42" s="3"/>
      <c r="I42" s="51"/>
    </row>
    <row r="43" spans="1:9" x14ac:dyDescent="0.25">
      <c r="A43" s="3"/>
      <c r="B43" s="3"/>
      <c r="C43" s="3"/>
      <c r="D43" s="3"/>
      <c r="I43" s="51"/>
    </row>
    <row r="44" spans="1:9" x14ac:dyDescent="0.25">
      <c r="A44" s="3"/>
      <c r="B44" s="3"/>
      <c r="C44" s="3"/>
      <c r="D44" s="3"/>
      <c r="I44" s="51"/>
    </row>
    <row r="45" spans="1:9" x14ac:dyDescent="0.25">
      <c r="A45" s="3"/>
      <c r="B45" s="3"/>
      <c r="C45" s="3"/>
      <c r="D45" s="3"/>
      <c r="I45" s="51"/>
    </row>
    <row r="46" spans="1:9" x14ac:dyDescent="0.25">
      <c r="A46" s="3"/>
      <c r="B46" s="3"/>
      <c r="C46" s="3"/>
      <c r="D46" s="3"/>
      <c r="I46" s="51"/>
    </row>
    <row r="47" spans="1:9" x14ac:dyDescent="0.25">
      <c r="A47" s="3"/>
      <c r="B47" s="3"/>
      <c r="C47" s="3"/>
      <c r="D47" s="3"/>
      <c r="I47" s="51"/>
    </row>
    <row r="48" spans="1:9" x14ac:dyDescent="0.25">
      <c r="A48" s="3"/>
      <c r="B48" s="3"/>
      <c r="C48" s="3"/>
      <c r="D48" s="3"/>
      <c r="I48" s="51"/>
    </row>
    <row r="49" spans="1:9" x14ac:dyDescent="0.25">
      <c r="A49" s="3"/>
      <c r="B49" s="3"/>
      <c r="C49" s="3"/>
      <c r="D49" s="3"/>
      <c r="I49" s="51"/>
    </row>
    <row r="50" spans="1:9" x14ac:dyDescent="0.25">
      <c r="A50" s="3"/>
      <c r="B50" s="3"/>
      <c r="C50" s="3"/>
      <c r="D50" s="3"/>
      <c r="I50" s="51"/>
    </row>
    <row r="51" spans="1:9" x14ac:dyDescent="0.25">
      <c r="A51" s="3"/>
      <c r="B51" s="3"/>
      <c r="C51" s="3"/>
      <c r="D51" s="3"/>
      <c r="I51" s="51"/>
    </row>
    <row r="52" spans="1:9" x14ac:dyDescent="0.25">
      <c r="A52" s="3"/>
      <c r="B52" s="3"/>
      <c r="C52" s="3"/>
      <c r="D52" s="3"/>
      <c r="I52" s="51"/>
    </row>
    <row r="53" spans="1:9" x14ac:dyDescent="0.25">
      <c r="A53" s="3"/>
      <c r="B53" s="3"/>
      <c r="C53" s="3"/>
      <c r="D53" s="3"/>
      <c r="I53" s="51"/>
    </row>
    <row r="54" spans="1:9" x14ac:dyDescent="0.25">
      <c r="A54" s="3"/>
      <c r="B54" s="3"/>
      <c r="C54" s="3"/>
      <c r="D54" s="3"/>
      <c r="I54" s="51"/>
    </row>
    <row r="55" spans="1:9" x14ac:dyDescent="0.25">
      <c r="A55" s="3"/>
      <c r="B55" s="3"/>
      <c r="C55" s="3"/>
      <c r="D55" s="3"/>
      <c r="I55" s="51"/>
    </row>
    <row r="56" spans="1:9" x14ac:dyDescent="0.25">
      <c r="A56" s="3"/>
      <c r="B56" s="3"/>
      <c r="C56" s="3"/>
      <c r="D56" s="3"/>
      <c r="I56" s="51"/>
    </row>
    <row r="57" spans="1:9" x14ac:dyDescent="0.25">
      <c r="A57" s="3"/>
      <c r="B57" s="3"/>
      <c r="C57" s="3"/>
      <c r="D57" s="3"/>
      <c r="I57" s="51"/>
    </row>
    <row r="58" spans="1:9" x14ac:dyDescent="0.25">
      <c r="A58" s="3"/>
      <c r="B58" s="3"/>
      <c r="C58" s="3"/>
      <c r="D58" s="3"/>
      <c r="I58" s="51"/>
    </row>
    <row r="59" spans="1:9" x14ac:dyDescent="0.25">
      <c r="A59" s="3"/>
      <c r="B59" s="3"/>
      <c r="C59" s="3"/>
      <c r="D59" s="3"/>
      <c r="I59" s="51"/>
    </row>
    <row r="60" spans="1:9" x14ac:dyDescent="0.25">
      <c r="A60" s="3"/>
      <c r="B60" s="3"/>
      <c r="C60" s="3"/>
      <c r="D60" s="3"/>
      <c r="I60" s="51"/>
    </row>
    <row r="61" spans="1:9" x14ac:dyDescent="0.25">
      <c r="A61" s="3"/>
      <c r="B61" s="3"/>
      <c r="C61" s="3"/>
      <c r="D61" s="3"/>
      <c r="I61" s="51"/>
    </row>
    <row r="62" spans="1:9" x14ac:dyDescent="0.25">
      <c r="A62" s="3"/>
      <c r="B62" s="3"/>
      <c r="C62" s="3"/>
      <c r="D62" s="3"/>
      <c r="I62" s="51"/>
    </row>
    <row r="63" spans="1:9" x14ac:dyDescent="0.25">
      <c r="A63" s="3"/>
      <c r="B63" s="3"/>
      <c r="C63" s="3"/>
      <c r="D63" s="3"/>
      <c r="I63" s="51"/>
    </row>
    <row r="64" spans="1:9" x14ac:dyDescent="0.25">
      <c r="A64" s="3"/>
      <c r="B64" s="3"/>
      <c r="C64" s="3"/>
      <c r="D64" s="3"/>
      <c r="I64" s="51"/>
    </row>
    <row r="65" spans="1:9" x14ac:dyDescent="0.25">
      <c r="A65" s="3"/>
      <c r="B65" s="3"/>
      <c r="C65" s="3"/>
      <c r="D65" s="3"/>
      <c r="I65" s="51"/>
    </row>
    <row r="66" spans="1:9" x14ac:dyDescent="0.25">
      <c r="A66" s="3"/>
      <c r="B66" s="3"/>
      <c r="C66" s="3"/>
      <c r="D66" s="3"/>
      <c r="I66" s="51"/>
    </row>
    <row r="67" spans="1:9" x14ac:dyDescent="0.25">
      <c r="A67" s="3"/>
      <c r="B67" s="3"/>
      <c r="C67" s="3"/>
      <c r="D67" s="3"/>
      <c r="I67" s="51"/>
    </row>
    <row r="68" spans="1:9" x14ac:dyDescent="0.25">
      <c r="A68" s="3"/>
      <c r="B68" s="3"/>
      <c r="C68" s="3"/>
      <c r="D68" s="3"/>
      <c r="I68" s="51"/>
    </row>
    <row r="69" spans="1:9" x14ac:dyDescent="0.25">
      <c r="A69" s="3"/>
      <c r="B69" s="3"/>
      <c r="C69" s="3"/>
      <c r="D69" s="3"/>
      <c r="I69" s="51"/>
    </row>
    <row r="70" spans="1:9" x14ac:dyDescent="0.25">
      <c r="A70" s="3"/>
      <c r="B70" s="3"/>
      <c r="C70" s="3"/>
      <c r="D70" s="3"/>
      <c r="I70" s="51"/>
    </row>
    <row r="71" spans="1:9" x14ac:dyDescent="0.25">
      <c r="A71" s="3"/>
      <c r="B71" s="3"/>
      <c r="C71" s="3"/>
      <c r="D71" s="3"/>
      <c r="I71" s="51"/>
    </row>
    <row r="72" spans="1:9" x14ac:dyDescent="0.25">
      <c r="A72" s="3"/>
      <c r="B72" s="3"/>
      <c r="C72" s="3"/>
      <c r="D72" s="3"/>
      <c r="I72" s="51"/>
    </row>
    <row r="73" spans="1:9" x14ac:dyDescent="0.25">
      <c r="A73" s="3"/>
      <c r="B73" s="3"/>
      <c r="C73" s="3"/>
      <c r="D73" s="3"/>
      <c r="I73" s="51"/>
    </row>
    <row r="74" spans="1:9" x14ac:dyDescent="0.25">
      <c r="A74" s="3"/>
      <c r="B74" s="3"/>
      <c r="C74" s="3"/>
      <c r="D74" s="3"/>
      <c r="I74" s="51"/>
    </row>
    <row r="75" spans="1:9" x14ac:dyDescent="0.25">
      <c r="A75" s="3"/>
      <c r="B75" s="3"/>
      <c r="C75" s="3"/>
      <c r="D75" s="3"/>
      <c r="I75" s="51"/>
    </row>
    <row r="76" spans="1:9" x14ac:dyDescent="0.25">
      <c r="A76" s="3"/>
      <c r="B76" s="3"/>
      <c r="C76" s="3"/>
      <c r="D76" s="3"/>
      <c r="I76" s="51"/>
    </row>
    <row r="77" spans="1:9" x14ac:dyDescent="0.25">
      <c r="A77" s="3"/>
      <c r="B77" s="3"/>
      <c r="C77" s="3"/>
      <c r="D77" s="3"/>
      <c r="I77" s="51"/>
    </row>
    <row r="78" spans="1:9" x14ac:dyDescent="0.25">
      <c r="A78" s="3"/>
      <c r="B78" s="3"/>
      <c r="C78" s="3"/>
      <c r="D78" s="3"/>
      <c r="I78" s="51"/>
    </row>
    <row r="79" spans="1:9" x14ac:dyDescent="0.25">
      <c r="A79" s="3"/>
      <c r="B79" s="3"/>
      <c r="C79" s="3"/>
      <c r="D79" s="3"/>
      <c r="I79" s="51"/>
    </row>
    <row r="80" spans="1:9" x14ac:dyDescent="0.25">
      <c r="A80" s="3"/>
      <c r="B80" s="3"/>
      <c r="C80" s="3"/>
      <c r="D80" s="3"/>
      <c r="I80" s="51"/>
    </row>
    <row r="81" spans="1:9" x14ac:dyDescent="0.25">
      <c r="A81" s="3"/>
      <c r="B81" s="3"/>
      <c r="C81" s="3"/>
      <c r="D81" s="3"/>
      <c r="I81" s="51"/>
    </row>
    <row r="82" spans="1:9" x14ac:dyDescent="0.25">
      <c r="A82" s="3"/>
      <c r="B82" s="3"/>
      <c r="C82" s="3"/>
      <c r="D82" s="3"/>
      <c r="I82" s="51"/>
    </row>
    <row r="83" spans="1:9" x14ac:dyDescent="0.25">
      <c r="A83" s="3"/>
      <c r="B83" s="3"/>
      <c r="C83" s="3"/>
      <c r="D83" s="3"/>
      <c r="I83" s="51"/>
    </row>
    <row r="84" spans="1:9" x14ac:dyDescent="0.25">
      <c r="A84" s="3"/>
      <c r="B84" s="3"/>
      <c r="C84" s="3"/>
      <c r="D84" s="3"/>
      <c r="I84" s="51"/>
    </row>
    <row r="85" spans="1:9" x14ac:dyDescent="0.25">
      <c r="A85" s="3"/>
      <c r="B85" s="3"/>
      <c r="C85" s="3"/>
      <c r="D85" s="3"/>
      <c r="I85" s="51"/>
    </row>
    <row r="86" spans="1:9" x14ac:dyDescent="0.25">
      <c r="A86" s="3"/>
      <c r="B86" s="3"/>
      <c r="C86" s="3"/>
      <c r="D86" s="3"/>
      <c r="I86" s="51"/>
    </row>
    <row r="87" spans="1:9" x14ac:dyDescent="0.25">
      <c r="A87" s="3"/>
      <c r="B87" s="3"/>
      <c r="C87" s="3"/>
      <c r="D87" s="3"/>
      <c r="I87" s="51"/>
    </row>
    <row r="88" spans="1:9" x14ac:dyDescent="0.25">
      <c r="A88" s="3"/>
      <c r="B88" s="3"/>
      <c r="C88" s="3"/>
      <c r="D88" s="3"/>
      <c r="I88" s="51"/>
    </row>
    <row r="89" spans="1:9" x14ac:dyDescent="0.25">
      <c r="A89" s="3"/>
      <c r="B89" s="3"/>
      <c r="C89" s="3"/>
      <c r="D89" s="3"/>
      <c r="I89" s="51"/>
    </row>
    <row r="90" spans="1:9" x14ac:dyDescent="0.25">
      <c r="A90" s="3"/>
      <c r="B90" s="3"/>
      <c r="C90" s="3"/>
      <c r="D90" s="3"/>
      <c r="I90" s="51"/>
    </row>
    <row r="91" spans="1:9" x14ac:dyDescent="0.25">
      <c r="A91" s="3"/>
      <c r="B91" s="3"/>
      <c r="C91" s="3"/>
      <c r="D91" s="3"/>
      <c r="I91" s="51"/>
    </row>
    <row r="92" spans="1:9" x14ac:dyDescent="0.25">
      <c r="A92" s="3"/>
      <c r="B92" s="3"/>
      <c r="C92" s="3"/>
      <c r="D92" s="3"/>
      <c r="I92" s="51"/>
    </row>
    <row r="93" spans="1:9" x14ac:dyDescent="0.25">
      <c r="A93" s="3"/>
      <c r="B93" s="3"/>
      <c r="C93" s="3"/>
      <c r="D93" s="3"/>
      <c r="I93" s="51"/>
    </row>
    <row r="94" spans="1:9" x14ac:dyDescent="0.25">
      <c r="A94" s="3"/>
      <c r="B94" s="3"/>
      <c r="C94" s="3"/>
      <c r="D94" s="3"/>
      <c r="I94" s="51"/>
    </row>
    <row r="95" spans="1:9" x14ac:dyDescent="0.25">
      <c r="A95" s="3"/>
      <c r="B95" s="3"/>
      <c r="C95" s="3"/>
      <c r="D95" s="3"/>
      <c r="I95" s="51"/>
    </row>
    <row r="96" spans="1:9" x14ac:dyDescent="0.25">
      <c r="A96" s="3"/>
      <c r="B96" s="3"/>
      <c r="C96" s="3"/>
      <c r="D96" s="3"/>
      <c r="I96" s="51"/>
    </row>
    <row r="97" spans="1:9" x14ac:dyDescent="0.25">
      <c r="A97" s="3"/>
      <c r="B97" s="3"/>
      <c r="C97" s="3"/>
      <c r="D97" s="3"/>
      <c r="I97" s="51"/>
    </row>
    <row r="98" spans="1:9" x14ac:dyDescent="0.25">
      <c r="A98" s="3"/>
      <c r="B98" s="3"/>
      <c r="C98" s="3"/>
      <c r="D98" s="3"/>
      <c r="I98" s="51"/>
    </row>
    <row r="99" spans="1:9" x14ac:dyDescent="0.25">
      <c r="A99" s="3"/>
      <c r="B99" s="3"/>
      <c r="C99" s="3"/>
      <c r="D99" s="3"/>
      <c r="I99" s="51"/>
    </row>
    <row r="100" spans="1:9" x14ac:dyDescent="0.25">
      <c r="A100" s="3"/>
      <c r="B100" s="3"/>
      <c r="C100" s="3"/>
      <c r="D100" s="3"/>
      <c r="I100" s="51"/>
    </row>
    <row r="101" spans="1:9" x14ac:dyDescent="0.25">
      <c r="A101" s="3"/>
      <c r="B101" s="3"/>
      <c r="C101" s="3"/>
      <c r="D101" s="3"/>
      <c r="I101" s="51"/>
    </row>
    <row r="102" spans="1:9" x14ac:dyDescent="0.25">
      <c r="A102" s="3"/>
      <c r="B102" s="3"/>
      <c r="C102" s="3"/>
      <c r="D102" s="3"/>
      <c r="I102" s="51"/>
    </row>
    <row r="103" spans="1:9" x14ac:dyDescent="0.25">
      <c r="A103" s="3"/>
      <c r="B103" s="3"/>
      <c r="C103" s="3"/>
      <c r="D103" s="3"/>
      <c r="I103" s="51"/>
    </row>
    <row r="104" spans="1:9" x14ac:dyDescent="0.25">
      <c r="A104" s="3"/>
      <c r="B104" s="3"/>
      <c r="C104" s="3"/>
      <c r="D104" s="3"/>
      <c r="I104" s="51"/>
    </row>
    <row r="105" spans="1:9" x14ac:dyDescent="0.25">
      <c r="A105" s="3"/>
      <c r="B105" s="3"/>
      <c r="C105" s="3"/>
      <c r="D105" s="3"/>
      <c r="I105" s="51"/>
    </row>
    <row r="106" spans="1:9" x14ac:dyDescent="0.25">
      <c r="A106" s="3"/>
      <c r="B106" s="3"/>
      <c r="C106" s="3"/>
      <c r="D106" s="3"/>
      <c r="I106" s="51"/>
    </row>
    <row r="107" spans="1:9" x14ac:dyDescent="0.25">
      <c r="A107" s="3"/>
      <c r="B107" s="3"/>
      <c r="C107" s="3"/>
      <c r="D107" s="3"/>
      <c r="I107" s="51"/>
    </row>
    <row r="108" spans="1:9" x14ac:dyDescent="0.25">
      <c r="A108" s="3"/>
      <c r="B108" s="3"/>
      <c r="C108" s="3"/>
      <c r="D108" s="3"/>
      <c r="I108" s="51"/>
    </row>
    <row r="109" spans="1:9" x14ac:dyDescent="0.25">
      <c r="A109" s="3"/>
      <c r="B109" s="3"/>
      <c r="C109" s="3"/>
      <c r="D109" s="3"/>
      <c r="I109" s="51"/>
    </row>
    <row r="110" spans="1:9" x14ac:dyDescent="0.25">
      <c r="A110" s="3"/>
      <c r="B110" s="3"/>
      <c r="C110" s="3"/>
      <c r="D110" s="3"/>
      <c r="I110" s="51"/>
    </row>
    <row r="111" spans="1:9" x14ac:dyDescent="0.25">
      <c r="A111" s="3"/>
      <c r="B111" s="3"/>
      <c r="C111" s="3"/>
      <c r="D111" s="3"/>
      <c r="I111" s="51"/>
    </row>
    <row r="112" spans="1:9" x14ac:dyDescent="0.25">
      <c r="A112" s="3"/>
      <c r="B112" s="3"/>
      <c r="C112" s="3"/>
      <c r="D112" s="3"/>
      <c r="I112" s="51"/>
    </row>
    <row r="113" spans="1:9" x14ac:dyDescent="0.25">
      <c r="A113" s="3"/>
      <c r="B113" s="3"/>
      <c r="C113" s="3"/>
      <c r="D113" s="3"/>
      <c r="I113" s="51"/>
    </row>
    <row r="114" spans="1:9" x14ac:dyDescent="0.25">
      <c r="A114" s="3"/>
      <c r="B114" s="3"/>
      <c r="C114" s="3"/>
      <c r="D114" s="3"/>
      <c r="I114" s="51"/>
    </row>
    <row r="115" spans="1:9" x14ac:dyDescent="0.25">
      <c r="A115" s="3"/>
      <c r="B115" s="3"/>
      <c r="C115" s="3"/>
      <c r="D115" s="3"/>
      <c r="I115" s="51"/>
    </row>
    <row r="116" spans="1:9" x14ac:dyDescent="0.25">
      <c r="A116" s="3"/>
      <c r="B116" s="3"/>
      <c r="C116" s="3"/>
      <c r="D116" s="3"/>
      <c r="I116" s="51"/>
    </row>
    <row r="117" spans="1:9" x14ac:dyDescent="0.25">
      <c r="A117" s="3"/>
      <c r="B117" s="3"/>
      <c r="C117" s="3"/>
      <c r="D117" s="3"/>
      <c r="I117" s="51"/>
    </row>
    <row r="118" spans="1:9" x14ac:dyDescent="0.25">
      <c r="A118" s="3"/>
      <c r="B118" s="3"/>
      <c r="C118" s="3"/>
      <c r="D118" s="3"/>
      <c r="I118" s="51"/>
    </row>
    <row r="119" spans="1:9" x14ac:dyDescent="0.25">
      <c r="A119" s="3"/>
      <c r="B119" s="3"/>
      <c r="C119" s="3"/>
      <c r="D119" s="3"/>
      <c r="I119" s="51"/>
    </row>
    <row r="120" spans="1:9" x14ac:dyDescent="0.25">
      <c r="A120" s="3"/>
      <c r="B120" s="3"/>
      <c r="C120" s="3"/>
      <c r="D120" s="3"/>
      <c r="I120" s="51"/>
    </row>
    <row r="121" spans="1:9" x14ac:dyDescent="0.25">
      <c r="A121" s="3"/>
      <c r="B121" s="3"/>
      <c r="C121" s="3"/>
      <c r="D121" s="3"/>
      <c r="I121" s="51"/>
    </row>
    <row r="122" spans="1:9" x14ac:dyDescent="0.25">
      <c r="A122" s="3"/>
      <c r="B122" s="3"/>
      <c r="C122" s="3"/>
      <c r="D122" s="3"/>
      <c r="I122" s="51"/>
    </row>
    <row r="123" spans="1:9" x14ac:dyDescent="0.25">
      <c r="A123" s="3"/>
      <c r="B123" s="3"/>
      <c r="C123" s="3"/>
      <c r="D123" s="3"/>
      <c r="I123" s="51"/>
    </row>
    <row r="124" spans="1:9" x14ac:dyDescent="0.25">
      <c r="A124" s="3"/>
      <c r="B124" s="3"/>
      <c r="C124" s="3"/>
      <c r="D124" s="3"/>
      <c r="I124" s="51"/>
    </row>
    <row r="125" spans="1:9" x14ac:dyDescent="0.25">
      <c r="A125" s="3"/>
      <c r="B125" s="3"/>
      <c r="C125" s="3"/>
      <c r="D125" s="3"/>
      <c r="I125" s="51"/>
    </row>
    <row r="126" spans="1:9" x14ac:dyDescent="0.25">
      <c r="A126" s="3"/>
      <c r="B126" s="3"/>
      <c r="C126" s="3"/>
      <c r="D126" s="3"/>
      <c r="I126" s="51"/>
    </row>
    <row r="127" spans="1:9" x14ac:dyDescent="0.25">
      <c r="A127" s="3"/>
      <c r="B127" s="3"/>
      <c r="C127" s="3"/>
      <c r="D127" s="3"/>
      <c r="I127" s="51"/>
    </row>
    <row r="128" spans="1:9" x14ac:dyDescent="0.25">
      <c r="A128" s="3"/>
      <c r="B128" s="3"/>
      <c r="C128" s="3"/>
      <c r="D128" s="3"/>
      <c r="I128" s="51"/>
    </row>
    <row r="129" spans="1:9" x14ac:dyDescent="0.25">
      <c r="A129" s="3"/>
      <c r="B129" s="3"/>
      <c r="C129" s="3"/>
      <c r="D129" s="3"/>
      <c r="I129" s="51"/>
    </row>
    <row r="130" spans="1:9" x14ac:dyDescent="0.25">
      <c r="A130" s="3"/>
      <c r="B130" s="3"/>
      <c r="C130" s="3"/>
      <c r="D130" s="3"/>
      <c r="I130" s="51"/>
    </row>
    <row r="131" spans="1:9" x14ac:dyDescent="0.25">
      <c r="A131" s="3"/>
      <c r="B131" s="3"/>
      <c r="C131" s="3"/>
      <c r="D131" s="3"/>
      <c r="I131" s="51"/>
    </row>
    <row r="132" spans="1:9" x14ac:dyDescent="0.25">
      <c r="A132" s="3"/>
      <c r="B132" s="3"/>
      <c r="C132" s="3"/>
      <c r="D132" s="3"/>
      <c r="I132" s="51"/>
    </row>
    <row r="133" spans="1:9" x14ac:dyDescent="0.25">
      <c r="A133" s="3"/>
      <c r="B133" s="3"/>
      <c r="C133" s="3"/>
      <c r="D133" s="3"/>
      <c r="I133" s="51"/>
    </row>
    <row r="134" spans="1:9" x14ac:dyDescent="0.25">
      <c r="A134" s="3"/>
      <c r="B134" s="3"/>
      <c r="C134" s="3"/>
      <c r="D134" s="3"/>
      <c r="I134" s="51"/>
    </row>
    <row r="135" spans="1:9" x14ac:dyDescent="0.25">
      <c r="A135" s="3"/>
      <c r="B135" s="3"/>
      <c r="C135" s="3"/>
      <c r="D135" s="3"/>
      <c r="I135" s="51"/>
    </row>
    <row r="136" spans="1:9" x14ac:dyDescent="0.25">
      <c r="A136" s="3"/>
      <c r="B136" s="3"/>
      <c r="C136" s="3"/>
      <c r="D136" s="3"/>
      <c r="I136" s="51"/>
    </row>
    <row r="137" spans="1:9" x14ac:dyDescent="0.25">
      <c r="A137" s="3"/>
      <c r="B137" s="3"/>
      <c r="C137" s="3"/>
      <c r="D137" s="3"/>
      <c r="I137" s="51"/>
    </row>
    <row r="138" spans="1:9" x14ac:dyDescent="0.25">
      <c r="A138" s="3"/>
      <c r="B138" s="3"/>
      <c r="C138" s="3"/>
      <c r="D138" s="3"/>
      <c r="I138" s="51"/>
    </row>
    <row r="139" spans="1:9" x14ac:dyDescent="0.25">
      <c r="A139" s="3"/>
      <c r="B139" s="3"/>
      <c r="C139" s="3"/>
      <c r="D139" s="3"/>
      <c r="I139" s="51"/>
    </row>
    <row r="140" spans="1:9" x14ac:dyDescent="0.25">
      <c r="A140" s="3"/>
      <c r="B140" s="3"/>
      <c r="C140" s="3"/>
      <c r="D140" s="3"/>
      <c r="I140" s="51"/>
    </row>
    <row r="141" spans="1:9" x14ac:dyDescent="0.25">
      <c r="A141" s="3"/>
      <c r="B141" s="3"/>
      <c r="C141" s="3"/>
      <c r="D141" s="3"/>
      <c r="I141" s="51"/>
    </row>
    <row r="142" spans="1:9" x14ac:dyDescent="0.25">
      <c r="A142" s="3"/>
      <c r="B142" s="3"/>
      <c r="C142" s="3"/>
      <c r="D142" s="3"/>
      <c r="I142" s="51"/>
    </row>
    <row r="143" spans="1:9" x14ac:dyDescent="0.25">
      <c r="A143" s="3"/>
      <c r="B143" s="3"/>
      <c r="C143" s="3"/>
      <c r="D143" s="3"/>
      <c r="I143" s="51"/>
    </row>
    <row r="144" spans="1:9" x14ac:dyDescent="0.25">
      <c r="A144" s="3"/>
      <c r="B144" s="3"/>
      <c r="C144" s="3"/>
      <c r="D144" s="3"/>
      <c r="I144" s="51"/>
    </row>
    <row r="145" spans="1:9" x14ac:dyDescent="0.25">
      <c r="A145" s="3"/>
      <c r="B145" s="3"/>
      <c r="C145" s="3"/>
      <c r="D145" s="3"/>
      <c r="I145" s="51"/>
    </row>
    <row r="146" spans="1:9" x14ac:dyDescent="0.25">
      <c r="A146" s="3"/>
      <c r="B146" s="3"/>
      <c r="C146" s="3"/>
      <c r="D146" s="3"/>
      <c r="I146" s="51"/>
    </row>
    <row r="147" spans="1:9" x14ac:dyDescent="0.25">
      <c r="A147" s="3"/>
      <c r="B147" s="3"/>
      <c r="C147" s="3"/>
      <c r="D147" s="3"/>
      <c r="I147" s="51"/>
    </row>
    <row r="148" spans="1:9" x14ac:dyDescent="0.25">
      <c r="A148" s="3"/>
      <c r="B148" s="3"/>
      <c r="C148" s="3"/>
      <c r="D148" s="3"/>
      <c r="I148" s="51"/>
    </row>
    <row r="149" spans="1:9" x14ac:dyDescent="0.25">
      <c r="A149" s="3"/>
      <c r="B149" s="3"/>
      <c r="C149" s="3"/>
      <c r="D149" s="3"/>
      <c r="I149" s="51"/>
    </row>
    <row r="150" spans="1:9" x14ac:dyDescent="0.25">
      <c r="A150" s="3"/>
      <c r="B150" s="3"/>
      <c r="C150" s="3"/>
      <c r="D150" s="3"/>
      <c r="I150" s="51"/>
    </row>
    <row r="151" spans="1:9" x14ac:dyDescent="0.25">
      <c r="A151" s="3"/>
      <c r="B151" s="3"/>
      <c r="C151" s="3"/>
      <c r="D151" s="3"/>
      <c r="I151" s="51"/>
    </row>
    <row r="152" spans="1:9" x14ac:dyDescent="0.25">
      <c r="A152" s="3"/>
      <c r="B152" s="3"/>
      <c r="C152" s="3"/>
      <c r="D152" s="3"/>
      <c r="I152" s="51"/>
    </row>
    <row r="153" spans="1:9" x14ac:dyDescent="0.25">
      <c r="A153" s="3"/>
      <c r="B153" s="3"/>
      <c r="C153" s="3"/>
      <c r="D153" s="3"/>
      <c r="I153" s="51"/>
    </row>
    <row r="154" spans="1:9" x14ac:dyDescent="0.25">
      <c r="A154" s="3"/>
      <c r="B154" s="3"/>
      <c r="C154" s="3"/>
      <c r="D154" s="3"/>
      <c r="I154" s="51"/>
    </row>
    <row r="155" spans="1:9" x14ac:dyDescent="0.25">
      <c r="A155" s="3"/>
      <c r="B155" s="3"/>
      <c r="C155" s="3"/>
      <c r="D155" s="3"/>
      <c r="I155" s="51"/>
    </row>
    <row r="156" spans="1:9" x14ac:dyDescent="0.25">
      <c r="A156" s="3"/>
      <c r="B156" s="3"/>
      <c r="C156" s="3"/>
      <c r="D156" s="3"/>
      <c r="I156" s="51"/>
    </row>
    <row r="157" spans="1:9" x14ac:dyDescent="0.25">
      <c r="A157" s="3"/>
      <c r="B157" s="3"/>
      <c r="C157" s="3"/>
      <c r="D157" s="3"/>
      <c r="I157" s="51"/>
    </row>
    <row r="158" spans="1:9" x14ac:dyDescent="0.25">
      <c r="A158" s="3"/>
      <c r="B158" s="3"/>
      <c r="C158" s="3"/>
      <c r="D158" s="3"/>
      <c r="I158" s="51"/>
    </row>
    <row r="159" spans="1:9" x14ac:dyDescent="0.25">
      <c r="A159" s="3"/>
      <c r="B159" s="3"/>
      <c r="C159" s="3"/>
      <c r="D159" s="3"/>
      <c r="I159" s="51"/>
    </row>
    <row r="160" spans="1:9" x14ac:dyDescent="0.25">
      <c r="A160" s="3"/>
      <c r="B160" s="3"/>
      <c r="C160" s="3"/>
      <c r="D160" s="3"/>
      <c r="I160" s="51"/>
    </row>
    <row r="161" spans="1:9" x14ac:dyDescent="0.25">
      <c r="A161" s="3"/>
      <c r="B161" s="3"/>
      <c r="C161" s="3"/>
      <c r="D161" s="3"/>
      <c r="I161" s="51"/>
    </row>
    <row r="162" spans="1:9" x14ac:dyDescent="0.25">
      <c r="A162" s="3"/>
      <c r="B162" s="3"/>
      <c r="C162" s="3"/>
      <c r="D162" s="3"/>
      <c r="I162" s="51"/>
    </row>
    <row r="163" spans="1:9" x14ac:dyDescent="0.25">
      <c r="A163" s="3"/>
      <c r="B163" s="3"/>
      <c r="C163" s="3"/>
      <c r="D163" s="3"/>
      <c r="I163" s="51"/>
    </row>
    <row r="164" spans="1:9" x14ac:dyDescent="0.25">
      <c r="A164" s="3"/>
      <c r="B164" s="3"/>
      <c r="C164" s="3"/>
      <c r="D164" s="3"/>
      <c r="I164" s="51"/>
    </row>
    <row r="165" spans="1:9" x14ac:dyDescent="0.25">
      <c r="A165" s="3"/>
      <c r="B165" s="3"/>
      <c r="C165" s="3"/>
      <c r="D165" s="3"/>
      <c r="I165" s="51"/>
    </row>
    <row r="166" spans="1:9" x14ac:dyDescent="0.25">
      <c r="A166" s="3"/>
      <c r="B166" s="3"/>
      <c r="C166" s="3"/>
      <c r="D166" s="3"/>
      <c r="I166" s="51"/>
    </row>
    <row r="167" spans="1:9" x14ac:dyDescent="0.25">
      <c r="A167" s="3"/>
      <c r="B167" s="3"/>
      <c r="C167" s="3"/>
      <c r="D167" s="3"/>
      <c r="I167" s="51"/>
    </row>
    <row r="168" spans="1:9" x14ac:dyDescent="0.25">
      <c r="A168" s="3"/>
      <c r="B168" s="3"/>
      <c r="C168" s="3"/>
      <c r="D168" s="3"/>
      <c r="I168" s="51"/>
    </row>
    <row r="169" spans="1:9" x14ac:dyDescent="0.25">
      <c r="A169" s="3"/>
      <c r="B169" s="3"/>
      <c r="C169" s="3"/>
      <c r="D169" s="3"/>
      <c r="I169" s="51"/>
    </row>
    <row r="170" spans="1:9" x14ac:dyDescent="0.25">
      <c r="A170" s="3"/>
      <c r="B170" s="3"/>
      <c r="C170" s="3"/>
      <c r="D170" s="3"/>
      <c r="I170" s="51"/>
    </row>
    <row r="171" spans="1:9" x14ac:dyDescent="0.25">
      <c r="A171" s="3"/>
      <c r="B171" s="3"/>
      <c r="C171" s="3"/>
      <c r="D171" s="3"/>
      <c r="I171" s="51"/>
    </row>
    <row r="172" spans="1:9" x14ac:dyDescent="0.25">
      <c r="A172" s="3"/>
      <c r="B172" s="3"/>
      <c r="C172" s="3"/>
      <c r="D172" s="3"/>
      <c r="I172" s="51"/>
    </row>
    <row r="173" spans="1:9" x14ac:dyDescent="0.25">
      <c r="A173" s="3"/>
      <c r="B173" s="3"/>
      <c r="C173" s="3"/>
      <c r="D173" s="3"/>
      <c r="I173" s="51"/>
    </row>
    <row r="174" spans="1:9" x14ac:dyDescent="0.25">
      <c r="A174" s="3"/>
      <c r="B174" s="3"/>
      <c r="C174" s="3"/>
      <c r="D174" s="3"/>
      <c r="I174" s="51"/>
    </row>
    <row r="175" spans="1:9" x14ac:dyDescent="0.25">
      <c r="A175" s="3"/>
      <c r="B175" s="3"/>
      <c r="C175" s="3"/>
      <c r="D175" s="3"/>
      <c r="I175" s="51"/>
    </row>
    <row r="176" spans="1:9" x14ac:dyDescent="0.25">
      <c r="A176" s="3"/>
      <c r="B176" s="3"/>
      <c r="C176" s="3"/>
      <c r="D176" s="3"/>
      <c r="I176" s="51"/>
    </row>
    <row r="177" spans="1:9" x14ac:dyDescent="0.25">
      <c r="A177" s="3"/>
      <c r="B177" s="3"/>
      <c r="C177" s="3"/>
      <c r="D177" s="3"/>
      <c r="I177" s="51"/>
    </row>
    <row r="178" spans="1:9" x14ac:dyDescent="0.25">
      <c r="A178" s="3"/>
      <c r="B178" s="3"/>
      <c r="C178" s="3"/>
      <c r="D178" s="3"/>
      <c r="I178" s="51"/>
    </row>
    <row r="179" spans="1:9" x14ac:dyDescent="0.25">
      <c r="A179" s="3"/>
      <c r="B179" s="3"/>
      <c r="C179" s="3"/>
      <c r="D179" s="3"/>
      <c r="I179" s="51"/>
    </row>
    <row r="180" spans="1:9" x14ac:dyDescent="0.25">
      <c r="A180" s="3"/>
      <c r="B180" s="3"/>
      <c r="C180" s="3"/>
      <c r="D180" s="3"/>
      <c r="I180" s="51"/>
    </row>
    <row r="181" spans="1:9" x14ac:dyDescent="0.25">
      <c r="A181" s="3"/>
      <c r="B181" s="3"/>
      <c r="C181" s="3"/>
      <c r="D181" s="3"/>
      <c r="I181" s="51"/>
    </row>
    <row r="182" spans="1:9" x14ac:dyDescent="0.25">
      <c r="A182" s="3"/>
      <c r="B182" s="3"/>
      <c r="C182" s="3"/>
      <c r="D182" s="3"/>
      <c r="I182" s="51"/>
    </row>
    <row r="183" spans="1:9" x14ac:dyDescent="0.25">
      <c r="A183" s="3"/>
      <c r="B183" s="3"/>
      <c r="C183" s="3"/>
      <c r="D183" s="3"/>
      <c r="I183" s="51"/>
    </row>
    <row r="184" spans="1:9" x14ac:dyDescent="0.25">
      <c r="A184" s="3"/>
      <c r="B184" s="3"/>
      <c r="C184" s="3"/>
      <c r="D184" s="3"/>
      <c r="I184" s="51"/>
    </row>
    <row r="185" spans="1:9" x14ac:dyDescent="0.25">
      <c r="A185" s="3"/>
      <c r="B185" s="3"/>
      <c r="C185" s="3"/>
      <c r="D185" s="3"/>
      <c r="I185" s="51"/>
    </row>
    <row r="186" spans="1:9" x14ac:dyDescent="0.25">
      <c r="A186" s="3"/>
      <c r="B186" s="3"/>
      <c r="C186" s="3"/>
      <c r="D186" s="3"/>
      <c r="I186" s="51"/>
    </row>
    <row r="187" spans="1:9" x14ac:dyDescent="0.25">
      <c r="A187" s="3"/>
      <c r="B187" s="3"/>
      <c r="C187" s="3"/>
      <c r="D187" s="3"/>
      <c r="I187" s="51"/>
    </row>
    <row r="188" spans="1:9" x14ac:dyDescent="0.25">
      <c r="A188" s="3"/>
      <c r="B188" s="3"/>
      <c r="C188" s="3"/>
      <c r="D188" s="3"/>
      <c r="I188" s="51"/>
    </row>
    <row r="189" spans="1:9" x14ac:dyDescent="0.25">
      <c r="A189" s="3"/>
      <c r="B189" s="3"/>
      <c r="C189" s="3"/>
      <c r="D189" s="3"/>
      <c r="I189" s="51"/>
    </row>
    <row r="190" spans="1:9" x14ac:dyDescent="0.25">
      <c r="A190" s="3"/>
      <c r="B190" s="3"/>
      <c r="C190" s="3"/>
      <c r="D190" s="3"/>
      <c r="I190" s="51"/>
    </row>
    <row r="191" spans="1:9" x14ac:dyDescent="0.25">
      <c r="A191" s="3"/>
      <c r="B191" s="3"/>
      <c r="C191" s="3"/>
      <c r="D191" s="3"/>
      <c r="I191" s="51"/>
    </row>
    <row r="192" spans="1:9" x14ac:dyDescent="0.25">
      <c r="A192" s="3"/>
      <c r="B192" s="3"/>
      <c r="C192" s="3"/>
      <c r="D192" s="3"/>
      <c r="I192" s="51"/>
    </row>
    <row r="193" spans="1:9" x14ac:dyDescent="0.25">
      <c r="A193" s="3"/>
      <c r="B193" s="3"/>
      <c r="C193" s="3"/>
      <c r="D193" s="3"/>
      <c r="I193" s="51"/>
    </row>
    <row r="194" spans="1:9" x14ac:dyDescent="0.25">
      <c r="A194" s="3"/>
      <c r="B194" s="3"/>
      <c r="C194" s="3"/>
      <c r="D194" s="3"/>
      <c r="I194" s="51"/>
    </row>
    <row r="195" spans="1:9" x14ac:dyDescent="0.25">
      <c r="A195" s="3"/>
      <c r="B195" s="3"/>
      <c r="C195" s="3"/>
      <c r="D195" s="3"/>
      <c r="I195" s="51"/>
    </row>
    <row r="196" spans="1:9" x14ac:dyDescent="0.25">
      <c r="A196" s="3"/>
      <c r="B196" s="3"/>
      <c r="C196" s="3"/>
      <c r="D196" s="3"/>
      <c r="I196" s="51"/>
    </row>
    <row r="197" spans="1:9" x14ac:dyDescent="0.25">
      <c r="A197" s="3"/>
      <c r="B197" s="3"/>
      <c r="C197" s="3"/>
      <c r="D197" s="3"/>
      <c r="I197" s="51"/>
    </row>
    <row r="198" spans="1:9" x14ac:dyDescent="0.25">
      <c r="A198" s="3"/>
      <c r="B198" s="3"/>
      <c r="C198" s="3"/>
      <c r="D198" s="3"/>
      <c r="I198" s="51"/>
    </row>
    <row r="199" spans="1:9" x14ac:dyDescent="0.25">
      <c r="A199" s="3"/>
      <c r="B199" s="3"/>
      <c r="C199" s="3"/>
      <c r="D199" s="3"/>
      <c r="I199" s="51"/>
    </row>
    <row r="200" spans="1:9" x14ac:dyDescent="0.25">
      <c r="A200" s="3"/>
      <c r="B200" s="3"/>
      <c r="C200" s="3"/>
      <c r="D200" s="3"/>
      <c r="I200" s="51"/>
    </row>
    <row r="201" spans="1:9" x14ac:dyDescent="0.25">
      <c r="A201" s="3"/>
      <c r="B201" s="3"/>
      <c r="C201" s="3"/>
      <c r="D201" s="3"/>
      <c r="I201" s="51"/>
    </row>
    <row r="202" spans="1:9" x14ac:dyDescent="0.25">
      <c r="A202" s="3"/>
      <c r="B202" s="3"/>
      <c r="C202" s="3"/>
      <c r="D202" s="3"/>
      <c r="I202" s="51"/>
    </row>
    <row r="203" spans="1:9" x14ac:dyDescent="0.25">
      <c r="A203" s="3"/>
      <c r="B203" s="3"/>
      <c r="C203" s="3"/>
      <c r="D203" s="3"/>
      <c r="I203" s="51"/>
    </row>
    <row r="204" spans="1:9" x14ac:dyDescent="0.25">
      <c r="A204" s="3"/>
      <c r="B204" s="3"/>
      <c r="C204" s="3"/>
      <c r="D204" s="3"/>
      <c r="I204" s="51"/>
    </row>
    <row r="205" spans="1:9" x14ac:dyDescent="0.25">
      <c r="A205" s="3"/>
      <c r="B205" s="3"/>
      <c r="C205" s="3"/>
      <c r="D205" s="3"/>
      <c r="I205" s="51"/>
    </row>
    <row r="206" spans="1:9" x14ac:dyDescent="0.25">
      <c r="A206" s="3"/>
      <c r="B206" s="3"/>
      <c r="C206" s="3"/>
      <c r="D206" s="3"/>
      <c r="I206" s="51"/>
    </row>
    <row r="207" spans="1:9" x14ac:dyDescent="0.25">
      <c r="A207" s="3"/>
      <c r="B207" s="3"/>
      <c r="C207" s="3"/>
      <c r="D207" s="3"/>
      <c r="I207" s="51"/>
    </row>
    <row r="208" spans="1:9" x14ac:dyDescent="0.25">
      <c r="A208" s="3"/>
      <c r="B208" s="3"/>
      <c r="C208" s="3"/>
      <c r="D208" s="3"/>
      <c r="I208" s="51"/>
    </row>
    <row r="209" spans="1:9" x14ac:dyDescent="0.25">
      <c r="A209" s="3"/>
      <c r="B209" s="3"/>
      <c r="C209" s="3"/>
      <c r="D209" s="3"/>
      <c r="I209" s="51"/>
    </row>
    <row r="210" spans="1:9" x14ac:dyDescent="0.25">
      <c r="A210" s="3"/>
      <c r="B210" s="3"/>
      <c r="C210" s="3"/>
      <c r="D210" s="3"/>
      <c r="I210" s="51"/>
    </row>
    <row r="211" spans="1:9" x14ac:dyDescent="0.25">
      <c r="A211" s="3"/>
      <c r="B211" s="3"/>
      <c r="C211" s="3"/>
      <c r="D211" s="3"/>
      <c r="I211" s="51"/>
    </row>
    <row r="212" spans="1:9" x14ac:dyDescent="0.25">
      <c r="A212" s="3"/>
      <c r="B212" s="3"/>
      <c r="C212" s="3"/>
      <c r="D212" s="3"/>
      <c r="I212" s="51"/>
    </row>
    <row r="213" spans="1:9" x14ac:dyDescent="0.25">
      <c r="A213" s="3"/>
      <c r="B213" s="3"/>
      <c r="C213" s="3"/>
      <c r="D213" s="3"/>
      <c r="I213" s="51"/>
    </row>
    <row r="214" spans="1:9" x14ac:dyDescent="0.25">
      <c r="A214" s="3"/>
      <c r="B214" s="3"/>
      <c r="C214" s="3"/>
      <c r="D214" s="3"/>
      <c r="I214" s="51"/>
    </row>
    <row r="215" spans="1:9" x14ac:dyDescent="0.25">
      <c r="A215" s="3"/>
      <c r="B215" s="3"/>
      <c r="C215" s="3"/>
      <c r="D215" s="3"/>
      <c r="I215" s="51"/>
    </row>
    <row r="216" spans="1:9" x14ac:dyDescent="0.25">
      <c r="A216" s="3"/>
      <c r="B216" s="3"/>
      <c r="C216" s="3"/>
      <c r="D216" s="3"/>
      <c r="I216" s="51"/>
    </row>
    <row r="217" spans="1:9" x14ac:dyDescent="0.25">
      <c r="A217" s="3"/>
      <c r="B217" s="3"/>
      <c r="C217" s="3"/>
      <c r="D217" s="3"/>
      <c r="I217" s="51"/>
    </row>
    <row r="218" spans="1:9" x14ac:dyDescent="0.25">
      <c r="A218" s="3"/>
      <c r="B218" s="3"/>
      <c r="C218" s="3"/>
      <c r="D218" s="3"/>
      <c r="I218" s="51"/>
    </row>
    <row r="219" spans="1:9" x14ac:dyDescent="0.25">
      <c r="A219" s="3"/>
      <c r="B219" s="3"/>
      <c r="C219" s="3"/>
      <c r="D219" s="3"/>
      <c r="I219" s="51"/>
    </row>
    <row r="220" spans="1:9" x14ac:dyDescent="0.25">
      <c r="A220" s="3"/>
      <c r="B220" s="3"/>
      <c r="C220" s="3"/>
      <c r="D220" s="3"/>
      <c r="I220" s="51"/>
    </row>
    <row r="221" spans="1:9" x14ac:dyDescent="0.25">
      <c r="A221" s="3"/>
      <c r="B221" s="3"/>
      <c r="C221" s="3"/>
      <c r="D221" s="3"/>
      <c r="I221" s="51"/>
    </row>
    <row r="222" spans="1:9" x14ac:dyDescent="0.25">
      <c r="A222" s="3"/>
      <c r="B222" s="3"/>
      <c r="C222" s="3"/>
      <c r="D222" s="3"/>
      <c r="I222" s="51"/>
    </row>
    <row r="223" spans="1:9" x14ac:dyDescent="0.25">
      <c r="A223" s="3"/>
      <c r="B223" s="3"/>
      <c r="C223" s="3"/>
      <c r="D223" s="3"/>
      <c r="I223" s="51"/>
    </row>
    <row r="224" spans="1:9" x14ac:dyDescent="0.25">
      <c r="A224" s="3"/>
      <c r="B224" s="3"/>
      <c r="C224" s="3"/>
      <c r="D224" s="3"/>
      <c r="I224" s="51"/>
    </row>
    <row r="225" spans="1:9" x14ac:dyDescent="0.25">
      <c r="A225" s="3"/>
      <c r="B225" s="3"/>
      <c r="C225" s="3"/>
      <c r="D225" s="3"/>
      <c r="I225" s="51"/>
    </row>
    <row r="226" spans="1:9" x14ac:dyDescent="0.25">
      <c r="A226" s="3"/>
      <c r="B226" s="3"/>
      <c r="C226" s="3"/>
      <c r="D226" s="3"/>
      <c r="I226" s="51"/>
    </row>
    <row r="227" spans="1:9" x14ac:dyDescent="0.25">
      <c r="A227" s="3"/>
      <c r="B227" s="3"/>
      <c r="C227" s="3"/>
      <c r="D227" s="3"/>
      <c r="I227" s="51"/>
    </row>
    <row r="228" spans="1:9" x14ac:dyDescent="0.25">
      <c r="A228" s="3"/>
      <c r="B228" s="3"/>
      <c r="C228" s="3"/>
      <c r="D228" s="3"/>
      <c r="I228" s="51"/>
    </row>
    <row r="229" spans="1:9" x14ac:dyDescent="0.25">
      <c r="A229" s="3"/>
      <c r="B229" s="3"/>
      <c r="C229" s="3"/>
      <c r="D229" s="3"/>
      <c r="I229" s="51"/>
    </row>
    <row r="230" spans="1:9" x14ac:dyDescent="0.25">
      <c r="A230" s="3"/>
      <c r="B230" s="3"/>
      <c r="C230" s="3"/>
      <c r="D230" s="3"/>
      <c r="I230" s="51"/>
    </row>
    <row r="231" spans="1:9" x14ac:dyDescent="0.25">
      <c r="A231" s="3"/>
      <c r="B231" s="3"/>
      <c r="C231" s="3"/>
      <c r="D231" s="3"/>
      <c r="I231" s="51"/>
    </row>
    <row r="232" spans="1:9" x14ac:dyDescent="0.25">
      <c r="A232" s="3"/>
      <c r="B232" s="3"/>
      <c r="C232" s="3"/>
      <c r="D232" s="3"/>
      <c r="I232" s="51"/>
    </row>
    <row r="233" spans="1:9" x14ac:dyDescent="0.25">
      <c r="A233" s="3"/>
      <c r="B233" s="3"/>
      <c r="C233" s="3"/>
      <c r="D233" s="3"/>
      <c r="I233" s="51"/>
    </row>
    <row r="234" spans="1:9" x14ac:dyDescent="0.25">
      <c r="A234" s="3"/>
      <c r="B234" s="3"/>
      <c r="C234" s="3"/>
      <c r="D234" s="3"/>
      <c r="I234" s="51"/>
    </row>
    <row r="235" spans="1:9" x14ac:dyDescent="0.25">
      <c r="A235" s="3"/>
      <c r="B235" s="3"/>
      <c r="C235" s="3"/>
      <c r="D235" s="3"/>
      <c r="I235" s="51"/>
    </row>
    <row r="236" spans="1:9" x14ac:dyDescent="0.25">
      <c r="A236" s="3"/>
      <c r="B236" s="3"/>
      <c r="C236" s="3"/>
      <c r="D236" s="3"/>
      <c r="I236" s="51"/>
    </row>
    <row r="237" spans="1:9" x14ac:dyDescent="0.25">
      <c r="A237" s="3"/>
      <c r="B237" s="3"/>
      <c r="C237" s="3"/>
      <c r="D237" s="3"/>
      <c r="I237" s="51"/>
    </row>
    <row r="238" spans="1:9" x14ac:dyDescent="0.25">
      <c r="A238" s="3"/>
      <c r="B238" s="3"/>
      <c r="C238" s="3"/>
      <c r="D238" s="3"/>
      <c r="I238" s="51"/>
    </row>
    <row r="239" spans="1:9" x14ac:dyDescent="0.25">
      <c r="A239" s="3"/>
      <c r="B239" s="3"/>
      <c r="C239" s="3"/>
      <c r="D239" s="3"/>
      <c r="I239" s="51"/>
    </row>
    <row r="240" spans="1:9" x14ac:dyDescent="0.25">
      <c r="A240" s="3"/>
      <c r="B240" s="3"/>
      <c r="C240" s="3"/>
      <c r="D240" s="3"/>
      <c r="I240" s="51"/>
    </row>
    <row r="241" spans="1:9" x14ac:dyDescent="0.25">
      <c r="A241" s="3"/>
      <c r="B241" s="3"/>
      <c r="C241" s="3"/>
      <c r="D241" s="3"/>
      <c r="I241" s="51"/>
    </row>
    <row r="242" spans="1:9" x14ac:dyDescent="0.25">
      <c r="A242" s="3"/>
      <c r="B242" s="3"/>
      <c r="C242" s="3"/>
      <c r="D242" s="3"/>
      <c r="I242" s="51"/>
    </row>
    <row r="243" spans="1:9" x14ac:dyDescent="0.25">
      <c r="A243" s="3"/>
      <c r="B243" s="3"/>
      <c r="C243" s="3"/>
      <c r="D243" s="3"/>
      <c r="I243" s="51"/>
    </row>
    <row r="244" spans="1:9" x14ac:dyDescent="0.25">
      <c r="A244" s="3"/>
      <c r="B244" s="3"/>
      <c r="C244" s="3"/>
      <c r="D244" s="3"/>
      <c r="I244" s="51"/>
    </row>
    <row r="245" spans="1:9" x14ac:dyDescent="0.25">
      <c r="A245" s="3"/>
      <c r="B245" s="3"/>
      <c r="C245" s="3"/>
      <c r="D245" s="3"/>
      <c r="I245" s="51"/>
    </row>
    <row r="246" spans="1:9" x14ac:dyDescent="0.25">
      <c r="A246" s="3"/>
      <c r="B246" s="3"/>
      <c r="C246" s="3"/>
      <c r="D246" s="3"/>
      <c r="I246" s="51"/>
    </row>
    <row r="247" spans="1:9" x14ac:dyDescent="0.25">
      <c r="A247" s="3"/>
      <c r="B247" s="3"/>
      <c r="C247" s="3"/>
      <c r="D247" s="3"/>
      <c r="I247" s="51"/>
    </row>
    <row r="248" spans="1:9" x14ac:dyDescent="0.25">
      <c r="A248" s="3"/>
      <c r="B248" s="3"/>
      <c r="C248" s="3"/>
      <c r="D248" s="3"/>
      <c r="I248" s="51"/>
    </row>
    <row r="249" spans="1:9" x14ac:dyDescent="0.25">
      <c r="A249" s="3"/>
      <c r="B249" s="3"/>
      <c r="C249" s="3"/>
      <c r="D249" s="3"/>
      <c r="I249" s="51"/>
    </row>
    <row r="250" spans="1:9" x14ac:dyDescent="0.25">
      <c r="A250" s="3"/>
      <c r="B250" s="3"/>
      <c r="C250" s="3"/>
      <c r="D250" s="3"/>
      <c r="I250" s="51"/>
    </row>
    <row r="251" spans="1:9" x14ac:dyDescent="0.25">
      <c r="A251" s="3"/>
      <c r="B251" s="3"/>
      <c r="C251" s="3"/>
      <c r="D251" s="3"/>
      <c r="I251" s="51"/>
    </row>
    <row r="252" spans="1:9" x14ac:dyDescent="0.25">
      <c r="A252" s="3"/>
      <c r="B252" s="3"/>
      <c r="C252" s="3"/>
      <c r="D252" s="3"/>
      <c r="I252" s="51"/>
    </row>
    <row r="253" spans="1:9" x14ac:dyDescent="0.25">
      <c r="A253" s="3"/>
      <c r="B253" s="3"/>
      <c r="C253" s="3"/>
      <c r="D253" s="3"/>
      <c r="I253" s="51"/>
    </row>
    <row r="254" spans="1:9" x14ac:dyDescent="0.25">
      <c r="A254" s="3"/>
      <c r="B254" s="3"/>
      <c r="C254" s="3"/>
      <c r="D254" s="3"/>
      <c r="I254" s="51"/>
    </row>
    <row r="255" spans="1:9" x14ac:dyDescent="0.25">
      <c r="A255" s="3"/>
      <c r="B255" s="3"/>
      <c r="C255" s="3"/>
      <c r="D255" s="3"/>
      <c r="I255" s="51"/>
    </row>
    <row r="256" spans="1:9" x14ac:dyDescent="0.25">
      <c r="A256" s="3"/>
      <c r="B256" s="3"/>
      <c r="C256" s="3"/>
      <c r="D256" s="3"/>
      <c r="I256" s="51"/>
    </row>
    <row r="257" spans="1:9" x14ac:dyDescent="0.25">
      <c r="A257" s="3"/>
      <c r="B257" s="3"/>
      <c r="C257" s="3"/>
      <c r="D257" s="3"/>
      <c r="I257" s="51"/>
    </row>
    <row r="258" spans="1:9" x14ac:dyDescent="0.25">
      <c r="A258" s="3"/>
      <c r="B258" s="3"/>
      <c r="C258" s="3"/>
      <c r="D258" s="3"/>
      <c r="I258" s="51"/>
    </row>
    <row r="259" spans="1:9" x14ac:dyDescent="0.25">
      <c r="A259" s="3"/>
      <c r="B259" s="3"/>
      <c r="C259" s="3"/>
      <c r="D259" s="3"/>
      <c r="I259" s="51"/>
    </row>
    <row r="260" spans="1:9" x14ac:dyDescent="0.25">
      <c r="A260" s="3"/>
      <c r="B260" s="3"/>
      <c r="C260" s="3"/>
      <c r="D260" s="3"/>
      <c r="I260" s="51"/>
    </row>
    <row r="261" spans="1:9" x14ac:dyDescent="0.25">
      <c r="A261" s="3"/>
      <c r="B261" s="3"/>
      <c r="C261" s="3"/>
      <c r="D261" s="3"/>
      <c r="I261" s="51"/>
    </row>
    <row r="262" spans="1:9" x14ac:dyDescent="0.25">
      <c r="A262" s="3"/>
      <c r="B262" s="3"/>
      <c r="C262" s="3"/>
      <c r="D262" s="3"/>
      <c r="I262" s="51"/>
    </row>
    <row r="263" spans="1:9" x14ac:dyDescent="0.25">
      <c r="A263" s="3"/>
      <c r="B263" s="3"/>
      <c r="C263" s="3"/>
      <c r="D263" s="3"/>
      <c r="I263" s="51"/>
    </row>
    <row r="264" spans="1:9" x14ac:dyDescent="0.25">
      <c r="A264" s="3"/>
      <c r="B264" s="3"/>
      <c r="C264" s="3"/>
      <c r="D264" s="3"/>
      <c r="I264" s="51"/>
    </row>
    <row r="265" spans="1:9" x14ac:dyDescent="0.25">
      <c r="A265" s="3"/>
      <c r="B265" s="3"/>
      <c r="C265" s="3"/>
      <c r="D265" s="3"/>
      <c r="I265" s="51"/>
    </row>
    <row r="266" spans="1:9" x14ac:dyDescent="0.25">
      <c r="A266" s="3"/>
      <c r="B266" s="3"/>
      <c r="C266" s="3"/>
      <c r="D266" s="3"/>
      <c r="I266" s="51"/>
    </row>
    <row r="267" spans="1:9" x14ac:dyDescent="0.25">
      <c r="A267" s="3"/>
      <c r="B267" s="3"/>
      <c r="C267" s="3"/>
      <c r="D267" s="3"/>
      <c r="I267" s="51"/>
    </row>
    <row r="268" spans="1:9" x14ac:dyDescent="0.25">
      <c r="A268" s="3"/>
      <c r="B268" s="3"/>
      <c r="C268" s="3"/>
      <c r="D268" s="3"/>
      <c r="I268" s="51"/>
    </row>
    <row r="269" spans="1:9" x14ac:dyDescent="0.25">
      <c r="A269" s="3"/>
      <c r="B269" s="3"/>
      <c r="C269" s="3"/>
      <c r="D269" s="3"/>
      <c r="I269" s="51"/>
    </row>
    <row r="270" spans="1:9" x14ac:dyDescent="0.25">
      <c r="A270" s="3"/>
      <c r="B270" s="3"/>
      <c r="C270" s="3"/>
      <c r="D270" s="3"/>
      <c r="I270" s="51"/>
    </row>
    <row r="271" spans="1:9" x14ac:dyDescent="0.25">
      <c r="A271" s="3"/>
      <c r="B271" s="3"/>
      <c r="C271" s="3"/>
      <c r="D271" s="3"/>
      <c r="I271" s="51"/>
    </row>
    <row r="272" spans="1:9" x14ac:dyDescent="0.25">
      <c r="A272" s="3"/>
      <c r="B272" s="3"/>
      <c r="C272" s="3"/>
      <c r="D272" s="3"/>
      <c r="I272" s="51"/>
    </row>
    <row r="273" spans="1:9" x14ac:dyDescent="0.25">
      <c r="A273" s="3"/>
      <c r="B273" s="3"/>
      <c r="C273" s="3"/>
      <c r="D273" s="3"/>
      <c r="I273" s="51"/>
    </row>
    <row r="274" spans="1:9" x14ac:dyDescent="0.25">
      <c r="A274" s="3"/>
      <c r="B274" s="3"/>
      <c r="C274" s="3"/>
      <c r="D274" s="3"/>
      <c r="I274" s="51"/>
    </row>
    <row r="275" spans="1:9" x14ac:dyDescent="0.25">
      <c r="A275" s="3"/>
      <c r="B275" s="3"/>
      <c r="C275" s="3"/>
      <c r="D275" s="3"/>
      <c r="I275" s="51"/>
    </row>
    <row r="276" spans="1:9" x14ac:dyDescent="0.25">
      <c r="A276" s="3"/>
      <c r="B276" s="3"/>
      <c r="C276" s="3"/>
      <c r="D276" s="3"/>
      <c r="I276" s="51"/>
    </row>
    <row r="277" spans="1:9" x14ac:dyDescent="0.25">
      <c r="A277" s="3"/>
      <c r="B277" s="3"/>
      <c r="C277" s="3"/>
      <c r="D277" s="3"/>
      <c r="I277" s="51"/>
    </row>
    <row r="278" spans="1:9" x14ac:dyDescent="0.25">
      <c r="A278" s="3"/>
      <c r="B278" s="3"/>
      <c r="C278" s="3"/>
      <c r="D278" s="3"/>
      <c r="I278" s="51"/>
    </row>
    <row r="279" spans="1:9" x14ac:dyDescent="0.25">
      <c r="A279" s="3"/>
      <c r="B279" s="3"/>
      <c r="C279" s="3"/>
      <c r="D279" s="3"/>
      <c r="I279" s="51"/>
    </row>
    <row r="280" spans="1:9" x14ac:dyDescent="0.25">
      <c r="A280" s="3"/>
      <c r="B280" s="3"/>
      <c r="C280" s="3"/>
      <c r="D280" s="3"/>
      <c r="I280" s="51"/>
    </row>
    <row r="281" spans="1:9" x14ac:dyDescent="0.25">
      <c r="A281" s="3"/>
      <c r="B281" s="3"/>
      <c r="C281" s="3"/>
      <c r="D281" s="3"/>
      <c r="I281" s="51"/>
    </row>
    <row r="282" spans="1:9" x14ac:dyDescent="0.25">
      <c r="A282" s="3"/>
      <c r="B282" s="3"/>
      <c r="C282" s="3"/>
      <c r="D282" s="3"/>
      <c r="I282" s="51"/>
    </row>
    <row r="283" spans="1:9" x14ac:dyDescent="0.25">
      <c r="A283" s="3"/>
      <c r="B283" s="3"/>
      <c r="C283" s="3"/>
      <c r="D283" s="3"/>
      <c r="I283" s="51"/>
    </row>
    <row r="284" spans="1:9" x14ac:dyDescent="0.25">
      <c r="A284" s="3"/>
      <c r="B284" s="3"/>
      <c r="C284" s="3"/>
      <c r="D284" s="3"/>
      <c r="I284" s="51"/>
    </row>
    <row r="285" spans="1:9" x14ac:dyDescent="0.25">
      <c r="A285" s="3"/>
      <c r="B285" s="3"/>
      <c r="C285" s="3"/>
      <c r="D285" s="3"/>
      <c r="I285" s="51"/>
    </row>
    <row r="286" spans="1:9" x14ac:dyDescent="0.25">
      <c r="A286" s="3"/>
      <c r="B286" s="3"/>
      <c r="C286" s="3"/>
      <c r="D286" s="3"/>
      <c r="I286" s="51"/>
    </row>
    <row r="287" spans="1:9" x14ac:dyDescent="0.25">
      <c r="A287" s="3"/>
      <c r="B287" s="3"/>
      <c r="C287" s="3"/>
      <c r="D287" s="3"/>
      <c r="I287" s="51"/>
    </row>
    <row r="288" spans="1:9" x14ac:dyDescent="0.25">
      <c r="A288" s="3"/>
      <c r="B288" s="3"/>
      <c r="C288" s="3"/>
      <c r="D288" s="3"/>
      <c r="I288" s="51"/>
    </row>
    <row r="289" spans="1:9" x14ac:dyDescent="0.25">
      <c r="A289" s="3"/>
      <c r="B289" s="3"/>
      <c r="C289" s="3"/>
      <c r="D289" s="3"/>
      <c r="I289" s="51"/>
    </row>
    <row r="290" spans="1:9" x14ac:dyDescent="0.25">
      <c r="A290" s="3"/>
      <c r="B290" s="3"/>
      <c r="C290" s="3"/>
      <c r="D290" s="3"/>
      <c r="I290" s="51"/>
    </row>
    <row r="291" spans="1:9" x14ac:dyDescent="0.25">
      <c r="A291" s="3"/>
      <c r="B291" s="3"/>
      <c r="C291" s="3"/>
      <c r="D291" s="3"/>
      <c r="I291" s="51"/>
    </row>
    <row r="292" spans="1:9" x14ac:dyDescent="0.25">
      <c r="A292" s="3"/>
      <c r="B292" s="3"/>
      <c r="C292" s="3"/>
      <c r="D292" s="3"/>
      <c r="I292" s="51"/>
    </row>
    <row r="293" spans="1:9" x14ac:dyDescent="0.25">
      <c r="A293" s="3"/>
      <c r="B293" s="3"/>
      <c r="C293" s="3"/>
      <c r="D293" s="3"/>
      <c r="I293" s="51"/>
    </row>
    <row r="294" spans="1:9" x14ac:dyDescent="0.25">
      <c r="A294" s="3"/>
      <c r="B294" s="3"/>
      <c r="C294" s="3"/>
      <c r="D294" s="3"/>
      <c r="I294" s="51"/>
    </row>
    <row r="295" spans="1:9" x14ac:dyDescent="0.25">
      <c r="A295" s="3"/>
      <c r="B295" s="3"/>
      <c r="C295" s="3"/>
      <c r="D295" s="3"/>
      <c r="I295" s="51"/>
    </row>
    <row r="296" spans="1:9" x14ac:dyDescent="0.25">
      <c r="A296" s="3"/>
      <c r="B296" s="3"/>
      <c r="C296" s="3"/>
      <c r="D296" s="3"/>
      <c r="I296" s="51"/>
    </row>
    <row r="297" spans="1:9" x14ac:dyDescent="0.25">
      <c r="A297" s="3"/>
      <c r="B297" s="3"/>
      <c r="C297" s="3"/>
      <c r="D297" s="3"/>
      <c r="I297" s="51"/>
    </row>
    <row r="298" spans="1:9" x14ac:dyDescent="0.25">
      <c r="A298" s="3"/>
      <c r="B298" s="3"/>
      <c r="C298" s="3"/>
      <c r="D298" s="3"/>
      <c r="I298" s="51"/>
    </row>
    <row r="299" spans="1:9" x14ac:dyDescent="0.25">
      <c r="A299" s="3"/>
      <c r="B299" s="3"/>
      <c r="C299" s="3"/>
      <c r="D299" s="3"/>
      <c r="I299" s="51"/>
    </row>
    <row r="300" spans="1:9" x14ac:dyDescent="0.25">
      <c r="A300" s="3"/>
      <c r="B300" s="3"/>
      <c r="C300" s="3"/>
      <c r="D300" s="3"/>
      <c r="I300" s="51"/>
    </row>
    <row r="301" spans="1:9" x14ac:dyDescent="0.25">
      <c r="A301" s="3"/>
      <c r="B301" s="3"/>
      <c r="C301" s="3"/>
      <c r="D301" s="3"/>
      <c r="I301" s="51"/>
    </row>
    <row r="302" spans="1:9" x14ac:dyDescent="0.25">
      <c r="A302" s="3"/>
      <c r="B302" s="3"/>
      <c r="C302" s="3"/>
      <c r="D302" s="3"/>
      <c r="I302" s="51"/>
    </row>
    <row r="303" spans="1:9" x14ac:dyDescent="0.25">
      <c r="A303" s="3"/>
      <c r="B303" s="3"/>
      <c r="C303" s="3"/>
      <c r="D303" s="3"/>
      <c r="I303" s="51"/>
    </row>
    <row r="304" spans="1:9" x14ac:dyDescent="0.25">
      <c r="A304" s="3"/>
      <c r="B304" s="3"/>
      <c r="C304" s="3"/>
      <c r="D304" s="3"/>
      <c r="I304" s="51"/>
    </row>
    <row r="305" spans="1:9" x14ac:dyDescent="0.25">
      <c r="A305" s="3"/>
      <c r="B305" s="3"/>
      <c r="C305" s="3"/>
      <c r="D305" s="3"/>
      <c r="I305" s="51"/>
    </row>
    <row r="306" spans="1:9" x14ac:dyDescent="0.25">
      <c r="A306" s="3"/>
      <c r="B306" s="3"/>
      <c r="C306" s="3"/>
      <c r="D306" s="3"/>
      <c r="I306" s="51"/>
    </row>
    <row r="307" spans="1:9" x14ac:dyDescent="0.25">
      <c r="A307" s="3"/>
      <c r="B307" s="3"/>
      <c r="C307" s="3"/>
      <c r="D307" s="3"/>
      <c r="I307" s="51"/>
    </row>
    <row r="308" spans="1:9" x14ac:dyDescent="0.25">
      <c r="A308" s="3"/>
      <c r="B308" s="3"/>
      <c r="C308" s="3"/>
      <c r="D308" s="3"/>
      <c r="I308" s="51"/>
    </row>
    <row r="309" spans="1:9" x14ac:dyDescent="0.25">
      <c r="A309" s="3"/>
      <c r="B309" s="3"/>
      <c r="C309" s="3"/>
      <c r="D309" s="3"/>
      <c r="I309" s="51"/>
    </row>
    <row r="310" spans="1:9" x14ac:dyDescent="0.25">
      <c r="A310" s="3"/>
      <c r="B310" s="3"/>
      <c r="C310" s="3"/>
      <c r="D310" s="3"/>
      <c r="I310" s="51"/>
    </row>
    <row r="311" spans="1:9" x14ac:dyDescent="0.25">
      <c r="A311" s="3"/>
      <c r="B311" s="3"/>
      <c r="C311" s="3"/>
      <c r="D311" s="3"/>
      <c r="I311" s="51"/>
    </row>
    <row r="312" spans="1:9" x14ac:dyDescent="0.25">
      <c r="A312" s="3"/>
      <c r="B312" s="3"/>
      <c r="C312" s="3"/>
      <c r="D312" s="3"/>
      <c r="I312" s="51"/>
    </row>
    <row r="313" spans="1:9" x14ac:dyDescent="0.25">
      <c r="A313" s="3"/>
      <c r="B313" s="3"/>
      <c r="C313" s="3"/>
      <c r="D313" s="3"/>
      <c r="I313" s="51"/>
    </row>
    <row r="314" spans="1:9" x14ac:dyDescent="0.25">
      <c r="A314" s="3"/>
      <c r="B314" s="3"/>
      <c r="C314" s="3"/>
      <c r="D314" s="3"/>
      <c r="I314" s="51"/>
    </row>
    <row r="315" spans="1:9" x14ac:dyDescent="0.25">
      <c r="A315" s="3"/>
      <c r="B315" s="3"/>
      <c r="C315" s="3"/>
      <c r="D315" s="3"/>
      <c r="I315" s="51"/>
    </row>
    <row r="316" spans="1:9" x14ac:dyDescent="0.25">
      <c r="A316" s="3"/>
      <c r="B316" s="3"/>
      <c r="C316" s="3"/>
      <c r="D316" s="3"/>
      <c r="I316" s="51"/>
    </row>
    <row r="317" spans="1:9" x14ac:dyDescent="0.25">
      <c r="A317" s="3"/>
      <c r="B317" s="3"/>
      <c r="C317" s="3"/>
      <c r="D317" s="3"/>
      <c r="I317" s="51"/>
    </row>
    <row r="318" spans="1:9" x14ac:dyDescent="0.25">
      <c r="A318" s="3"/>
      <c r="B318" s="3"/>
      <c r="C318" s="3"/>
      <c r="D318" s="3"/>
      <c r="I318" s="51"/>
    </row>
    <row r="319" spans="1:9" x14ac:dyDescent="0.25">
      <c r="A319" s="3"/>
      <c r="B319" s="3"/>
      <c r="C319" s="3"/>
      <c r="D319" s="3"/>
      <c r="I319" s="51"/>
    </row>
    <row r="320" spans="1:9" x14ac:dyDescent="0.25">
      <c r="A320" s="3"/>
      <c r="B320" s="3"/>
      <c r="C320" s="3"/>
      <c r="D320" s="3"/>
      <c r="I320" s="51"/>
    </row>
    <row r="321" spans="1:9" x14ac:dyDescent="0.25">
      <c r="A321" s="3"/>
      <c r="B321" s="3"/>
      <c r="C321" s="3"/>
      <c r="D321" s="3"/>
      <c r="I321" s="51"/>
    </row>
    <row r="322" spans="1:9" x14ac:dyDescent="0.25">
      <c r="A322" s="3"/>
      <c r="B322" s="3"/>
      <c r="C322" s="3"/>
      <c r="D322" s="3"/>
      <c r="I322" s="51"/>
    </row>
    <row r="323" spans="1:9" x14ac:dyDescent="0.25">
      <c r="A323" s="3"/>
      <c r="B323" s="3"/>
      <c r="C323" s="3"/>
      <c r="D323" s="3"/>
      <c r="I323" s="51"/>
    </row>
    <row r="324" spans="1:9" x14ac:dyDescent="0.25">
      <c r="A324" s="3"/>
      <c r="B324" s="3"/>
      <c r="C324" s="3"/>
      <c r="D324" s="3"/>
      <c r="I324" s="51"/>
    </row>
    <row r="325" spans="1:9" x14ac:dyDescent="0.25">
      <c r="A325" s="3"/>
      <c r="B325" s="3"/>
      <c r="C325" s="3"/>
      <c r="D325" s="3"/>
      <c r="I325" s="51"/>
    </row>
    <row r="326" spans="1:9" x14ac:dyDescent="0.25">
      <c r="A326" s="3"/>
      <c r="B326" s="3"/>
      <c r="C326" s="3"/>
      <c r="D326" s="3"/>
      <c r="I326" s="51"/>
    </row>
    <row r="327" spans="1:9" x14ac:dyDescent="0.25">
      <c r="A327" s="3"/>
      <c r="B327" s="3"/>
      <c r="C327" s="3"/>
      <c r="D327" s="3"/>
      <c r="I327" s="51"/>
    </row>
    <row r="328" spans="1:9" x14ac:dyDescent="0.25">
      <c r="A328" s="3"/>
      <c r="B328" s="3"/>
      <c r="C328" s="3"/>
      <c r="D328" s="3"/>
      <c r="I328" s="51"/>
    </row>
    <row r="329" spans="1:9" x14ac:dyDescent="0.25">
      <c r="A329" s="3"/>
      <c r="B329" s="3"/>
      <c r="C329" s="3"/>
      <c r="D329" s="3"/>
      <c r="I329" s="51"/>
    </row>
    <row r="330" spans="1:9" x14ac:dyDescent="0.25">
      <c r="A330" s="3"/>
      <c r="B330" s="3"/>
      <c r="C330" s="3"/>
      <c r="D330" s="3"/>
      <c r="I330" s="51"/>
    </row>
    <row r="331" spans="1:9" x14ac:dyDescent="0.25">
      <c r="A331" s="3"/>
      <c r="B331" s="3"/>
      <c r="C331" s="3"/>
      <c r="D331" s="3"/>
      <c r="I331" s="51"/>
    </row>
    <row r="332" spans="1:9" x14ac:dyDescent="0.25">
      <c r="A332" s="3"/>
      <c r="B332" s="3"/>
      <c r="C332" s="3"/>
      <c r="D332" s="3"/>
      <c r="I332" s="51"/>
    </row>
    <row r="333" spans="1:9" x14ac:dyDescent="0.25">
      <c r="A333" s="3"/>
      <c r="B333" s="3"/>
      <c r="C333" s="3"/>
      <c r="D333" s="3"/>
      <c r="I333" s="51"/>
    </row>
    <row r="334" spans="1:9" x14ac:dyDescent="0.25">
      <c r="A334" s="3"/>
      <c r="B334" s="3"/>
      <c r="C334" s="3"/>
      <c r="D334" s="3"/>
      <c r="I334" s="51"/>
    </row>
    <row r="335" spans="1:9" x14ac:dyDescent="0.25">
      <c r="A335" s="3"/>
      <c r="B335" s="3"/>
      <c r="C335" s="3"/>
      <c r="D335" s="3"/>
      <c r="I335" s="51"/>
    </row>
    <row r="336" spans="1:9" x14ac:dyDescent="0.25">
      <c r="A336" s="3"/>
      <c r="B336" s="3"/>
      <c r="C336" s="3"/>
      <c r="D336" s="3"/>
      <c r="I336" s="51"/>
    </row>
    <row r="337" spans="1:9" x14ac:dyDescent="0.25">
      <c r="A337" s="3"/>
      <c r="B337" s="3"/>
      <c r="C337" s="3"/>
      <c r="D337" s="3"/>
      <c r="I337" s="51"/>
    </row>
    <row r="338" spans="1:9" x14ac:dyDescent="0.25">
      <c r="A338" s="3"/>
      <c r="B338" s="3"/>
      <c r="C338" s="3"/>
      <c r="D338" s="3"/>
      <c r="I338" s="51"/>
    </row>
    <row r="339" spans="1:9" x14ac:dyDescent="0.25">
      <c r="A339" s="3"/>
      <c r="B339" s="3"/>
      <c r="C339" s="3"/>
      <c r="D339" s="3"/>
      <c r="I339" s="51"/>
    </row>
    <row r="340" spans="1:9" x14ac:dyDescent="0.25">
      <c r="A340" s="3"/>
      <c r="B340" s="3"/>
      <c r="C340" s="3"/>
      <c r="D340" s="3"/>
      <c r="I340" s="51"/>
    </row>
    <row r="341" spans="1:9" x14ac:dyDescent="0.25">
      <c r="A341" s="3"/>
      <c r="B341" s="3"/>
      <c r="C341" s="3"/>
      <c r="D341" s="3"/>
      <c r="I341" s="51"/>
    </row>
    <row r="342" spans="1:9" x14ac:dyDescent="0.25">
      <c r="A342" s="3"/>
      <c r="B342" s="3"/>
      <c r="C342" s="3"/>
      <c r="D342" s="3"/>
      <c r="I342" s="51"/>
    </row>
    <row r="343" spans="1:9" x14ac:dyDescent="0.25">
      <c r="A343" s="3"/>
      <c r="B343" s="3"/>
      <c r="C343" s="3"/>
      <c r="D343" s="3"/>
      <c r="I343" s="51"/>
    </row>
    <row r="344" spans="1:9" x14ac:dyDescent="0.25">
      <c r="A344" s="3"/>
      <c r="B344" s="3"/>
      <c r="C344" s="3"/>
      <c r="D344" s="3"/>
      <c r="I344" s="51"/>
    </row>
    <row r="345" spans="1:9" x14ac:dyDescent="0.25">
      <c r="A345" s="3"/>
      <c r="B345" s="3"/>
      <c r="C345" s="3"/>
      <c r="D345" s="3"/>
      <c r="I345" s="51"/>
    </row>
    <row r="346" spans="1:9" x14ac:dyDescent="0.25">
      <c r="A346" s="3"/>
      <c r="B346" s="3"/>
      <c r="C346" s="3"/>
      <c r="D346" s="3"/>
      <c r="I346" s="51"/>
    </row>
    <row r="347" spans="1:9" x14ac:dyDescent="0.25">
      <c r="A347" s="3"/>
      <c r="B347" s="3"/>
      <c r="C347" s="3"/>
      <c r="D347" s="3"/>
      <c r="I347" s="51"/>
    </row>
    <row r="348" spans="1:9" x14ac:dyDescent="0.25">
      <c r="A348" s="3"/>
      <c r="B348" s="3"/>
      <c r="C348" s="3"/>
      <c r="D348" s="3"/>
      <c r="I348" s="51"/>
    </row>
    <row r="349" spans="1:9" x14ac:dyDescent="0.25">
      <c r="A349" s="3"/>
      <c r="B349" s="3"/>
      <c r="C349" s="3"/>
      <c r="D349" s="3"/>
      <c r="I349" s="51"/>
    </row>
    <row r="350" spans="1:9" x14ac:dyDescent="0.25">
      <c r="A350" s="3"/>
      <c r="B350" s="3"/>
      <c r="C350" s="3"/>
      <c r="D350" s="3"/>
      <c r="I350" s="51"/>
    </row>
    <row r="351" spans="1:9" x14ac:dyDescent="0.25">
      <c r="A351" s="3"/>
      <c r="B351" s="3"/>
      <c r="C351" s="3"/>
      <c r="D351" s="3"/>
      <c r="I351" s="51"/>
    </row>
    <row r="352" spans="1:9" x14ac:dyDescent="0.25">
      <c r="A352" s="3"/>
      <c r="B352" s="3"/>
      <c r="C352" s="3"/>
      <c r="D352" s="3"/>
      <c r="I352" s="51"/>
    </row>
    <row r="353" spans="1:9" x14ac:dyDescent="0.25">
      <c r="A353" s="3"/>
      <c r="B353" s="3"/>
      <c r="C353" s="3"/>
      <c r="D353" s="3"/>
      <c r="I353" s="51"/>
    </row>
    <row r="354" spans="1:9" x14ac:dyDescent="0.25">
      <c r="A354" s="3"/>
      <c r="B354" s="3"/>
      <c r="C354" s="3"/>
      <c r="D354" s="3"/>
      <c r="I354" s="51"/>
    </row>
    <row r="355" spans="1:9" x14ac:dyDescent="0.25">
      <c r="A355" s="3"/>
      <c r="B355" s="3"/>
      <c r="C355" s="3"/>
      <c r="D355" s="3"/>
      <c r="I355" s="51"/>
    </row>
    <row r="356" spans="1:9" x14ac:dyDescent="0.25">
      <c r="A356" s="3"/>
      <c r="B356" s="3"/>
      <c r="C356" s="3"/>
      <c r="D356" s="3"/>
      <c r="I356" s="51"/>
    </row>
    <row r="357" spans="1:9" x14ac:dyDescent="0.25">
      <c r="A357" s="3"/>
      <c r="B357" s="3"/>
      <c r="C357" s="3"/>
      <c r="D357" s="3"/>
      <c r="I357" s="51"/>
    </row>
    <row r="358" spans="1:9" x14ac:dyDescent="0.25">
      <c r="A358" s="3"/>
      <c r="B358" s="3"/>
      <c r="C358" s="3"/>
      <c r="D358" s="3"/>
      <c r="I358" s="51"/>
    </row>
    <row r="359" spans="1:9" x14ac:dyDescent="0.25">
      <c r="I359" s="5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C3C26-4070-45D0-8442-EA6DC3CDC427}">
  <dimension ref="A1:F16"/>
  <sheetViews>
    <sheetView workbookViewId="0">
      <selection activeCell="F24" sqref="F24"/>
    </sheetView>
  </sheetViews>
  <sheetFormatPr defaultRowHeight="15" x14ac:dyDescent="0.25"/>
  <cols>
    <col min="1" max="1" width="3.42578125" customWidth="1"/>
    <col min="2" max="2" width="29.42578125" customWidth="1"/>
    <col min="4" max="4" width="11.7109375" customWidth="1"/>
  </cols>
  <sheetData>
    <row r="1" spans="1:6" x14ac:dyDescent="0.25">
      <c r="A1" s="12" t="s">
        <v>15670</v>
      </c>
      <c r="B1" s="18"/>
      <c r="C1" s="18"/>
      <c r="D1" s="18"/>
    </row>
    <row r="2" spans="1:6" x14ac:dyDescent="0.25">
      <c r="A2" s="3"/>
      <c r="B2" s="3" t="s">
        <v>15663</v>
      </c>
      <c r="C2" s="44" t="s">
        <v>15662</v>
      </c>
      <c r="D2" s="3"/>
    </row>
    <row r="3" spans="1:6" x14ac:dyDescent="0.25">
      <c r="A3" s="3"/>
      <c r="B3" s="3" t="s">
        <v>15661</v>
      </c>
      <c r="C3" s="35" t="s">
        <v>15660</v>
      </c>
      <c r="D3" s="3"/>
    </row>
    <row r="4" spans="1:6" x14ac:dyDescent="0.25">
      <c r="A4" s="3"/>
      <c r="B4" s="3" t="s">
        <v>15659</v>
      </c>
      <c r="C4" s="35" t="s">
        <v>15658</v>
      </c>
      <c r="D4" s="3"/>
    </row>
    <row r="5" spans="1:6" x14ac:dyDescent="0.25">
      <c r="A5" s="3"/>
      <c r="B5" s="3" t="s">
        <v>15657</v>
      </c>
      <c r="C5" s="35" t="s">
        <v>15656</v>
      </c>
      <c r="D5" s="45" t="s">
        <v>15655</v>
      </c>
    </row>
    <row r="6" spans="1:6" x14ac:dyDescent="0.25">
      <c r="A6" s="3"/>
      <c r="B6" s="3" t="s">
        <v>15654</v>
      </c>
      <c r="C6" s="44" t="s">
        <v>15653</v>
      </c>
      <c r="D6" s="3"/>
    </row>
    <row r="7" spans="1:6" x14ac:dyDescent="0.25">
      <c r="A7" s="3"/>
      <c r="B7" s="3" t="s">
        <v>15652</v>
      </c>
      <c r="C7" s="44" t="s">
        <v>15651</v>
      </c>
      <c r="D7" s="3"/>
    </row>
    <row r="8" spans="1:6" x14ac:dyDescent="0.25">
      <c r="A8" s="3"/>
      <c r="B8" s="3" t="s">
        <v>15668</v>
      </c>
      <c r="C8" s="35" t="s">
        <v>15676</v>
      </c>
      <c r="D8" s="3"/>
    </row>
    <row r="9" spans="1:6" x14ac:dyDescent="0.25">
      <c r="A9" s="3"/>
      <c r="B9" s="3"/>
      <c r="C9" s="3"/>
      <c r="D9" s="3"/>
    </row>
    <row r="14" spans="1:6" x14ac:dyDescent="0.25">
      <c r="E14" t="s">
        <v>15677</v>
      </c>
      <c r="F14">
        <v>100</v>
      </c>
    </row>
    <row r="15" spans="1:6" x14ac:dyDescent="0.25">
      <c r="E15" t="s">
        <v>15678</v>
      </c>
      <c r="F15">
        <v>100</v>
      </c>
    </row>
    <row r="16" spans="1:6" x14ac:dyDescent="0.25">
      <c r="F16">
        <f>F14+F15</f>
        <v>200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B2F88-99DE-463B-8FD2-687F1D53E880}">
  <dimension ref="A1:O253"/>
  <sheetViews>
    <sheetView workbookViewId="0">
      <pane ySplit="1" topLeftCell="A23" activePane="bottomLeft" state="frozen"/>
      <selection pane="bottomLeft" activeCell="H41" sqref="H41"/>
    </sheetView>
  </sheetViews>
  <sheetFormatPr defaultColWidth="0" defaultRowHeight="15" zeroHeight="1" x14ac:dyDescent="0.25"/>
  <cols>
    <col min="1" max="1" width="29.85546875" style="36" customWidth="1"/>
    <col min="2" max="2" width="8.28515625" style="36" customWidth="1"/>
    <col min="3" max="3" width="8" style="36" customWidth="1"/>
    <col min="4" max="4" width="8.28515625" style="36" customWidth="1"/>
    <col min="5" max="5" width="8.140625" style="42" customWidth="1"/>
    <col min="6" max="6" width="8.28515625" style="36" customWidth="1"/>
    <col min="7" max="7" width="8.140625" style="36" customWidth="1"/>
    <col min="8" max="8" width="15.140625" style="36" customWidth="1"/>
    <col min="9" max="9" width="10.85546875" style="36" customWidth="1"/>
    <col min="10" max="11" width="11.28515625" style="36" customWidth="1"/>
    <col min="12" max="12" width="8" style="36" customWidth="1"/>
    <col min="13" max="13" width="9.140625" style="42" customWidth="1"/>
    <col min="14" max="15" width="9.140625" style="36" customWidth="1"/>
    <col min="16" max="16384" width="9.140625" style="36" hidden="1"/>
  </cols>
  <sheetData>
    <row r="1" spans="1:15" s="37" customFormat="1" ht="45" x14ac:dyDescent="0.25">
      <c r="A1" s="37" t="s">
        <v>15564</v>
      </c>
      <c r="B1" s="37" t="s">
        <v>15565</v>
      </c>
      <c r="C1" s="37" t="s">
        <v>15566</v>
      </c>
      <c r="D1" s="37" t="s">
        <v>15567</v>
      </c>
      <c r="E1" s="38" t="s">
        <v>15569</v>
      </c>
      <c r="F1" s="37" t="s">
        <v>15570</v>
      </c>
      <c r="G1" s="37" t="s">
        <v>15571</v>
      </c>
      <c r="H1" s="37" t="s">
        <v>15667</v>
      </c>
      <c r="I1" s="37" t="s">
        <v>15669</v>
      </c>
      <c r="J1" s="37" t="s">
        <v>15649</v>
      </c>
      <c r="K1" s="37" t="s">
        <v>15650</v>
      </c>
      <c r="L1" s="37" t="s">
        <v>15568</v>
      </c>
      <c r="M1" s="38" t="s">
        <v>15664</v>
      </c>
      <c r="N1" s="37" t="s">
        <v>15665</v>
      </c>
      <c r="O1" s="37" t="s">
        <v>15666</v>
      </c>
    </row>
    <row r="2" spans="1:15" x14ac:dyDescent="0.25">
      <c r="A2" s="36" t="s">
        <v>14863</v>
      </c>
      <c r="B2" s="41" t="s">
        <v>14864</v>
      </c>
      <c r="C2" s="41" t="s">
        <v>14865</v>
      </c>
      <c r="D2" s="41">
        <v>4</v>
      </c>
      <c r="E2" s="42">
        <v>93</v>
      </c>
      <c r="J2" s="36" t="s">
        <v>15572</v>
      </c>
      <c r="L2" s="41">
        <v>1</v>
      </c>
    </row>
    <row r="3" spans="1:15" x14ac:dyDescent="0.25">
      <c r="A3" s="43" t="s">
        <v>15573</v>
      </c>
      <c r="B3" s="41" t="s">
        <v>14866</v>
      </c>
      <c r="C3" s="41" t="s">
        <v>14867</v>
      </c>
      <c r="D3" s="41">
        <v>248</v>
      </c>
      <c r="E3" s="42" t="s">
        <v>15574</v>
      </c>
      <c r="J3" s="36" t="s">
        <v>15575</v>
      </c>
      <c r="K3" s="36" t="s">
        <v>15576</v>
      </c>
      <c r="L3" s="41">
        <v>2</v>
      </c>
    </row>
    <row r="4" spans="1:15" x14ac:dyDescent="0.25">
      <c r="A4" s="36" t="s">
        <v>14868</v>
      </c>
      <c r="B4" s="41" t="s">
        <v>374</v>
      </c>
      <c r="C4" s="41" t="s">
        <v>14869</v>
      </c>
      <c r="D4" s="41">
        <v>8</v>
      </c>
      <c r="E4" s="42">
        <v>355</v>
      </c>
      <c r="J4" s="36" t="s">
        <v>15577</v>
      </c>
      <c r="K4" s="36" t="s">
        <v>15575</v>
      </c>
      <c r="L4" s="41">
        <v>3</v>
      </c>
    </row>
    <row r="5" spans="1:15" x14ac:dyDescent="0.25">
      <c r="A5" s="36" t="s">
        <v>14870</v>
      </c>
      <c r="B5" s="41" t="s">
        <v>14871</v>
      </c>
      <c r="C5" s="41" t="s">
        <v>14872</v>
      </c>
      <c r="D5" s="41">
        <v>12</v>
      </c>
      <c r="E5" s="42">
        <v>213</v>
      </c>
      <c r="J5" s="36" t="s">
        <v>15577</v>
      </c>
      <c r="L5" s="41">
        <v>4</v>
      </c>
    </row>
    <row r="6" spans="1:15" x14ac:dyDescent="0.25">
      <c r="A6" s="36" t="s">
        <v>14873</v>
      </c>
      <c r="B6" s="41" t="s">
        <v>14874</v>
      </c>
      <c r="C6" s="41" t="s">
        <v>14875</v>
      </c>
      <c r="D6" s="41">
        <v>16</v>
      </c>
      <c r="E6" s="42" t="s">
        <v>15578</v>
      </c>
      <c r="J6" s="36" t="s">
        <v>15579</v>
      </c>
      <c r="L6" s="41">
        <v>5</v>
      </c>
    </row>
    <row r="7" spans="1:15" x14ac:dyDescent="0.25">
      <c r="A7" s="36" t="s">
        <v>14876</v>
      </c>
      <c r="B7" s="41" t="s">
        <v>14877</v>
      </c>
      <c r="C7" s="41" t="s">
        <v>14878</v>
      </c>
      <c r="D7" s="41">
        <v>20</v>
      </c>
      <c r="E7" s="42">
        <v>376</v>
      </c>
      <c r="J7" s="36" t="s">
        <v>15577</v>
      </c>
      <c r="K7" s="36" t="s">
        <v>15575</v>
      </c>
      <c r="L7" s="41">
        <v>6</v>
      </c>
    </row>
    <row r="8" spans="1:15" x14ac:dyDescent="0.25">
      <c r="A8" s="36" t="s">
        <v>14879</v>
      </c>
      <c r="B8" s="41" t="s">
        <v>14880</v>
      </c>
      <c r="C8" s="41" t="s">
        <v>14881</v>
      </c>
      <c r="D8" s="41">
        <v>24</v>
      </c>
      <c r="E8" s="42">
        <v>244</v>
      </c>
      <c r="J8" s="36" t="s">
        <v>15577</v>
      </c>
      <c r="L8" s="41">
        <v>7</v>
      </c>
    </row>
    <row r="9" spans="1:15" x14ac:dyDescent="0.25">
      <c r="A9" s="36" t="s">
        <v>14882</v>
      </c>
      <c r="B9" s="41" t="s">
        <v>14883</v>
      </c>
      <c r="C9" s="41" t="s">
        <v>14884</v>
      </c>
      <c r="D9" s="41">
        <v>660</v>
      </c>
      <c r="E9" s="42" t="s">
        <v>15580</v>
      </c>
      <c r="J9" s="36" t="s">
        <v>15581</v>
      </c>
      <c r="L9" s="41">
        <v>8</v>
      </c>
    </row>
    <row r="10" spans="1:15" x14ac:dyDescent="0.25">
      <c r="A10" s="36" t="s">
        <v>14885</v>
      </c>
      <c r="B10" s="41" t="s">
        <v>14886</v>
      </c>
      <c r="C10" s="41" t="s">
        <v>14887</v>
      </c>
      <c r="D10" s="41">
        <v>10</v>
      </c>
      <c r="E10" s="42">
        <v>672</v>
      </c>
      <c r="L10" s="41">
        <v>9</v>
      </c>
    </row>
    <row r="11" spans="1:15" x14ac:dyDescent="0.25">
      <c r="A11" s="36" t="s">
        <v>14888</v>
      </c>
      <c r="B11" s="41" t="s">
        <v>14889</v>
      </c>
      <c r="C11" s="41" t="s">
        <v>14890</v>
      </c>
      <c r="D11" s="41">
        <v>28</v>
      </c>
      <c r="E11" s="42" t="s">
        <v>15582</v>
      </c>
      <c r="J11" s="36" t="s">
        <v>15581</v>
      </c>
      <c r="L11" s="41">
        <v>10</v>
      </c>
    </row>
    <row r="12" spans="1:15" x14ac:dyDescent="0.25">
      <c r="A12" s="36" t="s">
        <v>14891</v>
      </c>
      <c r="B12" s="41" t="s">
        <v>4418</v>
      </c>
      <c r="C12" s="41" t="s">
        <v>14892</v>
      </c>
      <c r="D12" s="41">
        <v>32</v>
      </c>
      <c r="E12" s="42">
        <v>54</v>
      </c>
      <c r="J12" s="36" t="s">
        <v>15583</v>
      </c>
      <c r="L12" s="41">
        <v>11</v>
      </c>
    </row>
    <row r="13" spans="1:15" x14ac:dyDescent="0.25">
      <c r="A13" s="36" t="s">
        <v>14893</v>
      </c>
      <c r="B13" s="41" t="s">
        <v>14894</v>
      </c>
      <c r="C13" s="41" t="s">
        <v>14895</v>
      </c>
      <c r="D13" s="41">
        <v>51</v>
      </c>
      <c r="E13" s="42">
        <v>374</v>
      </c>
      <c r="J13" s="36" t="s">
        <v>15584</v>
      </c>
      <c r="L13" s="41">
        <v>12</v>
      </c>
    </row>
    <row r="14" spans="1:15" x14ac:dyDescent="0.25">
      <c r="A14" s="36" t="s">
        <v>14896</v>
      </c>
      <c r="B14" s="41" t="s">
        <v>14897</v>
      </c>
      <c r="C14" s="41" t="s">
        <v>14898</v>
      </c>
      <c r="D14" s="41">
        <v>533</v>
      </c>
      <c r="E14" s="42">
        <v>297</v>
      </c>
      <c r="J14" s="36" t="s">
        <v>15581</v>
      </c>
      <c r="L14" s="41">
        <v>13</v>
      </c>
    </row>
    <row r="15" spans="1:15" x14ac:dyDescent="0.25">
      <c r="A15" s="36" t="s">
        <v>228</v>
      </c>
      <c r="B15" s="41" t="s">
        <v>14899</v>
      </c>
      <c r="C15" s="41" t="s">
        <v>14900</v>
      </c>
      <c r="D15" s="41">
        <v>36</v>
      </c>
      <c r="E15" s="42">
        <v>61</v>
      </c>
      <c r="H15" s="40" t="str">
        <f>CONCATENATE("#",Separator1,"####",Separator2,"####")</f>
        <v># ####-####</v>
      </c>
      <c r="I15" s="40">
        <v>9</v>
      </c>
      <c r="J15" s="36" t="s">
        <v>15586</v>
      </c>
      <c r="K15" s="36" t="s">
        <v>15587</v>
      </c>
      <c r="L15" s="41">
        <v>14</v>
      </c>
      <c r="M15" s="42">
        <v>3</v>
      </c>
    </row>
    <row r="16" spans="1:15" x14ac:dyDescent="0.25">
      <c r="A16" s="36" t="s">
        <v>14901</v>
      </c>
      <c r="B16" s="41" t="s">
        <v>14902</v>
      </c>
      <c r="C16" s="41" t="s">
        <v>14903</v>
      </c>
      <c r="D16" s="41">
        <v>40</v>
      </c>
      <c r="E16" s="42">
        <v>43</v>
      </c>
      <c r="J16" s="36" t="s">
        <v>15577</v>
      </c>
      <c r="K16" s="36" t="s">
        <v>15575</v>
      </c>
      <c r="L16" s="41">
        <v>15</v>
      </c>
    </row>
    <row r="17" spans="1:13" x14ac:dyDescent="0.25">
      <c r="A17" s="36" t="s">
        <v>14904</v>
      </c>
      <c r="B17" s="41" t="s">
        <v>699</v>
      </c>
      <c r="C17" s="41" t="s">
        <v>14905</v>
      </c>
      <c r="D17" s="41">
        <v>31</v>
      </c>
      <c r="E17" s="42">
        <v>994</v>
      </c>
      <c r="J17" s="36" t="s">
        <v>15584</v>
      </c>
      <c r="L17" s="41">
        <v>16</v>
      </c>
    </row>
    <row r="18" spans="1:13" x14ac:dyDescent="0.25">
      <c r="A18" s="36" t="s">
        <v>14906</v>
      </c>
      <c r="B18" s="41" t="s">
        <v>14907</v>
      </c>
      <c r="C18" s="41" t="s">
        <v>14908</v>
      </c>
      <c r="D18" s="41">
        <v>44</v>
      </c>
      <c r="E18" s="42" t="s">
        <v>15588</v>
      </c>
      <c r="J18" s="36" t="s">
        <v>15589</v>
      </c>
      <c r="K18" s="36" t="s">
        <v>15581</v>
      </c>
      <c r="L18" s="41">
        <v>17</v>
      </c>
    </row>
    <row r="19" spans="1:13" x14ac:dyDescent="0.25">
      <c r="A19" s="36" t="s">
        <v>14909</v>
      </c>
      <c r="B19" s="41" t="s">
        <v>14910</v>
      </c>
      <c r="C19" s="41" t="s">
        <v>14911</v>
      </c>
      <c r="D19" s="41">
        <v>48</v>
      </c>
      <c r="E19" s="42">
        <v>973</v>
      </c>
      <c r="J19" s="36" t="s">
        <v>15576</v>
      </c>
      <c r="L19" s="41">
        <v>18</v>
      </c>
    </row>
    <row r="20" spans="1:13" x14ac:dyDescent="0.25">
      <c r="A20" s="36" t="s">
        <v>14912</v>
      </c>
      <c r="B20" s="41" t="s">
        <v>14913</v>
      </c>
      <c r="C20" s="41" t="s">
        <v>14914</v>
      </c>
      <c r="D20" s="41">
        <v>50</v>
      </c>
      <c r="E20" s="42">
        <v>880</v>
      </c>
      <c r="J20" s="36" t="s">
        <v>15590</v>
      </c>
      <c r="L20" s="41">
        <v>19</v>
      </c>
    </row>
    <row r="21" spans="1:13" x14ac:dyDescent="0.25">
      <c r="A21" s="36" t="s">
        <v>14915</v>
      </c>
      <c r="B21" s="41" t="s">
        <v>14916</v>
      </c>
      <c r="C21" s="41" t="s">
        <v>14917</v>
      </c>
      <c r="D21" s="41">
        <v>52</v>
      </c>
      <c r="E21" s="42" t="s">
        <v>15591</v>
      </c>
      <c r="J21" s="36" t="s">
        <v>15581</v>
      </c>
      <c r="L21" s="41">
        <v>20</v>
      </c>
    </row>
    <row r="22" spans="1:13" x14ac:dyDescent="0.25">
      <c r="A22" s="36" t="s">
        <v>14918</v>
      </c>
      <c r="B22" s="41" t="s">
        <v>14919</v>
      </c>
      <c r="C22" s="41" t="s">
        <v>14920</v>
      </c>
      <c r="D22" s="41">
        <v>112</v>
      </c>
      <c r="E22" s="42">
        <v>375</v>
      </c>
      <c r="J22" s="36" t="s">
        <v>15576</v>
      </c>
      <c r="L22" s="41">
        <v>21</v>
      </c>
    </row>
    <row r="23" spans="1:13" x14ac:dyDescent="0.25">
      <c r="A23" s="36" t="s">
        <v>14921</v>
      </c>
      <c r="B23" s="41" t="s">
        <v>14922</v>
      </c>
      <c r="C23" s="41" t="s">
        <v>14923</v>
      </c>
      <c r="D23" s="41">
        <v>56</v>
      </c>
      <c r="E23" s="42">
        <v>32</v>
      </c>
      <c r="H23" s="40" t="str">
        <f>CONCATENATE("####",Separator2,"####",Separator2,"##")</f>
        <v>####-####-##</v>
      </c>
      <c r="I23" s="39">
        <v>10</v>
      </c>
      <c r="J23" s="36" t="s">
        <v>15577</v>
      </c>
      <c r="K23" s="36" t="s">
        <v>15575</v>
      </c>
      <c r="L23" s="41">
        <v>22</v>
      </c>
      <c r="M23" s="42">
        <v>5</v>
      </c>
    </row>
    <row r="24" spans="1:13" x14ac:dyDescent="0.25">
      <c r="A24" s="36" t="s">
        <v>14924</v>
      </c>
      <c r="B24" s="41" t="s">
        <v>14925</v>
      </c>
      <c r="C24" s="41" t="s">
        <v>14926</v>
      </c>
      <c r="D24" s="41">
        <v>84</v>
      </c>
      <c r="E24" s="42">
        <v>501</v>
      </c>
      <c r="J24" s="36" t="s">
        <v>15592</v>
      </c>
      <c r="L24" s="41">
        <v>23</v>
      </c>
    </row>
    <row r="25" spans="1:13" x14ac:dyDescent="0.25">
      <c r="A25" s="36" t="s">
        <v>14927</v>
      </c>
      <c r="B25" s="41" t="s">
        <v>14928</v>
      </c>
      <c r="C25" s="41" t="s">
        <v>14929</v>
      </c>
      <c r="D25" s="41">
        <v>204</v>
      </c>
      <c r="E25" s="42">
        <v>229</v>
      </c>
      <c r="J25" s="36" t="s">
        <v>15577</v>
      </c>
      <c r="L25" s="41">
        <v>24</v>
      </c>
    </row>
    <row r="26" spans="1:13" x14ac:dyDescent="0.25">
      <c r="A26" s="36" t="s">
        <v>14930</v>
      </c>
      <c r="B26" s="41" t="s">
        <v>14931</v>
      </c>
      <c r="C26" s="41" t="s">
        <v>14932</v>
      </c>
      <c r="D26" s="41">
        <v>60</v>
      </c>
      <c r="E26" s="42" t="s">
        <v>15593</v>
      </c>
      <c r="J26" s="36" t="s">
        <v>15581</v>
      </c>
      <c r="K26" s="36" t="s">
        <v>15583</v>
      </c>
      <c r="L26" s="41">
        <v>25</v>
      </c>
    </row>
    <row r="27" spans="1:13" x14ac:dyDescent="0.25">
      <c r="A27" s="36" t="s">
        <v>14933</v>
      </c>
      <c r="B27" s="41" t="s">
        <v>14934</v>
      </c>
      <c r="C27" s="41" t="s">
        <v>14935</v>
      </c>
      <c r="D27" s="41">
        <v>64</v>
      </c>
      <c r="E27" s="42">
        <v>975</v>
      </c>
      <c r="J27" s="36" t="s">
        <v>15590</v>
      </c>
      <c r="L27" s="41">
        <v>26</v>
      </c>
    </row>
    <row r="28" spans="1:13" x14ac:dyDescent="0.25">
      <c r="A28" s="36" t="s">
        <v>14936</v>
      </c>
      <c r="B28" s="41" t="s">
        <v>14937</v>
      </c>
      <c r="C28" s="41" t="s">
        <v>14938</v>
      </c>
      <c r="D28" s="41">
        <v>68</v>
      </c>
      <c r="E28" s="42">
        <v>591</v>
      </c>
      <c r="J28" s="36" t="s">
        <v>15581</v>
      </c>
      <c r="L28" s="41">
        <v>27</v>
      </c>
    </row>
    <row r="29" spans="1:13" x14ac:dyDescent="0.25">
      <c r="A29" s="36" t="s">
        <v>14939</v>
      </c>
      <c r="B29" s="41" t="s">
        <v>14940</v>
      </c>
      <c r="C29" s="41" t="s">
        <v>14941</v>
      </c>
      <c r="D29" s="41">
        <v>70</v>
      </c>
      <c r="E29" s="42">
        <v>387</v>
      </c>
      <c r="J29" s="36" t="s">
        <v>15577</v>
      </c>
      <c r="K29" s="36" t="s">
        <v>15575</v>
      </c>
      <c r="L29" s="41">
        <v>28</v>
      </c>
    </row>
    <row r="30" spans="1:13" x14ac:dyDescent="0.25">
      <c r="A30" s="36" t="s">
        <v>14942</v>
      </c>
      <c r="B30" s="41" t="s">
        <v>14943</v>
      </c>
      <c r="C30" s="41" t="s">
        <v>14944</v>
      </c>
      <c r="D30" s="41">
        <v>72</v>
      </c>
      <c r="E30" s="42">
        <v>267</v>
      </c>
      <c r="J30" s="36" t="s">
        <v>15575</v>
      </c>
      <c r="L30" s="41">
        <v>29</v>
      </c>
    </row>
    <row r="31" spans="1:13" x14ac:dyDescent="0.25">
      <c r="A31" s="36" t="s">
        <v>14945</v>
      </c>
      <c r="B31" s="41" t="s">
        <v>14946</v>
      </c>
      <c r="C31" s="41" t="s">
        <v>14947</v>
      </c>
      <c r="D31" s="41">
        <v>74</v>
      </c>
      <c r="L31" s="41">
        <v>30</v>
      </c>
    </row>
    <row r="32" spans="1:13" x14ac:dyDescent="0.25">
      <c r="A32" s="36" t="s">
        <v>14948</v>
      </c>
      <c r="B32" s="41" t="s">
        <v>14949</v>
      </c>
      <c r="C32" s="41" t="s">
        <v>14950</v>
      </c>
      <c r="D32" s="41">
        <v>76</v>
      </c>
      <c r="E32" s="42">
        <v>55</v>
      </c>
      <c r="J32" s="36" t="s">
        <v>15594</v>
      </c>
      <c r="L32" s="41">
        <v>31</v>
      </c>
    </row>
    <row r="33" spans="1:13" x14ac:dyDescent="0.25">
      <c r="A33" s="36" t="s">
        <v>14951</v>
      </c>
      <c r="B33" s="41" t="s">
        <v>14952</v>
      </c>
      <c r="C33" s="41" t="s">
        <v>14953</v>
      </c>
      <c r="D33" s="41">
        <v>92</v>
      </c>
      <c r="E33" s="42" t="s">
        <v>15595</v>
      </c>
      <c r="J33" s="36" t="s">
        <v>15581</v>
      </c>
      <c r="L33" s="41">
        <v>32</v>
      </c>
    </row>
    <row r="34" spans="1:13" x14ac:dyDescent="0.25">
      <c r="A34" s="36" t="s">
        <v>14954</v>
      </c>
      <c r="B34" s="41" t="s">
        <v>14955</v>
      </c>
      <c r="C34" s="41" t="s">
        <v>14956</v>
      </c>
      <c r="D34" s="41">
        <v>86</v>
      </c>
      <c r="E34" s="42">
        <v>246</v>
      </c>
      <c r="J34" s="36" t="s">
        <v>15590</v>
      </c>
      <c r="L34" s="41">
        <v>33</v>
      </c>
    </row>
    <row r="35" spans="1:13" x14ac:dyDescent="0.25">
      <c r="A35" s="36" t="s">
        <v>14957</v>
      </c>
      <c r="B35" s="41" t="s">
        <v>14958</v>
      </c>
      <c r="C35" s="41" t="s">
        <v>14959</v>
      </c>
      <c r="D35" s="41">
        <v>96</v>
      </c>
      <c r="E35" s="42">
        <v>673</v>
      </c>
      <c r="J35" s="36" t="s">
        <v>15596</v>
      </c>
      <c r="L35" s="41">
        <v>34</v>
      </c>
    </row>
    <row r="36" spans="1:13" x14ac:dyDescent="0.25">
      <c r="A36" s="36" t="s">
        <v>14960</v>
      </c>
      <c r="B36" s="41" t="s">
        <v>14961</v>
      </c>
      <c r="C36" s="41" t="s">
        <v>14962</v>
      </c>
      <c r="D36" s="41">
        <v>100</v>
      </c>
      <c r="E36" s="42">
        <v>359</v>
      </c>
      <c r="J36" s="36" t="s">
        <v>15575</v>
      </c>
      <c r="K36" s="36" t="s">
        <v>15576</v>
      </c>
      <c r="L36" s="41">
        <v>35</v>
      </c>
    </row>
    <row r="37" spans="1:13" x14ac:dyDescent="0.25">
      <c r="A37" s="36" t="s">
        <v>14963</v>
      </c>
      <c r="B37" s="41" t="s">
        <v>14964</v>
      </c>
      <c r="C37" s="41" t="s">
        <v>14965</v>
      </c>
      <c r="D37" s="41">
        <v>854</v>
      </c>
      <c r="E37" s="42">
        <v>226</v>
      </c>
      <c r="J37" s="36" t="s">
        <v>15585</v>
      </c>
      <c r="L37" s="41">
        <v>36</v>
      </c>
    </row>
    <row r="38" spans="1:13" x14ac:dyDescent="0.25">
      <c r="A38" s="36" t="s">
        <v>14966</v>
      </c>
      <c r="B38" s="41" t="s">
        <v>14967</v>
      </c>
      <c r="C38" s="41" t="s">
        <v>14968</v>
      </c>
      <c r="D38" s="41">
        <v>108</v>
      </c>
      <c r="E38" s="42">
        <v>257</v>
      </c>
      <c r="J38" s="36" t="s">
        <v>15575</v>
      </c>
      <c r="L38" s="41">
        <v>37</v>
      </c>
    </row>
    <row r="39" spans="1:13" x14ac:dyDescent="0.25">
      <c r="A39" s="36" t="s">
        <v>14969</v>
      </c>
      <c r="B39" s="41" t="s">
        <v>14970</v>
      </c>
      <c r="C39" s="41" t="s">
        <v>14971</v>
      </c>
      <c r="D39" s="41">
        <v>116</v>
      </c>
      <c r="E39" s="42">
        <v>855</v>
      </c>
      <c r="J39" s="36" t="s">
        <v>15598</v>
      </c>
      <c r="L39" s="41">
        <v>38</v>
      </c>
    </row>
    <row r="40" spans="1:13" x14ac:dyDescent="0.25">
      <c r="A40" s="36" t="s">
        <v>14972</v>
      </c>
      <c r="B40" s="41" t="s">
        <v>14973</v>
      </c>
      <c r="C40" s="41" t="s">
        <v>14974</v>
      </c>
      <c r="D40" s="41">
        <v>120</v>
      </c>
      <c r="E40" s="42">
        <v>237</v>
      </c>
      <c r="J40" s="36" t="s">
        <v>15577</v>
      </c>
      <c r="L40" s="41">
        <v>39</v>
      </c>
    </row>
    <row r="41" spans="1:13" x14ac:dyDescent="0.25">
      <c r="A41" s="36" t="s">
        <v>6</v>
      </c>
      <c r="B41" s="41" t="s">
        <v>151</v>
      </c>
      <c r="C41" s="41" t="s">
        <v>14975</v>
      </c>
      <c r="D41" s="41">
        <v>124</v>
      </c>
      <c r="E41" s="42">
        <v>1</v>
      </c>
      <c r="H41" s="40" t="str">
        <f>CONCATENATE(PhoneAreaCodePrefix,"###",PhoneAreaCodeSuffix,Separator1,"###",Separator2,"####")</f>
        <v>(###) ###-####</v>
      </c>
      <c r="I41" s="40">
        <v>10</v>
      </c>
      <c r="J41" s="36" t="s">
        <v>15599</v>
      </c>
      <c r="K41" s="36" t="s">
        <v>15600</v>
      </c>
      <c r="L41" s="41">
        <v>40</v>
      </c>
      <c r="M41" s="42">
        <v>1</v>
      </c>
    </row>
    <row r="42" spans="1:13" x14ac:dyDescent="0.25">
      <c r="A42" s="36" t="s">
        <v>14976</v>
      </c>
      <c r="B42" s="41" t="s">
        <v>14977</v>
      </c>
      <c r="C42" s="41" t="s">
        <v>14978</v>
      </c>
      <c r="D42" s="41">
        <v>132</v>
      </c>
      <c r="E42" s="42">
        <v>238</v>
      </c>
      <c r="J42" s="36" t="s">
        <v>15597</v>
      </c>
      <c r="L42" s="41">
        <v>41</v>
      </c>
    </row>
    <row r="43" spans="1:13" x14ac:dyDescent="0.25">
      <c r="A43" s="36" t="s">
        <v>14979</v>
      </c>
      <c r="B43" s="41" t="s">
        <v>1558</v>
      </c>
      <c r="C43" s="41" t="s">
        <v>14980</v>
      </c>
      <c r="D43" s="41">
        <v>136</v>
      </c>
      <c r="E43" s="42" t="s">
        <v>15601</v>
      </c>
      <c r="J43" s="36" t="s">
        <v>15589</v>
      </c>
      <c r="L43" s="41">
        <v>42</v>
      </c>
    </row>
    <row r="44" spans="1:13" x14ac:dyDescent="0.25">
      <c r="A44" s="36" t="s">
        <v>14981</v>
      </c>
      <c r="B44" s="41" t="s">
        <v>14982</v>
      </c>
      <c r="C44" s="41" t="s">
        <v>14983</v>
      </c>
      <c r="D44" s="41">
        <v>140</v>
      </c>
      <c r="E44" s="42">
        <v>236</v>
      </c>
      <c r="J44" s="36" t="s">
        <v>15577</v>
      </c>
      <c r="L44" s="41">
        <v>43</v>
      </c>
    </row>
    <row r="45" spans="1:13" x14ac:dyDescent="0.25">
      <c r="A45" s="36" t="s">
        <v>14984</v>
      </c>
      <c r="B45" s="41" t="s">
        <v>14985</v>
      </c>
      <c r="C45" s="41" t="s">
        <v>14986</v>
      </c>
      <c r="D45" s="41">
        <v>148</v>
      </c>
      <c r="E45" s="42">
        <v>235</v>
      </c>
      <c r="J45" s="36" t="s">
        <v>15577</v>
      </c>
      <c r="L45" s="41">
        <v>44</v>
      </c>
    </row>
    <row r="46" spans="1:13" x14ac:dyDescent="0.25">
      <c r="A46" s="36" t="s">
        <v>14987</v>
      </c>
      <c r="B46" s="41" t="s">
        <v>14988</v>
      </c>
      <c r="C46" s="41" t="s">
        <v>14989</v>
      </c>
      <c r="D46" s="41">
        <v>152</v>
      </c>
      <c r="E46" s="42">
        <v>56</v>
      </c>
      <c r="J46" s="36" t="s">
        <v>15602</v>
      </c>
      <c r="K46" s="36" t="s">
        <v>15603</v>
      </c>
      <c r="L46" s="41">
        <v>45</v>
      </c>
    </row>
    <row r="47" spans="1:13" x14ac:dyDescent="0.25">
      <c r="A47" s="36" t="s">
        <v>14990</v>
      </c>
      <c r="B47" s="41" t="s">
        <v>14991</v>
      </c>
      <c r="C47" s="41" t="s">
        <v>14992</v>
      </c>
      <c r="D47" s="41">
        <v>156</v>
      </c>
      <c r="E47" s="42">
        <v>86</v>
      </c>
      <c r="J47" s="36" t="s">
        <v>15596</v>
      </c>
      <c r="L47" s="41">
        <v>46</v>
      </c>
    </row>
    <row r="48" spans="1:13" x14ac:dyDescent="0.25">
      <c r="A48" s="36" t="s">
        <v>14993</v>
      </c>
      <c r="B48" s="41" t="s">
        <v>14994</v>
      </c>
      <c r="C48" s="41" t="s">
        <v>14995</v>
      </c>
      <c r="D48" s="41">
        <v>344</v>
      </c>
      <c r="E48" s="42">
        <v>852</v>
      </c>
      <c r="L48" s="41">
        <v>47</v>
      </c>
    </row>
    <row r="49" spans="1:12" x14ac:dyDescent="0.25">
      <c r="A49" s="36" t="s">
        <v>14996</v>
      </c>
      <c r="B49" s="41" t="s">
        <v>181</v>
      </c>
      <c r="C49" s="41" t="s">
        <v>14997</v>
      </c>
      <c r="D49" s="41">
        <v>446</v>
      </c>
      <c r="E49" s="42">
        <v>853</v>
      </c>
      <c r="L49" s="41">
        <v>48</v>
      </c>
    </row>
    <row r="50" spans="1:12" x14ac:dyDescent="0.25">
      <c r="A50" s="36" t="s">
        <v>14998</v>
      </c>
      <c r="B50" s="41" t="s">
        <v>14999</v>
      </c>
      <c r="C50" s="41" t="s">
        <v>15000</v>
      </c>
      <c r="D50" s="41">
        <v>162</v>
      </c>
      <c r="E50" s="42">
        <v>61</v>
      </c>
      <c r="J50" s="36" t="s">
        <v>15598</v>
      </c>
      <c r="L50" s="41">
        <v>49</v>
      </c>
    </row>
    <row r="51" spans="1:12" x14ac:dyDescent="0.25">
      <c r="A51" s="36" t="s">
        <v>15001</v>
      </c>
      <c r="B51" s="41" t="s">
        <v>15002</v>
      </c>
      <c r="C51" s="41" t="s">
        <v>15003</v>
      </c>
      <c r="D51" s="41">
        <v>166</v>
      </c>
      <c r="E51" s="42">
        <v>61</v>
      </c>
      <c r="J51" s="36" t="s">
        <v>15604</v>
      </c>
      <c r="L51" s="41">
        <v>50</v>
      </c>
    </row>
    <row r="52" spans="1:12" x14ac:dyDescent="0.25">
      <c r="A52" s="36" t="s">
        <v>15004</v>
      </c>
      <c r="B52" s="41" t="s">
        <v>89</v>
      </c>
      <c r="C52" s="41" t="s">
        <v>15005</v>
      </c>
      <c r="D52" s="41">
        <v>170</v>
      </c>
      <c r="E52" s="42">
        <v>57</v>
      </c>
      <c r="J52" s="36" t="s">
        <v>15589</v>
      </c>
      <c r="L52" s="41">
        <v>51</v>
      </c>
    </row>
    <row r="53" spans="1:12" x14ac:dyDescent="0.25">
      <c r="A53" s="36" t="s">
        <v>15006</v>
      </c>
      <c r="B53" s="41" t="s">
        <v>15007</v>
      </c>
      <c r="C53" s="41" t="s">
        <v>15008</v>
      </c>
      <c r="D53" s="41">
        <v>174</v>
      </c>
      <c r="E53" s="42">
        <v>269</v>
      </c>
      <c r="J53" s="36" t="s">
        <v>15576</v>
      </c>
      <c r="L53" s="41">
        <v>52</v>
      </c>
    </row>
    <row r="54" spans="1:12" x14ac:dyDescent="0.25">
      <c r="A54" s="36" t="s">
        <v>15009</v>
      </c>
      <c r="B54" s="41" t="s">
        <v>15010</v>
      </c>
      <c r="C54" s="41" t="s">
        <v>15011</v>
      </c>
      <c r="D54" s="41">
        <v>178</v>
      </c>
      <c r="E54" s="42">
        <v>242</v>
      </c>
      <c r="L54" s="41">
        <v>53</v>
      </c>
    </row>
    <row r="55" spans="1:12" x14ac:dyDescent="0.25">
      <c r="A55" s="36" t="s">
        <v>15012</v>
      </c>
      <c r="B55" s="41" t="s">
        <v>15013</v>
      </c>
      <c r="C55" s="41" t="s">
        <v>15014</v>
      </c>
      <c r="D55" s="41">
        <v>180</v>
      </c>
      <c r="E55" s="42">
        <v>243</v>
      </c>
      <c r="L55" s="41">
        <v>54</v>
      </c>
    </row>
    <row r="56" spans="1:12" x14ac:dyDescent="0.25">
      <c r="A56" s="36" t="s">
        <v>15015</v>
      </c>
      <c r="B56" s="41" t="s">
        <v>15016</v>
      </c>
      <c r="C56" s="41" t="s">
        <v>15017</v>
      </c>
      <c r="D56" s="41">
        <v>184</v>
      </c>
      <c r="E56" s="42">
        <v>682</v>
      </c>
      <c r="J56" s="36" t="s">
        <v>15605</v>
      </c>
      <c r="L56" s="41">
        <v>55</v>
      </c>
    </row>
    <row r="57" spans="1:12" x14ac:dyDescent="0.25">
      <c r="A57" s="36" t="s">
        <v>15018</v>
      </c>
      <c r="B57" s="41" t="s">
        <v>15019</v>
      </c>
      <c r="C57" s="41" t="s">
        <v>15020</v>
      </c>
      <c r="D57" s="41">
        <v>188</v>
      </c>
      <c r="E57" s="42">
        <v>506</v>
      </c>
      <c r="J57" s="36" t="s">
        <v>15592</v>
      </c>
      <c r="L57" s="41">
        <v>56</v>
      </c>
    </row>
    <row r="58" spans="1:12" x14ac:dyDescent="0.25">
      <c r="A58" s="36" t="s">
        <v>15021</v>
      </c>
      <c r="B58" s="41" t="s">
        <v>15022</v>
      </c>
      <c r="C58" s="41" t="s">
        <v>15023</v>
      </c>
      <c r="D58" s="41">
        <v>384</v>
      </c>
      <c r="E58" s="42">
        <v>225</v>
      </c>
      <c r="L58" s="41">
        <v>57</v>
      </c>
    </row>
    <row r="59" spans="1:12" x14ac:dyDescent="0.25">
      <c r="A59" s="36" t="s">
        <v>15024</v>
      </c>
      <c r="B59" s="41" t="s">
        <v>15025</v>
      </c>
      <c r="C59" s="41" t="s">
        <v>15026</v>
      </c>
      <c r="D59" s="41">
        <v>191</v>
      </c>
      <c r="E59" s="42">
        <v>385</v>
      </c>
      <c r="J59" s="36" t="s">
        <v>15577</v>
      </c>
      <c r="K59" s="36" t="s">
        <v>15575</v>
      </c>
      <c r="L59" s="41">
        <v>58</v>
      </c>
    </row>
    <row r="60" spans="1:12" x14ac:dyDescent="0.25">
      <c r="A60" s="36" t="s">
        <v>15027</v>
      </c>
      <c r="B60" s="41" t="s">
        <v>15028</v>
      </c>
      <c r="C60" s="41" t="s">
        <v>15029</v>
      </c>
      <c r="D60" s="41">
        <v>192</v>
      </c>
      <c r="E60" s="42">
        <v>53</v>
      </c>
      <c r="J60" s="36" t="s">
        <v>15589</v>
      </c>
      <c r="K60" s="36" t="s">
        <v>15581</v>
      </c>
      <c r="L60" s="41">
        <v>59</v>
      </c>
    </row>
    <row r="61" spans="1:12" x14ac:dyDescent="0.25">
      <c r="A61" s="36" t="s">
        <v>15030</v>
      </c>
      <c r="B61" s="41" t="s">
        <v>15031</v>
      </c>
      <c r="C61" s="41" t="s">
        <v>15032</v>
      </c>
      <c r="D61" s="41">
        <v>196</v>
      </c>
      <c r="E61" s="42">
        <v>357</v>
      </c>
      <c r="J61" s="36" t="s">
        <v>15575</v>
      </c>
      <c r="K61" s="36" t="s">
        <v>15576</v>
      </c>
      <c r="L61" s="41">
        <v>60</v>
      </c>
    </row>
    <row r="62" spans="1:12" x14ac:dyDescent="0.25">
      <c r="A62" s="36" t="s">
        <v>15033</v>
      </c>
      <c r="B62" s="41" t="s">
        <v>15034</v>
      </c>
      <c r="C62" s="41" t="s">
        <v>15035</v>
      </c>
      <c r="D62" s="41">
        <v>203</v>
      </c>
      <c r="E62" s="42">
        <v>420</v>
      </c>
      <c r="J62" s="36" t="s">
        <v>15577</v>
      </c>
      <c r="K62" s="36" t="s">
        <v>15575</v>
      </c>
      <c r="L62" s="41">
        <v>61</v>
      </c>
    </row>
    <row r="63" spans="1:12" x14ac:dyDescent="0.25">
      <c r="A63" s="36" t="s">
        <v>15036</v>
      </c>
      <c r="B63" s="41" t="s">
        <v>15037</v>
      </c>
      <c r="C63" s="41" t="s">
        <v>15038</v>
      </c>
      <c r="D63" s="41">
        <v>208</v>
      </c>
      <c r="E63" s="42">
        <v>45</v>
      </c>
      <c r="J63" s="36" t="s">
        <v>15577</v>
      </c>
      <c r="K63" s="36" t="s">
        <v>15575</v>
      </c>
      <c r="L63" s="41">
        <v>62</v>
      </c>
    </row>
    <row r="64" spans="1:12" x14ac:dyDescent="0.25">
      <c r="A64" s="36" t="s">
        <v>15039</v>
      </c>
      <c r="B64" s="41" t="s">
        <v>15040</v>
      </c>
      <c r="C64" s="41" t="s">
        <v>15041</v>
      </c>
      <c r="D64" s="41">
        <v>262</v>
      </c>
      <c r="E64" s="42">
        <v>253</v>
      </c>
      <c r="J64" s="36" t="s">
        <v>15576</v>
      </c>
      <c r="L64" s="41">
        <v>63</v>
      </c>
    </row>
    <row r="65" spans="1:12" x14ac:dyDescent="0.25">
      <c r="A65" s="36" t="s">
        <v>15042</v>
      </c>
      <c r="B65" s="41" t="s">
        <v>15043</v>
      </c>
      <c r="C65" s="41" t="s">
        <v>15044</v>
      </c>
      <c r="D65" s="41">
        <v>212</v>
      </c>
      <c r="E65" s="42" t="s">
        <v>15606</v>
      </c>
      <c r="J65" s="36" t="s">
        <v>15581</v>
      </c>
      <c r="L65" s="41">
        <v>64</v>
      </c>
    </row>
    <row r="66" spans="1:12" x14ac:dyDescent="0.25">
      <c r="A66" s="36" t="s">
        <v>15045</v>
      </c>
      <c r="B66" s="41" t="s">
        <v>15046</v>
      </c>
      <c r="C66" s="41" t="s">
        <v>15047</v>
      </c>
      <c r="D66" s="41">
        <v>214</v>
      </c>
      <c r="E66" s="42" t="s">
        <v>15640</v>
      </c>
      <c r="F66" s="36" t="s">
        <v>15647</v>
      </c>
      <c r="G66" s="36" t="s">
        <v>15607</v>
      </c>
      <c r="J66" s="36" t="s">
        <v>15581</v>
      </c>
      <c r="L66" s="41">
        <v>65</v>
      </c>
    </row>
    <row r="67" spans="1:12" x14ac:dyDescent="0.25">
      <c r="A67" s="36" t="s">
        <v>15048</v>
      </c>
      <c r="B67" s="41" t="s">
        <v>15049</v>
      </c>
      <c r="C67" s="41" t="s">
        <v>15050</v>
      </c>
      <c r="D67" s="41">
        <v>218</v>
      </c>
      <c r="E67" s="42">
        <v>593</v>
      </c>
      <c r="J67" s="36" t="s">
        <v>15608</v>
      </c>
      <c r="L67" s="41">
        <v>66</v>
      </c>
    </row>
    <row r="68" spans="1:12" x14ac:dyDescent="0.25">
      <c r="A68" s="36" t="s">
        <v>15051</v>
      </c>
      <c r="B68" s="41" t="s">
        <v>15052</v>
      </c>
      <c r="C68" s="41" t="s">
        <v>15053</v>
      </c>
      <c r="D68" s="41">
        <v>818</v>
      </c>
      <c r="E68" s="42">
        <v>20</v>
      </c>
      <c r="J68" s="36" t="s">
        <v>15575</v>
      </c>
      <c r="L68" s="41">
        <v>67</v>
      </c>
    </row>
    <row r="69" spans="1:12" x14ac:dyDescent="0.25">
      <c r="A69" s="36" t="s">
        <v>15054</v>
      </c>
      <c r="B69" s="41" t="s">
        <v>15055</v>
      </c>
      <c r="C69" s="41" t="s">
        <v>15056</v>
      </c>
      <c r="D69" s="41">
        <v>222</v>
      </c>
      <c r="E69" s="42">
        <v>503</v>
      </c>
      <c r="J69" s="36" t="s">
        <v>15592</v>
      </c>
      <c r="L69" s="41">
        <v>68</v>
      </c>
    </row>
    <row r="70" spans="1:12" x14ac:dyDescent="0.25">
      <c r="A70" s="36" t="s">
        <v>15057</v>
      </c>
      <c r="B70" s="41" t="s">
        <v>15058</v>
      </c>
      <c r="C70" s="41" t="s">
        <v>15059</v>
      </c>
      <c r="D70" s="41">
        <v>226</v>
      </c>
      <c r="E70" s="42">
        <v>240</v>
      </c>
      <c r="J70" s="36" t="s">
        <v>15577</v>
      </c>
      <c r="L70" s="41">
        <v>69</v>
      </c>
    </row>
    <row r="71" spans="1:12" x14ac:dyDescent="0.25">
      <c r="A71" s="36" t="s">
        <v>15060</v>
      </c>
      <c r="B71" s="41" t="s">
        <v>15061</v>
      </c>
      <c r="C71" s="41" t="s">
        <v>15062</v>
      </c>
      <c r="D71" s="41">
        <v>232</v>
      </c>
      <c r="E71" s="42">
        <v>291</v>
      </c>
      <c r="J71" s="36" t="s">
        <v>15576</v>
      </c>
      <c r="L71" s="41">
        <v>70</v>
      </c>
    </row>
    <row r="72" spans="1:12" x14ac:dyDescent="0.25">
      <c r="A72" s="36" t="s">
        <v>15063</v>
      </c>
      <c r="B72" s="41" t="s">
        <v>15064</v>
      </c>
      <c r="C72" s="41" t="s">
        <v>15065</v>
      </c>
      <c r="D72" s="41">
        <v>233</v>
      </c>
      <c r="E72" s="42">
        <v>372</v>
      </c>
      <c r="J72" s="36" t="s">
        <v>15575</v>
      </c>
      <c r="K72" s="36" t="s">
        <v>15576</v>
      </c>
      <c r="L72" s="41">
        <v>71</v>
      </c>
    </row>
    <row r="73" spans="1:12" x14ac:dyDescent="0.25">
      <c r="A73" s="36" t="s">
        <v>15066</v>
      </c>
      <c r="B73" s="41" t="s">
        <v>15067</v>
      </c>
      <c r="C73" s="41" t="s">
        <v>15068</v>
      </c>
      <c r="D73" s="41">
        <v>231</v>
      </c>
      <c r="E73" s="42">
        <v>251</v>
      </c>
      <c r="J73" s="36" t="s">
        <v>15576</v>
      </c>
      <c r="L73" s="41">
        <v>72</v>
      </c>
    </row>
    <row r="74" spans="1:12" x14ac:dyDescent="0.25">
      <c r="A74" s="36" t="s">
        <v>15069</v>
      </c>
      <c r="B74" s="41" t="s">
        <v>15070</v>
      </c>
      <c r="C74" s="41" t="s">
        <v>15071</v>
      </c>
      <c r="D74" s="41">
        <v>238</v>
      </c>
      <c r="E74" s="42">
        <v>500</v>
      </c>
      <c r="L74" s="41">
        <v>73</v>
      </c>
    </row>
    <row r="75" spans="1:12" x14ac:dyDescent="0.25">
      <c r="A75" s="36" t="s">
        <v>15072</v>
      </c>
      <c r="B75" s="41" t="s">
        <v>15073</v>
      </c>
      <c r="C75" s="41" t="s">
        <v>15074</v>
      </c>
      <c r="D75" s="41">
        <v>234</v>
      </c>
      <c r="E75" s="42">
        <v>298</v>
      </c>
      <c r="J75" s="36" t="s">
        <v>15585</v>
      </c>
      <c r="K75" s="36" t="s">
        <v>15577</v>
      </c>
      <c r="L75" s="41">
        <v>74</v>
      </c>
    </row>
    <row r="76" spans="1:12" x14ac:dyDescent="0.25">
      <c r="A76" s="36" t="s">
        <v>15075</v>
      </c>
      <c r="B76" s="41" t="s">
        <v>15076</v>
      </c>
      <c r="C76" s="41" t="s">
        <v>15077</v>
      </c>
      <c r="D76" s="41">
        <v>242</v>
      </c>
      <c r="E76" s="42">
        <v>679</v>
      </c>
      <c r="J76" s="36" t="s">
        <v>15609</v>
      </c>
      <c r="K76" s="36" t="s">
        <v>15610</v>
      </c>
      <c r="L76" s="41">
        <v>75</v>
      </c>
    </row>
    <row r="77" spans="1:12" x14ac:dyDescent="0.25">
      <c r="A77" s="36" t="s">
        <v>15078</v>
      </c>
      <c r="B77" s="41" t="s">
        <v>15079</v>
      </c>
      <c r="C77" s="41" t="s">
        <v>15080</v>
      </c>
      <c r="D77" s="41">
        <v>246</v>
      </c>
      <c r="E77" s="42">
        <v>358</v>
      </c>
      <c r="J77" s="36" t="s">
        <v>15575</v>
      </c>
      <c r="K77" s="36" t="s">
        <v>15576</v>
      </c>
      <c r="L77" s="41">
        <v>76</v>
      </c>
    </row>
    <row r="78" spans="1:12" x14ac:dyDescent="0.25">
      <c r="A78" s="36" t="s">
        <v>15081</v>
      </c>
      <c r="B78" s="41" t="s">
        <v>15082</v>
      </c>
      <c r="C78" s="41" t="s">
        <v>15083</v>
      </c>
      <c r="D78" s="41">
        <v>250</v>
      </c>
      <c r="E78" s="42">
        <v>33</v>
      </c>
      <c r="J78" s="36" t="s">
        <v>15577</v>
      </c>
      <c r="K78" s="36" t="s">
        <v>15575</v>
      </c>
      <c r="L78" s="41">
        <v>77</v>
      </c>
    </row>
    <row r="79" spans="1:12" x14ac:dyDescent="0.25">
      <c r="A79" s="36" t="s">
        <v>15084</v>
      </c>
      <c r="B79" s="41" t="s">
        <v>15085</v>
      </c>
      <c r="C79" s="41" t="s">
        <v>15086</v>
      </c>
      <c r="D79" s="41">
        <v>254</v>
      </c>
      <c r="E79" s="42">
        <v>594</v>
      </c>
      <c r="J79" s="36" t="s">
        <v>15583</v>
      </c>
      <c r="L79" s="41">
        <v>78</v>
      </c>
    </row>
    <row r="80" spans="1:12" x14ac:dyDescent="0.25">
      <c r="A80" s="36" t="s">
        <v>15087</v>
      </c>
      <c r="B80" s="41" t="s">
        <v>15088</v>
      </c>
      <c r="C80" s="41" t="s">
        <v>15089</v>
      </c>
      <c r="D80" s="41">
        <v>258</v>
      </c>
      <c r="E80" s="42">
        <v>689</v>
      </c>
      <c r="J80" s="36" t="s">
        <v>15611</v>
      </c>
      <c r="L80" s="41">
        <v>79</v>
      </c>
    </row>
    <row r="81" spans="1:12" x14ac:dyDescent="0.25">
      <c r="A81" s="36" t="s">
        <v>15090</v>
      </c>
      <c r="B81" s="41" t="s">
        <v>15091</v>
      </c>
      <c r="C81" s="41" t="s">
        <v>15092</v>
      </c>
      <c r="D81" s="41">
        <v>260</v>
      </c>
      <c r="L81" s="41">
        <v>80</v>
      </c>
    </row>
    <row r="82" spans="1:12" x14ac:dyDescent="0.25">
      <c r="A82" s="36" t="s">
        <v>15093</v>
      </c>
      <c r="B82" s="41" t="s">
        <v>346</v>
      </c>
      <c r="C82" s="41" t="s">
        <v>15094</v>
      </c>
      <c r="D82" s="41">
        <v>266</v>
      </c>
      <c r="E82" s="42">
        <v>241</v>
      </c>
      <c r="J82" s="36" t="s">
        <v>15577</v>
      </c>
      <c r="L82" s="41">
        <v>81</v>
      </c>
    </row>
    <row r="83" spans="1:12" x14ac:dyDescent="0.25">
      <c r="A83" s="36" t="s">
        <v>15095</v>
      </c>
      <c r="B83" s="41" t="s">
        <v>15096</v>
      </c>
      <c r="C83" s="41" t="s">
        <v>15097</v>
      </c>
      <c r="D83" s="41">
        <v>270</v>
      </c>
      <c r="E83" s="42">
        <v>220</v>
      </c>
      <c r="J83" s="36" t="s">
        <v>15585</v>
      </c>
      <c r="L83" s="41">
        <v>82</v>
      </c>
    </row>
    <row r="84" spans="1:12" x14ac:dyDescent="0.25">
      <c r="A84" s="36" t="s">
        <v>11821</v>
      </c>
      <c r="B84" s="41" t="s">
        <v>15098</v>
      </c>
      <c r="C84" s="41" t="s">
        <v>15099</v>
      </c>
      <c r="D84" s="41">
        <v>268</v>
      </c>
      <c r="E84" s="42">
        <v>995</v>
      </c>
      <c r="J84" s="36" t="s">
        <v>15584</v>
      </c>
      <c r="L84" s="41">
        <v>83</v>
      </c>
    </row>
    <row r="85" spans="1:12" x14ac:dyDescent="0.25">
      <c r="A85" s="36" t="s">
        <v>15100</v>
      </c>
      <c r="B85" s="41" t="s">
        <v>2343</v>
      </c>
      <c r="C85" s="41" t="s">
        <v>15101</v>
      </c>
      <c r="D85" s="41">
        <v>276</v>
      </c>
      <c r="E85" s="42">
        <v>49</v>
      </c>
      <c r="J85" s="36" t="s">
        <v>15577</v>
      </c>
      <c r="K85" s="36" t="s">
        <v>15575</v>
      </c>
      <c r="L85" s="41">
        <v>84</v>
      </c>
    </row>
    <row r="86" spans="1:12" x14ac:dyDescent="0.25">
      <c r="A86" s="36" t="s">
        <v>15102</v>
      </c>
      <c r="B86" s="41" t="s">
        <v>15103</v>
      </c>
      <c r="C86" s="41" t="s">
        <v>15104</v>
      </c>
      <c r="D86" s="41">
        <v>288</v>
      </c>
      <c r="E86" s="42">
        <v>233</v>
      </c>
      <c r="J86" s="36" t="s">
        <v>15585</v>
      </c>
      <c r="L86" s="41">
        <v>85</v>
      </c>
    </row>
    <row r="87" spans="1:12" x14ac:dyDescent="0.25">
      <c r="A87" s="36" t="s">
        <v>15105</v>
      </c>
      <c r="B87" s="41" t="s">
        <v>15106</v>
      </c>
      <c r="C87" s="41" t="s">
        <v>15107</v>
      </c>
      <c r="D87" s="41">
        <v>292</v>
      </c>
      <c r="E87" s="42">
        <v>350</v>
      </c>
      <c r="J87" s="36" t="s">
        <v>15577</v>
      </c>
      <c r="K87" s="36" t="s">
        <v>15575</v>
      </c>
      <c r="L87" s="41">
        <v>86</v>
      </c>
    </row>
    <row r="88" spans="1:12" x14ac:dyDescent="0.25">
      <c r="A88" s="36" t="s">
        <v>15108</v>
      </c>
      <c r="B88" s="41" t="s">
        <v>15109</v>
      </c>
      <c r="C88" s="41" t="s">
        <v>15110</v>
      </c>
      <c r="D88" s="41">
        <v>300</v>
      </c>
      <c r="E88" s="42">
        <v>30</v>
      </c>
      <c r="J88" s="36" t="s">
        <v>15575</v>
      </c>
      <c r="K88" s="36" t="s">
        <v>15576</v>
      </c>
      <c r="L88" s="41">
        <v>87</v>
      </c>
    </row>
    <row r="89" spans="1:12" x14ac:dyDescent="0.25">
      <c r="A89" s="36" t="s">
        <v>15111</v>
      </c>
      <c r="B89" s="41" t="s">
        <v>15112</v>
      </c>
      <c r="C89" s="41" t="s">
        <v>15113</v>
      </c>
      <c r="D89" s="41">
        <v>304</v>
      </c>
      <c r="E89" s="42">
        <v>299</v>
      </c>
      <c r="J89" s="36" t="s">
        <v>15612</v>
      </c>
      <c r="K89" s="36" t="s">
        <v>15613</v>
      </c>
      <c r="L89" s="41">
        <v>88</v>
      </c>
    </row>
    <row r="90" spans="1:12" x14ac:dyDescent="0.25">
      <c r="A90" s="36" t="s">
        <v>15114</v>
      </c>
      <c r="B90" s="41" t="s">
        <v>15115</v>
      </c>
      <c r="C90" s="41" t="s">
        <v>15116</v>
      </c>
      <c r="D90" s="41">
        <v>308</v>
      </c>
      <c r="E90" s="42" t="s">
        <v>15614</v>
      </c>
      <c r="J90" s="36" t="s">
        <v>15581</v>
      </c>
      <c r="L90" s="41">
        <v>89</v>
      </c>
    </row>
    <row r="91" spans="1:12" x14ac:dyDescent="0.25">
      <c r="A91" s="36" t="s">
        <v>15117</v>
      </c>
      <c r="B91" s="41" t="s">
        <v>15118</v>
      </c>
      <c r="C91" s="41" t="s">
        <v>15119</v>
      </c>
      <c r="D91" s="41">
        <v>312</v>
      </c>
      <c r="E91" s="42">
        <v>590</v>
      </c>
      <c r="J91" s="36" t="s">
        <v>15581</v>
      </c>
      <c r="L91" s="41">
        <v>90</v>
      </c>
    </row>
    <row r="92" spans="1:12" x14ac:dyDescent="0.25">
      <c r="A92" s="36" t="s">
        <v>15120</v>
      </c>
      <c r="B92" s="41" t="s">
        <v>15121</v>
      </c>
      <c r="C92" s="41" t="s">
        <v>15122</v>
      </c>
      <c r="D92" s="41">
        <v>316</v>
      </c>
      <c r="E92" s="42" t="s">
        <v>15615</v>
      </c>
      <c r="J92" s="36" t="s">
        <v>15616</v>
      </c>
      <c r="L92" s="41">
        <v>91</v>
      </c>
    </row>
    <row r="93" spans="1:12" x14ac:dyDescent="0.25">
      <c r="A93" s="36" t="s">
        <v>15123</v>
      </c>
      <c r="B93" s="41" t="s">
        <v>15124</v>
      </c>
      <c r="C93" s="41" t="s">
        <v>15125</v>
      </c>
      <c r="D93" s="41">
        <v>320</v>
      </c>
      <c r="E93" s="42">
        <v>502</v>
      </c>
      <c r="J93" s="36" t="s">
        <v>15592</v>
      </c>
      <c r="L93" s="41">
        <v>92</v>
      </c>
    </row>
    <row r="94" spans="1:12" x14ac:dyDescent="0.25">
      <c r="A94" s="36" t="s">
        <v>15126</v>
      </c>
      <c r="B94" s="41" t="s">
        <v>15127</v>
      </c>
      <c r="C94" s="41" t="s">
        <v>15128</v>
      </c>
      <c r="D94" s="41">
        <v>831</v>
      </c>
      <c r="E94" s="42" t="s">
        <v>15641</v>
      </c>
      <c r="J94" s="36" t="s">
        <v>15585</v>
      </c>
      <c r="K94" s="36" t="s">
        <v>15577</v>
      </c>
      <c r="L94" s="41">
        <v>93</v>
      </c>
    </row>
    <row r="95" spans="1:12" x14ac:dyDescent="0.25">
      <c r="A95" s="36" t="s">
        <v>15129</v>
      </c>
      <c r="B95" s="41" t="s">
        <v>15130</v>
      </c>
      <c r="C95" s="41" t="s">
        <v>15131</v>
      </c>
      <c r="D95" s="41">
        <v>324</v>
      </c>
      <c r="E95" s="42">
        <v>224</v>
      </c>
      <c r="J95" s="36" t="s">
        <v>15585</v>
      </c>
      <c r="L95" s="41">
        <v>94</v>
      </c>
    </row>
    <row r="96" spans="1:12" x14ac:dyDescent="0.25">
      <c r="A96" s="36" t="s">
        <v>15132</v>
      </c>
      <c r="B96" s="41" t="s">
        <v>15133</v>
      </c>
      <c r="C96" s="41" t="s">
        <v>15134</v>
      </c>
      <c r="D96" s="41">
        <v>624</v>
      </c>
      <c r="E96" s="42">
        <v>245</v>
      </c>
      <c r="J96" s="36" t="s">
        <v>15585</v>
      </c>
      <c r="L96" s="41">
        <v>95</v>
      </c>
    </row>
    <row r="97" spans="1:12" x14ac:dyDescent="0.25">
      <c r="A97" s="36" t="s">
        <v>15135</v>
      </c>
      <c r="B97" s="41" t="s">
        <v>15136</v>
      </c>
      <c r="C97" s="41" t="s">
        <v>15137</v>
      </c>
      <c r="D97" s="41">
        <v>328</v>
      </c>
      <c r="E97" s="42">
        <v>592</v>
      </c>
      <c r="J97" s="36" t="s">
        <v>15581</v>
      </c>
      <c r="L97" s="41">
        <v>96</v>
      </c>
    </row>
    <row r="98" spans="1:12" x14ac:dyDescent="0.25">
      <c r="A98" s="36" t="s">
        <v>15138</v>
      </c>
      <c r="B98" s="41" t="s">
        <v>15139</v>
      </c>
      <c r="C98" s="41" t="s">
        <v>15140</v>
      </c>
      <c r="D98" s="41">
        <v>332</v>
      </c>
      <c r="E98" s="42">
        <v>509</v>
      </c>
      <c r="J98" s="36" t="s">
        <v>15589</v>
      </c>
      <c r="K98" s="36" t="s">
        <v>15581</v>
      </c>
      <c r="L98" s="41">
        <v>97</v>
      </c>
    </row>
    <row r="99" spans="1:12" x14ac:dyDescent="0.25">
      <c r="A99" s="36" t="s">
        <v>15141</v>
      </c>
      <c r="B99" s="41" t="s">
        <v>15142</v>
      </c>
      <c r="C99" s="41" t="s">
        <v>15143</v>
      </c>
      <c r="D99" s="41">
        <v>334</v>
      </c>
      <c r="L99" s="41">
        <v>98</v>
      </c>
    </row>
    <row r="100" spans="1:12" x14ac:dyDescent="0.25">
      <c r="A100" s="36" t="s">
        <v>15144</v>
      </c>
      <c r="B100" s="41" t="s">
        <v>130</v>
      </c>
      <c r="C100" s="41" t="s">
        <v>15145</v>
      </c>
      <c r="D100" s="41">
        <v>336</v>
      </c>
      <c r="E100" s="42">
        <v>379</v>
      </c>
      <c r="L100" s="41">
        <v>99</v>
      </c>
    </row>
    <row r="101" spans="1:12" x14ac:dyDescent="0.25">
      <c r="A101" s="36" t="s">
        <v>15146</v>
      </c>
      <c r="B101" s="41" t="s">
        <v>15147</v>
      </c>
      <c r="C101" s="41" t="s">
        <v>15148</v>
      </c>
      <c r="D101" s="41">
        <v>340</v>
      </c>
      <c r="E101" s="42">
        <v>504</v>
      </c>
      <c r="J101" s="36" t="s">
        <v>15592</v>
      </c>
      <c r="L101" s="41">
        <v>100</v>
      </c>
    </row>
    <row r="102" spans="1:12" x14ac:dyDescent="0.25">
      <c r="A102" s="36" t="s">
        <v>15149</v>
      </c>
      <c r="B102" s="41" t="s">
        <v>15150</v>
      </c>
      <c r="C102" s="41" t="s">
        <v>15151</v>
      </c>
      <c r="D102" s="41">
        <v>348</v>
      </c>
      <c r="E102" s="42">
        <v>36</v>
      </c>
      <c r="J102" s="36" t="s">
        <v>15577</v>
      </c>
      <c r="K102" s="36" t="s">
        <v>15575</v>
      </c>
      <c r="L102" s="41">
        <v>101</v>
      </c>
    </row>
    <row r="103" spans="1:12" x14ac:dyDescent="0.25">
      <c r="A103" s="36" t="s">
        <v>15152</v>
      </c>
      <c r="B103" s="41" t="s">
        <v>15153</v>
      </c>
      <c r="C103" s="41" t="s">
        <v>15154</v>
      </c>
      <c r="D103" s="41">
        <v>352</v>
      </c>
      <c r="E103" s="42">
        <v>354</v>
      </c>
      <c r="J103" s="36" t="s">
        <v>15585</v>
      </c>
      <c r="L103" s="41">
        <v>102</v>
      </c>
    </row>
    <row r="104" spans="1:12" x14ac:dyDescent="0.25">
      <c r="A104" s="36" t="s">
        <v>15155</v>
      </c>
      <c r="B104" s="41" t="s">
        <v>401</v>
      </c>
      <c r="C104" s="41" t="s">
        <v>15156</v>
      </c>
      <c r="D104" s="41">
        <v>356</v>
      </c>
      <c r="E104" s="42">
        <v>91</v>
      </c>
      <c r="J104" s="36" t="s">
        <v>15617</v>
      </c>
      <c r="L104" s="41">
        <v>103</v>
      </c>
    </row>
    <row r="105" spans="1:12" x14ac:dyDescent="0.25">
      <c r="A105" s="36" t="s">
        <v>15157</v>
      </c>
      <c r="B105" s="41" t="s">
        <v>99</v>
      </c>
      <c r="C105" s="41" t="s">
        <v>15158</v>
      </c>
      <c r="D105" s="41">
        <v>360</v>
      </c>
      <c r="E105" s="42">
        <v>62</v>
      </c>
      <c r="J105" s="36" t="s">
        <v>15618</v>
      </c>
      <c r="L105" s="41">
        <v>104</v>
      </c>
    </row>
    <row r="106" spans="1:12" x14ac:dyDescent="0.25">
      <c r="A106" s="36" t="s">
        <v>15159</v>
      </c>
      <c r="B106" s="41" t="s">
        <v>15160</v>
      </c>
      <c r="C106" s="41" t="s">
        <v>15161</v>
      </c>
      <c r="D106" s="41">
        <v>364</v>
      </c>
      <c r="E106" s="42">
        <v>98</v>
      </c>
      <c r="L106" s="41">
        <v>105</v>
      </c>
    </row>
    <row r="107" spans="1:12" x14ac:dyDescent="0.25">
      <c r="A107" s="36" t="s">
        <v>15162</v>
      </c>
      <c r="B107" s="41" t="s">
        <v>15163</v>
      </c>
      <c r="C107" s="41" t="s">
        <v>15164</v>
      </c>
      <c r="D107" s="41">
        <v>368</v>
      </c>
      <c r="E107" s="42">
        <v>964</v>
      </c>
      <c r="J107" s="36" t="s">
        <v>15576</v>
      </c>
      <c r="L107" s="41">
        <v>106</v>
      </c>
    </row>
    <row r="108" spans="1:12" x14ac:dyDescent="0.25">
      <c r="A108" s="36" t="s">
        <v>15165</v>
      </c>
      <c r="B108" s="41" t="s">
        <v>15166</v>
      </c>
      <c r="C108" s="41" t="s">
        <v>15167</v>
      </c>
      <c r="D108" s="41">
        <v>372</v>
      </c>
      <c r="E108" s="42">
        <v>353</v>
      </c>
      <c r="J108" s="36" t="s">
        <v>15585</v>
      </c>
      <c r="K108" s="36" t="s">
        <v>15577</v>
      </c>
      <c r="L108" s="41">
        <v>107</v>
      </c>
    </row>
    <row r="109" spans="1:12" x14ac:dyDescent="0.25">
      <c r="A109" s="36" t="s">
        <v>15168</v>
      </c>
      <c r="B109" s="41" t="s">
        <v>15169</v>
      </c>
      <c r="C109" s="41" t="s">
        <v>15170</v>
      </c>
      <c r="D109" s="41">
        <v>833</v>
      </c>
      <c r="E109" s="42" t="s">
        <v>15642</v>
      </c>
      <c r="J109" s="36" t="s">
        <v>15585</v>
      </c>
      <c r="K109" s="36" t="s">
        <v>15577</v>
      </c>
      <c r="L109" s="41">
        <v>108</v>
      </c>
    </row>
    <row r="110" spans="1:12" x14ac:dyDescent="0.25">
      <c r="A110" s="36" t="s">
        <v>15171</v>
      </c>
      <c r="B110" s="41" t="s">
        <v>1544</v>
      </c>
      <c r="C110" s="41" t="s">
        <v>15172</v>
      </c>
      <c r="D110" s="41">
        <v>376</v>
      </c>
      <c r="E110" s="42">
        <v>972</v>
      </c>
      <c r="J110" s="36" t="s">
        <v>15575</v>
      </c>
      <c r="K110" s="36" t="s">
        <v>15576</v>
      </c>
      <c r="L110" s="41">
        <v>109</v>
      </c>
    </row>
    <row r="111" spans="1:12" x14ac:dyDescent="0.25">
      <c r="A111" s="36" t="s">
        <v>15173</v>
      </c>
      <c r="B111" s="41" t="s">
        <v>15174</v>
      </c>
      <c r="C111" s="41" t="s">
        <v>15175</v>
      </c>
      <c r="D111" s="41">
        <v>380</v>
      </c>
      <c r="E111" s="42">
        <v>39</v>
      </c>
      <c r="J111" s="36" t="s">
        <v>15577</v>
      </c>
      <c r="K111" s="36" t="s">
        <v>15575</v>
      </c>
      <c r="L111" s="41">
        <v>110</v>
      </c>
    </row>
    <row r="112" spans="1:12" x14ac:dyDescent="0.25">
      <c r="A112" s="36" t="s">
        <v>4599</v>
      </c>
      <c r="B112" s="41" t="s">
        <v>15176</v>
      </c>
      <c r="C112" s="41" t="s">
        <v>15177</v>
      </c>
      <c r="D112" s="41">
        <v>388</v>
      </c>
      <c r="E112" s="42" t="s">
        <v>15643</v>
      </c>
      <c r="J112" s="36" t="s">
        <v>15589</v>
      </c>
      <c r="L112" s="41">
        <v>111</v>
      </c>
    </row>
    <row r="113" spans="1:12" x14ac:dyDescent="0.25">
      <c r="A113" s="36" t="s">
        <v>15178</v>
      </c>
      <c r="B113" s="41" t="s">
        <v>15179</v>
      </c>
      <c r="C113" s="41" t="s">
        <v>15180</v>
      </c>
      <c r="D113" s="41">
        <v>392</v>
      </c>
      <c r="E113" s="42">
        <v>81</v>
      </c>
      <c r="J113" s="36" t="s">
        <v>15619</v>
      </c>
      <c r="L113" s="41">
        <v>112</v>
      </c>
    </row>
    <row r="114" spans="1:12" x14ac:dyDescent="0.25">
      <c r="A114" s="36" t="s">
        <v>15181</v>
      </c>
      <c r="B114" s="41" t="s">
        <v>15182</v>
      </c>
      <c r="C114" s="41" t="s">
        <v>15183</v>
      </c>
      <c r="D114" s="41">
        <v>832</v>
      </c>
      <c r="E114" s="42" t="s">
        <v>15620</v>
      </c>
      <c r="J114" s="36" t="s">
        <v>15585</v>
      </c>
      <c r="K114" s="36" t="s">
        <v>15577</v>
      </c>
      <c r="L114" s="41">
        <v>113</v>
      </c>
    </row>
    <row r="115" spans="1:12" x14ac:dyDescent="0.25">
      <c r="A115" s="36" t="s">
        <v>15184</v>
      </c>
      <c r="B115" s="41" t="s">
        <v>15185</v>
      </c>
      <c r="C115" s="41" t="s">
        <v>15186</v>
      </c>
      <c r="D115" s="41">
        <v>400</v>
      </c>
      <c r="E115" s="42">
        <v>962</v>
      </c>
      <c r="J115" s="36" t="s">
        <v>15575</v>
      </c>
      <c r="K115" s="36" t="s">
        <v>15576</v>
      </c>
      <c r="L115" s="41">
        <v>114</v>
      </c>
    </row>
    <row r="116" spans="1:12" x14ac:dyDescent="0.25">
      <c r="A116" s="36" t="s">
        <v>15187</v>
      </c>
      <c r="B116" s="41" t="s">
        <v>15188</v>
      </c>
      <c r="C116" s="41" t="s">
        <v>15189</v>
      </c>
      <c r="D116" s="41">
        <v>398</v>
      </c>
      <c r="E116" s="42">
        <v>7</v>
      </c>
      <c r="J116" s="36" t="s">
        <v>15621</v>
      </c>
      <c r="L116" s="41">
        <v>115</v>
      </c>
    </row>
    <row r="117" spans="1:12" x14ac:dyDescent="0.25">
      <c r="A117" s="36" t="s">
        <v>15190</v>
      </c>
      <c r="B117" s="41" t="s">
        <v>15191</v>
      </c>
      <c r="C117" s="41" t="s">
        <v>15192</v>
      </c>
      <c r="D117" s="41">
        <v>404</v>
      </c>
      <c r="E117" s="42">
        <v>254</v>
      </c>
      <c r="J117" s="36" t="s">
        <v>15576</v>
      </c>
      <c r="L117" s="41">
        <v>116</v>
      </c>
    </row>
    <row r="118" spans="1:12" x14ac:dyDescent="0.25">
      <c r="A118" s="36" t="s">
        <v>15193</v>
      </c>
      <c r="B118" s="41" t="s">
        <v>15194</v>
      </c>
      <c r="C118" s="41" t="s">
        <v>15195</v>
      </c>
      <c r="D118" s="41">
        <v>296</v>
      </c>
      <c r="E118" s="42">
        <v>686</v>
      </c>
      <c r="J118" s="36" t="s">
        <v>15622</v>
      </c>
      <c r="L118" s="41">
        <v>117</v>
      </c>
    </row>
    <row r="119" spans="1:12" x14ac:dyDescent="0.25">
      <c r="A119" s="36" t="s">
        <v>15196</v>
      </c>
      <c r="B119" s="41" t="s">
        <v>15197</v>
      </c>
      <c r="C119" s="41" t="s">
        <v>15198</v>
      </c>
      <c r="D119" s="41">
        <v>408</v>
      </c>
      <c r="E119" s="42">
        <v>850</v>
      </c>
      <c r="L119" s="41">
        <v>118</v>
      </c>
    </row>
    <row r="120" spans="1:12" x14ac:dyDescent="0.25">
      <c r="A120" s="36" t="s">
        <v>15199</v>
      </c>
      <c r="B120" s="41" t="s">
        <v>15200</v>
      </c>
      <c r="C120" s="41" t="s">
        <v>15201</v>
      </c>
      <c r="D120" s="41">
        <v>410</v>
      </c>
      <c r="E120" s="42">
        <v>82</v>
      </c>
      <c r="L120" s="41">
        <v>119</v>
      </c>
    </row>
    <row r="121" spans="1:12" x14ac:dyDescent="0.25">
      <c r="A121" s="36" t="s">
        <v>15202</v>
      </c>
      <c r="B121" s="41" t="s">
        <v>15203</v>
      </c>
      <c r="C121" s="41" t="s">
        <v>15204</v>
      </c>
      <c r="D121" s="41">
        <v>414</v>
      </c>
      <c r="E121" s="42">
        <v>965</v>
      </c>
      <c r="J121" s="36" t="s">
        <v>15576</v>
      </c>
      <c r="L121" s="41">
        <v>120</v>
      </c>
    </row>
    <row r="122" spans="1:12" x14ac:dyDescent="0.25">
      <c r="A122" s="36" t="s">
        <v>15205</v>
      </c>
      <c r="B122" s="41" t="s">
        <v>15206</v>
      </c>
      <c r="C122" s="41" t="s">
        <v>15207</v>
      </c>
      <c r="D122" s="41">
        <v>417</v>
      </c>
      <c r="E122" s="42">
        <v>996</v>
      </c>
      <c r="J122" s="36" t="s">
        <v>15590</v>
      </c>
      <c r="L122" s="41">
        <v>121</v>
      </c>
    </row>
    <row r="123" spans="1:12" x14ac:dyDescent="0.25">
      <c r="A123" s="36" t="s">
        <v>15208</v>
      </c>
      <c r="B123" s="41" t="s">
        <v>737</v>
      </c>
      <c r="C123" s="41" t="s">
        <v>15209</v>
      </c>
      <c r="D123" s="41">
        <v>418</v>
      </c>
      <c r="E123" s="42">
        <v>856</v>
      </c>
      <c r="L123" s="41">
        <v>122</v>
      </c>
    </row>
    <row r="124" spans="1:12" x14ac:dyDescent="0.25">
      <c r="A124" s="36" t="s">
        <v>15210</v>
      </c>
      <c r="B124" s="41" t="s">
        <v>15211</v>
      </c>
      <c r="C124" s="41" t="s">
        <v>15212</v>
      </c>
      <c r="D124" s="41">
        <v>428</v>
      </c>
      <c r="E124" s="42">
        <v>371</v>
      </c>
      <c r="J124" s="36" t="s">
        <v>15575</v>
      </c>
      <c r="K124" s="36" t="s">
        <v>15576</v>
      </c>
      <c r="L124" s="41">
        <v>123</v>
      </c>
    </row>
    <row r="125" spans="1:12" x14ac:dyDescent="0.25">
      <c r="A125" s="36" t="s">
        <v>15213</v>
      </c>
      <c r="B125" s="41" t="s">
        <v>15214</v>
      </c>
      <c r="C125" s="41" t="s">
        <v>15215</v>
      </c>
      <c r="D125" s="41">
        <v>422</v>
      </c>
      <c r="E125" s="42">
        <v>961</v>
      </c>
      <c r="J125" s="36" t="s">
        <v>15575</v>
      </c>
      <c r="K125" s="36" t="s">
        <v>15576</v>
      </c>
      <c r="L125" s="41">
        <v>124</v>
      </c>
    </row>
    <row r="126" spans="1:12" x14ac:dyDescent="0.25">
      <c r="A126" s="36" t="s">
        <v>15216</v>
      </c>
      <c r="B126" s="41" t="s">
        <v>15217</v>
      </c>
      <c r="C126" s="41" t="s">
        <v>15218</v>
      </c>
      <c r="D126" s="41">
        <v>426</v>
      </c>
      <c r="E126" s="42">
        <v>266</v>
      </c>
      <c r="J126" s="36" t="s">
        <v>15575</v>
      </c>
      <c r="L126" s="41">
        <v>125</v>
      </c>
    </row>
    <row r="127" spans="1:12" x14ac:dyDescent="0.25">
      <c r="A127" s="36" t="s">
        <v>15219</v>
      </c>
      <c r="B127" s="41" t="s">
        <v>15220</v>
      </c>
      <c r="C127" s="41" t="s">
        <v>15221</v>
      </c>
      <c r="D127" s="41">
        <v>430</v>
      </c>
      <c r="E127" s="42">
        <v>231</v>
      </c>
      <c r="J127" s="36" t="s">
        <v>15585</v>
      </c>
      <c r="L127" s="41">
        <v>126</v>
      </c>
    </row>
    <row r="128" spans="1:12" x14ac:dyDescent="0.25">
      <c r="A128" s="36" t="s">
        <v>15222</v>
      </c>
      <c r="B128" s="41" t="s">
        <v>15223</v>
      </c>
      <c r="C128" s="41" t="s">
        <v>15224</v>
      </c>
      <c r="D128" s="41">
        <v>434</v>
      </c>
      <c r="E128" s="42">
        <v>218</v>
      </c>
      <c r="J128" s="36" t="s">
        <v>15575</v>
      </c>
      <c r="L128" s="41">
        <v>127</v>
      </c>
    </row>
    <row r="129" spans="1:12" x14ac:dyDescent="0.25">
      <c r="A129" s="36" t="s">
        <v>15225</v>
      </c>
      <c r="B129" s="41" t="s">
        <v>15226</v>
      </c>
      <c r="C129" s="41" t="s">
        <v>15227</v>
      </c>
      <c r="D129" s="41">
        <v>438</v>
      </c>
      <c r="E129" s="42">
        <v>423</v>
      </c>
      <c r="J129" s="36" t="s">
        <v>15577</v>
      </c>
      <c r="K129" s="36" t="s">
        <v>15575</v>
      </c>
      <c r="L129" s="41">
        <v>128</v>
      </c>
    </row>
    <row r="130" spans="1:12" x14ac:dyDescent="0.25">
      <c r="A130" s="36" t="s">
        <v>15228</v>
      </c>
      <c r="B130" s="41" t="s">
        <v>15229</v>
      </c>
      <c r="C130" s="41" t="s">
        <v>15230</v>
      </c>
      <c r="D130" s="41">
        <v>440</v>
      </c>
      <c r="E130" s="42">
        <v>370</v>
      </c>
      <c r="J130" s="36" t="s">
        <v>15575</v>
      </c>
      <c r="K130" s="36" t="s">
        <v>15576</v>
      </c>
      <c r="L130" s="41">
        <v>129</v>
      </c>
    </row>
    <row r="131" spans="1:12" x14ac:dyDescent="0.25">
      <c r="A131" s="36" t="s">
        <v>15231</v>
      </c>
      <c r="B131" s="41" t="s">
        <v>15232</v>
      </c>
      <c r="C131" s="41" t="s">
        <v>15233</v>
      </c>
      <c r="D131" s="41">
        <v>442</v>
      </c>
      <c r="E131" s="42">
        <v>352</v>
      </c>
      <c r="J131" s="36" t="s">
        <v>15577</v>
      </c>
      <c r="K131" s="36" t="s">
        <v>15575</v>
      </c>
      <c r="L131" s="41">
        <v>130</v>
      </c>
    </row>
    <row r="132" spans="1:12" x14ac:dyDescent="0.25">
      <c r="A132" s="36" t="s">
        <v>15234</v>
      </c>
      <c r="B132" s="41" t="s">
        <v>15235</v>
      </c>
      <c r="C132" s="41" t="s">
        <v>15236</v>
      </c>
      <c r="D132" s="41">
        <v>807</v>
      </c>
      <c r="E132" s="42">
        <v>389</v>
      </c>
      <c r="L132" s="41">
        <v>131</v>
      </c>
    </row>
    <row r="133" spans="1:12" x14ac:dyDescent="0.25">
      <c r="A133" s="36" t="s">
        <v>15237</v>
      </c>
      <c r="B133" s="41" t="s">
        <v>15238</v>
      </c>
      <c r="C133" s="41" t="s">
        <v>15239</v>
      </c>
      <c r="D133" s="41">
        <v>450</v>
      </c>
      <c r="E133" s="42">
        <v>261</v>
      </c>
      <c r="J133" s="36" t="s">
        <v>15576</v>
      </c>
      <c r="L133" s="41">
        <v>132</v>
      </c>
    </row>
    <row r="134" spans="1:12" x14ac:dyDescent="0.25">
      <c r="A134" s="36" t="s">
        <v>15240</v>
      </c>
      <c r="B134" s="41" t="s">
        <v>15241</v>
      </c>
      <c r="C134" s="41" t="s">
        <v>15242</v>
      </c>
      <c r="D134" s="41">
        <v>454</v>
      </c>
      <c r="E134" s="42">
        <v>265</v>
      </c>
      <c r="J134" s="36" t="s">
        <v>15575</v>
      </c>
      <c r="L134" s="41">
        <v>133</v>
      </c>
    </row>
    <row r="135" spans="1:12" x14ac:dyDescent="0.25">
      <c r="A135" s="36" t="s">
        <v>15243</v>
      </c>
      <c r="B135" s="41" t="s">
        <v>15244</v>
      </c>
      <c r="C135" s="41" t="s">
        <v>15245</v>
      </c>
      <c r="D135" s="41">
        <v>458</v>
      </c>
      <c r="E135" s="42">
        <v>60</v>
      </c>
      <c r="J135" s="36" t="s">
        <v>15596</v>
      </c>
      <c r="L135" s="41">
        <v>134</v>
      </c>
    </row>
    <row r="136" spans="1:12" x14ac:dyDescent="0.25">
      <c r="A136" s="36" t="s">
        <v>15246</v>
      </c>
      <c r="B136" s="41" t="s">
        <v>15247</v>
      </c>
      <c r="C136" s="41" t="s">
        <v>15248</v>
      </c>
      <c r="D136" s="41">
        <v>462</v>
      </c>
      <c r="E136" s="42">
        <v>960</v>
      </c>
      <c r="J136" s="36" t="s">
        <v>15623</v>
      </c>
      <c r="L136" s="41">
        <v>135</v>
      </c>
    </row>
    <row r="137" spans="1:12" x14ac:dyDescent="0.25">
      <c r="A137" s="36" t="s">
        <v>15249</v>
      </c>
      <c r="B137" s="41" t="s">
        <v>15250</v>
      </c>
      <c r="C137" s="41" t="s">
        <v>15251</v>
      </c>
      <c r="D137" s="41">
        <v>466</v>
      </c>
      <c r="E137" s="42">
        <v>223</v>
      </c>
      <c r="J137" s="36" t="s">
        <v>15585</v>
      </c>
      <c r="L137" s="41">
        <v>136</v>
      </c>
    </row>
    <row r="138" spans="1:12" x14ac:dyDescent="0.25">
      <c r="A138" s="36" t="s">
        <v>15252</v>
      </c>
      <c r="B138" s="41" t="s">
        <v>1703</v>
      </c>
      <c r="C138" s="41" t="s">
        <v>15253</v>
      </c>
      <c r="D138" s="41">
        <v>470</v>
      </c>
      <c r="E138" s="42">
        <v>356</v>
      </c>
      <c r="J138" s="36" t="s">
        <v>15577</v>
      </c>
      <c r="K138" s="36" t="s">
        <v>15575</v>
      </c>
      <c r="L138" s="41">
        <v>137</v>
      </c>
    </row>
    <row r="139" spans="1:12" x14ac:dyDescent="0.25">
      <c r="A139" s="36" t="s">
        <v>15254</v>
      </c>
      <c r="B139" s="41" t="s">
        <v>15255</v>
      </c>
      <c r="C139" s="41" t="s">
        <v>15256</v>
      </c>
      <c r="D139" s="41">
        <v>584</v>
      </c>
      <c r="E139" s="42">
        <v>692</v>
      </c>
      <c r="J139" s="36" t="s">
        <v>15609</v>
      </c>
      <c r="L139" s="41">
        <v>138</v>
      </c>
    </row>
    <row r="140" spans="1:12" x14ac:dyDescent="0.25">
      <c r="A140" s="36" t="s">
        <v>15257</v>
      </c>
      <c r="B140" s="41" t="s">
        <v>15258</v>
      </c>
      <c r="C140" s="41" t="s">
        <v>15259</v>
      </c>
      <c r="D140" s="41">
        <v>474</v>
      </c>
      <c r="E140" s="42">
        <v>596</v>
      </c>
      <c r="J140" s="36" t="s">
        <v>15581</v>
      </c>
      <c r="L140" s="41">
        <v>139</v>
      </c>
    </row>
    <row r="141" spans="1:12" x14ac:dyDescent="0.25">
      <c r="A141" s="36" t="s">
        <v>15260</v>
      </c>
      <c r="B141" s="41" t="s">
        <v>15261</v>
      </c>
      <c r="C141" s="41" t="s">
        <v>15262</v>
      </c>
      <c r="D141" s="41">
        <v>478</v>
      </c>
      <c r="E141" s="42">
        <v>222</v>
      </c>
      <c r="J141" s="36" t="s">
        <v>15585</v>
      </c>
      <c r="L141" s="41">
        <v>140</v>
      </c>
    </row>
    <row r="142" spans="1:12" x14ac:dyDescent="0.25">
      <c r="A142" s="36" t="s">
        <v>15263</v>
      </c>
      <c r="B142" s="41" t="s">
        <v>15264</v>
      </c>
      <c r="C142" s="41" t="s">
        <v>15265</v>
      </c>
      <c r="D142" s="41">
        <v>480</v>
      </c>
      <c r="E142" s="42">
        <v>230</v>
      </c>
      <c r="J142" s="36" t="s">
        <v>15584</v>
      </c>
      <c r="L142" s="41">
        <v>141</v>
      </c>
    </row>
    <row r="143" spans="1:12" x14ac:dyDescent="0.25">
      <c r="A143" s="36" t="s">
        <v>15266</v>
      </c>
      <c r="B143" s="41" t="s">
        <v>1268</v>
      </c>
      <c r="C143" s="41" t="s">
        <v>15267</v>
      </c>
      <c r="D143" s="41">
        <v>175</v>
      </c>
      <c r="E143" s="42" t="s">
        <v>15645</v>
      </c>
      <c r="F143" s="36" t="s">
        <v>15646</v>
      </c>
      <c r="J143" s="36" t="s">
        <v>15576</v>
      </c>
      <c r="L143" s="41">
        <v>142</v>
      </c>
    </row>
    <row r="144" spans="1:12" x14ac:dyDescent="0.25">
      <c r="A144" s="36" t="s">
        <v>15268</v>
      </c>
      <c r="B144" s="41" t="s">
        <v>15269</v>
      </c>
      <c r="C144" s="41" t="s">
        <v>15270</v>
      </c>
      <c r="D144" s="41">
        <v>484</v>
      </c>
      <c r="E144" s="42">
        <v>52</v>
      </c>
      <c r="J144" s="36" t="s">
        <v>15624</v>
      </c>
      <c r="K144" s="36" t="s">
        <v>15625</v>
      </c>
      <c r="L144" s="41">
        <v>143</v>
      </c>
    </row>
    <row r="145" spans="1:12" x14ac:dyDescent="0.25">
      <c r="A145" s="36" t="s">
        <v>15271</v>
      </c>
      <c r="B145" s="41" t="s">
        <v>15272</v>
      </c>
      <c r="C145" s="41" t="s">
        <v>15273</v>
      </c>
      <c r="D145" s="41">
        <v>583</v>
      </c>
      <c r="E145" s="42">
        <v>691</v>
      </c>
      <c r="J145" s="36" t="s">
        <v>15626</v>
      </c>
      <c r="L145" s="41">
        <v>144</v>
      </c>
    </row>
    <row r="146" spans="1:12" x14ac:dyDescent="0.25">
      <c r="A146" s="36" t="s">
        <v>15274</v>
      </c>
      <c r="B146" s="41" t="s">
        <v>476</v>
      </c>
      <c r="C146" s="41" t="s">
        <v>15275</v>
      </c>
      <c r="D146" s="41">
        <v>498</v>
      </c>
      <c r="E146" s="42">
        <v>373</v>
      </c>
      <c r="J146" s="36" t="s">
        <v>15575</v>
      </c>
      <c r="K146" s="36" t="s">
        <v>15576</v>
      </c>
      <c r="L146" s="41">
        <v>145</v>
      </c>
    </row>
    <row r="147" spans="1:12" x14ac:dyDescent="0.25">
      <c r="A147" s="36" t="s">
        <v>15276</v>
      </c>
      <c r="B147" s="41" t="s">
        <v>15277</v>
      </c>
      <c r="C147" s="41" t="s">
        <v>15278</v>
      </c>
      <c r="D147" s="41">
        <v>492</v>
      </c>
      <c r="E147" s="42">
        <v>377</v>
      </c>
      <c r="J147" s="36" t="s">
        <v>15577</v>
      </c>
      <c r="K147" s="36" t="s">
        <v>15575</v>
      </c>
      <c r="L147" s="41">
        <v>146</v>
      </c>
    </row>
    <row r="148" spans="1:12" x14ac:dyDescent="0.25">
      <c r="A148" s="36" t="s">
        <v>15279</v>
      </c>
      <c r="B148" s="41" t="s">
        <v>266</v>
      </c>
      <c r="C148" s="41" t="s">
        <v>15280</v>
      </c>
      <c r="D148" s="41">
        <v>496</v>
      </c>
      <c r="E148" s="42">
        <v>976</v>
      </c>
      <c r="J148" s="36" t="s">
        <v>15627</v>
      </c>
      <c r="L148" s="41">
        <v>147</v>
      </c>
    </row>
    <row r="149" spans="1:12" x14ac:dyDescent="0.25">
      <c r="A149" s="36" t="s">
        <v>15281</v>
      </c>
      <c r="B149" s="41" t="s">
        <v>15282</v>
      </c>
      <c r="C149" s="41" t="s">
        <v>15283</v>
      </c>
      <c r="D149" s="41">
        <v>499</v>
      </c>
      <c r="E149" s="42">
        <v>382</v>
      </c>
      <c r="J149" s="36" t="s">
        <v>15577</v>
      </c>
      <c r="K149" s="36" t="s">
        <v>15575</v>
      </c>
      <c r="L149" s="41">
        <v>148</v>
      </c>
    </row>
    <row r="150" spans="1:12" x14ac:dyDescent="0.25">
      <c r="A150" s="36" t="s">
        <v>15284</v>
      </c>
      <c r="B150" s="41" t="s">
        <v>878</v>
      </c>
      <c r="C150" s="41" t="s">
        <v>15285</v>
      </c>
      <c r="D150" s="41">
        <v>500</v>
      </c>
      <c r="E150" s="42" t="s">
        <v>15628</v>
      </c>
      <c r="J150" s="36" t="s">
        <v>15581</v>
      </c>
      <c r="L150" s="41">
        <v>149</v>
      </c>
    </row>
    <row r="151" spans="1:12" x14ac:dyDescent="0.25">
      <c r="A151" s="36" t="s">
        <v>15286</v>
      </c>
      <c r="B151" s="41" t="s">
        <v>503</v>
      </c>
      <c r="C151" s="41" t="s">
        <v>15287</v>
      </c>
      <c r="D151" s="41">
        <v>504</v>
      </c>
      <c r="E151" s="42">
        <v>212</v>
      </c>
      <c r="J151" s="36" t="s">
        <v>15577</v>
      </c>
      <c r="L151" s="41">
        <v>150</v>
      </c>
    </row>
    <row r="152" spans="1:12" x14ac:dyDescent="0.25">
      <c r="A152" s="36" t="s">
        <v>15288</v>
      </c>
      <c r="B152" s="41" t="s">
        <v>15289</v>
      </c>
      <c r="C152" s="41" t="s">
        <v>15290</v>
      </c>
      <c r="D152" s="41">
        <v>508</v>
      </c>
      <c r="E152" s="42">
        <v>258</v>
      </c>
      <c r="J152" s="36" t="s">
        <v>15575</v>
      </c>
      <c r="L152" s="41">
        <v>151</v>
      </c>
    </row>
    <row r="153" spans="1:12" x14ac:dyDescent="0.25">
      <c r="A153" s="36" t="s">
        <v>15291</v>
      </c>
      <c r="B153" s="41" t="s">
        <v>15292</v>
      </c>
      <c r="C153" s="41" t="s">
        <v>15293</v>
      </c>
      <c r="D153" s="41">
        <v>104</v>
      </c>
      <c r="E153" s="42">
        <v>95</v>
      </c>
      <c r="J153" s="36" t="s">
        <v>15604</v>
      </c>
      <c r="L153" s="41">
        <v>152</v>
      </c>
    </row>
    <row r="154" spans="1:12" x14ac:dyDescent="0.25">
      <c r="A154" s="36" t="s">
        <v>15294</v>
      </c>
      <c r="B154" s="41" t="s">
        <v>15295</v>
      </c>
      <c r="C154" s="41" t="s">
        <v>15296</v>
      </c>
      <c r="D154" s="41">
        <v>516</v>
      </c>
      <c r="E154" s="42">
        <v>264</v>
      </c>
      <c r="J154" s="36" t="s">
        <v>15575</v>
      </c>
      <c r="L154" s="41">
        <v>153</v>
      </c>
    </row>
    <row r="155" spans="1:12" x14ac:dyDescent="0.25">
      <c r="A155" s="36" t="s">
        <v>15297</v>
      </c>
      <c r="B155" s="41" t="s">
        <v>15298</v>
      </c>
      <c r="C155" s="41" t="s">
        <v>15299</v>
      </c>
      <c r="D155" s="41">
        <v>520</v>
      </c>
      <c r="E155" s="42">
        <v>674</v>
      </c>
      <c r="J155" s="36" t="s">
        <v>15609</v>
      </c>
      <c r="L155" s="41">
        <v>154</v>
      </c>
    </row>
    <row r="156" spans="1:12" x14ac:dyDescent="0.25">
      <c r="A156" s="36" t="s">
        <v>15300</v>
      </c>
      <c r="B156" s="41" t="s">
        <v>15301</v>
      </c>
      <c r="C156" s="41" t="s">
        <v>15302</v>
      </c>
      <c r="D156" s="41">
        <v>524</v>
      </c>
      <c r="E156" s="42">
        <v>977</v>
      </c>
      <c r="J156" s="36" t="s">
        <v>15629</v>
      </c>
      <c r="L156" s="41">
        <v>155</v>
      </c>
    </row>
    <row r="157" spans="1:12" x14ac:dyDescent="0.25">
      <c r="A157" s="36" t="s">
        <v>15303</v>
      </c>
      <c r="B157" s="41" t="s">
        <v>727</v>
      </c>
      <c r="C157" s="41" t="s">
        <v>15304</v>
      </c>
      <c r="D157" s="41">
        <v>528</v>
      </c>
      <c r="E157" s="42">
        <v>31</v>
      </c>
      <c r="J157" s="36" t="s">
        <v>15577</v>
      </c>
      <c r="K157" s="36" t="s">
        <v>15575</v>
      </c>
      <c r="L157" s="41">
        <v>156</v>
      </c>
    </row>
    <row r="158" spans="1:12" x14ac:dyDescent="0.25">
      <c r="A158" s="36" t="s">
        <v>15305</v>
      </c>
      <c r="B158" s="41" t="s">
        <v>15306</v>
      </c>
      <c r="C158" s="41" t="s">
        <v>15307</v>
      </c>
      <c r="D158" s="41">
        <v>530</v>
      </c>
      <c r="E158" s="42">
        <v>599</v>
      </c>
      <c r="L158" s="41">
        <v>157</v>
      </c>
    </row>
    <row r="159" spans="1:12" x14ac:dyDescent="0.25">
      <c r="A159" s="36" t="s">
        <v>15308</v>
      </c>
      <c r="B159" s="41" t="s">
        <v>935</v>
      </c>
      <c r="C159" s="41" t="s">
        <v>15309</v>
      </c>
      <c r="D159" s="41">
        <v>540</v>
      </c>
      <c r="E159" s="42">
        <v>687</v>
      </c>
      <c r="J159" s="36" t="s">
        <v>15631</v>
      </c>
      <c r="L159" s="41">
        <v>158</v>
      </c>
    </row>
    <row r="160" spans="1:12" x14ac:dyDescent="0.25">
      <c r="A160" s="36" t="s">
        <v>15310</v>
      </c>
      <c r="B160" s="41" t="s">
        <v>15311</v>
      </c>
      <c r="C160" s="41" t="s">
        <v>15312</v>
      </c>
      <c r="D160" s="41">
        <v>554</v>
      </c>
      <c r="E160" s="42">
        <v>64</v>
      </c>
      <c r="H160" s="40" t="str">
        <f>CONCATENATE("###",Separator2,"####",Separator2,"#")</f>
        <v>###-####-#</v>
      </c>
      <c r="I160" s="39">
        <v>8</v>
      </c>
      <c r="J160" s="36" t="s">
        <v>15609</v>
      </c>
      <c r="K160" s="36" t="s">
        <v>15610</v>
      </c>
      <c r="L160" s="41">
        <v>159</v>
      </c>
    </row>
    <row r="161" spans="1:12" x14ac:dyDescent="0.25">
      <c r="A161" s="36" t="s">
        <v>15313</v>
      </c>
      <c r="B161" s="41" t="s">
        <v>15314</v>
      </c>
      <c r="C161" s="41" t="s">
        <v>15315</v>
      </c>
      <c r="D161" s="41">
        <v>558</v>
      </c>
      <c r="E161" s="42">
        <v>505</v>
      </c>
      <c r="J161" s="36" t="s">
        <v>15592</v>
      </c>
      <c r="L161" s="41">
        <v>160</v>
      </c>
    </row>
    <row r="162" spans="1:12" x14ac:dyDescent="0.25">
      <c r="A162" s="36" t="s">
        <v>15316</v>
      </c>
      <c r="B162" s="41" t="s">
        <v>1495</v>
      </c>
      <c r="C162" s="41" t="s">
        <v>15317</v>
      </c>
      <c r="D162" s="41">
        <v>562</v>
      </c>
      <c r="E162" s="42">
        <v>227</v>
      </c>
      <c r="J162" s="36" t="s">
        <v>15577</v>
      </c>
      <c r="L162" s="41">
        <v>161</v>
      </c>
    </row>
    <row r="163" spans="1:12" x14ac:dyDescent="0.25">
      <c r="A163" s="36" t="s">
        <v>15318</v>
      </c>
      <c r="B163" s="41" t="s">
        <v>15319</v>
      </c>
      <c r="C163" s="41" t="s">
        <v>15320</v>
      </c>
      <c r="D163" s="41">
        <v>566</v>
      </c>
      <c r="E163" s="42">
        <v>234</v>
      </c>
      <c r="J163" s="36" t="s">
        <v>15577</v>
      </c>
      <c r="L163" s="41">
        <v>162</v>
      </c>
    </row>
    <row r="164" spans="1:12" x14ac:dyDescent="0.25">
      <c r="A164" s="36" t="s">
        <v>15321</v>
      </c>
      <c r="B164" s="41" t="s">
        <v>3620</v>
      </c>
      <c r="C164" s="41" t="s">
        <v>15322</v>
      </c>
      <c r="D164" s="41">
        <v>570</v>
      </c>
      <c r="E164" s="42">
        <v>683</v>
      </c>
      <c r="J164" s="36" t="s">
        <v>15579</v>
      </c>
      <c r="L164" s="41">
        <v>163</v>
      </c>
    </row>
    <row r="165" spans="1:12" x14ac:dyDescent="0.25">
      <c r="A165" s="36" t="s">
        <v>15323</v>
      </c>
      <c r="B165" s="41" t="s">
        <v>15324</v>
      </c>
      <c r="C165" s="41" t="s">
        <v>15325</v>
      </c>
      <c r="D165" s="41">
        <v>574</v>
      </c>
      <c r="J165" s="36" t="s">
        <v>15631</v>
      </c>
      <c r="L165" s="41">
        <v>164</v>
      </c>
    </row>
    <row r="166" spans="1:12" x14ac:dyDescent="0.25">
      <c r="A166" s="36" t="s">
        <v>15326</v>
      </c>
      <c r="B166" s="41" t="s">
        <v>15327</v>
      </c>
      <c r="C166" s="41" t="s">
        <v>15328</v>
      </c>
      <c r="D166" s="41">
        <v>580</v>
      </c>
      <c r="E166" s="42" t="s">
        <v>15632</v>
      </c>
      <c r="J166" s="36" t="s">
        <v>15616</v>
      </c>
      <c r="L166" s="41">
        <v>165</v>
      </c>
    </row>
    <row r="167" spans="1:12" x14ac:dyDescent="0.25">
      <c r="A167" s="36" t="s">
        <v>15329</v>
      </c>
      <c r="B167" s="41" t="s">
        <v>15330</v>
      </c>
      <c r="C167" s="41" t="s">
        <v>15331</v>
      </c>
      <c r="D167" s="41">
        <v>578</v>
      </c>
      <c r="E167" s="42">
        <v>47</v>
      </c>
      <c r="J167" s="36" t="s">
        <v>15577</v>
      </c>
      <c r="K167" s="36" t="s">
        <v>15575</v>
      </c>
      <c r="L167" s="41">
        <v>166</v>
      </c>
    </row>
    <row r="168" spans="1:12" x14ac:dyDescent="0.25">
      <c r="A168" s="36" t="s">
        <v>7149</v>
      </c>
      <c r="B168" s="41" t="s">
        <v>15332</v>
      </c>
      <c r="C168" s="41" t="s">
        <v>15333</v>
      </c>
      <c r="D168" s="41">
        <v>512</v>
      </c>
      <c r="E168" s="42">
        <v>968</v>
      </c>
      <c r="J168" s="36" t="s">
        <v>15584</v>
      </c>
      <c r="L168" s="41">
        <v>167</v>
      </c>
    </row>
    <row r="169" spans="1:12" x14ac:dyDescent="0.25">
      <c r="A169" s="36" t="s">
        <v>15334</v>
      </c>
      <c r="B169" s="41" t="s">
        <v>15335</v>
      </c>
      <c r="C169" s="41" t="s">
        <v>15336</v>
      </c>
      <c r="D169" s="41">
        <v>586</v>
      </c>
      <c r="E169" s="42">
        <v>92</v>
      </c>
      <c r="J169" s="36" t="s">
        <v>15623</v>
      </c>
      <c r="L169" s="41">
        <v>168</v>
      </c>
    </row>
    <row r="170" spans="1:12" x14ac:dyDescent="0.25">
      <c r="A170" s="36" t="s">
        <v>15337</v>
      </c>
      <c r="B170" s="41" t="s">
        <v>15338</v>
      </c>
      <c r="C170" s="41" t="s">
        <v>15339</v>
      </c>
      <c r="D170" s="41">
        <v>585</v>
      </c>
      <c r="E170" s="42">
        <v>680</v>
      </c>
      <c r="J170" s="36" t="s">
        <v>15619</v>
      </c>
      <c r="L170" s="41">
        <v>169</v>
      </c>
    </row>
    <row r="171" spans="1:12" x14ac:dyDescent="0.25">
      <c r="A171" s="36" t="s">
        <v>15340</v>
      </c>
      <c r="B171" s="41" t="s">
        <v>15341</v>
      </c>
      <c r="C171" s="41" t="s">
        <v>15342</v>
      </c>
      <c r="D171" s="41">
        <v>275</v>
      </c>
      <c r="E171" s="42">
        <v>970</v>
      </c>
      <c r="L171" s="41">
        <v>170</v>
      </c>
    </row>
    <row r="172" spans="1:12" x14ac:dyDescent="0.25">
      <c r="A172" s="36" t="s">
        <v>15343</v>
      </c>
      <c r="B172" s="41" t="s">
        <v>486</v>
      </c>
      <c r="C172" s="41" t="s">
        <v>15344</v>
      </c>
      <c r="D172" s="41">
        <v>591</v>
      </c>
      <c r="E172" s="42">
        <v>507</v>
      </c>
      <c r="J172" s="36" t="s">
        <v>15589</v>
      </c>
      <c r="L172" s="41">
        <v>171</v>
      </c>
    </row>
    <row r="173" spans="1:12" x14ac:dyDescent="0.25">
      <c r="A173" s="36" t="s">
        <v>15345</v>
      </c>
      <c r="B173" s="41" t="s">
        <v>15346</v>
      </c>
      <c r="C173" s="41" t="s">
        <v>15347</v>
      </c>
      <c r="D173" s="41">
        <v>598</v>
      </c>
      <c r="E173" s="42">
        <v>675</v>
      </c>
      <c r="J173" s="36" t="s">
        <v>15626</v>
      </c>
      <c r="L173" s="41">
        <v>172</v>
      </c>
    </row>
    <row r="174" spans="1:12" x14ac:dyDescent="0.25">
      <c r="A174" s="36" t="s">
        <v>15348</v>
      </c>
      <c r="B174" s="41" t="s">
        <v>15349</v>
      </c>
      <c r="C174" s="41" t="s">
        <v>15350</v>
      </c>
      <c r="D174" s="41">
        <v>600</v>
      </c>
      <c r="E174" s="42">
        <v>595</v>
      </c>
      <c r="J174" s="36" t="s">
        <v>15581</v>
      </c>
      <c r="K174" s="36" t="s">
        <v>15583</v>
      </c>
      <c r="L174" s="41">
        <v>173</v>
      </c>
    </row>
    <row r="175" spans="1:12" x14ac:dyDescent="0.25">
      <c r="A175" s="36" t="s">
        <v>15351</v>
      </c>
      <c r="B175" s="41" t="s">
        <v>1250</v>
      </c>
      <c r="C175" s="41" t="s">
        <v>15352</v>
      </c>
      <c r="D175" s="41">
        <v>604</v>
      </c>
      <c r="E175" s="42">
        <v>51</v>
      </c>
      <c r="J175" s="36" t="s">
        <v>15589</v>
      </c>
      <c r="L175" s="41">
        <v>174</v>
      </c>
    </row>
    <row r="176" spans="1:12" x14ac:dyDescent="0.25">
      <c r="A176" s="36" t="s">
        <v>15353</v>
      </c>
      <c r="B176" s="41" t="s">
        <v>15354</v>
      </c>
      <c r="C176" s="41" t="s">
        <v>15355</v>
      </c>
      <c r="D176" s="41">
        <v>608</v>
      </c>
      <c r="E176" s="42">
        <v>63</v>
      </c>
      <c r="J176" s="36" t="s">
        <v>15596</v>
      </c>
      <c r="L176" s="41">
        <v>175</v>
      </c>
    </row>
    <row r="177" spans="1:12" x14ac:dyDescent="0.25">
      <c r="A177" s="36" t="s">
        <v>15356</v>
      </c>
      <c r="B177" s="41" t="s">
        <v>15357</v>
      </c>
      <c r="C177" s="41" t="s">
        <v>15358</v>
      </c>
      <c r="D177" s="41">
        <v>612</v>
      </c>
      <c r="E177" s="42">
        <v>64</v>
      </c>
      <c r="L177" s="41">
        <v>176</v>
      </c>
    </row>
    <row r="178" spans="1:12" x14ac:dyDescent="0.25">
      <c r="A178" s="36" t="s">
        <v>15359</v>
      </c>
      <c r="B178" s="41" t="s">
        <v>15360</v>
      </c>
      <c r="C178" s="41" t="s">
        <v>15361</v>
      </c>
      <c r="D178" s="41">
        <v>616</v>
      </c>
      <c r="E178" s="42">
        <v>48</v>
      </c>
      <c r="H178" s="40" t="str">
        <f>CONCATENATE("####",Separator2,"####",Separator2,"##")</f>
        <v>####-####-##</v>
      </c>
      <c r="I178" s="39">
        <v>10</v>
      </c>
      <c r="J178" s="36" t="s">
        <v>15577</v>
      </c>
      <c r="K178" s="36" t="s">
        <v>15575</v>
      </c>
      <c r="L178" s="41">
        <v>177</v>
      </c>
    </row>
    <row r="179" spans="1:12" x14ac:dyDescent="0.25">
      <c r="A179" s="36" t="s">
        <v>15362</v>
      </c>
      <c r="B179" s="41" t="s">
        <v>15363</v>
      </c>
      <c r="C179" s="41" t="s">
        <v>15364</v>
      </c>
      <c r="D179" s="41">
        <v>620</v>
      </c>
      <c r="E179" s="42">
        <v>351</v>
      </c>
      <c r="J179" s="36" t="s">
        <v>15585</v>
      </c>
      <c r="K179" s="36" t="s">
        <v>15577</v>
      </c>
      <c r="L179" s="41">
        <v>178</v>
      </c>
    </row>
    <row r="180" spans="1:12" x14ac:dyDescent="0.25">
      <c r="A180" s="36" t="s">
        <v>15365</v>
      </c>
      <c r="B180" s="41" t="s">
        <v>15366</v>
      </c>
      <c r="C180" s="41" t="s">
        <v>15367</v>
      </c>
      <c r="D180" s="41">
        <v>630</v>
      </c>
      <c r="E180" s="42" t="s">
        <v>15644</v>
      </c>
      <c r="F180" s="36" t="s">
        <v>15648</v>
      </c>
      <c r="J180" s="36" t="s">
        <v>15581</v>
      </c>
      <c r="L180" s="41">
        <v>179</v>
      </c>
    </row>
    <row r="181" spans="1:12" x14ac:dyDescent="0.25">
      <c r="A181" s="36" t="s">
        <v>15368</v>
      </c>
      <c r="B181" s="41" t="s">
        <v>15369</v>
      </c>
      <c r="C181" s="41" t="s">
        <v>15370</v>
      </c>
      <c r="D181" s="41">
        <v>634</v>
      </c>
      <c r="E181" s="42">
        <v>974</v>
      </c>
      <c r="J181" s="36" t="s">
        <v>15576</v>
      </c>
      <c r="L181" s="41">
        <v>180</v>
      </c>
    </row>
    <row r="182" spans="1:12" x14ac:dyDescent="0.25">
      <c r="A182" s="36" t="s">
        <v>15371</v>
      </c>
      <c r="B182" s="41" t="s">
        <v>15372</v>
      </c>
      <c r="C182" s="41" t="s">
        <v>15373</v>
      </c>
      <c r="D182" s="41">
        <v>638</v>
      </c>
      <c r="E182" s="42">
        <v>262</v>
      </c>
      <c r="J182" s="36" t="s">
        <v>15584</v>
      </c>
      <c r="L182" s="41">
        <v>181</v>
      </c>
    </row>
    <row r="183" spans="1:12" x14ac:dyDescent="0.25">
      <c r="A183" s="36" t="s">
        <v>15374</v>
      </c>
      <c r="B183" s="41" t="s">
        <v>15375</v>
      </c>
      <c r="C183" s="41" t="s">
        <v>15376</v>
      </c>
      <c r="D183" s="41">
        <v>642</v>
      </c>
      <c r="E183" s="42">
        <v>40</v>
      </c>
      <c r="J183" s="36" t="s">
        <v>15575</v>
      </c>
      <c r="K183" s="36" t="s">
        <v>15576</v>
      </c>
      <c r="L183" s="41">
        <v>182</v>
      </c>
    </row>
    <row r="184" spans="1:12" x14ac:dyDescent="0.25">
      <c r="A184" s="36" t="s">
        <v>15377</v>
      </c>
      <c r="B184" s="41" t="s">
        <v>15378</v>
      </c>
      <c r="C184" s="41" t="s">
        <v>15379</v>
      </c>
      <c r="D184" s="41">
        <v>643</v>
      </c>
      <c r="E184" s="42">
        <v>7</v>
      </c>
      <c r="L184" s="41">
        <v>183</v>
      </c>
    </row>
    <row r="185" spans="1:12" x14ac:dyDescent="0.25">
      <c r="A185" s="36" t="s">
        <v>15380</v>
      </c>
      <c r="B185" s="41" t="s">
        <v>15381</v>
      </c>
      <c r="C185" s="41" t="s">
        <v>15382</v>
      </c>
      <c r="D185" s="41">
        <v>646</v>
      </c>
      <c r="E185" s="42">
        <v>250</v>
      </c>
      <c r="J185" s="36" t="s">
        <v>15575</v>
      </c>
      <c r="L185" s="41">
        <v>184</v>
      </c>
    </row>
    <row r="186" spans="1:12" x14ac:dyDescent="0.25">
      <c r="A186" s="36" t="s">
        <v>15383</v>
      </c>
      <c r="B186" s="41" t="s">
        <v>15384</v>
      </c>
      <c r="C186" s="41" t="s">
        <v>15385</v>
      </c>
      <c r="D186" s="41">
        <v>652</v>
      </c>
      <c r="E186" s="42">
        <v>590</v>
      </c>
      <c r="L186" s="41">
        <v>185</v>
      </c>
    </row>
    <row r="187" spans="1:12" x14ac:dyDescent="0.25">
      <c r="A187" s="36" t="s">
        <v>15386</v>
      </c>
      <c r="B187" s="41" t="s">
        <v>15387</v>
      </c>
      <c r="C187" s="41" t="s">
        <v>15388</v>
      </c>
      <c r="D187" s="41">
        <v>654</v>
      </c>
      <c r="E187" s="42">
        <v>290</v>
      </c>
      <c r="J187" s="36" t="s">
        <v>15585</v>
      </c>
      <c r="L187" s="41">
        <v>186</v>
      </c>
    </row>
    <row r="188" spans="1:12" x14ac:dyDescent="0.25">
      <c r="A188" s="36" t="s">
        <v>15389</v>
      </c>
      <c r="B188" s="41" t="s">
        <v>15390</v>
      </c>
      <c r="C188" s="41" t="s">
        <v>15391</v>
      </c>
      <c r="D188" s="41">
        <v>659</v>
      </c>
      <c r="E188" s="42" t="s">
        <v>15630</v>
      </c>
      <c r="J188" s="36" t="s">
        <v>15581</v>
      </c>
      <c r="L188" s="41">
        <v>187</v>
      </c>
    </row>
    <row r="189" spans="1:12" x14ac:dyDescent="0.25">
      <c r="A189" s="36" t="s">
        <v>15392</v>
      </c>
      <c r="B189" s="41" t="s">
        <v>15393</v>
      </c>
      <c r="C189" s="41" t="s">
        <v>15394</v>
      </c>
      <c r="D189" s="41">
        <v>662</v>
      </c>
      <c r="E189" s="42" t="s">
        <v>15633</v>
      </c>
      <c r="J189" s="36" t="s">
        <v>15581</v>
      </c>
      <c r="L189" s="41">
        <v>188</v>
      </c>
    </row>
    <row r="190" spans="1:12" x14ac:dyDescent="0.25">
      <c r="A190" s="36" t="s">
        <v>15395</v>
      </c>
      <c r="B190" s="41" t="s">
        <v>15396</v>
      </c>
      <c r="C190" s="41" t="s">
        <v>15397</v>
      </c>
      <c r="D190" s="41">
        <v>663</v>
      </c>
      <c r="E190" s="42">
        <v>590</v>
      </c>
      <c r="L190" s="41">
        <v>189</v>
      </c>
    </row>
    <row r="191" spans="1:12" x14ac:dyDescent="0.25">
      <c r="A191" s="36" t="s">
        <v>15398</v>
      </c>
      <c r="B191" s="41" t="s">
        <v>15399</v>
      </c>
      <c r="C191" s="41" t="s">
        <v>15400</v>
      </c>
      <c r="D191" s="41">
        <v>666</v>
      </c>
      <c r="E191" s="42">
        <v>508</v>
      </c>
      <c r="J191" s="36" t="s">
        <v>15583</v>
      </c>
      <c r="K191" s="36" t="s">
        <v>15634</v>
      </c>
      <c r="L191" s="41">
        <v>190</v>
      </c>
    </row>
    <row r="192" spans="1:12" x14ac:dyDescent="0.25">
      <c r="A192" s="36" t="s">
        <v>15401</v>
      </c>
      <c r="B192" s="41" t="s">
        <v>15402</v>
      </c>
      <c r="C192" s="41" t="s">
        <v>15403</v>
      </c>
      <c r="D192" s="41">
        <v>670</v>
      </c>
      <c r="E192" s="42" t="s">
        <v>15635</v>
      </c>
      <c r="L192" s="41">
        <v>191</v>
      </c>
    </row>
    <row r="193" spans="1:12" x14ac:dyDescent="0.25">
      <c r="A193" s="36" t="s">
        <v>15404</v>
      </c>
      <c r="B193" s="41" t="s">
        <v>15405</v>
      </c>
      <c r="C193" s="41" t="s">
        <v>15406</v>
      </c>
      <c r="D193" s="41">
        <v>882</v>
      </c>
      <c r="E193" s="42">
        <v>685</v>
      </c>
      <c r="J193" s="36" t="s">
        <v>15610</v>
      </c>
      <c r="K193" s="36" t="s">
        <v>15636</v>
      </c>
      <c r="L193" s="41">
        <v>192</v>
      </c>
    </row>
    <row r="194" spans="1:12" x14ac:dyDescent="0.25">
      <c r="A194" s="36" t="s">
        <v>15407</v>
      </c>
      <c r="B194" s="41" t="s">
        <v>15408</v>
      </c>
      <c r="C194" s="41" t="s">
        <v>15409</v>
      </c>
      <c r="D194" s="41">
        <v>674</v>
      </c>
      <c r="E194" s="42">
        <v>378</v>
      </c>
      <c r="J194" s="36" t="s">
        <v>15577</v>
      </c>
      <c r="K194" s="36" t="s">
        <v>15575</v>
      </c>
      <c r="L194" s="41">
        <v>193</v>
      </c>
    </row>
    <row r="195" spans="1:12" x14ac:dyDescent="0.25">
      <c r="A195" s="36" t="s">
        <v>15410</v>
      </c>
      <c r="B195" s="41" t="s">
        <v>15411</v>
      </c>
      <c r="C195" s="41" t="s">
        <v>15412</v>
      </c>
      <c r="D195" s="41">
        <v>678</v>
      </c>
      <c r="E195" s="42">
        <v>239</v>
      </c>
      <c r="L195" s="41">
        <v>194</v>
      </c>
    </row>
    <row r="196" spans="1:12" x14ac:dyDescent="0.25">
      <c r="A196" s="36" t="s">
        <v>15413</v>
      </c>
      <c r="B196" s="41" t="s">
        <v>789</v>
      </c>
      <c r="C196" s="41" t="s">
        <v>15414</v>
      </c>
      <c r="D196" s="41">
        <v>682</v>
      </c>
      <c r="E196" s="42">
        <v>966</v>
      </c>
      <c r="J196" s="36" t="s">
        <v>15576</v>
      </c>
      <c r="L196" s="41">
        <v>195</v>
      </c>
    </row>
    <row r="197" spans="1:12" x14ac:dyDescent="0.25">
      <c r="A197" s="36" t="s">
        <v>15415</v>
      </c>
      <c r="B197" s="41" t="s">
        <v>15416</v>
      </c>
      <c r="C197" s="41" t="s">
        <v>15417</v>
      </c>
      <c r="D197" s="41">
        <v>686</v>
      </c>
      <c r="E197" s="42">
        <v>221</v>
      </c>
      <c r="J197" s="36" t="s">
        <v>15585</v>
      </c>
      <c r="L197" s="41">
        <v>196</v>
      </c>
    </row>
    <row r="198" spans="1:12" x14ac:dyDescent="0.25">
      <c r="A198" s="36" t="s">
        <v>15418</v>
      </c>
      <c r="B198" s="41" t="s">
        <v>15419</v>
      </c>
      <c r="C198" s="41" t="s">
        <v>15420</v>
      </c>
      <c r="D198" s="41">
        <v>688</v>
      </c>
      <c r="E198" s="42">
        <v>381</v>
      </c>
      <c r="J198" s="36" t="s">
        <v>15577</v>
      </c>
      <c r="K198" s="36" t="s">
        <v>15575</v>
      </c>
      <c r="L198" s="41">
        <v>197</v>
      </c>
    </row>
    <row r="199" spans="1:12" x14ac:dyDescent="0.25">
      <c r="A199" s="36" t="s">
        <v>15421</v>
      </c>
      <c r="B199" s="41" t="s">
        <v>4352</v>
      </c>
      <c r="C199" s="41" t="s">
        <v>15422</v>
      </c>
      <c r="D199" s="41">
        <v>690</v>
      </c>
      <c r="E199" s="42">
        <v>248</v>
      </c>
      <c r="J199" s="36" t="s">
        <v>15584</v>
      </c>
      <c r="L199" s="41">
        <v>198</v>
      </c>
    </row>
    <row r="200" spans="1:12" x14ac:dyDescent="0.25">
      <c r="A200" s="36" t="s">
        <v>15423</v>
      </c>
      <c r="B200" s="41" t="s">
        <v>15424</v>
      </c>
      <c r="C200" s="41" t="s">
        <v>15425</v>
      </c>
      <c r="D200" s="41">
        <v>694</v>
      </c>
      <c r="E200" s="42">
        <v>232</v>
      </c>
      <c r="J200" s="36" t="s">
        <v>15585</v>
      </c>
      <c r="L200" s="41">
        <v>199</v>
      </c>
    </row>
    <row r="201" spans="1:12" x14ac:dyDescent="0.25">
      <c r="A201" s="36" t="s">
        <v>15426</v>
      </c>
      <c r="B201" s="41" t="s">
        <v>15427</v>
      </c>
      <c r="C201" s="41" t="s">
        <v>15428</v>
      </c>
      <c r="D201" s="41">
        <v>702</v>
      </c>
      <c r="E201" s="42">
        <v>65</v>
      </c>
      <c r="J201" s="36" t="s">
        <v>15596</v>
      </c>
      <c r="L201" s="41">
        <v>200</v>
      </c>
    </row>
    <row r="202" spans="1:12" x14ac:dyDescent="0.25">
      <c r="A202" s="36" t="s">
        <v>15429</v>
      </c>
      <c r="B202" s="41" t="s">
        <v>119</v>
      </c>
      <c r="C202" s="41" t="s">
        <v>15430</v>
      </c>
      <c r="D202" s="41">
        <v>703</v>
      </c>
      <c r="E202" s="42">
        <v>421</v>
      </c>
      <c r="J202" s="36" t="s">
        <v>15577</v>
      </c>
      <c r="K202" s="36" t="s">
        <v>15575</v>
      </c>
      <c r="L202" s="41">
        <v>201</v>
      </c>
    </row>
    <row r="203" spans="1:12" x14ac:dyDescent="0.25">
      <c r="A203" s="36" t="s">
        <v>15431</v>
      </c>
      <c r="B203" s="41" t="s">
        <v>15432</v>
      </c>
      <c r="C203" s="41" t="s">
        <v>15433</v>
      </c>
      <c r="D203" s="41">
        <v>705</v>
      </c>
      <c r="E203" s="42">
        <v>386</v>
      </c>
      <c r="J203" s="36" t="s">
        <v>15577</v>
      </c>
      <c r="K203" s="36" t="s">
        <v>15575</v>
      </c>
      <c r="L203" s="41">
        <v>202</v>
      </c>
    </row>
    <row r="204" spans="1:12" x14ac:dyDescent="0.25">
      <c r="A204" s="36" t="s">
        <v>15434</v>
      </c>
      <c r="B204" s="41" t="s">
        <v>15435</v>
      </c>
      <c r="C204" s="41" t="s">
        <v>15436</v>
      </c>
      <c r="D204" s="41">
        <v>90</v>
      </c>
      <c r="E204" s="42">
        <v>677</v>
      </c>
      <c r="J204" s="36" t="s">
        <v>15631</v>
      </c>
      <c r="L204" s="41">
        <v>203</v>
      </c>
    </row>
    <row r="205" spans="1:12" x14ac:dyDescent="0.25">
      <c r="A205" s="36" t="s">
        <v>15437</v>
      </c>
      <c r="B205" s="41" t="s">
        <v>15438</v>
      </c>
      <c r="C205" s="41" t="s">
        <v>15439</v>
      </c>
      <c r="D205" s="41">
        <v>706</v>
      </c>
      <c r="E205" s="42">
        <v>252</v>
      </c>
      <c r="J205" s="36" t="s">
        <v>15576</v>
      </c>
      <c r="L205" s="41">
        <v>204</v>
      </c>
    </row>
    <row r="206" spans="1:12" x14ac:dyDescent="0.25">
      <c r="A206" s="36" t="s">
        <v>15440</v>
      </c>
      <c r="B206" s="41" t="s">
        <v>15441</v>
      </c>
      <c r="C206" s="41" t="s">
        <v>15442</v>
      </c>
      <c r="D206" s="41">
        <v>710</v>
      </c>
      <c r="E206" s="42">
        <v>27</v>
      </c>
      <c r="J206" s="36" t="s">
        <v>15575</v>
      </c>
      <c r="L206" s="41">
        <v>205</v>
      </c>
    </row>
    <row r="207" spans="1:12" x14ac:dyDescent="0.25">
      <c r="A207" s="36" t="s">
        <v>15443</v>
      </c>
      <c r="B207" s="41" t="s">
        <v>15444</v>
      </c>
      <c r="C207" s="41" t="s">
        <v>15445</v>
      </c>
      <c r="D207" s="41">
        <v>239</v>
      </c>
      <c r="E207" s="42">
        <v>500</v>
      </c>
      <c r="J207" s="36" t="s">
        <v>15634</v>
      </c>
      <c r="L207" s="41">
        <v>206</v>
      </c>
    </row>
    <row r="208" spans="1:12" x14ac:dyDescent="0.25">
      <c r="A208" s="36" t="s">
        <v>15446</v>
      </c>
      <c r="B208" s="41" t="s">
        <v>15447</v>
      </c>
      <c r="C208" s="41" t="s">
        <v>15448</v>
      </c>
      <c r="D208" s="41">
        <v>728</v>
      </c>
      <c r="E208" s="42">
        <v>211</v>
      </c>
      <c r="J208" s="36" t="s">
        <v>15575</v>
      </c>
      <c r="L208" s="41">
        <v>207</v>
      </c>
    </row>
    <row r="209" spans="1:12" x14ac:dyDescent="0.25">
      <c r="A209" s="36" t="s">
        <v>15449</v>
      </c>
      <c r="B209" s="41" t="s">
        <v>15450</v>
      </c>
      <c r="C209" s="41" t="s">
        <v>15451</v>
      </c>
      <c r="D209" s="41">
        <v>724</v>
      </c>
      <c r="E209" s="42">
        <v>34</v>
      </c>
      <c r="J209" s="36" t="s">
        <v>15577</v>
      </c>
      <c r="K209" s="36" t="s">
        <v>15575</v>
      </c>
      <c r="L209" s="41">
        <v>208</v>
      </c>
    </row>
    <row r="210" spans="1:12" x14ac:dyDescent="0.25">
      <c r="A210" s="36" t="s">
        <v>15452</v>
      </c>
      <c r="B210" s="41" t="s">
        <v>15453</v>
      </c>
      <c r="C210" s="41" t="s">
        <v>15454</v>
      </c>
      <c r="D210" s="41">
        <v>144</v>
      </c>
      <c r="E210" s="42">
        <v>94</v>
      </c>
      <c r="J210" s="36" t="s">
        <v>15617</v>
      </c>
      <c r="L210" s="41">
        <v>209</v>
      </c>
    </row>
    <row r="211" spans="1:12" x14ac:dyDescent="0.25">
      <c r="A211" s="36" t="s">
        <v>15455</v>
      </c>
      <c r="B211" s="41" t="s">
        <v>6948</v>
      </c>
      <c r="C211" s="41" t="s">
        <v>15456</v>
      </c>
      <c r="D211" s="41">
        <v>736</v>
      </c>
      <c r="E211" s="42">
        <v>249</v>
      </c>
      <c r="J211" s="36" t="s">
        <v>15575</v>
      </c>
      <c r="L211" s="41">
        <v>210</v>
      </c>
    </row>
    <row r="212" spans="1:12" x14ac:dyDescent="0.25">
      <c r="A212" s="36" t="s">
        <v>15457</v>
      </c>
      <c r="B212" s="41" t="s">
        <v>15458</v>
      </c>
      <c r="C212" s="41" t="s">
        <v>15459</v>
      </c>
      <c r="D212" s="41">
        <v>740</v>
      </c>
      <c r="E212" s="42">
        <v>597</v>
      </c>
      <c r="J212" s="36" t="s">
        <v>15583</v>
      </c>
      <c r="L212" s="41">
        <v>211</v>
      </c>
    </row>
    <row r="213" spans="1:12" x14ac:dyDescent="0.25">
      <c r="A213" s="36" t="s">
        <v>15460</v>
      </c>
      <c r="B213" s="41" t="s">
        <v>15461</v>
      </c>
      <c r="C213" s="41" t="s">
        <v>15462</v>
      </c>
      <c r="D213" s="41">
        <v>744</v>
      </c>
      <c r="E213" s="42">
        <v>47</v>
      </c>
      <c r="L213" s="41">
        <v>212</v>
      </c>
    </row>
    <row r="214" spans="1:12" x14ac:dyDescent="0.25">
      <c r="A214" s="36" t="s">
        <v>15463</v>
      </c>
      <c r="B214" s="41" t="s">
        <v>15464</v>
      </c>
      <c r="C214" s="41" t="s">
        <v>15465</v>
      </c>
      <c r="D214" s="41">
        <v>748</v>
      </c>
      <c r="E214" s="42">
        <v>268</v>
      </c>
      <c r="L214" s="41">
        <v>213</v>
      </c>
    </row>
    <row r="215" spans="1:12" x14ac:dyDescent="0.25">
      <c r="A215" s="36" t="s">
        <v>15466</v>
      </c>
      <c r="B215" s="41" t="s">
        <v>15467</v>
      </c>
      <c r="C215" s="41" t="s">
        <v>15468</v>
      </c>
      <c r="D215" s="41">
        <v>752</v>
      </c>
      <c r="E215" s="42">
        <v>46</v>
      </c>
      <c r="J215" s="36" t="s">
        <v>15577</v>
      </c>
      <c r="K215" s="36" t="s">
        <v>15575</v>
      </c>
      <c r="L215" s="41">
        <v>214</v>
      </c>
    </row>
    <row r="216" spans="1:12" x14ac:dyDescent="0.25">
      <c r="A216" s="36" t="s">
        <v>15469</v>
      </c>
      <c r="B216" s="41" t="s">
        <v>15470</v>
      </c>
      <c r="C216" s="41" t="s">
        <v>15471</v>
      </c>
      <c r="D216" s="41">
        <v>756</v>
      </c>
      <c r="E216" s="42">
        <v>41</v>
      </c>
      <c r="J216" s="36" t="s">
        <v>15577</v>
      </c>
      <c r="K216" s="36" t="s">
        <v>15575</v>
      </c>
      <c r="L216" s="41">
        <v>215</v>
      </c>
    </row>
    <row r="217" spans="1:12" x14ac:dyDescent="0.25">
      <c r="A217" s="36" t="s">
        <v>15472</v>
      </c>
      <c r="B217" s="41" t="s">
        <v>15473</v>
      </c>
      <c r="C217" s="41" t="s">
        <v>15474</v>
      </c>
      <c r="D217" s="41">
        <v>760</v>
      </c>
      <c r="E217" s="42">
        <v>963</v>
      </c>
      <c r="L217" s="41">
        <v>216</v>
      </c>
    </row>
    <row r="218" spans="1:12" x14ac:dyDescent="0.25">
      <c r="A218" s="36" t="s">
        <v>15475</v>
      </c>
      <c r="B218" s="41" t="s">
        <v>15476</v>
      </c>
      <c r="C218" s="41" t="s">
        <v>15477</v>
      </c>
      <c r="D218" s="41">
        <v>158</v>
      </c>
      <c r="E218" s="42">
        <v>886</v>
      </c>
      <c r="L218" s="41">
        <v>217</v>
      </c>
    </row>
    <row r="219" spans="1:12" x14ac:dyDescent="0.25">
      <c r="A219" s="36" t="s">
        <v>15478</v>
      </c>
      <c r="B219" s="41" t="s">
        <v>15479</v>
      </c>
      <c r="C219" s="41" t="s">
        <v>15480</v>
      </c>
      <c r="D219" s="41">
        <v>762</v>
      </c>
      <c r="E219" s="42">
        <v>992</v>
      </c>
      <c r="J219" s="36" t="s">
        <v>15623</v>
      </c>
      <c r="L219" s="41">
        <v>218</v>
      </c>
    </row>
    <row r="220" spans="1:12" x14ac:dyDescent="0.25">
      <c r="A220" s="36" t="s">
        <v>15481</v>
      </c>
      <c r="B220" s="41" t="s">
        <v>15482</v>
      </c>
      <c r="C220" s="41" t="s">
        <v>15483</v>
      </c>
      <c r="D220" s="41">
        <v>834</v>
      </c>
      <c r="E220" s="42">
        <v>255</v>
      </c>
      <c r="L220" s="41">
        <v>219</v>
      </c>
    </row>
    <row r="221" spans="1:12" x14ac:dyDescent="0.25">
      <c r="A221" s="36" t="s">
        <v>15484</v>
      </c>
      <c r="B221" s="41" t="s">
        <v>15485</v>
      </c>
      <c r="C221" s="41" t="s">
        <v>15486</v>
      </c>
      <c r="D221" s="41">
        <v>764</v>
      </c>
      <c r="E221" s="42">
        <v>66</v>
      </c>
      <c r="J221" s="36" t="s">
        <v>15598</v>
      </c>
      <c r="L221" s="41">
        <v>220</v>
      </c>
    </row>
    <row r="222" spans="1:12" x14ac:dyDescent="0.25">
      <c r="A222" s="36" t="s">
        <v>15487</v>
      </c>
      <c r="B222" s="41" t="s">
        <v>15488</v>
      </c>
      <c r="C222" s="41" t="s">
        <v>15489</v>
      </c>
      <c r="D222" s="41">
        <v>626</v>
      </c>
      <c r="E222" s="42">
        <v>670</v>
      </c>
      <c r="L222" s="41">
        <v>221</v>
      </c>
    </row>
    <row r="223" spans="1:12" x14ac:dyDescent="0.25">
      <c r="A223" s="36" t="s">
        <v>15490</v>
      </c>
      <c r="B223" s="41" t="s">
        <v>15491</v>
      </c>
      <c r="C223" s="41" t="s">
        <v>15492</v>
      </c>
      <c r="D223" s="41">
        <v>768</v>
      </c>
      <c r="E223" s="42">
        <v>228</v>
      </c>
      <c r="J223" s="36" t="s">
        <v>15585</v>
      </c>
      <c r="L223" s="41">
        <v>222</v>
      </c>
    </row>
    <row r="224" spans="1:12" x14ac:dyDescent="0.25">
      <c r="A224" s="36" t="s">
        <v>15493</v>
      </c>
      <c r="B224" s="41" t="s">
        <v>15494</v>
      </c>
      <c r="C224" s="41" t="s">
        <v>15495</v>
      </c>
      <c r="D224" s="41">
        <v>772</v>
      </c>
      <c r="E224" s="42">
        <v>690</v>
      </c>
      <c r="J224" s="36" t="s">
        <v>15610</v>
      </c>
      <c r="L224" s="41">
        <v>223</v>
      </c>
    </row>
    <row r="225" spans="1:13" x14ac:dyDescent="0.25">
      <c r="A225" s="36" t="s">
        <v>15496</v>
      </c>
      <c r="B225" s="41" t="s">
        <v>15497</v>
      </c>
      <c r="C225" s="41" t="s">
        <v>15498</v>
      </c>
      <c r="D225" s="41">
        <v>776</v>
      </c>
      <c r="E225" s="42">
        <v>676</v>
      </c>
      <c r="J225" s="36" t="s">
        <v>15610</v>
      </c>
      <c r="L225" s="41">
        <v>224</v>
      </c>
    </row>
    <row r="226" spans="1:13" x14ac:dyDescent="0.25">
      <c r="A226" s="36" t="s">
        <v>15499</v>
      </c>
      <c r="B226" s="41" t="s">
        <v>15500</v>
      </c>
      <c r="C226" s="41" t="s">
        <v>15501</v>
      </c>
      <c r="D226" s="41">
        <v>780</v>
      </c>
      <c r="E226" s="42" t="s">
        <v>15637</v>
      </c>
      <c r="J226" s="36" t="s">
        <v>15581</v>
      </c>
      <c r="L226" s="41">
        <v>225</v>
      </c>
    </row>
    <row r="227" spans="1:13" x14ac:dyDescent="0.25">
      <c r="A227" s="36" t="s">
        <v>15502</v>
      </c>
      <c r="B227" s="41" t="s">
        <v>1984</v>
      </c>
      <c r="C227" s="41" t="s">
        <v>15503</v>
      </c>
      <c r="D227" s="41">
        <v>788</v>
      </c>
      <c r="E227" s="42">
        <v>216</v>
      </c>
      <c r="J227" s="36" t="s">
        <v>15577</v>
      </c>
      <c r="L227" s="41">
        <v>226</v>
      </c>
    </row>
    <row r="228" spans="1:13" x14ac:dyDescent="0.25">
      <c r="A228" s="36" t="s">
        <v>15504</v>
      </c>
      <c r="B228" s="41" t="s">
        <v>15505</v>
      </c>
      <c r="C228" s="41" t="s">
        <v>15506</v>
      </c>
      <c r="D228" s="41">
        <v>792</v>
      </c>
      <c r="E228" s="42">
        <v>90</v>
      </c>
      <c r="J228" s="36" t="s">
        <v>15576</v>
      </c>
      <c r="L228" s="41">
        <v>227</v>
      </c>
    </row>
    <row r="229" spans="1:13" x14ac:dyDescent="0.25">
      <c r="A229" s="36" t="s">
        <v>15507</v>
      </c>
      <c r="B229" s="41" t="s">
        <v>15508</v>
      </c>
      <c r="C229" s="41" t="s">
        <v>15509</v>
      </c>
      <c r="D229" s="41">
        <v>795</v>
      </c>
      <c r="E229" s="42">
        <v>993</v>
      </c>
      <c r="J229" s="36" t="s">
        <v>15623</v>
      </c>
      <c r="L229" s="41">
        <v>228</v>
      </c>
    </row>
    <row r="230" spans="1:13" x14ac:dyDescent="0.25">
      <c r="A230" s="36" t="s">
        <v>15510</v>
      </c>
      <c r="B230" s="41" t="s">
        <v>15511</v>
      </c>
      <c r="C230" s="41" t="s">
        <v>15512</v>
      </c>
      <c r="D230" s="41">
        <v>796</v>
      </c>
      <c r="E230" s="42" t="s">
        <v>15638</v>
      </c>
      <c r="J230" s="36" t="s">
        <v>15589</v>
      </c>
      <c r="K230" s="36" t="s">
        <v>15581</v>
      </c>
      <c r="L230" s="41">
        <v>229</v>
      </c>
    </row>
    <row r="231" spans="1:13" x14ac:dyDescent="0.25">
      <c r="A231" s="36" t="s">
        <v>15513</v>
      </c>
      <c r="B231" s="41" t="s">
        <v>15514</v>
      </c>
      <c r="C231" s="41" t="s">
        <v>15515</v>
      </c>
      <c r="D231" s="41">
        <v>798</v>
      </c>
      <c r="E231" s="42">
        <v>688</v>
      </c>
      <c r="J231" s="36" t="s">
        <v>15609</v>
      </c>
      <c r="L231" s="41">
        <v>230</v>
      </c>
    </row>
    <row r="232" spans="1:13" x14ac:dyDescent="0.25">
      <c r="A232" s="36" t="s">
        <v>15516</v>
      </c>
      <c r="B232" s="41" t="s">
        <v>15517</v>
      </c>
      <c r="C232" s="41" t="s">
        <v>15518</v>
      </c>
      <c r="D232" s="41">
        <v>800</v>
      </c>
      <c r="E232" s="42">
        <v>256</v>
      </c>
      <c r="J232" s="36" t="s">
        <v>15576</v>
      </c>
      <c r="L232" s="41">
        <v>231</v>
      </c>
    </row>
    <row r="233" spans="1:13" x14ac:dyDescent="0.25">
      <c r="A233" s="36" t="s">
        <v>15519</v>
      </c>
      <c r="B233" s="41" t="s">
        <v>15520</v>
      </c>
      <c r="C233" s="41" t="s">
        <v>15521</v>
      </c>
      <c r="D233" s="41">
        <v>804</v>
      </c>
      <c r="E233" s="42">
        <v>380</v>
      </c>
      <c r="J233" s="36" t="s">
        <v>15575</v>
      </c>
      <c r="K233" s="36" t="s">
        <v>15576</v>
      </c>
      <c r="L233" s="41">
        <v>232</v>
      </c>
    </row>
    <row r="234" spans="1:13" x14ac:dyDescent="0.25">
      <c r="A234" s="36" t="s">
        <v>15522</v>
      </c>
      <c r="B234" s="41" t="s">
        <v>15523</v>
      </c>
      <c r="C234" s="41" t="s">
        <v>15524</v>
      </c>
      <c r="D234" s="41">
        <v>784</v>
      </c>
      <c r="E234" s="42">
        <v>971</v>
      </c>
      <c r="J234" s="36" t="s">
        <v>15584</v>
      </c>
      <c r="L234" s="41">
        <v>233</v>
      </c>
    </row>
    <row r="235" spans="1:13" x14ac:dyDescent="0.25">
      <c r="A235" s="36" t="s">
        <v>162</v>
      </c>
      <c r="B235" s="41" t="s">
        <v>15525</v>
      </c>
      <c r="C235" s="41" t="s">
        <v>15526</v>
      </c>
      <c r="D235" s="41">
        <v>826</v>
      </c>
      <c r="E235" s="42">
        <v>44</v>
      </c>
      <c r="H235" s="40" t="str">
        <f>CONCATENATE("#####",Separator1,"#####",)</f>
        <v>##### #####</v>
      </c>
      <c r="I235" s="40">
        <v>10</v>
      </c>
      <c r="J235" s="36" t="s">
        <v>15585</v>
      </c>
      <c r="K235" s="36" t="s">
        <v>15577</v>
      </c>
      <c r="L235" s="41">
        <v>234</v>
      </c>
      <c r="M235" s="42">
        <v>4</v>
      </c>
    </row>
    <row r="236" spans="1:13" x14ac:dyDescent="0.25">
      <c r="A236" s="36" t="s">
        <v>15527</v>
      </c>
      <c r="B236" s="41" t="s">
        <v>9433</v>
      </c>
      <c r="C236" s="41" t="s">
        <v>18</v>
      </c>
      <c r="D236" s="41">
        <v>840</v>
      </c>
      <c r="E236" s="42">
        <v>1</v>
      </c>
      <c r="H236" s="40" t="str">
        <f>CONCATENATE(PhoneAreaCodePrefix,"###",PhoneAreaCodeSuffix,Separator1,"###",Separator2,"####")</f>
        <v>(###) ###-####</v>
      </c>
      <c r="I236" s="40">
        <v>10</v>
      </c>
      <c r="L236" s="41">
        <v>235</v>
      </c>
      <c r="M236" s="42">
        <v>2</v>
      </c>
    </row>
    <row r="237" spans="1:13" x14ac:dyDescent="0.25">
      <c r="A237" s="36" t="s">
        <v>15528</v>
      </c>
      <c r="B237" s="41" t="s">
        <v>15529</v>
      </c>
      <c r="C237" s="41" t="s">
        <v>15530</v>
      </c>
      <c r="D237" s="41">
        <v>581</v>
      </c>
      <c r="L237" s="41">
        <v>236</v>
      </c>
    </row>
    <row r="238" spans="1:13" x14ac:dyDescent="0.25">
      <c r="A238" s="36" t="s">
        <v>15531</v>
      </c>
      <c r="B238" s="41" t="s">
        <v>15532</v>
      </c>
      <c r="C238" s="41" t="s">
        <v>15533</v>
      </c>
      <c r="D238" s="41">
        <v>858</v>
      </c>
      <c r="E238" s="42">
        <v>598</v>
      </c>
      <c r="J238" s="36" t="s">
        <v>15583</v>
      </c>
      <c r="L238" s="41">
        <v>237</v>
      </c>
    </row>
    <row r="239" spans="1:13" x14ac:dyDescent="0.25">
      <c r="A239" s="36" t="s">
        <v>15534</v>
      </c>
      <c r="B239" s="41" t="s">
        <v>15535</v>
      </c>
      <c r="C239" s="41" t="s">
        <v>15536</v>
      </c>
      <c r="D239" s="41">
        <v>860</v>
      </c>
      <c r="E239" s="42">
        <v>998</v>
      </c>
      <c r="J239" s="36" t="s">
        <v>15623</v>
      </c>
      <c r="L239" s="41">
        <v>238</v>
      </c>
    </row>
    <row r="240" spans="1:13" x14ac:dyDescent="0.25">
      <c r="A240" s="36" t="s">
        <v>15537</v>
      </c>
      <c r="B240" s="41" t="s">
        <v>15538</v>
      </c>
      <c r="C240" s="41" t="s">
        <v>15539</v>
      </c>
      <c r="D240" s="41">
        <v>548</v>
      </c>
      <c r="E240" s="42">
        <v>678</v>
      </c>
      <c r="J240" s="36" t="s">
        <v>15631</v>
      </c>
      <c r="L240" s="41">
        <v>239</v>
      </c>
    </row>
    <row r="241" spans="1:12" x14ac:dyDescent="0.25">
      <c r="A241" s="36" t="s">
        <v>15540</v>
      </c>
      <c r="B241" s="41" t="s">
        <v>15541</v>
      </c>
      <c r="C241" s="41" t="s">
        <v>15542</v>
      </c>
      <c r="D241" s="41">
        <v>862</v>
      </c>
      <c r="E241" s="42">
        <v>58</v>
      </c>
      <c r="L241" s="41">
        <v>240</v>
      </c>
    </row>
    <row r="242" spans="1:12" x14ac:dyDescent="0.25">
      <c r="A242" s="36" t="s">
        <v>15543</v>
      </c>
      <c r="B242" s="41" t="s">
        <v>15544</v>
      </c>
      <c r="C242" s="41" t="s">
        <v>15545</v>
      </c>
      <c r="D242" s="41">
        <v>704</v>
      </c>
      <c r="E242" s="42">
        <v>84</v>
      </c>
      <c r="L242" s="41">
        <v>241</v>
      </c>
    </row>
    <row r="243" spans="1:12" x14ac:dyDescent="0.25">
      <c r="A243" s="36" t="s">
        <v>15546</v>
      </c>
      <c r="B243" s="41" t="s">
        <v>15547</v>
      </c>
      <c r="C243" s="41" t="s">
        <v>15548</v>
      </c>
      <c r="D243" s="41">
        <v>850</v>
      </c>
      <c r="E243" s="42" t="s">
        <v>15639</v>
      </c>
      <c r="L243" s="41">
        <v>242</v>
      </c>
    </row>
    <row r="244" spans="1:12" x14ac:dyDescent="0.25">
      <c r="A244" s="36" t="s">
        <v>15549</v>
      </c>
      <c r="B244" s="41" t="s">
        <v>15550</v>
      </c>
      <c r="C244" s="41" t="s">
        <v>15551</v>
      </c>
      <c r="D244" s="41">
        <v>876</v>
      </c>
      <c r="E244" s="42">
        <v>681</v>
      </c>
      <c r="L244" s="41">
        <v>243</v>
      </c>
    </row>
    <row r="245" spans="1:12" x14ac:dyDescent="0.25">
      <c r="A245" s="36" t="s">
        <v>15552</v>
      </c>
      <c r="B245" s="41" t="s">
        <v>15553</v>
      </c>
      <c r="C245" s="41" t="s">
        <v>15554</v>
      </c>
      <c r="D245" s="41">
        <v>732</v>
      </c>
      <c r="E245" s="42">
        <v>212</v>
      </c>
      <c r="L245" s="41">
        <v>244</v>
      </c>
    </row>
    <row r="246" spans="1:12" x14ac:dyDescent="0.25">
      <c r="A246" s="36" t="s">
        <v>15555</v>
      </c>
      <c r="B246" s="41" t="s">
        <v>15556</v>
      </c>
      <c r="C246" s="41" t="s">
        <v>15557</v>
      </c>
      <c r="D246" s="41">
        <v>887</v>
      </c>
      <c r="E246" s="42">
        <v>967</v>
      </c>
      <c r="J246" s="36" t="s">
        <v>15576</v>
      </c>
      <c r="L246" s="41">
        <v>245</v>
      </c>
    </row>
    <row r="247" spans="1:12" x14ac:dyDescent="0.25">
      <c r="A247" s="36" t="s">
        <v>15558</v>
      </c>
      <c r="B247" s="41" t="s">
        <v>15559</v>
      </c>
      <c r="C247" s="41" t="s">
        <v>15560</v>
      </c>
      <c r="D247" s="41">
        <v>894</v>
      </c>
      <c r="E247" s="42">
        <v>260</v>
      </c>
      <c r="J247" s="36" t="s">
        <v>15575</v>
      </c>
      <c r="L247" s="41">
        <v>246</v>
      </c>
    </row>
    <row r="248" spans="1:12" x14ac:dyDescent="0.25">
      <c r="A248" s="36" t="s">
        <v>15561</v>
      </c>
      <c r="B248" s="41" t="s">
        <v>15562</v>
      </c>
      <c r="C248" s="41" t="s">
        <v>15563</v>
      </c>
      <c r="D248" s="41">
        <v>716</v>
      </c>
      <c r="E248" s="42">
        <v>263</v>
      </c>
      <c r="J248" s="36" t="s">
        <v>15575</v>
      </c>
      <c r="L248" s="41">
        <v>247</v>
      </c>
    </row>
    <row r="249" spans="1:12" x14ac:dyDescent="0.25"/>
    <row r="250" spans="1:12" x14ac:dyDescent="0.25"/>
    <row r="251" spans="1:12" x14ac:dyDescent="0.25"/>
    <row r="252" spans="1:12" x14ac:dyDescent="0.25"/>
    <row r="253" spans="1:12" x14ac:dyDescent="0.25"/>
  </sheetData>
  <autoFilter ref="A1:O1" xr:uid="{0B9F823A-C725-4BDE-9C72-4B8E99D2C7DA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FCA39-60C4-4F3A-9F37-B8E88AB36DFE}">
  <dimension ref="A1:J30"/>
  <sheetViews>
    <sheetView workbookViewId="0">
      <selection activeCell="A18" sqref="A18"/>
    </sheetView>
  </sheetViews>
  <sheetFormatPr defaultColWidth="0" defaultRowHeight="15" customHeight="1" zeroHeight="1" x14ac:dyDescent="0.25"/>
  <cols>
    <col min="1" max="9" width="9.140625" style="3" customWidth="1"/>
    <col min="10" max="10" width="3.28515625" style="3" customWidth="1"/>
    <col min="11" max="16384" width="9.140625" style="3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spans="2:8" x14ac:dyDescent="0.25"/>
    <row r="18" spans="2:8" x14ac:dyDescent="0.25"/>
    <row r="19" spans="2:8" ht="18.75" x14ac:dyDescent="0.3">
      <c r="B19" s="26" t="s">
        <v>14855</v>
      </c>
    </row>
    <row r="20" spans="2:8" x14ac:dyDescent="0.25">
      <c r="B20" s="3" t="s">
        <v>14856</v>
      </c>
    </row>
    <row r="21" spans="2:8" x14ac:dyDescent="0.25"/>
    <row r="22" spans="2:8" x14ac:dyDescent="0.25">
      <c r="B22" s="3" t="s">
        <v>14857</v>
      </c>
    </row>
    <row r="23" spans="2:8" x14ac:dyDescent="0.25"/>
    <row r="24" spans="2:8" x14ac:dyDescent="0.25">
      <c r="B24" s="3" t="s">
        <v>14858</v>
      </c>
    </row>
    <row r="25" spans="2:8" x14ac:dyDescent="0.25">
      <c r="B25" s="28" t="s">
        <v>14860</v>
      </c>
    </row>
    <row r="26" spans="2:8" x14ac:dyDescent="0.25">
      <c r="B26" s="27"/>
    </row>
    <row r="27" spans="2:8" x14ac:dyDescent="0.25">
      <c r="B27" s="28" t="s">
        <v>14859</v>
      </c>
      <c r="C27" s="29"/>
      <c r="D27" s="29"/>
      <c r="E27" s="29"/>
      <c r="F27" s="29"/>
      <c r="G27" s="29"/>
      <c r="H27" s="29"/>
    </row>
    <row r="28" spans="2:8" x14ac:dyDescent="0.25">
      <c r="B28" s="27"/>
    </row>
    <row r="29" spans="2:8" x14ac:dyDescent="0.25">
      <c r="B29" s="27"/>
    </row>
    <row r="30" spans="2:8" x14ac:dyDescent="0.25"/>
  </sheetData>
  <hyperlinks>
    <hyperlink ref="B25" r:id="rId1" display="CC BY 4.0" xr:uid="{76F2B7D7-AB3B-45F0-8BA3-EF78DDF32ABF}"/>
    <hyperlink ref="B27" r:id="rId2" xr:uid="{99888EAF-4C8C-4648-9D81-C056217EB7BF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9</vt:i4>
      </vt:variant>
    </vt:vector>
  </HeadingPairs>
  <TitlesOfParts>
    <vt:vector size="15" baseType="lpstr">
      <vt:lpstr>Contacts</vt:lpstr>
      <vt:lpstr>Formulas</vt:lpstr>
      <vt:lpstr>FormulaBasics</vt:lpstr>
      <vt:lpstr>gSettings</vt:lpstr>
      <vt:lpstr>gCountries</vt:lpstr>
      <vt:lpstr>Acknowledgements</vt:lpstr>
      <vt:lpstr>CountryCodePrefix</vt:lpstr>
      <vt:lpstr>PhoneAreaCodePrefix</vt:lpstr>
      <vt:lpstr>PhoneAreaCodeSuffix</vt:lpstr>
      <vt:lpstr>PhoneExtensionSeparator1</vt:lpstr>
      <vt:lpstr>PhoneSeparator1</vt:lpstr>
      <vt:lpstr>PhoneSeparator2</vt:lpstr>
      <vt:lpstr>PhoneSeparator3</vt:lpstr>
      <vt:lpstr>Separator1</vt:lpstr>
      <vt:lpstr>Separator2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Agilo</dc:creator>
  <cp:lastModifiedBy>Agilo</cp:lastModifiedBy>
  <cp:lastPrinted>2021-02-27T03:31:36Z</cp:lastPrinted>
  <dcterms:created xsi:type="dcterms:W3CDTF">2021-02-24T16:00:17Z</dcterms:created>
  <dcterms:modified xsi:type="dcterms:W3CDTF">2021-02-27T10:05:43Z</dcterms:modified>
</cp:coreProperties>
</file>